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cagoedu-my.sharepoint.com/personal/eschnarr_uchicago_edu/Documents/Documents/Booth/Y2 Spring Quarter/Data Viz/Final/"/>
    </mc:Choice>
  </mc:AlternateContent>
  <xr:revisionPtr revIDLastSave="191" documentId="8_{1875DAC3-18D3-400E-8EAD-663EC4EDD115}" xr6:coauthVersionLast="47" xr6:coauthVersionMax="47" xr10:uidLastSave="{CD104A29-EDC2-4ED9-ADA5-C82F241B2D0F}"/>
  <bookViews>
    <workbookView xWindow="-120" yWindow="-120" windowWidth="38640" windowHeight="21120" activeTab="2" xr2:uid="{00000000-000D-0000-FFFF-FFFF00000000}"/>
  </bookViews>
  <sheets>
    <sheet name="Main Overview" sheetId="1" r:id="rId1"/>
    <sheet name="YoY Data" sheetId="5" r:id="rId2"/>
    <sheet name="YoY Chart" sheetId="6" r:id="rId3"/>
    <sheet name="Advanced Stats" sheetId="2" r:id="rId4"/>
    <sheet name="Name v. Abbr" sheetId="3" r:id="rId5"/>
    <sheet name="Team Order Cleanup" sheetId="4" r:id="rId6"/>
  </sheets>
  <definedNames>
    <definedName name="_xlnm._FilterDatabase" localSheetId="0" hidden="1">'Main Overview'!$A$1:$I$521</definedName>
    <definedName name="_xlnm._FilterDatabase" localSheetId="5" hidden="1">'Team Order Cleanup'!$A$1:$F$1</definedName>
    <definedName name="_xlnm._FilterDatabase" localSheetId="2" hidden="1">'YoY Chart'!$A$2:$G$366</definedName>
    <definedName name="_xlnm._FilterDatabase" localSheetId="1" hidden="1">'YoY Data'!$A$1:$J$521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G3" i="6"/>
  <c r="F3" i="6"/>
  <c r="E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" i="6"/>
  <c r="K521" i="5"/>
  <c r="K520" i="5"/>
  <c r="K517" i="5"/>
  <c r="K516" i="5"/>
  <c r="K515" i="5"/>
  <c r="K514" i="5"/>
  <c r="K513" i="5"/>
  <c r="K512" i="5"/>
  <c r="K509" i="5"/>
  <c r="K508" i="5"/>
  <c r="K507" i="5"/>
  <c r="K506" i="5"/>
  <c r="K504" i="5"/>
  <c r="K503" i="5"/>
  <c r="K500" i="5"/>
  <c r="K499" i="5"/>
  <c r="K498" i="5"/>
  <c r="K497" i="5"/>
  <c r="K496" i="5"/>
  <c r="K495" i="5"/>
  <c r="K491" i="5"/>
  <c r="K490" i="5"/>
  <c r="K487" i="5"/>
  <c r="K486" i="5"/>
  <c r="K484" i="5"/>
  <c r="K483" i="5"/>
  <c r="K480" i="5"/>
  <c r="K479" i="5"/>
  <c r="K478" i="5"/>
  <c r="K477" i="5"/>
  <c r="K476" i="5"/>
  <c r="K475" i="5"/>
  <c r="K472" i="5"/>
  <c r="K471" i="5"/>
  <c r="K470" i="5"/>
  <c r="K469" i="5"/>
  <c r="K467" i="5"/>
  <c r="K466" i="5"/>
  <c r="K463" i="5"/>
  <c r="K462" i="5"/>
  <c r="K461" i="5"/>
  <c r="K460" i="5"/>
  <c r="K459" i="5"/>
  <c r="K458" i="5"/>
  <c r="K455" i="5"/>
  <c r="K454" i="5"/>
  <c r="K453" i="5"/>
  <c r="K452" i="5"/>
  <c r="K450" i="5"/>
  <c r="K449" i="5"/>
  <c r="K446" i="5"/>
  <c r="K445" i="5"/>
  <c r="K444" i="5"/>
  <c r="K443" i="5"/>
  <c r="K442" i="5"/>
  <c r="K441" i="5"/>
  <c r="K438" i="5"/>
  <c r="K437" i="5"/>
  <c r="K436" i="5"/>
  <c r="K435" i="5"/>
  <c r="K433" i="5"/>
  <c r="K432" i="5"/>
  <c r="K429" i="5"/>
  <c r="K428" i="5"/>
  <c r="K427" i="5"/>
  <c r="K426" i="5"/>
  <c r="K425" i="5"/>
  <c r="K424" i="5"/>
  <c r="K421" i="5"/>
  <c r="K420" i="5"/>
  <c r="K419" i="5"/>
  <c r="K418" i="5"/>
  <c r="K416" i="5"/>
  <c r="K415" i="5"/>
  <c r="K412" i="5"/>
  <c r="K411" i="5"/>
  <c r="K410" i="5"/>
  <c r="K409" i="5"/>
  <c r="K408" i="5"/>
  <c r="K407" i="5"/>
  <c r="K404" i="5"/>
  <c r="K403" i="5"/>
  <c r="K402" i="5"/>
  <c r="K401" i="5"/>
  <c r="K399" i="5"/>
  <c r="K398" i="5"/>
  <c r="K396" i="5"/>
  <c r="K395" i="5"/>
  <c r="K392" i="5"/>
  <c r="K391" i="5"/>
  <c r="K390" i="5"/>
  <c r="K389" i="5"/>
  <c r="K388" i="5"/>
  <c r="K387" i="5"/>
  <c r="K384" i="5"/>
  <c r="K383" i="5"/>
  <c r="K382" i="5"/>
  <c r="K381" i="5"/>
  <c r="K377" i="5"/>
  <c r="K376" i="5"/>
  <c r="K375" i="5"/>
  <c r="K374" i="5"/>
  <c r="K372" i="5"/>
  <c r="K371" i="5"/>
  <c r="K368" i="5"/>
  <c r="K367" i="5"/>
  <c r="K366" i="5"/>
  <c r="K365" i="5"/>
  <c r="K364" i="5"/>
  <c r="K363" i="5"/>
  <c r="K360" i="5"/>
  <c r="K359" i="5"/>
  <c r="K358" i="5"/>
  <c r="K357" i="5"/>
  <c r="K355" i="5"/>
  <c r="K354" i="5"/>
  <c r="K351" i="5"/>
  <c r="K350" i="5"/>
  <c r="K349" i="5"/>
  <c r="K348" i="5"/>
  <c r="K347" i="5"/>
  <c r="K346" i="5"/>
  <c r="K343" i="5"/>
  <c r="K342" i="5"/>
  <c r="K341" i="5"/>
  <c r="K340" i="5"/>
  <c r="K338" i="5"/>
  <c r="K337" i="5"/>
  <c r="K334" i="5"/>
  <c r="K333" i="5"/>
  <c r="K332" i="5"/>
  <c r="K331" i="5"/>
  <c r="K330" i="5"/>
  <c r="K329" i="5"/>
  <c r="K326" i="5"/>
  <c r="K325" i="5"/>
  <c r="K324" i="5"/>
  <c r="K323" i="5"/>
  <c r="K321" i="5"/>
  <c r="K320" i="5"/>
  <c r="K317" i="5"/>
  <c r="K316" i="5"/>
  <c r="K315" i="5"/>
  <c r="K314" i="5"/>
  <c r="K313" i="5"/>
  <c r="K312" i="5"/>
  <c r="K309" i="5"/>
  <c r="K308" i="5"/>
  <c r="K307" i="5"/>
  <c r="K306" i="5"/>
  <c r="K304" i="5"/>
  <c r="K303" i="5"/>
  <c r="K300" i="5"/>
  <c r="K299" i="5"/>
  <c r="K298" i="5"/>
  <c r="K297" i="5"/>
  <c r="K296" i="5"/>
  <c r="K295" i="5"/>
  <c r="K292" i="5"/>
  <c r="K291" i="5"/>
  <c r="K290" i="5"/>
  <c r="K289" i="5"/>
  <c r="K287" i="5"/>
  <c r="K286" i="5"/>
  <c r="K283" i="5"/>
  <c r="K282" i="5"/>
  <c r="K281" i="5"/>
  <c r="K280" i="5"/>
  <c r="K279" i="5"/>
  <c r="K278" i="5"/>
  <c r="K275" i="5"/>
  <c r="K274" i="5"/>
  <c r="K273" i="5"/>
  <c r="K272" i="5"/>
  <c r="K270" i="5"/>
  <c r="K269" i="5"/>
  <c r="K266" i="5"/>
  <c r="K265" i="5"/>
  <c r="K264" i="5"/>
  <c r="K263" i="5"/>
  <c r="K262" i="5"/>
  <c r="K261" i="5"/>
  <c r="K258" i="5"/>
  <c r="K257" i="5"/>
  <c r="K256" i="5"/>
  <c r="K255" i="5"/>
  <c r="K253" i="5"/>
  <c r="K252" i="5"/>
  <c r="K249" i="5"/>
  <c r="K248" i="5"/>
  <c r="K247" i="5"/>
  <c r="K246" i="5"/>
  <c r="K245" i="5"/>
  <c r="K244" i="5"/>
  <c r="K241" i="5"/>
  <c r="K240" i="5"/>
  <c r="K239" i="5"/>
  <c r="K238" i="5"/>
  <c r="K236" i="5"/>
  <c r="K235" i="5"/>
  <c r="K232" i="5"/>
  <c r="K231" i="5"/>
  <c r="K230" i="5"/>
  <c r="K229" i="5"/>
  <c r="K228" i="5"/>
  <c r="K227" i="5"/>
  <c r="K224" i="5"/>
  <c r="K223" i="5"/>
  <c r="K222" i="5"/>
  <c r="K221" i="5"/>
  <c r="K219" i="5"/>
  <c r="K218" i="5"/>
  <c r="K215" i="5"/>
  <c r="K214" i="5"/>
  <c r="K213" i="5"/>
  <c r="K212" i="5"/>
  <c r="K211" i="5"/>
  <c r="K210" i="5"/>
  <c r="K207" i="5"/>
  <c r="K206" i="5"/>
  <c r="K205" i="5"/>
  <c r="K204" i="5"/>
  <c r="K202" i="5"/>
  <c r="K201" i="5"/>
  <c r="K198" i="5"/>
  <c r="K197" i="5"/>
  <c r="K196" i="5"/>
  <c r="K195" i="5"/>
  <c r="K194" i="5"/>
  <c r="K193" i="5"/>
  <c r="K190" i="5"/>
  <c r="K189" i="5"/>
  <c r="K188" i="5"/>
  <c r="K187" i="5"/>
  <c r="K185" i="5"/>
  <c r="K184" i="5"/>
  <c r="K181" i="5"/>
  <c r="K180" i="5"/>
  <c r="K179" i="5"/>
  <c r="K178" i="5"/>
  <c r="K177" i="5"/>
  <c r="K176" i="5"/>
  <c r="K173" i="5"/>
  <c r="K172" i="5"/>
  <c r="K171" i="5"/>
  <c r="K170" i="5"/>
  <c r="K168" i="5"/>
  <c r="K167" i="5"/>
  <c r="K164" i="5"/>
  <c r="K163" i="5"/>
  <c r="K162" i="5"/>
  <c r="K161" i="5"/>
  <c r="K160" i="5"/>
  <c r="K159" i="5"/>
  <c r="K156" i="5"/>
  <c r="K155" i="5"/>
  <c r="K154" i="5"/>
  <c r="K153" i="5"/>
  <c r="K151" i="5"/>
  <c r="K150" i="5"/>
  <c r="K147" i="5"/>
  <c r="K146" i="5"/>
  <c r="K145" i="5"/>
  <c r="K144" i="5"/>
  <c r="K143" i="5"/>
  <c r="K142" i="5"/>
  <c r="K139" i="5"/>
  <c r="K138" i="5"/>
  <c r="K137" i="5"/>
  <c r="K136" i="5"/>
  <c r="K134" i="5"/>
  <c r="K133" i="5"/>
  <c r="K130" i="5"/>
  <c r="K129" i="5"/>
  <c r="K128" i="5"/>
  <c r="K127" i="5"/>
  <c r="K126" i="5"/>
  <c r="K125" i="5"/>
  <c r="K122" i="5"/>
  <c r="K121" i="5"/>
  <c r="K120" i="5"/>
  <c r="K119" i="5"/>
  <c r="K117" i="5"/>
  <c r="K116" i="5"/>
  <c r="K113" i="5"/>
  <c r="K112" i="5"/>
  <c r="K111" i="5"/>
  <c r="K110" i="5"/>
  <c r="K109" i="5"/>
  <c r="K108" i="5"/>
  <c r="K105" i="5"/>
  <c r="K104" i="5"/>
  <c r="K103" i="5"/>
  <c r="K102" i="5"/>
  <c r="K100" i="5"/>
  <c r="K99" i="5"/>
  <c r="K96" i="5"/>
  <c r="K95" i="5"/>
  <c r="K94" i="5"/>
  <c r="K93" i="5"/>
  <c r="K92" i="5"/>
  <c r="K91" i="5"/>
  <c r="K88" i="5"/>
  <c r="K87" i="5"/>
  <c r="K86" i="5"/>
  <c r="K85" i="5"/>
  <c r="K83" i="5"/>
  <c r="K82" i="5"/>
  <c r="K79" i="5"/>
  <c r="K78" i="5"/>
  <c r="K77" i="5"/>
  <c r="K76" i="5"/>
  <c r="K75" i="5"/>
  <c r="K74" i="5"/>
  <c r="K71" i="5"/>
  <c r="K70" i="5"/>
  <c r="K69" i="5"/>
  <c r="K68" i="5"/>
  <c r="K66" i="5"/>
  <c r="K65" i="5"/>
  <c r="K62" i="5"/>
  <c r="K61" i="5"/>
  <c r="K60" i="5"/>
  <c r="K59" i="5"/>
  <c r="K58" i="5"/>
  <c r="K57" i="5"/>
  <c r="K54" i="5"/>
  <c r="K53" i="5"/>
  <c r="K52" i="5"/>
  <c r="K51" i="5"/>
  <c r="K49" i="5"/>
  <c r="K48" i="5"/>
  <c r="K45" i="5"/>
  <c r="K44" i="5"/>
  <c r="K43" i="5"/>
  <c r="K42" i="5"/>
  <c r="K41" i="5"/>
  <c r="K40" i="5"/>
  <c r="K37" i="5"/>
  <c r="K36" i="5"/>
  <c r="K35" i="5"/>
  <c r="K34" i="5"/>
  <c r="K32" i="5"/>
  <c r="K31" i="5"/>
  <c r="K30" i="5"/>
  <c r="K28" i="5"/>
  <c r="K27" i="5"/>
  <c r="K24" i="5"/>
  <c r="K23" i="5"/>
  <c r="K22" i="5"/>
  <c r="K21" i="5"/>
  <c r="K20" i="5"/>
  <c r="K18" i="5"/>
  <c r="K17" i="5"/>
  <c r="K14" i="5"/>
  <c r="K13" i="5"/>
  <c r="K12" i="5"/>
  <c r="K11" i="5"/>
  <c r="K10" i="5"/>
  <c r="K9" i="5"/>
  <c r="K6" i="5"/>
  <c r="K5" i="5"/>
  <c r="K4" i="5"/>
  <c r="K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I19" i="5"/>
  <c r="I29" i="5"/>
  <c r="I33" i="5"/>
  <c r="I50" i="5"/>
  <c r="I67" i="5"/>
  <c r="I84" i="5"/>
  <c r="I101" i="5"/>
  <c r="I118" i="5"/>
  <c r="I135" i="5"/>
  <c r="I152" i="5"/>
  <c r="I169" i="5"/>
  <c r="I186" i="5"/>
  <c r="I203" i="5"/>
  <c r="I220" i="5"/>
  <c r="I237" i="5"/>
  <c r="I254" i="5"/>
  <c r="I271" i="5"/>
  <c r="I288" i="5"/>
  <c r="I305" i="5"/>
  <c r="I322" i="5"/>
  <c r="I339" i="5"/>
  <c r="I356" i="5"/>
  <c r="I373" i="5"/>
  <c r="I380" i="5"/>
  <c r="I397" i="5"/>
  <c r="I400" i="5"/>
  <c r="I417" i="5"/>
  <c r="I434" i="5"/>
  <c r="I451" i="5"/>
  <c r="I468" i="5"/>
  <c r="I485" i="5"/>
  <c r="I492" i="5"/>
  <c r="I505" i="5"/>
  <c r="J3" i="5"/>
  <c r="H504" i="5" a="1"/>
  <c r="H504" i="5" s="1"/>
  <c r="G504" i="5" a="1"/>
  <c r="G504" i="5" s="1"/>
  <c r="H521" i="5" a="1"/>
  <c r="H521" i="5" s="1"/>
  <c r="G521" i="5" a="1"/>
  <c r="G521" i="5" s="1"/>
  <c r="H491" i="5" a="1"/>
  <c r="H491" i="5" s="1"/>
  <c r="G491" i="5" a="1"/>
  <c r="G491" i="5" s="1"/>
  <c r="H484" i="5" a="1"/>
  <c r="H484" i="5" s="1"/>
  <c r="G484" i="5" a="1"/>
  <c r="G484" i="5" s="1"/>
  <c r="H467" i="5" a="1"/>
  <c r="H467" i="5" s="1"/>
  <c r="G467" i="5" a="1"/>
  <c r="G467" i="5" s="1"/>
  <c r="H450" i="5" a="1"/>
  <c r="H450" i="5" s="1"/>
  <c r="G450" i="5" a="1"/>
  <c r="G450" i="5" s="1"/>
  <c r="H433" i="5" a="1"/>
  <c r="H433" i="5" s="1"/>
  <c r="G433" i="5" a="1"/>
  <c r="G433" i="5" s="1"/>
  <c r="H399" i="5" a="1"/>
  <c r="H399" i="5" s="1"/>
  <c r="G399" i="5" a="1"/>
  <c r="G399" i="5" s="1"/>
  <c r="H416" i="5" a="1"/>
  <c r="H416" i="5" s="1"/>
  <c r="G416" i="5" a="1"/>
  <c r="G416" i="5" s="1"/>
  <c r="H396" i="5" a="1"/>
  <c r="H396" i="5" s="1"/>
  <c r="G396" i="5" a="1"/>
  <c r="G396" i="5" s="1"/>
  <c r="H372" i="5" a="1"/>
  <c r="H372" i="5" s="1"/>
  <c r="G372" i="5" a="1"/>
  <c r="G372" i="5" s="1"/>
  <c r="H355" i="5" a="1"/>
  <c r="H355" i="5" s="1"/>
  <c r="G355" i="5" a="1"/>
  <c r="G355" i="5" s="1"/>
  <c r="H338" i="5" a="1"/>
  <c r="H338" i="5" s="1"/>
  <c r="G338" i="5" a="1"/>
  <c r="G338" i="5" s="1"/>
  <c r="H321" i="5" a="1"/>
  <c r="H321" i="5" s="1"/>
  <c r="G321" i="5" a="1"/>
  <c r="G321" i="5" s="1"/>
  <c r="H287" i="5" a="1"/>
  <c r="H287" i="5" s="1"/>
  <c r="G287" i="5" a="1"/>
  <c r="G287" i="5" s="1"/>
  <c r="H304" i="5" a="1"/>
  <c r="H304" i="5" s="1"/>
  <c r="G304" i="5" a="1"/>
  <c r="G304" i="5" s="1"/>
  <c r="H270" i="5" a="1"/>
  <c r="H270" i="5" s="1"/>
  <c r="G270" i="5" a="1"/>
  <c r="G270" i="5" s="1"/>
  <c r="H253" i="5" a="1"/>
  <c r="H253" i="5" s="1"/>
  <c r="G253" i="5" a="1"/>
  <c r="G253" i="5" s="1"/>
  <c r="H236" i="5" a="1"/>
  <c r="H236" i="5" s="1"/>
  <c r="G236" i="5" a="1"/>
  <c r="G236" i="5" s="1"/>
  <c r="H219" i="5" a="1"/>
  <c r="H219" i="5" s="1"/>
  <c r="G219" i="5" a="1"/>
  <c r="G219" i="5" s="1"/>
  <c r="H202" i="5" a="1"/>
  <c r="H202" i="5" s="1"/>
  <c r="G202" i="5" a="1"/>
  <c r="G202" i="5" s="1"/>
  <c r="H185" i="5" a="1"/>
  <c r="H185" i="5" s="1"/>
  <c r="G185" i="5" a="1"/>
  <c r="G185" i="5" s="1"/>
  <c r="H168" i="5" a="1"/>
  <c r="H168" i="5" s="1"/>
  <c r="G168" i="5" a="1"/>
  <c r="G168" i="5" s="1"/>
  <c r="H100" i="5" a="1"/>
  <c r="H100" i="5" s="1"/>
  <c r="G100" i="5" a="1"/>
  <c r="G100" i="5" s="1"/>
  <c r="H151" i="5" a="1"/>
  <c r="H151" i="5" s="1"/>
  <c r="G151" i="5" a="1"/>
  <c r="G151" i="5" s="1"/>
  <c r="H134" i="5" a="1"/>
  <c r="H134" i="5" s="1"/>
  <c r="G134" i="5" a="1"/>
  <c r="G134" i="5" s="1"/>
  <c r="H83" i="5" a="1"/>
  <c r="H83" i="5" s="1"/>
  <c r="G83" i="5" a="1"/>
  <c r="G83" i="5" s="1"/>
  <c r="H117" i="5" a="1"/>
  <c r="H117" i="5" s="1"/>
  <c r="G117" i="5" a="1"/>
  <c r="G117" i="5" s="1"/>
  <c r="H66" i="5" a="1"/>
  <c r="H66" i="5" s="1"/>
  <c r="G66" i="5" a="1"/>
  <c r="G66" i="5" s="1"/>
  <c r="H49" i="5" a="1"/>
  <c r="H49" i="5" s="1"/>
  <c r="G49" i="5" a="1"/>
  <c r="G49" i="5" s="1"/>
  <c r="H28" i="5" a="1"/>
  <c r="H28" i="5" s="1"/>
  <c r="G28" i="5" a="1"/>
  <c r="G28" i="5" s="1"/>
  <c r="H18" i="5" a="1"/>
  <c r="H18" i="5" s="1"/>
  <c r="G18" i="5" a="1"/>
  <c r="G18" i="5" s="1"/>
  <c r="H503" i="5" a="1"/>
  <c r="H503" i="5" s="1"/>
  <c r="G503" i="5" a="1"/>
  <c r="G503" i="5" s="1"/>
  <c r="H520" i="5" a="1"/>
  <c r="H520" i="5" s="1"/>
  <c r="G520" i="5" a="1"/>
  <c r="G520" i="5" s="1"/>
  <c r="H490" i="5" a="1"/>
  <c r="H490" i="5" s="1"/>
  <c r="G490" i="5" a="1"/>
  <c r="G490" i="5" s="1"/>
  <c r="H483" i="5" a="1"/>
  <c r="H483" i="5" s="1"/>
  <c r="G483" i="5" a="1"/>
  <c r="G483" i="5" s="1"/>
  <c r="H466" i="5" a="1"/>
  <c r="H466" i="5" s="1"/>
  <c r="G466" i="5" a="1"/>
  <c r="G466" i="5" s="1"/>
  <c r="H449" i="5" a="1"/>
  <c r="H449" i="5" s="1"/>
  <c r="G449" i="5" a="1"/>
  <c r="G449" i="5" s="1"/>
  <c r="H432" i="5" a="1"/>
  <c r="H432" i="5" s="1"/>
  <c r="G432" i="5" a="1"/>
  <c r="G432" i="5" s="1"/>
  <c r="H398" i="5" a="1"/>
  <c r="H398" i="5" s="1"/>
  <c r="G398" i="5" a="1"/>
  <c r="G398" i="5" s="1"/>
  <c r="H415" i="5" a="1"/>
  <c r="H415" i="5" s="1"/>
  <c r="G415" i="5" a="1"/>
  <c r="G415" i="5" s="1"/>
  <c r="H395" i="5" a="1"/>
  <c r="H395" i="5" s="1"/>
  <c r="G395" i="5" a="1"/>
  <c r="G395" i="5" s="1"/>
  <c r="H371" i="5" a="1"/>
  <c r="H371" i="5" s="1"/>
  <c r="G371" i="5" a="1"/>
  <c r="G371" i="5" s="1"/>
  <c r="H354" i="5" a="1"/>
  <c r="H354" i="5" s="1"/>
  <c r="G354" i="5" a="1"/>
  <c r="G354" i="5" s="1"/>
  <c r="H337" i="5" a="1"/>
  <c r="H337" i="5" s="1"/>
  <c r="G337" i="5" a="1"/>
  <c r="G337" i="5" s="1"/>
  <c r="H320" i="5" a="1"/>
  <c r="H320" i="5" s="1"/>
  <c r="G320" i="5" a="1"/>
  <c r="G320" i="5" s="1"/>
  <c r="H286" i="5" a="1"/>
  <c r="H286" i="5" s="1"/>
  <c r="G286" i="5" a="1"/>
  <c r="G286" i="5" s="1"/>
  <c r="H303" i="5" a="1"/>
  <c r="H303" i="5" s="1"/>
  <c r="G303" i="5" a="1"/>
  <c r="G303" i="5" s="1"/>
  <c r="H269" i="5" a="1"/>
  <c r="H269" i="5" s="1"/>
  <c r="G269" i="5" a="1"/>
  <c r="G269" i="5" s="1"/>
  <c r="H252" i="5" a="1"/>
  <c r="H252" i="5" s="1"/>
  <c r="G252" i="5" a="1"/>
  <c r="G252" i="5" s="1"/>
  <c r="H235" i="5" a="1"/>
  <c r="H235" i="5" s="1"/>
  <c r="G235" i="5" a="1"/>
  <c r="G235" i="5" s="1"/>
  <c r="H218" i="5" a="1"/>
  <c r="H218" i="5" s="1"/>
  <c r="G218" i="5" a="1"/>
  <c r="G218" i="5" s="1"/>
  <c r="H201" i="5" a="1"/>
  <c r="H201" i="5" s="1"/>
  <c r="G201" i="5" a="1"/>
  <c r="G201" i="5" s="1"/>
  <c r="H184" i="5" a="1"/>
  <c r="H184" i="5" s="1"/>
  <c r="G184" i="5" a="1"/>
  <c r="G184" i="5" s="1"/>
  <c r="H167" i="5" a="1"/>
  <c r="H167" i="5" s="1"/>
  <c r="G167" i="5" a="1"/>
  <c r="G167" i="5" s="1"/>
  <c r="H99" i="5" a="1"/>
  <c r="H99" i="5" s="1"/>
  <c r="G99" i="5" a="1"/>
  <c r="G99" i="5" s="1"/>
  <c r="H150" i="5" a="1"/>
  <c r="H150" i="5" s="1"/>
  <c r="G150" i="5" a="1"/>
  <c r="G150" i="5" s="1"/>
  <c r="H133" i="5" a="1"/>
  <c r="H133" i="5" s="1"/>
  <c r="G133" i="5" a="1"/>
  <c r="G133" i="5" s="1"/>
  <c r="H82" i="5" a="1"/>
  <c r="H82" i="5" s="1"/>
  <c r="G82" i="5" a="1"/>
  <c r="G82" i="5" s="1"/>
  <c r="H116" i="5" a="1"/>
  <c r="H116" i="5" s="1"/>
  <c r="G116" i="5" a="1"/>
  <c r="G116" i="5" s="1"/>
  <c r="H65" i="5" a="1"/>
  <c r="H65" i="5" s="1"/>
  <c r="G65" i="5" a="1"/>
  <c r="G65" i="5" s="1"/>
  <c r="H48" i="5" a="1"/>
  <c r="H48" i="5" s="1"/>
  <c r="G48" i="5" a="1"/>
  <c r="G48" i="5" s="1"/>
  <c r="H27" i="5" a="1"/>
  <c r="H27" i="5" s="1"/>
  <c r="G27" i="5" a="1"/>
  <c r="G27" i="5" s="1"/>
  <c r="H17" i="5" a="1"/>
  <c r="H17" i="5" s="1"/>
  <c r="G17" i="5" a="1"/>
  <c r="G17" i="5" s="1"/>
  <c r="H502" i="5" a="1"/>
  <c r="H502" i="5" s="1"/>
  <c r="G502" i="5" a="1"/>
  <c r="G502" i="5" s="1"/>
  <c r="H519" i="5" a="1"/>
  <c r="H519" i="5" s="1"/>
  <c r="G519" i="5" a="1"/>
  <c r="G519" i="5" s="1"/>
  <c r="H489" i="5" a="1"/>
  <c r="H489" i="5" s="1"/>
  <c r="G489" i="5" a="1"/>
  <c r="G489" i="5" s="1"/>
  <c r="H482" i="5" a="1"/>
  <c r="H482" i="5" s="1"/>
  <c r="G482" i="5" a="1"/>
  <c r="G482" i="5" s="1"/>
  <c r="H465" i="5" a="1"/>
  <c r="H465" i="5" s="1"/>
  <c r="G465" i="5" a="1"/>
  <c r="G465" i="5" s="1"/>
  <c r="H448" i="5" a="1"/>
  <c r="H448" i="5" s="1"/>
  <c r="G448" i="5" a="1"/>
  <c r="G448" i="5" s="1"/>
  <c r="H431" i="5" a="1"/>
  <c r="H431" i="5" s="1"/>
  <c r="G431" i="5" a="1"/>
  <c r="G431" i="5" s="1"/>
  <c r="H397" i="5" a="1"/>
  <c r="H397" i="5" s="1"/>
  <c r="G397" i="5" a="1"/>
  <c r="G397" i="5" s="1"/>
  <c r="H414" i="5" a="1"/>
  <c r="H414" i="5" s="1"/>
  <c r="G414" i="5" a="1"/>
  <c r="G414" i="5" s="1"/>
  <c r="H394" i="5" a="1"/>
  <c r="H394" i="5" s="1"/>
  <c r="G394" i="5" a="1"/>
  <c r="G394" i="5" s="1"/>
  <c r="H370" i="5" a="1"/>
  <c r="H370" i="5" s="1"/>
  <c r="G370" i="5" a="1"/>
  <c r="G370" i="5" s="1"/>
  <c r="H353" i="5" a="1"/>
  <c r="H353" i="5" s="1"/>
  <c r="G353" i="5" a="1"/>
  <c r="G353" i="5" s="1"/>
  <c r="H336" i="5" a="1"/>
  <c r="H336" i="5" s="1"/>
  <c r="G336" i="5" a="1"/>
  <c r="G336" i="5" s="1"/>
  <c r="H319" i="5" a="1"/>
  <c r="H319" i="5" s="1"/>
  <c r="G319" i="5" a="1"/>
  <c r="G319" i="5" s="1"/>
  <c r="H285" i="5" a="1"/>
  <c r="H285" i="5" s="1"/>
  <c r="G285" i="5" a="1"/>
  <c r="G285" i="5" s="1"/>
  <c r="H302" i="5" a="1"/>
  <c r="H302" i="5" s="1"/>
  <c r="G302" i="5" a="1"/>
  <c r="G302" i="5" s="1"/>
  <c r="H268" i="5" a="1"/>
  <c r="H268" i="5" s="1"/>
  <c r="G268" i="5" a="1"/>
  <c r="G268" i="5" s="1"/>
  <c r="H251" i="5" a="1"/>
  <c r="H251" i="5" s="1"/>
  <c r="G251" i="5" a="1"/>
  <c r="G251" i="5" s="1"/>
  <c r="H234" i="5" a="1"/>
  <c r="H234" i="5" s="1"/>
  <c r="G234" i="5" a="1"/>
  <c r="G234" i="5" s="1"/>
  <c r="H217" i="5" a="1"/>
  <c r="H217" i="5" s="1"/>
  <c r="G217" i="5" a="1"/>
  <c r="G217" i="5" s="1"/>
  <c r="H200" i="5" a="1"/>
  <c r="H200" i="5" s="1"/>
  <c r="G200" i="5" a="1"/>
  <c r="G200" i="5" s="1"/>
  <c r="H183" i="5" a="1"/>
  <c r="H183" i="5" s="1"/>
  <c r="G183" i="5" a="1"/>
  <c r="G183" i="5" s="1"/>
  <c r="H166" i="5" a="1"/>
  <c r="H166" i="5" s="1"/>
  <c r="G166" i="5" a="1"/>
  <c r="G166" i="5" s="1"/>
  <c r="H98" i="5" a="1"/>
  <c r="H98" i="5" s="1"/>
  <c r="G98" i="5" a="1"/>
  <c r="G98" i="5" s="1"/>
  <c r="H149" i="5" a="1"/>
  <c r="H149" i="5" s="1"/>
  <c r="G149" i="5" a="1"/>
  <c r="G149" i="5" s="1"/>
  <c r="H132" i="5" a="1"/>
  <c r="H132" i="5" s="1"/>
  <c r="G132" i="5" a="1"/>
  <c r="G132" i="5" s="1"/>
  <c r="H81" i="5" a="1"/>
  <c r="H81" i="5" s="1"/>
  <c r="G81" i="5" a="1"/>
  <c r="G81" i="5" s="1"/>
  <c r="H115" i="5" a="1"/>
  <c r="H115" i="5" s="1"/>
  <c r="G115" i="5" a="1"/>
  <c r="G115" i="5" s="1"/>
  <c r="H64" i="5" a="1"/>
  <c r="H64" i="5" s="1"/>
  <c r="G64" i="5" a="1"/>
  <c r="G64" i="5" s="1"/>
  <c r="H47" i="5" a="1"/>
  <c r="H47" i="5" s="1"/>
  <c r="G47" i="5" a="1"/>
  <c r="G47" i="5" s="1"/>
  <c r="H26" i="5" a="1"/>
  <c r="H26" i="5" s="1"/>
  <c r="G26" i="5" a="1"/>
  <c r="G26" i="5" s="1"/>
  <c r="H16" i="5" a="1"/>
  <c r="H16" i="5" s="1"/>
  <c r="G16" i="5" a="1"/>
  <c r="G16" i="5" s="1"/>
  <c r="H501" i="5" a="1"/>
  <c r="H501" i="5" s="1"/>
  <c r="G501" i="5" a="1"/>
  <c r="G501" i="5" s="1"/>
  <c r="H518" i="5" a="1"/>
  <c r="H518" i="5" s="1"/>
  <c r="G518" i="5" a="1"/>
  <c r="G518" i="5" s="1"/>
  <c r="H488" i="5" a="1"/>
  <c r="H488" i="5" s="1"/>
  <c r="G488" i="5" a="1"/>
  <c r="G488" i="5" s="1"/>
  <c r="H481" i="5" a="1"/>
  <c r="H481" i="5" s="1"/>
  <c r="G481" i="5" a="1"/>
  <c r="G481" i="5" s="1"/>
  <c r="H464" i="5" a="1"/>
  <c r="H464" i="5" s="1"/>
  <c r="G464" i="5" a="1"/>
  <c r="G464" i="5" s="1"/>
  <c r="H447" i="5" a="1"/>
  <c r="H447" i="5" s="1"/>
  <c r="G447" i="5" a="1"/>
  <c r="G447" i="5" s="1"/>
  <c r="H430" i="5" a="1"/>
  <c r="H430" i="5" s="1"/>
  <c r="G430" i="5" a="1"/>
  <c r="G430" i="5" s="1"/>
  <c r="H413" i="5" a="1"/>
  <c r="H413" i="5" s="1"/>
  <c r="G413" i="5" a="1"/>
  <c r="G413" i="5" s="1"/>
  <c r="H393" i="5" a="1"/>
  <c r="H393" i="5" s="1"/>
  <c r="G393" i="5" a="1"/>
  <c r="G393" i="5" s="1"/>
  <c r="H369" i="5" a="1"/>
  <c r="H369" i="5" s="1"/>
  <c r="G369" i="5" a="1"/>
  <c r="G369" i="5" s="1"/>
  <c r="H352" i="5" a="1"/>
  <c r="H352" i="5" s="1"/>
  <c r="G352" i="5" a="1"/>
  <c r="G352" i="5" s="1"/>
  <c r="H335" i="5" a="1"/>
  <c r="H335" i="5" s="1"/>
  <c r="G335" i="5" a="1"/>
  <c r="G335" i="5" s="1"/>
  <c r="H318" i="5" a="1"/>
  <c r="H318" i="5" s="1"/>
  <c r="G318" i="5" a="1"/>
  <c r="G318" i="5" s="1"/>
  <c r="H284" i="5" a="1"/>
  <c r="H284" i="5" s="1"/>
  <c r="G284" i="5" a="1"/>
  <c r="G284" i="5" s="1"/>
  <c r="H301" i="5" a="1"/>
  <c r="H301" i="5" s="1"/>
  <c r="G301" i="5" a="1"/>
  <c r="G301" i="5" s="1"/>
  <c r="I301" i="5" s="1"/>
  <c r="H267" i="5" a="1"/>
  <c r="H267" i="5" s="1"/>
  <c r="G267" i="5" a="1"/>
  <c r="G267" i="5" s="1"/>
  <c r="H250" i="5" a="1"/>
  <c r="H250" i="5" s="1"/>
  <c r="G250" i="5" a="1"/>
  <c r="G250" i="5" s="1"/>
  <c r="I250" i="5" s="1"/>
  <c r="H233" i="5" a="1"/>
  <c r="H233" i="5" s="1"/>
  <c r="G233" i="5" a="1"/>
  <c r="G233" i="5" s="1"/>
  <c r="H216" i="5" a="1"/>
  <c r="H216" i="5" s="1"/>
  <c r="G216" i="5" a="1"/>
  <c r="G216" i="5" s="1"/>
  <c r="H199" i="5" a="1"/>
  <c r="H199" i="5" s="1"/>
  <c r="G199" i="5" a="1"/>
  <c r="G199" i="5" s="1"/>
  <c r="H182" i="5" a="1"/>
  <c r="H182" i="5" s="1"/>
  <c r="G182" i="5" a="1"/>
  <c r="G182" i="5" s="1"/>
  <c r="I182" i="5" s="1"/>
  <c r="H165" i="5" a="1"/>
  <c r="H165" i="5" s="1"/>
  <c r="G165" i="5" a="1"/>
  <c r="G165" i="5" s="1"/>
  <c r="H97" i="5" a="1"/>
  <c r="H97" i="5" s="1"/>
  <c r="G97" i="5" a="1"/>
  <c r="G97" i="5" s="1"/>
  <c r="I97" i="5" s="1"/>
  <c r="H148" i="5" a="1"/>
  <c r="H148" i="5" s="1"/>
  <c r="G148" i="5" a="1"/>
  <c r="G148" i="5" s="1"/>
  <c r="H131" i="5" a="1"/>
  <c r="H131" i="5" s="1"/>
  <c r="G131" i="5" a="1"/>
  <c r="G131" i="5" s="1"/>
  <c r="H80" i="5" a="1"/>
  <c r="H80" i="5" s="1"/>
  <c r="G80" i="5" a="1"/>
  <c r="G80" i="5" s="1"/>
  <c r="H114" i="5" a="1"/>
  <c r="H114" i="5" s="1"/>
  <c r="G114" i="5" a="1"/>
  <c r="G114" i="5" s="1"/>
  <c r="H63" i="5" a="1"/>
  <c r="H63" i="5" s="1"/>
  <c r="G63" i="5" a="1"/>
  <c r="G63" i="5" s="1"/>
  <c r="H46" i="5" a="1"/>
  <c r="H46" i="5" s="1"/>
  <c r="G46" i="5" a="1"/>
  <c r="G46" i="5" s="1"/>
  <c r="H25" i="5" a="1"/>
  <c r="H25" i="5" s="1"/>
  <c r="G25" i="5" a="1"/>
  <c r="G25" i="5" s="1"/>
  <c r="H15" i="5" a="1"/>
  <c r="H15" i="5" s="1"/>
  <c r="G15" i="5" a="1"/>
  <c r="G15" i="5" s="1"/>
  <c r="H500" i="5" a="1"/>
  <c r="H500" i="5" s="1"/>
  <c r="G500" i="5" a="1"/>
  <c r="G500" i="5" s="1"/>
  <c r="H517" i="5" a="1"/>
  <c r="H517" i="5" s="1"/>
  <c r="G517" i="5" a="1"/>
  <c r="G517" i="5" s="1"/>
  <c r="H487" i="5" a="1"/>
  <c r="H487" i="5" s="1"/>
  <c r="G487" i="5" a="1"/>
  <c r="G487" i="5" s="1"/>
  <c r="H480" i="5" a="1"/>
  <c r="H480" i="5" s="1"/>
  <c r="G480" i="5" a="1"/>
  <c r="G480" i="5" s="1"/>
  <c r="H463" i="5" a="1"/>
  <c r="H463" i="5" s="1"/>
  <c r="G463" i="5" a="1"/>
  <c r="G463" i="5" s="1"/>
  <c r="H446" i="5" a="1"/>
  <c r="H446" i="5" s="1"/>
  <c r="G446" i="5" a="1"/>
  <c r="G446" i="5" s="1"/>
  <c r="H429" i="5" a="1"/>
  <c r="H429" i="5" s="1"/>
  <c r="G429" i="5" a="1"/>
  <c r="G429" i="5" s="1"/>
  <c r="H412" i="5" a="1"/>
  <c r="H412" i="5" s="1"/>
  <c r="G412" i="5" a="1"/>
  <c r="G412" i="5" s="1"/>
  <c r="H392" i="5" a="1"/>
  <c r="H392" i="5" s="1"/>
  <c r="G392" i="5" a="1"/>
  <c r="G392" i="5" s="1"/>
  <c r="H368" i="5" a="1"/>
  <c r="H368" i="5" s="1"/>
  <c r="G368" i="5" a="1"/>
  <c r="G368" i="5" s="1"/>
  <c r="H351" i="5" a="1"/>
  <c r="H351" i="5" s="1"/>
  <c r="G351" i="5" a="1"/>
  <c r="G351" i="5" s="1"/>
  <c r="H334" i="5" a="1"/>
  <c r="H334" i="5" s="1"/>
  <c r="G334" i="5" a="1"/>
  <c r="G334" i="5" s="1"/>
  <c r="H317" i="5" a="1"/>
  <c r="H317" i="5" s="1"/>
  <c r="G317" i="5" a="1"/>
  <c r="G317" i="5" s="1"/>
  <c r="H283" i="5" a="1"/>
  <c r="H283" i="5" s="1"/>
  <c r="G283" i="5" a="1"/>
  <c r="G283" i="5" s="1"/>
  <c r="H300" i="5" a="1"/>
  <c r="H300" i="5" s="1"/>
  <c r="G300" i="5" a="1"/>
  <c r="G300" i="5" s="1"/>
  <c r="H266" i="5" a="1"/>
  <c r="H266" i="5" s="1"/>
  <c r="G266" i="5" a="1"/>
  <c r="G266" i="5" s="1"/>
  <c r="H249" i="5" a="1"/>
  <c r="H249" i="5" s="1"/>
  <c r="G249" i="5" a="1"/>
  <c r="G249" i="5" s="1"/>
  <c r="H232" i="5" a="1"/>
  <c r="H232" i="5" s="1"/>
  <c r="G232" i="5" a="1"/>
  <c r="G232" i="5" s="1"/>
  <c r="H215" i="5" a="1"/>
  <c r="H215" i="5" s="1"/>
  <c r="G215" i="5" a="1"/>
  <c r="G215" i="5" s="1"/>
  <c r="H198" i="5" a="1"/>
  <c r="H198" i="5" s="1"/>
  <c r="G198" i="5" a="1"/>
  <c r="G198" i="5" s="1"/>
  <c r="H181" i="5" a="1"/>
  <c r="H181" i="5" s="1"/>
  <c r="G181" i="5" a="1"/>
  <c r="G181" i="5" s="1"/>
  <c r="H164" i="5" a="1"/>
  <c r="H164" i="5" s="1"/>
  <c r="G164" i="5" a="1"/>
  <c r="G164" i="5" s="1"/>
  <c r="H96" i="5" a="1"/>
  <c r="H96" i="5" s="1"/>
  <c r="G96" i="5" a="1"/>
  <c r="G96" i="5" s="1"/>
  <c r="H147" i="5" a="1"/>
  <c r="H147" i="5" s="1"/>
  <c r="G147" i="5" a="1"/>
  <c r="G147" i="5" s="1"/>
  <c r="H130" i="5" a="1"/>
  <c r="H130" i="5" s="1"/>
  <c r="G130" i="5" a="1"/>
  <c r="G130" i="5" s="1"/>
  <c r="H79" i="5" a="1"/>
  <c r="H79" i="5" s="1"/>
  <c r="G79" i="5" a="1"/>
  <c r="G79" i="5" s="1"/>
  <c r="H113" i="5" a="1"/>
  <c r="H113" i="5" s="1"/>
  <c r="G113" i="5" a="1"/>
  <c r="G113" i="5" s="1"/>
  <c r="H62" i="5" a="1"/>
  <c r="H62" i="5" s="1"/>
  <c r="G62" i="5" a="1"/>
  <c r="G62" i="5" s="1"/>
  <c r="H45" i="5" a="1"/>
  <c r="H45" i="5" s="1"/>
  <c r="G45" i="5" a="1"/>
  <c r="G45" i="5" s="1"/>
  <c r="H24" i="5" a="1"/>
  <c r="H24" i="5" s="1"/>
  <c r="G24" i="5" a="1"/>
  <c r="G24" i="5" s="1"/>
  <c r="H14" i="5" a="1"/>
  <c r="H14" i="5" s="1"/>
  <c r="G14" i="5" a="1"/>
  <c r="G14" i="5" s="1"/>
  <c r="H499" i="5" a="1"/>
  <c r="H499" i="5" s="1"/>
  <c r="G499" i="5" a="1"/>
  <c r="G499" i="5" s="1"/>
  <c r="H516" i="5" a="1"/>
  <c r="H516" i="5" s="1"/>
  <c r="G516" i="5" a="1"/>
  <c r="G516" i="5" s="1"/>
  <c r="H486" i="5" a="1"/>
  <c r="H486" i="5" s="1"/>
  <c r="G486" i="5" a="1"/>
  <c r="G486" i="5" s="1"/>
  <c r="H479" i="5" a="1"/>
  <c r="H479" i="5" s="1"/>
  <c r="G479" i="5" a="1"/>
  <c r="G479" i="5" s="1"/>
  <c r="H462" i="5" a="1"/>
  <c r="H462" i="5" s="1"/>
  <c r="G462" i="5" a="1"/>
  <c r="G462" i="5" s="1"/>
  <c r="H445" i="5" a="1"/>
  <c r="H445" i="5" s="1"/>
  <c r="G445" i="5" a="1"/>
  <c r="G445" i="5" s="1"/>
  <c r="H428" i="5" a="1"/>
  <c r="H428" i="5" s="1"/>
  <c r="G428" i="5" a="1"/>
  <c r="G428" i="5" s="1"/>
  <c r="H411" i="5" a="1"/>
  <c r="H411" i="5" s="1"/>
  <c r="G411" i="5" a="1"/>
  <c r="G411" i="5" s="1"/>
  <c r="H391" i="5" a="1"/>
  <c r="H391" i="5" s="1"/>
  <c r="G391" i="5" a="1"/>
  <c r="G391" i="5" s="1"/>
  <c r="H367" i="5" a="1"/>
  <c r="H367" i="5" s="1"/>
  <c r="G367" i="5" a="1"/>
  <c r="G367" i="5" s="1"/>
  <c r="H350" i="5" a="1"/>
  <c r="H350" i="5" s="1"/>
  <c r="G350" i="5" a="1"/>
  <c r="G350" i="5" s="1"/>
  <c r="H333" i="5" a="1"/>
  <c r="H333" i="5" s="1"/>
  <c r="G333" i="5" a="1"/>
  <c r="G333" i="5" s="1"/>
  <c r="H316" i="5" a="1"/>
  <c r="H316" i="5" s="1"/>
  <c r="G316" i="5" a="1"/>
  <c r="G316" i="5" s="1"/>
  <c r="H282" i="5" a="1"/>
  <c r="H282" i="5" s="1"/>
  <c r="G282" i="5" a="1"/>
  <c r="G282" i="5" s="1"/>
  <c r="H299" i="5" a="1"/>
  <c r="H299" i="5" s="1"/>
  <c r="G299" i="5" a="1"/>
  <c r="G299" i="5" s="1"/>
  <c r="H265" i="5" a="1"/>
  <c r="H265" i="5" s="1"/>
  <c r="G265" i="5" a="1"/>
  <c r="G265" i="5" s="1"/>
  <c r="H248" i="5" a="1"/>
  <c r="H248" i="5" s="1"/>
  <c r="G248" i="5" a="1"/>
  <c r="G248" i="5" s="1"/>
  <c r="I249" i="5" s="1"/>
  <c r="H231" i="5" a="1"/>
  <c r="H231" i="5" s="1"/>
  <c r="G231" i="5" a="1"/>
  <c r="G231" i="5" s="1"/>
  <c r="H214" i="5" a="1"/>
  <c r="H214" i="5" s="1"/>
  <c r="G214" i="5" a="1"/>
  <c r="G214" i="5" s="1"/>
  <c r="H197" i="5" a="1"/>
  <c r="H197" i="5" s="1"/>
  <c r="G197" i="5" a="1"/>
  <c r="G197" i="5" s="1"/>
  <c r="H180" i="5" a="1"/>
  <c r="H180" i="5" s="1"/>
  <c r="G180" i="5" a="1"/>
  <c r="G180" i="5" s="1"/>
  <c r="H163" i="5" a="1"/>
  <c r="H163" i="5" s="1"/>
  <c r="G163" i="5" a="1"/>
  <c r="G163" i="5" s="1"/>
  <c r="H95" i="5" a="1"/>
  <c r="H95" i="5" s="1"/>
  <c r="G95" i="5" a="1"/>
  <c r="G95" i="5" s="1"/>
  <c r="I96" i="5" s="1"/>
  <c r="H146" i="5" a="1"/>
  <c r="H146" i="5" s="1"/>
  <c r="G146" i="5" a="1"/>
  <c r="G146" i="5" s="1"/>
  <c r="I147" i="5" s="1"/>
  <c r="H129" i="5" a="1"/>
  <c r="H129" i="5" s="1"/>
  <c r="G129" i="5" a="1"/>
  <c r="G129" i="5" s="1"/>
  <c r="H78" i="5" a="1"/>
  <c r="H78" i="5" s="1"/>
  <c r="G78" i="5" a="1"/>
  <c r="G78" i="5" s="1"/>
  <c r="H112" i="5" a="1"/>
  <c r="H112" i="5" s="1"/>
  <c r="G112" i="5" a="1"/>
  <c r="G112" i="5" s="1"/>
  <c r="H61" i="5" a="1"/>
  <c r="H61" i="5" s="1"/>
  <c r="G61" i="5" a="1"/>
  <c r="G61" i="5" s="1"/>
  <c r="I62" i="5" s="1"/>
  <c r="H44" i="5" a="1"/>
  <c r="H44" i="5" s="1"/>
  <c r="G44" i="5" a="1"/>
  <c r="G44" i="5" s="1"/>
  <c r="I45" i="5" s="1"/>
  <c r="H23" i="5" a="1"/>
  <c r="H23" i="5" s="1"/>
  <c r="G23" i="5" a="1"/>
  <c r="G23" i="5" s="1"/>
  <c r="I24" i="5" s="1"/>
  <c r="H13" i="5" a="1"/>
  <c r="H13" i="5" s="1"/>
  <c r="G13" i="5" a="1"/>
  <c r="G13" i="5" s="1"/>
  <c r="H498" i="5" a="1"/>
  <c r="H498" i="5" s="1"/>
  <c r="G498" i="5" a="1"/>
  <c r="G498" i="5" s="1"/>
  <c r="H515" i="5" a="1"/>
  <c r="H515" i="5" s="1"/>
  <c r="G515" i="5" a="1"/>
  <c r="G515" i="5" s="1"/>
  <c r="H485" i="5" a="1"/>
  <c r="H485" i="5" s="1"/>
  <c r="G485" i="5" a="1"/>
  <c r="G485" i="5" s="1"/>
  <c r="I486" i="5" s="1"/>
  <c r="H478" i="5" a="1"/>
  <c r="H478" i="5" s="1"/>
  <c r="G478" i="5" a="1"/>
  <c r="G478" i="5" s="1"/>
  <c r="I479" i="5" s="1"/>
  <c r="H461" i="5" a="1"/>
  <c r="H461" i="5" s="1"/>
  <c r="G461" i="5" a="1"/>
  <c r="G461" i="5" s="1"/>
  <c r="H444" i="5" a="1"/>
  <c r="H444" i="5" s="1"/>
  <c r="G444" i="5" a="1"/>
  <c r="G444" i="5" s="1"/>
  <c r="H427" i="5" a="1"/>
  <c r="H427" i="5" s="1"/>
  <c r="G427" i="5" a="1"/>
  <c r="G427" i="5" s="1"/>
  <c r="H410" i="5" a="1"/>
  <c r="H410" i="5" s="1"/>
  <c r="G410" i="5" a="1"/>
  <c r="G410" i="5" s="1"/>
  <c r="H390" i="5" a="1"/>
  <c r="H390" i="5" s="1"/>
  <c r="G390" i="5" a="1"/>
  <c r="G390" i="5" s="1"/>
  <c r="H366" i="5" a="1"/>
  <c r="H366" i="5" s="1"/>
  <c r="G366" i="5" a="1"/>
  <c r="G366" i="5" s="1"/>
  <c r="H349" i="5" a="1"/>
  <c r="H349" i="5" s="1"/>
  <c r="G349" i="5" a="1"/>
  <c r="G349" i="5" s="1"/>
  <c r="I350" i="5" s="1"/>
  <c r="H332" i="5" a="1"/>
  <c r="H332" i="5" s="1"/>
  <c r="G332" i="5" a="1"/>
  <c r="G332" i="5" s="1"/>
  <c r="H315" i="5" a="1"/>
  <c r="H315" i="5" s="1"/>
  <c r="G315" i="5" a="1"/>
  <c r="G315" i="5" s="1"/>
  <c r="H281" i="5" a="1"/>
  <c r="H281" i="5" s="1"/>
  <c r="G281" i="5" a="1"/>
  <c r="G281" i="5" s="1"/>
  <c r="H298" i="5" a="1"/>
  <c r="H298" i="5" s="1"/>
  <c r="G298" i="5" a="1"/>
  <c r="G298" i="5" s="1"/>
  <c r="H264" i="5" a="1"/>
  <c r="H264" i="5" s="1"/>
  <c r="G264" i="5" a="1"/>
  <c r="G264" i="5" s="1"/>
  <c r="H247" i="5" a="1"/>
  <c r="H247" i="5" s="1"/>
  <c r="G247" i="5" a="1"/>
  <c r="G247" i="5" s="1"/>
  <c r="H230" i="5" a="1"/>
  <c r="H230" i="5" s="1"/>
  <c r="G230" i="5" a="1"/>
  <c r="G230" i="5" s="1"/>
  <c r="H213" i="5" a="1"/>
  <c r="H213" i="5" s="1"/>
  <c r="G213" i="5" a="1"/>
  <c r="G213" i="5" s="1"/>
  <c r="H196" i="5" a="1"/>
  <c r="H196" i="5" s="1"/>
  <c r="G196" i="5" a="1"/>
  <c r="G196" i="5" s="1"/>
  <c r="H179" i="5" a="1"/>
  <c r="H179" i="5" s="1"/>
  <c r="G179" i="5" a="1"/>
  <c r="G179" i="5" s="1"/>
  <c r="H162" i="5" a="1"/>
  <c r="H162" i="5" s="1"/>
  <c r="G162" i="5" a="1"/>
  <c r="G162" i="5" s="1"/>
  <c r="H94" i="5" a="1"/>
  <c r="H94" i="5" s="1"/>
  <c r="G94" i="5" a="1"/>
  <c r="G94" i="5" s="1"/>
  <c r="H145" i="5" a="1"/>
  <c r="H145" i="5" s="1"/>
  <c r="G145" i="5" a="1"/>
  <c r="G145" i="5" s="1"/>
  <c r="H128" i="5" a="1"/>
  <c r="H128" i="5" s="1"/>
  <c r="G128" i="5" a="1"/>
  <c r="G128" i="5" s="1"/>
  <c r="H77" i="5" a="1"/>
  <c r="H77" i="5" s="1"/>
  <c r="G77" i="5" a="1"/>
  <c r="G77" i="5" s="1"/>
  <c r="H111" i="5" a="1"/>
  <c r="H111" i="5" s="1"/>
  <c r="G111" i="5" a="1"/>
  <c r="G111" i="5" s="1"/>
  <c r="H60" i="5" a="1"/>
  <c r="H60" i="5" s="1"/>
  <c r="G60" i="5" a="1"/>
  <c r="G60" i="5" s="1"/>
  <c r="H43" i="5" a="1"/>
  <c r="H43" i="5" s="1"/>
  <c r="G43" i="5" a="1"/>
  <c r="G43" i="5" s="1"/>
  <c r="H22" i="5" a="1"/>
  <c r="H22" i="5" s="1"/>
  <c r="G22" i="5" a="1"/>
  <c r="G22" i="5" s="1"/>
  <c r="H12" i="5" a="1"/>
  <c r="H12" i="5" s="1"/>
  <c r="G12" i="5" a="1"/>
  <c r="G12" i="5" s="1"/>
  <c r="H497" i="5" a="1"/>
  <c r="H497" i="5" s="1"/>
  <c r="G497" i="5" a="1"/>
  <c r="G497" i="5" s="1"/>
  <c r="H514" i="5" a="1"/>
  <c r="H514" i="5" s="1"/>
  <c r="G514" i="5" a="1"/>
  <c r="G514" i="5" s="1"/>
  <c r="H477" i="5" a="1"/>
  <c r="H477" i="5" s="1"/>
  <c r="G477" i="5" a="1"/>
  <c r="G477" i="5" s="1"/>
  <c r="H460" i="5" a="1"/>
  <c r="H460" i="5" s="1"/>
  <c r="G460" i="5" a="1"/>
  <c r="G460" i="5" s="1"/>
  <c r="H443" i="5" a="1"/>
  <c r="H443" i="5" s="1"/>
  <c r="G443" i="5" a="1"/>
  <c r="G443" i="5" s="1"/>
  <c r="H426" i="5" a="1"/>
  <c r="H426" i="5" s="1"/>
  <c r="G426" i="5" a="1"/>
  <c r="G426" i="5" s="1"/>
  <c r="H409" i="5" a="1"/>
  <c r="H409" i="5" s="1"/>
  <c r="G409" i="5" a="1"/>
  <c r="G409" i="5" s="1"/>
  <c r="H389" i="5" a="1"/>
  <c r="H389" i="5" s="1"/>
  <c r="G389" i="5" a="1"/>
  <c r="G389" i="5" s="1"/>
  <c r="H365" i="5" a="1"/>
  <c r="H365" i="5" s="1"/>
  <c r="G365" i="5" a="1"/>
  <c r="G365" i="5" s="1"/>
  <c r="H348" i="5" a="1"/>
  <c r="H348" i="5" s="1"/>
  <c r="G348" i="5" a="1"/>
  <c r="G348" i="5" s="1"/>
  <c r="H331" i="5" a="1"/>
  <c r="H331" i="5" s="1"/>
  <c r="G331" i="5" a="1"/>
  <c r="G331" i="5" s="1"/>
  <c r="H314" i="5" a="1"/>
  <c r="H314" i="5" s="1"/>
  <c r="G314" i="5" a="1"/>
  <c r="G314" i="5" s="1"/>
  <c r="H280" i="5" a="1"/>
  <c r="H280" i="5" s="1"/>
  <c r="G280" i="5" a="1"/>
  <c r="G280" i="5" s="1"/>
  <c r="H297" i="5" a="1"/>
  <c r="H297" i="5" s="1"/>
  <c r="G297" i="5" a="1"/>
  <c r="G297" i="5" s="1"/>
  <c r="H263" i="5" a="1"/>
  <c r="H263" i="5" s="1"/>
  <c r="G263" i="5" a="1"/>
  <c r="G263" i="5" s="1"/>
  <c r="H246" i="5" a="1"/>
  <c r="H246" i="5" s="1"/>
  <c r="G246" i="5" a="1"/>
  <c r="G246" i="5" s="1"/>
  <c r="H229" i="5" a="1"/>
  <c r="H229" i="5" s="1"/>
  <c r="G229" i="5" a="1"/>
  <c r="G229" i="5" s="1"/>
  <c r="H212" i="5" a="1"/>
  <c r="H212" i="5" s="1"/>
  <c r="G212" i="5" a="1"/>
  <c r="G212" i="5" s="1"/>
  <c r="H195" i="5" a="1"/>
  <c r="H195" i="5" s="1"/>
  <c r="G195" i="5" a="1"/>
  <c r="G195" i="5" s="1"/>
  <c r="H178" i="5" a="1"/>
  <c r="H178" i="5" s="1"/>
  <c r="G178" i="5" a="1"/>
  <c r="G178" i="5" s="1"/>
  <c r="H161" i="5" a="1"/>
  <c r="H161" i="5" s="1"/>
  <c r="G161" i="5" a="1"/>
  <c r="G161" i="5" s="1"/>
  <c r="H93" i="5" a="1"/>
  <c r="H93" i="5" s="1"/>
  <c r="G93" i="5" a="1"/>
  <c r="G93" i="5" s="1"/>
  <c r="H144" i="5" a="1"/>
  <c r="H144" i="5" s="1"/>
  <c r="G144" i="5" a="1"/>
  <c r="G144" i="5" s="1"/>
  <c r="H127" i="5" a="1"/>
  <c r="H127" i="5" s="1"/>
  <c r="G127" i="5" a="1"/>
  <c r="G127" i="5" s="1"/>
  <c r="H76" i="5" a="1"/>
  <c r="H76" i="5" s="1"/>
  <c r="G76" i="5" a="1"/>
  <c r="G76" i="5" s="1"/>
  <c r="H110" i="5" a="1"/>
  <c r="H110" i="5" s="1"/>
  <c r="G110" i="5" a="1"/>
  <c r="G110" i="5" s="1"/>
  <c r="H59" i="5" a="1"/>
  <c r="H59" i="5" s="1"/>
  <c r="G59" i="5" a="1"/>
  <c r="G59" i="5" s="1"/>
  <c r="H42" i="5" a="1"/>
  <c r="H42" i="5" s="1"/>
  <c r="G42" i="5" a="1"/>
  <c r="G42" i="5" s="1"/>
  <c r="H21" i="5" a="1"/>
  <c r="H21" i="5" s="1"/>
  <c r="G21" i="5" a="1"/>
  <c r="G21" i="5" s="1"/>
  <c r="H11" i="5" a="1"/>
  <c r="H11" i="5" s="1"/>
  <c r="G11" i="5" a="1"/>
  <c r="G11" i="5" s="1"/>
  <c r="H496" i="5" a="1"/>
  <c r="H496" i="5" s="1"/>
  <c r="G496" i="5" a="1"/>
  <c r="G496" i="5" s="1"/>
  <c r="H513" i="5" a="1"/>
  <c r="H513" i="5" s="1"/>
  <c r="G513" i="5" a="1"/>
  <c r="G513" i="5" s="1"/>
  <c r="H476" i="5" a="1"/>
  <c r="H476" i="5" s="1"/>
  <c r="G476" i="5" a="1"/>
  <c r="G476" i="5" s="1"/>
  <c r="H459" i="5" a="1"/>
  <c r="H459" i="5" s="1"/>
  <c r="G459" i="5" a="1"/>
  <c r="G459" i="5" s="1"/>
  <c r="H442" i="5" a="1"/>
  <c r="H442" i="5" s="1"/>
  <c r="G442" i="5" a="1"/>
  <c r="G442" i="5" s="1"/>
  <c r="H425" i="5" a="1"/>
  <c r="H425" i="5" s="1"/>
  <c r="G425" i="5" a="1"/>
  <c r="G425" i="5" s="1"/>
  <c r="H408" i="5" a="1"/>
  <c r="H408" i="5" s="1"/>
  <c r="G408" i="5" a="1"/>
  <c r="G408" i="5" s="1"/>
  <c r="H388" i="5" a="1"/>
  <c r="H388" i="5" s="1"/>
  <c r="G388" i="5" a="1"/>
  <c r="G388" i="5" s="1"/>
  <c r="H364" i="5" a="1"/>
  <c r="H364" i="5" s="1"/>
  <c r="G364" i="5" a="1"/>
  <c r="G364" i="5" s="1"/>
  <c r="H347" i="5" a="1"/>
  <c r="H347" i="5" s="1"/>
  <c r="G347" i="5" a="1"/>
  <c r="G347" i="5" s="1"/>
  <c r="H330" i="5" a="1"/>
  <c r="H330" i="5" s="1"/>
  <c r="G330" i="5" a="1"/>
  <c r="G330" i="5" s="1"/>
  <c r="H313" i="5" a="1"/>
  <c r="H313" i="5" s="1"/>
  <c r="G313" i="5" a="1"/>
  <c r="G313" i="5" s="1"/>
  <c r="H279" i="5" a="1"/>
  <c r="H279" i="5" s="1"/>
  <c r="G279" i="5" a="1"/>
  <c r="G279" i="5" s="1"/>
  <c r="H296" i="5" a="1"/>
  <c r="H296" i="5" s="1"/>
  <c r="G296" i="5" a="1"/>
  <c r="G296" i="5" s="1"/>
  <c r="H262" i="5" a="1"/>
  <c r="H262" i="5" s="1"/>
  <c r="G262" i="5" a="1"/>
  <c r="G262" i="5" s="1"/>
  <c r="H245" i="5" a="1"/>
  <c r="H245" i="5" s="1"/>
  <c r="G245" i="5" a="1"/>
  <c r="G245" i="5" s="1"/>
  <c r="H228" i="5" a="1"/>
  <c r="H228" i="5" s="1"/>
  <c r="G228" i="5" a="1"/>
  <c r="G228" i="5" s="1"/>
  <c r="H211" i="5" a="1"/>
  <c r="H211" i="5" s="1"/>
  <c r="G211" i="5" a="1"/>
  <c r="G211" i="5" s="1"/>
  <c r="H194" i="5" a="1"/>
  <c r="H194" i="5" s="1"/>
  <c r="G194" i="5" a="1"/>
  <c r="G194" i="5" s="1"/>
  <c r="H177" i="5" a="1"/>
  <c r="H177" i="5" s="1"/>
  <c r="G177" i="5" a="1"/>
  <c r="G177" i="5" s="1"/>
  <c r="H160" i="5" a="1"/>
  <c r="H160" i="5" s="1"/>
  <c r="G160" i="5" a="1"/>
  <c r="G160" i="5" s="1"/>
  <c r="H92" i="5" a="1"/>
  <c r="H92" i="5" s="1"/>
  <c r="G92" i="5" a="1"/>
  <c r="G92" i="5" s="1"/>
  <c r="H143" i="5" a="1"/>
  <c r="H143" i="5" s="1"/>
  <c r="G143" i="5" a="1"/>
  <c r="G143" i="5" s="1"/>
  <c r="H126" i="5" a="1"/>
  <c r="H126" i="5" s="1"/>
  <c r="G126" i="5" a="1"/>
  <c r="G126" i="5" s="1"/>
  <c r="H75" i="5" a="1"/>
  <c r="H75" i="5" s="1"/>
  <c r="G75" i="5" a="1"/>
  <c r="G75" i="5" s="1"/>
  <c r="H109" i="5" a="1"/>
  <c r="H109" i="5" s="1"/>
  <c r="G109" i="5" a="1"/>
  <c r="G109" i="5" s="1"/>
  <c r="H58" i="5" a="1"/>
  <c r="H58" i="5" s="1"/>
  <c r="G58" i="5" a="1"/>
  <c r="G58" i="5" s="1"/>
  <c r="H41" i="5" a="1"/>
  <c r="H41" i="5" s="1"/>
  <c r="G41" i="5" a="1"/>
  <c r="G41" i="5" s="1"/>
  <c r="H20" i="5" a="1"/>
  <c r="H20" i="5" s="1"/>
  <c r="G20" i="5" a="1"/>
  <c r="G20" i="5" s="1"/>
  <c r="H10" i="5" a="1"/>
  <c r="H10" i="5" s="1"/>
  <c r="G10" i="5" a="1"/>
  <c r="G10" i="5" s="1"/>
  <c r="H495" i="5" a="1"/>
  <c r="H495" i="5" s="1"/>
  <c r="G495" i="5" a="1"/>
  <c r="G495" i="5" s="1"/>
  <c r="H512" i="5" a="1"/>
  <c r="H512" i="5" s="1"/>
  <c r="G512" i="5" a="1"/>
  <c r="G512" i="5" s="1"/>
  <c r="H475" i="5" a="1"/>
  <c r="H475" i="5" s="1"/>
  <c r="G475" i="5" a="1"/>
  <c r="G475" i="5" s="1"/>
  <c r="H458" i="5" a="1"/>
  <c r="H458" i="5" s="1"/>
  <c r="G458" i="5" a="1"/>
  <c r="G458" i="5" s="1"/>
  <c r="H441" i="5" a="1"/>
  <c r="H441" i="5" s="1"/>
  <c r="G441" i="5" a="1"/>
  <c r="G441" i="5" s="1"/>
  <c r="H424" i="5" a="1"/>
  <c r="H424" i="5" s="1"/>
  <c r="G424" i="5" a="1"/>
  <c r="G424" i="5" s="1"/>
  <c r="H407" i="5" a="1"/>
  <c r="H407" i="5" s="1"/>
  <c r="G407" i="5" a="1"/>
  <c r="G407" i="5" s="1"/>
  <c r="H387" i="5" a="1"/>
  <c r="H387" i="5" s="1"/>
  <c r="G387" i="5" a="1"/>
  <c r="G387" i="5" s="1"/>
  <c r="H363" i="5" a="1"/>
  <c r="H363" i="5" s="1"/>
  <c r="G363" i="5" a="1"/>
  <c r="G363" i="5" s="1"/>
  <c r="H346" i="5" a="1"/>
  <c r="H346" i="5" s="1"/>
  <c r="G346" i="5" a="1"/>
  <c r="G346" i="5" s="1"/>
  <c r="H329" i="5" a="1"/>
  <c r="H329" i="5" s="1"/>
  <c r="G329" i="5" a="1"/>
  <c r="G329" i="5" s="1"/>
  <c r="H312" i="5" a="1"/>
  <c r="H312" i="5" s="1"/>
  <c r="G312" i="5" a="1"/>
  <c r="G312" i="5" s="1"/>
  <c r="H278" i="5" a="1"/>
  <c r="H278" i="5" s="1"/>
  <c r="G278" i="5" a="1"/>
  <c r="G278" i="5" s="1"/>
  <c r="H295" i="5" a="1"/>
  <c r="H295" i="5" s="1"/>
  <c r="G295" i="5" a="1"/>
  <c r="G295" i="5" s="1"/>
  <c r="H261" i="5" a="1"/>
  <c r="H261" i="5" s="1"/>
  <c r="G261" i="5" a="1"/>
  <c r="G261" i="5" s="1"/>
  <c r="H244" i="5" a="1"/>
  <c r="H244" i="5" s="1"/>
  <c r="G244" i="5" a="1"/>
  <c r="G244" i="5" s="1"/>
  <c r="H227" i="5" a="1"/>
  <c r="H227" i="5" s="1"/>
  <c r="G227" i="5" a="1"/>
  <c r="G227" i="5" s="1"/>
  <c r="H210" i="5" a="1"/>
  <c r="H210" i="5" s="1"/>
  <c r="G210" i="5" a="1"/>
  <c r="G210" i="5" s="1"/>
  <c r="H193" i="5" a="1"/>
  <c r="H193" i="5" s="1"/>
  <c r="G193" i="5" a="1"/>
  <c r="G193" i="5" s="1"/>
  <c r="H176" i="5" a="1"/>
  <c r="H176" i="5" s="1"/>
  <c r="G176" i="5" a="1"/>
  <c r="G176" i="5" s="1"/>
  <c r="H159" i="5" a="1"/>
  <c r="H159" i="5" s="1"/>
  <c r="G159" i="5" a="1"/>
  <c r="G159" i="5" s="1"/>
  <c r="H91" i="5" a="1"/>
  <c r="H91" i="5" s="1"/>
  <c r="G91" i="5" a="1"/>
  <c r="G91" i="5" s="1"/>
  <c r="H142" i="5" a="1"/>
  <c r="H142" i="5" s="1"/>
  <c r="G142" i="5" a="1"/>
  <c r="G142" i="5" s="1"/>
  <c r="H125" i="5" a="1"/>
  <c r="H125" i="5" s="1"/>
  <c r="G125" i="5" a="1"/>
  <c r="G125" i="5" s="1"/>
  <c r="H74" i="5" a="1"/>
  <c r="H74" i="5" s="1"/>
  <c r="G74" i="5" a="1"/>
  <c r="G74" i="5" s="1"/>
  <c r="H108" i="5" a="1"/>
  <c r="H108" i="5" s="1"/>
  <c r="G108" i="5" a="1"/>
  <c r="G108" i="5" s="1"/>
  <c r="H57" i="5" a="1"/>
  <c r="H57" i="5" s="1"/>
  <c r="G57" i="5" a="1"/>
  <c r="G57" i="5" s="1"/>
  <c r="H40" i="5" a="1"/>
  <c r="H40" i="5" s="1"/>
  <c r="G40" i="5" a="1"/>
  <c r="G40" i="5" s="1"/>
  <c r="H19" i="5" a="1"/>
  <c r="H19" i="5" s="1"/>
  <c r="G19" i="5" a="1"/>
  <c r="G19" i="5" s="1"/>
  <c r="H9" i="5" a="1"/>
  <c r="H9" i="5" s="1"/>
  <c r="G9" i="5" a="1"/>
  <c r="G9" i="5" s="1"/>
  <c r="H494" i="5" a="1"/>
  <c r="H494" i="5" s="1"/>
  <c r="G494" i="5" a="1"/>
  <c r="G494" i="5" s="1"/>
  <c r="H511" i="5" a="1"/>
  <c r="H511" i="5" s="1"/>
  <c r="G511" i="5" a="1"/>
  <c r="G511" i="5" s="1"/>
  <c r="H474" i="5" a="1"/>
  <c r="H474" i="5" s="1"/>
  <c r="G474" i="5" a="1"/>
  <c r="G474" i="5" s="1"/>
  <c r="H457" i="5" a="1"/>
  <c r="H457" i="5" s="1"/>
  <c r="G457" i="5" a="1"/>
  <c r="G457" i="5" s="1"/>
  <c r="H440" i="5" a="1"/>
  <c r="H440" i="5" s="1"/>
  <c r="G440" i="5" a="1"/>
  <c r="G440" i="5" s="1"/>
  <c r="H423" i="5" a="1"/>
  <c r="H423" i="5" s="1"/>
  <c r="G423" i="5" a="1"/>
  <c r="G423" i="5" s="1"/>
  <c r="H406" i="5" a="1"/>
  <c r="H406" i="5" s="1"/>
  <c r="G406" i="5" a="1"/>
  <c r="G406" i="5" s="1"/>
  <c r="H386" i="5" a="1"/>
  <c r="H386" i="5" s="1"/>
  <c r="G386" i="5" a="1"/>
  <c r="G386" i="5" s="1"/>
  <c r="H379" i="5" a="1"/>
  <c r="H379" i="5" s="1"/>
  <c r="G379" i="5" a="1"/>
  <c r="G379" i="5" s="1"/>
  <c r="H362" i="5" a="1"/>
  <c r="H362" i="5" s="1"/>
  <c r="G362" i="5" a="1"/>
  <c r="G362" i="5" s="1"/>
  <c r="H345" i="5" a="1"/>
  <c r="H345" i="5" s="1"/>
  <c r="G345" i="5" a="1"/>
  <c r="G345" i="5" s="1"/>
  <c r="H328" i="5" a="1"/>
  <c r="H328" i="5" s="1"/>
  <c r="G328" i="5" a="1"/>
  <c r="G328" i="5" s="1"/>
  <c r="H311" i="5" a="1"/>
  <c r="H311" i="5" s="1"/>
  <c r="G311" i="5" a="1"/>
  <c r="G311" i="5" s="1"/>
  <c r="H277" i="5" a="1"/>
  <c r="H277" i="5" s="1"/>
  <c r="G277" i="5" a="1"/>
  <c r="G277" i="5" s="1"/>
  <c r="H294" i="5" a="1"/>
  <c r="H294" i="5" s="1"/>
  <c r="G294" i="5" a="1"/>
  <c r="G294" i="5" s="1"/>
  <c r="H260" i="5" a="1"/>
  <c r="H260" i="5" s="1"/>
  <c r="G260" i="5" a="1"/>
  <c r="G260" i="5" s="1"/>
  <c r="H243" i="5" a="1"/>
  <c r="H243" i="5" s="1"/>
  <c r="G243" i="5" a="1"/>
  <c r="G243" i="5" s="1"/>
  <c r="H226" i="5" a="1"/>
  <c r="H226" i="5" s="1"/>
  <c r="G226" i="5" a="1"/>
  <c r="G226" i="5" s="1"/>
  <c r="H209" i="5" a="1"/>
  <c r="H209" i="5" s="1"/>
  <c r="G209" i="5" a="1"/>
  <c r="G209" i="5" s="1"/>
  <c r="H192" i="5" a="1"/>
  <c r="H192" i="5" s="1"/>
  <c r="G192" i="5" a="1"/>
  <c r="G192" i="5" s="1"/>
  <c r="H175" i="5" a="1"/>
  <c r="H175" i="5" s="1"/>
  <c r="G175" i="5" a="1"/>
  <c r="G175" i="5" s="1"/>
  <c r="H158" i="5" a="1"/>
  <c r="H158" i="5" s="1"/>
  <c r="G158" i="5" a="1"/>
  <c r="G158" i="5" s="1"/>
  <c r="H90" i="5" a="1"/>
  <c r="H90" i="5" s="1"/>
  <c r="G90" i="5" a="1"/>
  <c r="G90" i="5" s="1"/>
  <c r="H141" i="5" a="1"/>
  <c r="H141" i="5" s="1"/>
  <c r="G141" i="5" a="1"/>
  <c r="G141" i="5" s="1"/>
  <c r="H124" i="5" a="1"/>
  <c r="H124" i="5" s="1"/>
  <c r="G124" i="5" a="1"/>
  <c r="G124" i="5" s="1"/>
  <c r="H73" i="5" a="1"/>
  <c r="H73" i="5" s="1"/>
  <c r="G73" i="5" a="1"/>
  <c r="G73" i="5" s="1"/>
  <c r="H107" i="5" a="1"/>
  <c r="H107" i="5" s="1"/>
  <c r="G107" i="5" a="1"/>
  <c r="G107" i="5" s="1"/>
  <c r="H56" i="5" a="1"/>
  <c r="H56" i="5" s="1"/>
  <c r="G56" i="5" a="1"/>
  <c r="G56" i="5" s="1"/>
  <c r="H39" i="5" a="1"/>
  <c r="H39" i="5" s="1"/>
  <c r="G39" i="5" a="1"/>
  <c r="G39" i="5" s="1"/>
  <c r="H8" i="5" a="1"/>
  <c r="H8" i="5" s="1"/>
  <c r="G8" i="5" a="1"/>
  <c r="G8" i="5" s="1"/>
  <c r="H493" i="5" a="1"/>
  <c r="H493" i="5" s="1"/>
  <c r="G493" i="5" a="1"/>
  <c r="G493" i="5" s="1"/>
  <c r="H510" i="5" a="1"/>
  <c r="H510" i="5" s="1"/>
  <c r="G510" i="5" a="1"/>
  <c r="G510" i="5" s="1"/>
  <c r="H473" i="5" a="1"/>
  <c r="H473" i="5" s="1"/>
  <c r="G473" i="5" a="1"/>
  <c r="G473" i="5" s="1"/>
  <c r="H456" i="5" a="1"/>
  <c r="H456" i="5" s="1"/>
  <c r="G456" i="5" a="1"/>
  <c r="G456" i="5" s="1"/>
  <c r="H439" i="5" a="1"/>
  <c r="H439" i="5" s="1"/>
  <c r="G439" i="5" a="1"/>
  <c r="G439" i="5" s="1"/>
  <c r="H422" i="5" a="1"/>
  <c r="H422" i="5" s="1"/>
  <c r="G422" i="5" a="1"/>
  <c r="G422" i="5" s="1"/>
  <c r="H405" i="5" a="1"/>
  <c r="H405" i="5" s="1"/>
  <c r="G405" i="5" a="1"/>
  <c r="G405" i="5" s="1"/>
  <c r="H385" i="5" a="1"/>
  <c r="H385" i="5" s="1"/>
  <c r="G385" i="5" a="1"/>
  <c r="G385" i="5" s="1"/>
  <c r="H378" i="5" a="1"/>
  <c r="H378" i="5" s="1"/>
  <c r="G378" i="5" a="1"/>
  <c r="G378" i="5" s="1"/>
  <c r="H361" i="5" a="1"/>
  <c r="H361" i="5" s="1"/>
  <c r="G361" i="5" a="1"/>
  <c r="G361" i="5" s="1"/>
  <c r="H344" i="5" a="1"/>
  <c r="H344" i="5" s="1"/>
  <c r="G344" i="5" a="1"/>
  <c r="G344" i="5" s="1"/>
  <c r="H327" i="5" a="1"/>
  <c r="H327" i="5" s="1"/>
  <c r="G327" i="5" a="1"/>
  <c r="G327" i="5" s="1"/>
  <c r="H310" i="5" a="1"/>
  <c r="H310" i="5" s="1"/>
  <c r="G310" i="5" a="1"/>
  <c r="G310" i="5" s="1"/>
  <c r="H276" i="5" a="1"/>
  <c r="H276" i="5" s="1"/>
  <c r="G276" i="5" a="1"/>
  <c r="G276" i="5" s="1"/>
  <c r="H293" i="5" a="1"/>
  <c r="H293" i="5" s="1"/>
  <c r="G293" i="5" a="1"/>
  <c r="G293" i="5" s="1"/>
  <c r="H259" i="5" a="1"/>
  <c r="H259" i="5" s="1"/>
  <c r="G259" i="5" a="1"/>
  <c r="G259" i="5" s="1"/>
  <c r="H242" i="5" a="1"/>
  <c r="H242" i="5" s="1"/>
  <c r="G242" i="5" a="1"/>
  <c r="G242" i="5" s="1"/>
  <c r="H225" i="5" a="1"/>
  <c r="H225" i="5" s="1"/>
  <c r="G225" i="5" a="1"/>
  <c r="G225" i="5" s="1"/>
  <c r="H208" i="5" a="1"/>
  <c r="H208" i="5" s="1"/>
  <c r="G208" i="5" a="1"/>
  <c r="G208" i="5" s="1"/>
  <c r="H191" i="5" a="1"/>
  <c r="H191" i="5" s="1"/>
  <c r="G191" i="5" a="1"/>
  <c r="G191" i="5" s="1"/>
  <c r="H174" i="5" a="1"/>
  <c r="H174" i="5" s="1"/>
  <c r="G174" i="5" a="1"/>
  <c r="G174" i="5" s="1"/>
  <c r="H157" i="5" a="1"/>
  <c r="H157" i="5" s="1"/>
  <c r="G157" i="5" a="1"/>
  <c r="G157" i="5" s="1"/>
  <c r="H89" i="5" a="1"/>
  <c r="H89" i="5" s="1"/>
  <c r="G89" i="5" a="1"/>
  <c r="G89" i="5" s="1"/>
  <c r="H140" i="5" a="1"/>
  <c r="H140" i="5" s="1"/>
  <c r="G140" i="5" a="1"/>
  <c r="G140" i="5" s="1"/>
  <c r="H123" i="5" a="1"/>
  <c r="H123" i="5" s="1"/>
  <c r="G123" i="5" a="1"/>
  <c r="G123" i="5" s="1"/>
  <c r="H72" i="5" a="1"/>
  <c r="H72" i="5" s="1"/>
  <c r="G72" i="5" a="1"/>
  <c r="G72" i="5" s="1"/>
  <c r="H106" i="5" a="1"/>
  <c r="H106" i="5" s="1"/>
  <c r="G106" i="5" a="1"/>
  <c r="G106" i="5" s="1"/>
  <c r="H55" i="5" a="1"/>
  <c r="H55" i="5" s="1"/>
  <c r="G55" i="5" a="1"/>
  <c r="G55" i="5" s="1"/>
  <c r="H38" i="5" a="1"/>
  <c r="H38" i="5" s="1"/>
  <c r="G38" i="5" a="1"/>
  <c r="G38" i="5" s="1"/>
  <c r="H7" i="5" a="1"/>
  <c r="H7" i="5" s="1"/>
  <c r="G7" i="5" a="1"/>
  <c r="G7" i="5" s="1"/>
  <c r="H492" i="5" a="1"/>
  <c r="H492" i="5" s="1"/>
  <c r="G492" i="5" a="1"/>
  <c r="G492" i="5" s="1"/>
  <c r="H509" i="5" a="1"/>
  <c r="H509" i="5" s="1"/>
  <c r="G509" i="5" a="1"/>
  <c r="G509" i="5" s="1"/>
  <c r="H472" i="5" a="1"/>
  <c r="H472" i="5" s="1"/>
  <c r="G472" i="5" a="1"/>
  <c r="G472" i="5" s="1"/>
  <c r="H455" i="5" a="1"/>
  <c r="H455" i="5" s="1"/>
  <c r="G455" i="5" a="1"/>
  <c r="G455" i="5" s="1"/>
  <c r="H438" i="5" a="1"/>
  <c r="H438" i="5" s="1"/>
  <c r="G438" i="5" a="1"/>
  <c r="G438" i="5" s="1"/>
  <c r="H421" i="5" a="1"/>
  <c r="H421" i="5" s="1"/>
  <c r="G421" i="5" a="1"/>
  <c r="G421" i="5" s="1"/>
  <c r="H404" i="5" a="1"/>
  <c r="H404" i="5" s="1"/>
  <c r="G404" i="5" a="1"/>
  <c r="G404" i="5" s="1"/>
  <c r="H384" i="5" a="1"/>
  <c r="H384" i="5" s="1"/>
  <c r="G384" i="5" a="1"/>
  <c r="G384" i="5" s="1"/>
  <c r="H377" i="5" a="1"/>
  <c r="H377" i="5" s="1"/>
  <c r="G377" i="5" a="1"/>
  <c r="G377" i="5" s="1"/>
  <c r="H360" i="5" a="1"/>
  <c r="H360" i="5" s="1"/>
  <c r="G360" i="5" a="1"/>
  <c r="G360" i="5" s="1"/>
  <c r="H343" i="5" a="1"/>
  <c r="H343" i="5" s="1"/>
  <c r="G343" i="5" a="1"/>
  <c r="G343" i="5" s="1"/>
  <c r="H326" i="5" a="1"/>
  <c r="H326" i="5" s="1"/>
  <c r="G326" i="5" a="1"/>
  <c r="G326" i="5" s="1"/>
  <c r="H309" i="5" a="1"/>
  <c r="H309" i="5" s="1"/>
  <c r="G309" i="5" a="1"/>
  <c r="G309" i="5" s="1"/>
  <c r="H275" i="5" a="1"/>
  <c r="H275" i="5" s="1"/>
  <c r="G275" i="5" a="1"/>
  <c r="G275" i="5" s="1"/>
  <c r="H292" i="5" a="1"/>
  <c r="H292" i="5" s="1"/>
  <c r="G292" i="5" a="1"/>
  <c r="G292" i="5" s="1"/>
  <c r="H258" i="5" a="1"/>
  <c r="H258" i="5" s="1"/>
  <c r="G258" i="5" a="1"/>
  <c r="G258" i="5" s="1"/>
  <c r="H241" i="5" a="1"/>
  <c r="H241" i="5" s="1"/>
  <c r="G241" i="5" a="1"/>
  <c r="G241" i="5" s="1"/>
  <c r="H224" i="5" a="1"/>
  <c r="H224" i="5" s="1"/>
  <c r="G224" i="5" a="1"/>
  <c r="G224" i="5" s="1"/>
  <c r="H207" i="5" a="1"/>
  <c r="H207" i="5" s="1"/>
  <c r="G207" i="5" a="1"/>
  <c r="G207" i="5" s="1"/>
  <c r="H190" i="5" a="1"/>
  <c r="H190" i="5" s="1"/>
  <c r="G190" i="5" a="1"/>
  <c r="G190" i="5" s="1"/>
  <c r="H173" i="5" a="1"/>
  <c r="H173" i="5" s="1"/>
  <c r="G173" i="5" a="1"/>
  <c r="G173" i="5" s="1"/>
  <c r="H156" i="5" a="1"/>
  <c r="H156" i="5" s="1"/>
  <c r="G156" i="5" a="1"/>
  <c r="G156" i="5" s="1"/>
  <c r="H88" i="5" a="1"/>
  <c r="H88" i="5" s="1"/>
  <c r="G88" i="5" a="1"/>
  <c r="G88" i="5" s="1"/>
  <c r="H139" i="5" a="1"/>
  <c r="H139" i="5" s="1"/>
  <c r="G139" i="5" a="1"/>
  <c r="G139" i="5" s="1"/>
  <c r="H122" i="5" a="1"/>
  <c r="H122" i="5" s="1"/>
  <c r="G122" i="5" a="1"/>
  <c r="G122" i="5" s="1"/>
  <c r="H71" i="5" a="1"/>
  <c r="H71" i="5" s="1"/>
  <c r="G71" i="5" a="1"/>
  <c r="G71" i="5" s="1"/>
  <c r="H105" i="5" a="1"/>
  <c r="H105" i="5" s="1"/>
  <c r="G105" i="5" a="1"/>
  <c r="G105" i="5" s="1"/>
  <c r="H54" i="5" a="1"/>
  <c r="H54" i="5" s="1"/>
  <c r="G54" i="5" a="1"/>
  <c r="G54" i="5" s="1"/>
  <c r="H37" i="5" a="1"/>
  <c r="H37" i="5" s="1"/>
  <c r="G37" i="5" a="1"/>
  <c r="G37" i="5" s="1"/>
  <c r="H6" i="5" a="1"/>
  <c r="H6" i="5" s="1"/>
  <c r="G6" i="5" a="1"/>
  <c r="G6" i="5" s="1"/>
  <c r="H508" i="5" a="1"/>
  <c r="H508" i="5" s="1"/>
  <c r="G508" i="5" a="1"/>
  <c r="G508" i="5" s="1"/>
  <c r="H471" i="5" a="1"/>
  <c r="H471" i="5" s="1"/>
  <c r="G471" i="5" a="1"/>
  <c r="G471" i="5" s="1"/>
  <c r="H454" i="5" a="1"/>
  <c r="H454" i="5" s="1"/>
  <c r="G454" i="5" a="1"/>
  <c r="G454" i="5" s="1"/>
  <c r="H437" i="5" a="1"/>
  <c r="H437" i="5" s="1"/>
  <c r="G437" i="5" a="1"/>
  <c r="G437" i="5" s="1"/>
  <c r="H420" i="5" a="1"/>
  <c r="H420" i="5" s="1"/>
  <c r="G420" i="5" a="1"/>
  <c r="G420" i="5" s="1"/>
  <c r="H403" i="5" a="1"/>
  <c r="H403" i="5" s="1"/>
  <c r="G403" i="5" a="1"/>
  <c r="G403" i="5" s="1"/>
  <c r="H383" i="5" a="1"/>
  <c r="H383" i="5" s="1"/>
  <c r="G383" i="5" a="1"/>
  <c r="G383" i="5" s="1"/>
  <c r="H376" i="5" a="1"/>
  <c r="H376" i="5" s="1"/>
  <c r="G376" i="5" a="1"/>
  <c r="G376" i="5" s="1"/>
  <c r="H359" i="5" a="1"/>
  <c r="H359" i="5" s="1"/>
  <c r="G359" i="5" a="1"/>
  <c r="G359" i="5" s="1"/>
  <c r="H342" i="5" a="1"/>
  <c r="H342" i="5" s="1"/>
  <c r="G342" i="5" a="1"/>
  <c r="G342" i="5" s="1"/>
  <c r="H325" i="5" a="1"/>
  <c r="H325" i="5" s="1"/>
  <c r="G325" i="5" a="1"/>
  <c r="G325" i="5" s="1"/>
  <c r="H308" i="5" a="1"/>
  <c r="H308" i="5" s="1"/>
  <c r="G308" i="5" a="1"/>
  <c r="G308" i="5" s="1"/>
  <c r="H274" i="5" a="1"/>
  <c r="H274" i="5" s="1"/>
  <c r="G274" i="5" a="1"/>
  <c r="G274" i="5" s="1"/>
  <c r="H291" i="5" a="1"/>
  <c r="H291" i="5" s="1"/>
  <c r="G291" i="5" a="1"/>
  <c r="G291" i="5" s="1"/>
  <c r="H257" i="5" a="1"/>
  <c r="H257" i="5" s="1"/>
  <c r="G257" i="5" a="1"/>
  <c r="G257" i="5" s="1"/>
  <c r="H240" i="5" a="1"/>
  <c r="H240" i="5" s="1"/>
  <c r="G240" i="5" a="1"/>
  <c r="G240" i="5" s="1"/>
  <c r="H223" i="5" a="1"/>
  <c r="H223" i="5" s="1"/>
  <c r="G223" i="5" a="1"/>
  <c r="G223" i="5" s="1"/>
  <c r="H206" i="5" a="1"/>
  <c r="H206" i="5" s="1"/>
  <c r="G206" i="5" a="1"/>
  <c r="G206" i="5" s="1"/>
  <c r="H189" i="5" a="1"/>
  <c r="H189" i="5" s="1"/>
  <c r="G189" i="5" a="1"/>
  <c r="G189" i="5" s="1"/>
  <c r="H172" i="5" a="1"/>
  <c r="H172" i="5" s="1"/>
  <c r="G172" i="5" a="1"/>
  <c r="G172" i="5" s="1"/>
  <c r="H155" i="5" a="1"/>
  <c r="H155" i="5" s="1"/>
  <c r="G155" i="5" a="1"/>
  <c r="G155" i="5" s="1"/>
  <c r="H87" i="5" a="1"/>
  <c r="H87" i="5" s="1"/>
  <c r="G87" i="5" a="1"/>
  <c r="G87" i="5" s="1"/>
  <c r="H138" i="5" a="1"/>
  <c r="H138" i="5" s="1"/>
  <c r="G138" i="5" a="1"/>
  <c r="G138" i="5" s="1"/>
  <c r="H121" i="5" a="1"/>
  <c r="H121" i="5" s="1"/>
  <c r="G121" i="5" a="1"/>
  <c r="G121" i="5" s="1"/>
  <c r="H70" i="5" a="1"/>
  <c r="H70" i="5" s="1"/>
  <c r="G70" i="5" a="1"/>
  <c r="G70" i="5" s="1"/>
  <c r="H104" i="5" a="1"/>
  <c r="H104" i="5" s="1"/>
  <c r="G104" i="5" a="1"/>
  <c r="G104" i="5" s="1"/>
  <c r="H53" i="5" a="1"/>
  <c r="H53" i="5" s="1"/>
  <c r="G53" i="5" a="1"/>
  <c r="G53" i="5" s="1"/>
  <c r="H36" i="5" a="1"/>
  <c r="H36" i="5" s="1"/>
  <c r="G36" i="5" a="1"/>
  <c r="G36" i="5" s="1"/>
  <c r="H32" i="5" a="1"/>
  <c r="H32" i="5" s="1"/>
  <c r="G32" i="5" a="1"/>
  <c r="G32" i="5" s="1"/>
  <c r="H5" i="5" a="1"/>
  <c r="H5" i="5" s="1"/>
  <c r="G5" i="5" a="1"/>
  <c r="G5" i="5" s="1"/>
  <c r="H507" i="5" a="1"/>
  <c r="H507" i="5" s="1"/>
  <c r="G507" i="5" a="1"/>
  <c r="G507" i="5" s="1"/>
  <c r="H470" i="5" a="1"/>
  <c r="H470" i="5" s="1"/>
  <c r="G470" i="5" a="1"/>
  <c r="G470" i="5" s="1"/>
  <c r="H453" i="5" a="1"/>
  <c r="H453" i="5" s="1"/>
  <c r="G453" i="5" a="1"/>
  <c r="G453" i="5" s="1"/>
  <c r="H436" i="5" a="1"/>
  <c r="H436" i="5" s="1"/>
  <c r="G436" i="5" a="1"/>
  <c r="G436" i="5" s="1"/>
  <c r="H419" i="5" a="1"/>
  <c r="H419" i="5" s="1"/>
  <c r="G419" i="5" a="1"/>
  <c r="G419" i="5" s="1"/>
  <c r="H402" i="5" a="1"/>
  <c r="H402" i="5" s="1"/>
  <c r="G402" i="5" a="1"/>
  <c r="G402" i="5" s="1"/>
  <c r="H382" i="5" a="1"/>
  <c r="H382" i="5" s="1"/>
  <c r="G382" i="5" a="1"/>
  <c r="G382" i="5" s="1"/>
  <c r="H375" i="5" a="1"/>
  <c r="H375" i="5" s="1"/>
  <c r="G375" i="5" a="1"/>
  <c r="G375" i="5" s="1"/>
  <c r="H358" i="5" a="1"/>
  <c r="H358" i="5" s="1"/>
  <c r="G358" i="5" a="1"/>
  <c r="G358" i="5" s="1"/>
  <c r="H341" i="5" a="1"/>
  <c r="H341" i="5" s="1"/>
  <c r="G341" i="5" a="1"/>
  <c r="G341" i="5" s="1"/>
  <c r="H324" i="5" a="1"/>
  <c r="H324" i="5" s="1"/>
  <c r="G324" i="5" a="1"/>
  <c r="G324" i="5" s="1"/>
  <c r="H307" i="5" a="1"/>
  <c r="H307" i="5" s="1"/>
  <c r="G307" i="5" a="1"/>
  <c r="G307" i="5" s="1"/>
  <c r="H273" i="5" a="1"/>
  <c r="H273" i="5" s="1"/>
  <c r="G273" i="5" a="1"/>
  <c r="G273" i="5" s="1"/>
  <c r="H290" i="5" a="1"/>
  <c r="H290" i="5" s="1"/>
  <c r="G290" i="5" a="1"/>
  <c r="G290" i="5" s="1"/>
  <c r="H256" i="5" a="1"/>
  <c r="H256" i="5" s="1"/>
  <c r="G256" i="5" a="1"/>
  <c r="G256" i="5" s="1"/>
  <c r="H239" i="5" a="1"/>
  <c r="H239" i="5" s="1"/>
  <c r="G239" i="5" a="1"/>
  <c r="G239" i="5" s="1"/>
  <c r="H222" i="5" a="1"/>
  <c r="H222" i="5" s="1"/>
  <c r="G222" i="5" a="1"/>
  <c r="G222" i="5" s="1"/>
  <c r="H205" i="5" a="1"/>
  <c r="H205" i="5" s="1"/>
  <c r="G205" i="5" a="1"/>
  <c r="G205" i="5" s="1"/>
  <c r="H188" i="5" a="1"/>
  <c r="H188" i="5" s="1"/>
  <c r="G188" i="5" a="1"/>
  <c r="G188" i="5" s="1"/>
  <c r="H171" i="5" a="1"/>
  <c r="H171" i="5" s="1"/>
  <c r="G171" i="5" a="1"/>
  <c r="G171" i="5" s="1"/>
  <c r="H154" i="5" a="1"/>
  <c r="H154" i="5" s="1"/>
  <c r="G154" i="5" a="1"/>
  <c r="G154" i="5" s="1"/>
  <c r="H86" i="5" a="1"/>
  <c r="H86" i="5" s="1"/>
  <c r="G86" i="5" a="1"/>
  <c r="G86" i="5" s="1"/>
  <c r="H137" i="5" a="1"/>
  <c r="H137" i="5" s="1"/>
  <c r="G137" i="5" a="1"/>
  <c r="G137" i="5" s="1"/>
  <c r="H120" i="5" a="1"/>
  <c r="H120" i="5" s="1"/>
  <c r="G120" i="5" a="1"/>
  <c r="G120" i="5" s="1"/>
  <c r="H69" i="5" a="1"/>
  <c r="H69" i="5" s="1"/>
  <c r="G69" i="5" a="1"/>
  <c r="G69" i="5" s="1"/>
  <c r="H103" i="5" a="1"/>
  <c r="H103" i="5" s="1"/>
  <c r="G103" i="5" a="1"/>
  <c r="G103" i="5" s="1"/>
  <c r="H52" i="5" a="1"/>
  <c r="H52" i="5" s="1"/>
  <c r="G52" i="5" a="1"/>
  <c r="G52" i="5" s="1"/>
  <c r="H35" i="5" a="1"/>
  <c r="H35" i="5" s="1"/>
  <c r="G35" i="5" a="1"/>
  <c r="G35" i="5" s="1"/>
  <c r="H31" i="5" a="1"/>
  <c r="H31" i="5" s="1"/>
  <c r="G31" i="5" a="1"/>
  <c r="G31" i="5" s="1"/>
  <c r="H4" i="5" a="1"/>
  <c r="H4" i="5" s="1"/>
  <c r="G4" i="5" a="1"/>
  <c r="G4" i="5" s="1"/>
  <c r="H506" i="5" a="1"/>
  <c r="H506" i="5" s="1"/>
  <c r="G506" i="5" a="1"/>
  <c r="G506" i="5" s="1"/>
  <c r="H469" i="5" a="1"/>
  <c r="H469" i="5" s="1"/>
  <c r="G469" i="5" a="1"/>
  <c r="G469" i="5" s="1"/>
  <c r="H452" i="5" a="1"/>
  <c r="H452" i="5" s="1"/>
  <c r="G452" i="5" a="1"/>
  <c r="G452" i="5" s="1"/>
  <c r="H435" i="5" a="1"/>
  <c r="H435" i="5" s="1"/>
  <c r="G435" i="5" a="1"/>
  <c r="G435" i="5" s="1"/>
  <c r="H418" i="5" a="1"/>
  <c r="H418" i="5" s="1"/>
  <c r="G418" i="5" a="1"/>
  <c r="G418" i="5" s="1"/>
  <c r="H401" i="5" a="1"/>
  <c r="H401" i="5" s="1"/>
  <c r="G401" i="5" a="1"/>
  <c r="G401" i="5" s="1"/>
  <c r="H381" i="5" a="1"/>
  <c r="H381" i="5" s="1"/>
  <c r="G381" i="5" a="1"/>
  <c r="G381" i="5" s="1"/>
  <c r="H374" i="5" a="1"/>
  <c r="H374" i="5" s="1"/>
  <c r="G374" i="5" a="1"/>
  <c r="G374" i="5" s="1"/>
  <c r="H357" i="5" a="1"/>
  <c r="H357" i="5" s="1"/>
  <c r="G357" i="5" a="1"/>
  <c r="G357" i="5" s="1"/>
  <c r="H340" i="5" a="1"/>
  <c r="H340" i="5" s="1"/>
  <c r="G340" i="5" a="1"/>
  <c r="G340" i="5" s="1"/>
  <c r="H323" i="5" a="1"/>
  <c r="H323" i="5" s="1"/>
  <c r="G323" i="5" a="1"/>
  <c r="G323" i="5" s="1"/>
  <c r="H306" i="5" a="1"/>
  <c r="H306" i="5" s="1"/>
  <c r="G306" i="5" a="1"/>
  <c r="G306" i="5" s="1"/>
  <c r="H272" i="5" a="1"/>
  <c r="H272" i="5" s="1"/>
  <c r="G272" i="5" a="1"/>
  <c r="G272" i="5" s="1"/>
  <c r="H289" i="5" a="1"/>
  <c r="H289" i="5" s="1"/>
  <c r="G289" i="5" a="1"/>
  <c r="G289" i="5" s="1"/>
  <c r="H255" i="5" a="1"/>
  <c r="H255" i="5" s="1"/>
  <c r="G255" i="5" a="1"/>
  <c r="G255" i="5" s="1"/>
  <c r="H238" i="5" a="1"/>
  <c r="H238" i="5" s="1"/>
  <c r="G238" i="5" a="1"/>
  <c r="G238" i="5" s="1"/>
  <c r="H221" i="5" a="1"/>
  <c r="H221" i="5" s="1"/>
  <c r="G221" i="5" a="1"/>
  <c r="G221" i="5" s="1"/>
  <c r="H204" i="5" a="1"/>
  <c r="H204" i="5" s="1"/>
  <c r="G204" i="5" a="1"/>
  <c r="G204" i="5" s="1"/>
  <c r="H187" i="5" a="1"/>
  <c r="H187" i="5" s="1"/>
  <c r="G187" i="5" a="1"/>
  <c r="G187" i="5" s="1"/>
  <c r="H170" i="5" a="1"/>
  <c r="H170" i="5" s="1"/>
  <c r="G170" i="5" a="1"/>
  <c r="G170" i="5" s="1"/>
  <c r="H153" i="5" a="1"/>
  <c r="H153" i="5" s="1"/>
  <c r="G153" i="5" a="1"/>
  <c r="G153" i="5" s="1"/>
  <c r="H85" i="5" a="1"/>
  <c r="H85" i="5" s="1"/>
  <c r="G85" i="5" a="1"/>
  <c r="G85" i="5" s="1"/>
  <c r="H136" i="5" a="1"/>
  <c r="H136" i="5" s="1"/>
  <c r="G136" i="5" a="1"/>
  <c r="G136" i="5" s="1"/>
  <c r="H119" i="5" a="1"/>
  <c r="H119" i="5" s="1"/>
  <c r="G119" i="5" a="1"/>
  <c r="G119" i="5" s="1"/>
  <c r="H68" i="5" a="1"/>
  <c r="H68" i="5" s="1"/>
  <c r="G68" i="5" a="1"/>
  <c r="G68" i="5" s="1"/>
  <c r="H102" i="5" a="1"/>
  <c r="H102" i="5" s="1"/>
  <c r="G102" i="5" a="1"/>
  <c r="G102" i="5" s="1"/>
  <c r="H51" i="5" a="1"/>
  <c r="H51" i="5" s="1"/>
  <c r="G51" i="5" a="1"/>
  <c r="G51" i="5" s="1"/>
  <c r="H34" i="5" a="1"/>
  <c r="H34" i="5" s="1"/>
  <c r="G34" i="5" a="1"/>
  <c r="G34" i="5" s="1"/>
  <c r="H30" i="5" a="1"/>
  <c r="H30" i="5" s="1"/>
  <c r="G30" i="5" a="1"/>
  <c r="G30" i="5" s="1"/>
  <c r="H3" i="5" a="1"/>
  <c r="H3" i="5" s="1"/>
  <c r="G3" i="5" a="1"/>
  <c r="G3" i="5" s="1"/>
  <c r="H505" i="5" a="1"/>
  <c r="H505" i="5" s="1"/>
  <c r="G505" i="5" a="1"/>
  <c r="G505" i="5" s="1"/>
  <c r="H468" i="5" a="1"/>
  <c r="H468" i="5" s="1"/>
  <c r="G468" i="5" a="1"/>
  <c r="G468" i="5" s="1"/>
  <c r="H451" i="5" a="1"/>
  <c r="H451" i="5" s="1"/>
  <c r="G451" i="5" a="1"/>
  <c r="G451" i="5" s="1"/>
  <c r="H434" i="5" a="1"/>
  <c r="H434" i="5" s="1"/>
  <c r="G434" i="5" a="1"/>
  <c r="G434" i="5" s="1"/>
  <c r="H417" i="5" a="1"/>
  <c r="H417" i="5" s="1"/>
  <c r="G417" i="5" a="1"/>
  <c r="G417" i="5" s="1"/>
  <c r="H400" i="5" a="1"/>
  <c r="H400" i="5" s="1"/>
  <c r="G400" i="5" a="1"/>
  <c r="G400" i="5" s="1"/>
  <c r="H380" i="5" a="1"/>
  <c r="H380" i="5" s="1"/>
  <c r="G380" i="5" a="1"/>
  <c r="G380" i="5" s="1"/>
  <c r="H373" i="5" a="1"/>
  <c r="H373" i="5" s="1"/>
  <c r="G373" i="5" a="1"/>
  <c r="G373" i="5" s="1"/>
  <c r="H356" i="5" a="1"/>
  <c r="H356" i="5" s="1"/>
  <c r="G356" i="5" a="1"/>
  <c r="G356" i="5" s="1"/>
  <c r="H339" i="5" a="1"/>
  <c r="H339" i="5" s="1"/>
  <c r="G339" i="5" a="1"/>
  <c r="G339" i="5" s="1"/>
  <c r="H322" i="5" a="1"/>
  <c r="H322" i="5" s="1"/>
  <c r="G322" i="5" a="1"/>
  <c r="G322" i="5" s="1"/>
  <c r="H305" i="5" a="1"/>
  <c r="H305" i="5" s="1"/>
  <c r="G305" i="5" a="1"/>
  <c r="G305" i="5" s="1"/>
  <c r="H271" i="5" a="1"/>
  <c r="H271" i="5" s="1"/>
  <c r="G271" i="5" a="1"/>
  <c r="G271" i="5" s="1"/>
  <c r="H288" i="5" a="1"/>
  <c r="H288" i="5" s="1"/>
  <c r="G288" i="5" a="1"/>
  <c r="G288" i="5" s="1"/>
  <c r="H254" i="5" a="1"/>
  <c r="H254" i="5" s="1"/>
  <c r="G254" i="5" a="1"/>
  <c r="G254" i="5" s="1"/>
  <c r="H237" i="5" a="1"/>
  <c r="H237" i="5" s="1"/>
  <c r="G237" i="5" a="1"/>
  <c r="G237" i="5" s="1"/>
  <c r="H220" i="5" a="1"/>
  <c r="H220" i="5" s="1"/>
  <c r="G220" i="5" a="1"/>
  <c r="G220" i="5" s="1"/>
  <c r="H203" i="5" a="1"/>
  <c r="H203" i="5" s="1"/>
  <c r="G203" i="5" a="1"/>
  <c r="G203" i="5" s="1"/>
  <c r="H186" i="5" a="1"/>
  <c r="H186" i="5" s="1"/>
  <c r="G186" i="5" a="1"/>
  <c r="G186" i="5" s="1"/>
  <c r="H169" i="5" a="1"/>
  <c r="H169" i="5" s="1"/>
  <c r="G169" i="5" a="1"/>
  <c r="G169" i="5" s="1"/>
  <c r="H152" i="5" a="1"/>
  <c r="H152" i="5" s="1"/>
  <c r="G152" i="5" a="1"/>
  <c r="G152" i="5" s="1"/>
  <c r="H84" i="5" a="1"/>
  <c r="H84" i="5" s="1"/>
  <c r="G84" i="5" a="1"/>
  <c r="G84" i="5" s="1"/>
  <c r="H135" i="5" a="1"/>
  <c r="H135" i="5" s="1"/>
  <c r="G135" i="5" a="1"/>
  <c r="G135" i="5" s="1"/>
  <c r="H118" i="5" a="1"/>
  <c r="H118" i="5" s="1"/>
  <c r="G118" i="5" a="1"/>
  <c r="G118" i="5" s="1"/>
  <c r="H67" i="5" a="1"/>
  <c r="H67" i="5" s="1"/>
  <c r="G67" i="5" a="1"/>
  <c r="G67" i="5" s="1"/>
  <c r="H101" i="5" a="1"/>
  <c r="H101" i="5" s="1"/>
  <c r="G101" i="5" a="1"/>
  <c r="G101" i="5" s="1"/>
  <c r="H50" i="5" a="1"/>
  <c r="H50" i="5" s="1"/>
  <c r="G50" i="5" a="1"/>
  <c r="G50" i="5" s="1"/>
  <c r="H33" i="5" a="1"/>
  <c r="H33" i="5" s="1"/>
  <c r="G33" i="5" a="1"/>
  <c r="G33" i="5" s="1"/>
  <c r="H29" i="5" a="1"/>
  <c r="H29" i="5" s="1"/>
  <c r="G29" i="5" a="1"/>
  <c r="G29" i="5" s="1"/>
  <c r="H2" i="5" a="1"/>
  <c r="H2" i="5" s="1"/>
  <c r="G2" i="5" a="1"/>
  <c r="G2" i="5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H3" i="1" a="1"/>
  <c r="H3" i="1" s="1"/>
  <c r="H4" i="1" a="1"/>
  <c r="H4" i="1" s="1"/>
  <c r="H5" i="1" a="1"/>
  <c r="H5" i="1" s="1"/>
  <c r="H6" i="1" a="1"/>
  <c r="H6" i="1"/>
  <c r="H7" i="1" a="1"/>
  <c r="H7" i="1"/>
  <c r="H8" i="1" a="1"/>
  <c r="H8" i="1"/>
  <c r="H9" i="1" a="1"/>
  <c r="H9" i="1" s="1"/>
  <c r="H10" i="1" a="1"/>
  <c r="H10" i="1" s="1"/>
  <c r="H11" i="1" a="1"/>
  <c r="H11" i="1" s="1"/>
  <c r="H12" i="1" a="1"/>
  <c r="H12" i="1"/>
  <c r="H13" i="1" a="1"/>
  <c r="H13" i="1"/>
  <c r="H14" i="1" a="1"/>
  <c r="H14" i="1"/>
  <c r="H15" i="1" a="1"/>
  <c r="H15" i="1" s="1"/>
  <c r="H16" i="1" a="1"/>
  <c r="H16" i="1" s="1"/>
  <c r="H17" i="1" a="1"/>
  <c r="H17" i="1" s="1"/>
  <c r="H18" i="1" a="1"/>
  <c r="H18" i="1"/>
  <c r="H19" i="1" a="1"/>
  <c r="H19" i="1"/>
  <c r="H20" i="1" a="1"/>
  <c r="H20" i="1"/>
  <c r="H21" i="1" a="1"/>
  <c r="H21" i="1" s="1"/>
  <c r="H22" i="1" a="1"/>
  <c r="H22" i="1" s="1"/>
  <c r="H23" i="1" a="1"/>
  <c r="H23" i="1" s="1"/>
  <c r="H24" i="1" a="1"/>
  <c r="H24" i="1"/>
  <c r="H25" i="1" a="1"/>
  <c r="H25" i="1"/>
  <c r="H26" i="1" a="1"/>
  <c r="H26" i="1"/>
  <c r="H27" i="1" a="1"/>
  <c r="H27" i="1" s="1"/>
  <c r="H28" i="1" a="1"/>
  <c r="H28" i="1" s="1"/>
  <c r="H29" i="1" a="1"/>
  <c r="H29" i="1" s="1"/>
  <c r="H30" i="1" a="1"/>
  <c r="H30" i="1"/>
  <c r="H31" i="1" a="1"/>
  <c r="H31" i="1"/>
  <c r="H32" i="1" a="1"/>
  <c r="H32" i="1"/>
  <c r="H33" i="1" a="1"/>
  <c r="H33" i="1" s="1"/>
  <c r="H34" i="1" a="1"/>
  <c r="H34" i="1" s="1"/>
  <c r="H35" i="1" a="1"/>
  <c r="H35" i="1" s="1"/>
  <c r="H36" i="1" a="1"/>
  <c r="H36" i="1"/>
  <c r="H37" i="1" a="1"/>
  <c r="H37" i="1"/>
  <c r="H38" i="1" a="1"/>
  <c r="H38" i="1"/>
  <c r="H39" i="1" a="1"/>
  <c r="H39" i="1" s="1"/>
  <c r="H40" i="1" a="1"/>
  <c r="H40" i="1" s="1"/>
  <c r="H41" i="1" a="1"/>
  <c r="H41" i="1" s="1"/>
  <c r="H42" i="1" a="1"/>
  <c r="H42" i="1"/>
  <c r="H43" i="1" a="1"/>
  <c r="H43" i="1"/>
  <c r="H44" i="1" a="1"/>
  <c r="H44" i="1"/>
  <c r="H45" i="1" a="1"/>
  <c r="H45" i="1" s="1"/>
  <c r="H46" i="1" a="1"/>
  <c r="H46" i="1" s="1"/>
  <c r="H47" i="1" a="1"/>
  <c r="H47" i="1" s="1"/>
  <c r="H48" i="1" a="1"/>
  <c r="H48" i="1"/>
  <c r="H49" i="1" a="1"/>
  <c r="H49" i="1"/>
  <c r="H50" i="1" a="1"/>
  <c r="H50" i="1"/>
  <c r="H51" i="1" a="1"/>
  <c r="H51" i="1" s="1"/>
  <c r="H52" i="1" a="1"/>
  <c r="H52" i="1" s="1"/>
  <c r="H53" i="1" a="1"/>
  <c r="H53" i="1" s="1"/>
  <c r="H54" i="1" a="1"/>
  <c r="H54" i="1"/>
  <c r="H55" i="1" a="1"/>
  <c r="H55" i="1"/>
  <c r="H56" i="1" a="1"/>
  <c r="H56" i="1"/>
  <c r="H57" i="1" a="1"/>
  <c r="H57" i="1" s="1"/>
  <c r="H58" i="1" a="1"/>
  <c r="H58" i="1" s="1"/>
  <c r="H59" i="1" a="1"/>
  <c r="H59" i="1" s="1"/>
  <c r="H60" i="1" a="1"/>
  <c r="H60" i="1"/>
  <c r="H61" i="1" a="1"/>
  <c r="H61" i="1"/>
  <c r="H62" i="1" a="1"/>
  <c r="H62" i="1"/>
  <c r="H63" i="1" a="1"/>
  <c r="H63" i="1" s="1"/>
  <c r="H64" i="1" a="1"/>
  <c r="H64" i="1" s="1"/>
  <c r="H65" i="1" a="1"/>
  <c r="H65" i="1"/>
  <c r="H66" i="1" a="1"/>
  <c r="H66" i="1"/>
  <c r="H67" i="1" a="1"/>
  <c r="H67" i="1"/>
  <c r="H68" i="1" a="1"/>
  <c r="H68" i="1"/>
  <c r="H69" i="1" a="1"/>
  <c r="H69" i="1"/>
  <c r="H70" i="1" a="1"/>
  <c r="H70" i="1" s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 s="1"/>
  <c r="H77" i="1" a="1"/>
  <c r="H77" i="1"/>
  <c r="H78" i="1" a="1"/>
  <c r="H78" i="1"/>
  <c r="H79" i="1" a="1"/>
  <c r="H79" i="1"/>
  <c r="H80" i="1" a="1"/>
  <c r="H80" i="1"/>
  <c r="H81" i="1" a="1"/>
  <c r="H81" i="1"/>
  <c r="H82" i="1" a="1"/>
  <c r="H82" i="1" s="1"/>
  <c r="H83" i="1" a="1"/>
  <c r="H83" i="1"/>
  <c r="H84" i="1" a="1"/>
  <c r="H84" i="1"/>
  <c r="H85" i="1" a="1"/>
  <c r="H85" i="1"/>
  <c r="H86" i="1" a="1"/>
  <c r="H86" i="1"/>
  <c r="H87" i="1" a="1"/>
  <c r="H87" i="1"/>
  <c r="H88" i="1" a="1"/>
  <c r="H88" i="1" s="1"/>
  <c r="H89" i="1" a="1"/>
  <c r="H89" i="1"/>
  <c r="H90" i="1" a="1"/>
  <c r="H90" i="1"/>
  <c r="H91" i="1" a="1"/>
  <c r="H91" i="1"/>
  <c r="H92" i="1" a="1"/>
  <c r="H92" i="1"/>
  <c r="H93" i="1" a="1"/>
  <c r="H93" i="1"/>
  <c r="H94" i="1" a="1"/>
  <c r="H94" i="1" s="1"/>
  <c r="H95" i="1" a="1"/>
  <c r="H95" i="1"/>
  <c r="H96" i="1" a="1"/>
  <c r="H96" i="1"/>
  <c r="H97" i="1" a="1"/>
  <c r="H97" i="1"/>
  <c r="H98" i="1" a="1"/>
  <c r="H98" i="1"/>
  <c r="H99" i="1" a="1"/>
  <c r="H99" i="1"/>
  <c r="H100" i="1" a="1"/>
  <c r="H100" i="1" s="1"/>
  <c r="H101" i="1" a="1"/>
  <c r="H101" i="1"/>
  <c r="H102" i="1" a="1"/>
  <c r="H102" i="1"/>
  <c r="H103" i="1" a="1"/>
  <c r="H103" i="1"/>
  <c r="H104" i="1" a="1"/>
  <c r="H104" i="1"/>
  <c r="H105" i="1" a="1"/>
  <c r="H105" i="1"/>
  <c r="H106" i="1" a="1"/>
  <c r="H106" i="1" s="1"/>
  <c r="H107" i="1" a="1"/>
  <c r="H107" i="1"/>
  <c r="H108" i="1" a="1"/>
  <c r="H108" i="1"/>
  <c r="H109" i="1" a="1"/>
  <c r="H109" i="1"/>
  <c r="H110" i="1" a="1"/>
  <c r="H110" i="1"/>
  <c r="H111" i="1" a="1"/>
  <c r="H111" i="1"/>
  <c r="H112" i="1" a="1"/>
  <c r="H112" i="1" s="1"/>
  <c r="H113" i="1" a="1"/>
  <c r="H113" i="1"/>
  <c r="H114" i="1" a="1"/>
  <c r="H114" i="1"/>
  <c r="H115" i="1" a="1"/>
  <c r="H115" i="1"/>
  <c r="H116" i="1" a="1"/>
  <c r="H116" i="1"/>
  <c r="H117" i="1" a="1"/>
  <c r="H117" i="1"/>
  <c r="H118" i="1" a="1"/>
  <c r="H118" i="1" s="1"/>
  <c r="H119" i="1" a="1"/>
  <c r="H119" i="1"/>
  <c r="H120" i="1" a="1"/>
  <c r="H120" i="1"/>
  <c r="H121" i="1" a="1"/>
  <c r="H121" i="1"/>
  <c r="H122" i="1" a="1"/>
  <c r="H122" i="1"/>
  <c r="H123" i="1" a="1"/>
  <c r="H123" i="1"/>
  <c r="H124" i="1" a="1"/>
  <c r="H124" i="1" s="1"/>
  <c r="H125" i="1" a="1"/>
  <c r="H125" i="1"/>
  <c r="H126" i="1" a="1"/>
  <c r="H126" i="1"/>
  <c r="H127" i="1" a="1"/>
  <c r="H127" i="1"/>
  <c r="H128" i="1" a="1"/>
  <c r="H128" i="1"/>
  <c r="H129" i="1" a="1"/>
  <c r="H129" i="1"/>
  <c r="H130" i="1" a="1"/>
  <c r="H130" i="1" s="1"/>
  <c r="H131" i="1" a="1"/>
  <c r="H131" i="1"/>
  <c r="H132" i="1" a="1"/>
  <c r="H132" i="1"/>
  <c r="H133" i="1" a="1"/>
  <c r="H133" i="1"/>
  <c r="H134" i="1" a="1"/>
  <c r="H134" i="1"/>
  <c r="H135" i="1" a="1"/>
  <c r="H135" i="1"/>
  <c r="H136" i="1" a="1"/>
  <c r="H136" i="1" s="1"/>
  <c r="H137" i="1" a="1"/>
  <c r="H137" i="1"/>
  <c r="H138" i="1" a="1"/>
  <c r="H138" i="1"/>
  <c r="H139" i="1" a="1"/>
  <c r="H139" i="1"/>
  <c r="H140" i="1" a="1"/>
  <c r="H140" i="1"/>
  <c r="H141" i="1" a="1"/>
  <c r="H141" i="1"/>
  <c r="H142" i="1" a="1"/>
  <c r="H142" i="1" s="1"/>
  <c r="H143" i="1" a="1"/>
  <c r="H143" i="1"/>
  <c r="H144" i="1" a="1"/>
  <c r="H144" i="1"/>
  <c r="H145" i="1" a="1"/>
  <c r="H145" i="1"/>
  <c r="H146" i="1" a="1"/>
  <c r="H146" i="1"/>
  <c r="H147" i="1" a="1"/>
  <c r="H147" i="1"/>
  <c r="H148" i="1" a="1"/>
  <c r="H148" i="1" s="1"/>
  <c r="H149" i="1" a="1"/>
  <c r="H149" i="1"/>
  <c r="H150" i="1" a="1"/>
  <c r="H150" i="1"/>
  <c r="H151" i="1" a="1"/>
  <c r="H151" i="1"/>
  <c r="H152" i="1" a="1"/>
  <c r="H152" i="1"/>
  <c r="H153" i="1" a="1"/>
  <c r="H153" i="1"/>
  <c r="H154" i="1" a="1"/>
  <c r="H154" i="1" s="1"/>
  <c r="H155" i="1" a="1"/>
  <c r="H155" i="1"/>
  <c r="H156" i="1" a="1"/>
  <c r="H156" i="1"/>
  <c r="H157" i="1" a="1"/>
  <c r="H157" i="1"/>
  <c r="H158" i="1" a="1"/>
  <c r="H158" i="1"/>
  <c r="H159" i="1" a="1"/>
  <c r="H159" i="1"/>
  <c r="H160" i="1" a="1"/>
  <c r="H160" i="1" s="1"/>
  <c r="H161" i="1" a="1"/>
  <c r="H161" i="1"/>
  <c r="H162" i="1" a="1"/>
  <c r="H162" i="1"/>
  <c r="H163" i="1" a="1"/>
  <c r="H163" i="1"/>
  <c r="H164" i="1" a="1"/>
  <c r="H164" i="1"/>
  <c r="H165" i="1" a="1"/>
  <c r="H165" i="1"/>
  <c r="H166" i="1" a="1"/>
  <c r="H166" i="1" s="1"/>
  <c r="H167" i="1" a="1"/>
  <c r="H167" i="1"/>
  <c r="H168" i="1" a="1"/>
  <c r="H168" i="1"/>
  <c r="H169" i="1" a="1"/>
  <c r="H169" i="1"/>
  <c r="H170" i="1" a="1"/>
  <c r="H170" i="1"/>
  <c r="H171" i="1" a="1"/>
  <c r="H171" i="1"/>
  <c r="H172" i="1" a="1"/>
  <c r="H172" i="1" s="1"/>
  <c r="H173" i="1" a="1"/>
  <c r="H173" i="1"/>
  <c r="H174" i="1" a="1"/>
  <c r="H174" i="1"/>
  <c r="H175" i="1" a="1"/>
  <c r="H175" i="1"/>
  <c r="H176" i="1" a="1"/>
  <c r="H176" i="1"/>
  <c r="H177" i="1" a="1"/>
  <c r="H177" i="1"/>
  <c r="H178" i="1" a="1"/>
  <c r="H178" i="1" s="1"/>
  <c r="H179" i="1" a="1"/>
  <c r="H179" i="1"/>
  <c r="H180" i="1" a="1"/>
  <c r="H180" i="1"/>
  <c r="H181" i="1" a="1"/>
  <c r="H181" i="1"/>
  <c r="H182" i="1" a="1"/>
  <c r="H182" i="1"/>
  <c r="H183" i="1" a="1"/>
  <c r="H183" i="1"/>
  <c r="H184" i="1" a="1"/>
  <c r="H184" i="1" s="1"/>
  <c r="H185" i="1" a="1"/>
  <c r="H185" i="1"/>
  <c r="H186" i="1" a="1"/>
  <c r="H186" i="1"/>
  <c r="H187" i="1" a="1"/>
  <c r="H187" i="1"/>
  <c r="H188" i="1" a="1"/>
  <c r="H188" i="1"/>
  <c r="H189" i="1" a="1"/>
  <c r="H189" i="1"/>
  <c r="H190" i="1" a="1"/>
  <c r="H190" i="1" s="1"/>
  <c r="H191" i="1" a="1"/>
  <c r="H191" i="1"/>
  <c r="H192" i="1" a="1"/>
  <c r="H192" i="1"/>
  <c r="H193" i="1" a="1"/>
  <c r="H193" i="1"/>
  <c r="H194" i="1" a="1"/>
  <c r="H194" i="1"/>
  <c r="H195" i="1" a="1"/>
  <c r="H195" i="1"/>
  <c r="H196" i="1" a="1"/>
  <c r="H196" i="1" s="1"/>
  <c r="H197" i="1" a="1"/>
  <c r="H197" i="1"/>
  <c r="H198" i="1" a="1"/>
  <c r="H198" i="1"/>
  <c r="H199" i="1" a="1"/>
  <c r="H199" i="1"/>
  <c r="H200" i="1" a="1"/>
  <c r="H200" i="1"/>
  <c r="H201" i="1" a="1"/>
  <c r="H201" i="1"/>
  <c r="H202" i="1" a="1"/>
  <c r="H202" i="1" s="1"/>
  <c r="H203" i="1" a="1"/>
  <c r="H203" i="1"/>
  <c r="H204" i="1" a="1"/>
  <c r="H204" i="1"/>
  <c r="H205" i="1" a="1"/>
  <c r="H205" i="1"/>
  <c r="H206" i="1" a="1"/>
  <c r="H206" i="1"/>
  <c r="H207" i="1" a="1"/>
  <c r="H207" i="1"/>
  <c r="H208" i="1" a="1"/>
  <c r="H208" i="1" s="1"/>
  <c r="H209" i="1" a="1"/>
  <c r="H209" i="1"/>
  <c r="H210" i="1" a="1"/>
  <c r="H210" i="1"/>
  <c r="H211" i="1" a="1"/>
  <c r="H211" i="1"/>
  <c r="H212" i="1" a="1"/>
  <c r="H212" i="1"/>
  <c r="H213" i="1" a="1"/>
  <c r="H213" i="1"/>
  <c r="H214" i="1" a="1"/>
  <c r="H214" i="1" s="1"/>
  <c r="H215" i="1" a="1"/>
  <c r="H215" i="1"/>
  <c r="H216" i="1" a="1"/>
  <c r="H216" i="1"/>
  <c r="H217" i="1" a="1"/>
  <c r="H217" i="1"/>
  <c r="H218" i="1" a="1"/>
  <c r="H218" i="1"/>
  <c r="H219" i="1" a="1"/>
  <c r="H219" i="1"/>
  <c r="H220" i="1" a="1"/>
  <c r="H220" i="1" s="1"/>
  <c r="H221" i="1" a="1"/>
  <c r="H221" i="1"/>
  <c r="H222" i="1" a="1"/>
  <c r="H222" i="1"/>
  <c r="H223" i="1" a="1"/>
  <c r="H223" i="1"/>
  <c r="H224" i="1" a="1"/>
  <c r="H224" i="1" s="1"/>
  <c r="H225" i="1" a="1"/>
  <c r="H225" i="1"/>
  <c r="H226" i="1" a="1"/>
  <c r="H226" i="1" s="1"/>
  <c r="H227" i="1" a="1"/>
  <c r="H227" i="1"/>
  <c r="H228" i="1" a="1"/>
  <c r="H228" i="1"/>
  <c r="H229" i="1" a="1"/>
  <c r="H229" i="1"/>
  <c r="H230" i="1" a="1"/>
  <c r="H230" i="1"/>
  <c r="H231" i="1" a="1"/>
  <c r="H231" i="1"/>
  <c r="H232" i="1" a="1"/>
  <c r="H232" i="1" s="1"/>
  <c r="H233" i="1" a="1"/>
  <c r="H233" i="1"/>
  <c r="H234" i="1" a="1"/>
  <c r="H234" i="1" s="1"/>
  <c r="H235" i="1" a="1"/>
  <c r="H235" i="1"/>
  <c r="H236" i="1" a="1"/>
  <c r="H236" i="1"/>
  <c r="H237" i="1" a="1"/>
  <c r="H237" i="1"/>
  <c r="H238" i="1" a="1"/>
  <c r="H238" i="1" s="1"/>
  <c r="H239" i="1" a="1"/>
  <c r="H239" i="1"/>
  <c r="H240" i="1" a="1"/>
  <c r="H240" i="1"/>
  <c r="H241" i="1" a="1"/>
  <c r="H241" i="1"/>
  <c r="H242" i="1" a="1"/>
  <c r="H242" i="1"/>
  <c r="H243" i="1" a="1"/>
  <c r="H243" i="1"/>
  <c r="H244" i="1" a="1"/>
  <c r="H244" i="1" s="1"/>
  <c r="H245" i="1" a="1"/>
  <c r="H245" i="1" s="1"/>
  <c r="H246" i="1" a="1"/>
  <c r="H246" i="1"/>
  <c r="H247" i="1" a="1"/>
  <c r="H247" i="1" s="1"/>
  <c r="H248" i="1" a="1"/>
  <c r="H248" i="1"/>
  <c r="H249" i="1" a="1"/>
  <c r="H249" i="1"/>
  <c r="H250" i="1" a="1"/>
  <c r="H250" i="1" s="1"/>
  <c r="H251" i="1" a="1"/>
  <c r="H251" i="1"/>
  <c r="H252" i="1" a="1"/>
  <c r="H252" i="1" s="1"/>
  <c r="H253" i="1" a="1"/>
  <c r="H253" i="1"/>
  <c r="H254" i="1" a="1"/>
  <c r="H254" i="1"/>
  <c r="H255" i="1" a="1"/>
  <c r="H255" i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/>
  <c r="H262" i="1" a="1"/>
  <c r="H262" i="1" s="1"/>
  <c r="H263" i="1" a="1"/>
  <c r="H263" i="1"/>
  <c r="H264" i="1" a="1"/>
  <c r="H264" i="1"/>
  <c r="H265" i="1" a="1"/>
  <c r="H265" i="1"/>
  <c r="H266" i="1" a="1"/>
  <c r="H266" i="1" s="1"/>
  <c r="H267" i="1" a="1"/>
  <c r="H267" i="1" s="1"/>
  <c r="H268" i="1" a="1"/>
  <c r="H268" i="1" s="1"/>
  <c r="H269" i="1" a="1"/>
  <c r="H269" i="1"/>
  <c r="H270" i="1" a="1"/>
  <c r="H270" i="1" s="1"/>
  <c r="H271" i="1" a="1"/>
  <c r="H271" i="1" s="1"/>
  <c r="H272" i="1" a="1"/>
  <c r="H272" i="1" s="1"/>
  <c r="H273" i="1" a="1"/>
  <c r="H273" i="1"/>
  <c r="H274" i="1" a="1"/>
  <c r="H274" i="1" s="1"/>
  <c r="H275" i="1" a="1"/>
  <c r="H275" i="1"/>
  <c r="H276" i="1" a="1"/>
  <c r="H276" i="1"/>
  <c r="H277" i="1" a="1"/>
  <c r="H277" i="1"/>
  <c r="H278" i="1" a="1"/>
  <c r="H278" i="1"/>
  <c r="H279" i="1" a="1"/>
  <c r="H279" i="1"/>
  <c r="H280" i="1" a="1"/>
  <c r="H280" i="1" s="1"/>
  <c r="H281" i="1" a="1"/>
  <c r="H281" i="1" s="1"/>
  <c r="H282" i="1" a="1"/>
  <c r="H282" i="1"/>
  <c r="H283" i="1" a="1"/>
  <c r="H283" i="1" s="1"/>
  <c r="H284" i="1" a="1"/>
  <c r="H284" i="1"/>
  <c r="H285" i="1" a="1"/>
  <c r="H285" i="1"/>
  <c r="H286" i="1" a="1"/>
  <c r="H286" i="1" s="1"/>
  <c r="H287" i="1" a="1"/>
  <c r="H287" i="1"/>
  <c r="H288" i="1" a="1"/>
  <c r="H288" i="1"/>
  <c r="H289" i="1" a="1"/>
  <c r="H289" i="1"/>
  <c r="H290" i="1" a="1"/>
  <c r="H290" i="1"/>
  <c r="H291" i="1" a="1"/>
  <c r="H291" i="1"/>
  <c r="H292" i="1" a="1"/>
  <c r="H292" i="1" s="1"/>
  <c r="H293" i="1" a="1"/>
  <c r="H293" i="1"/>
  <c r="H294" i="1" a="1"/>
  <c r="H294" i="1" s="1"/>
  <c r="H295" i="1" a="1"/>
  <c r="H295" i="1" s="1"/>
  <c r="H296" i="1" a="1"/>
  <c r="H296" i="1"/>
  <c r="H297" i="1" a="1"/>
  <c r="H297" i="1"/>
  <c r="H298" i="1" a="1"/>
  <c r="H298" i="1" s="1"/>
  <c r="H299" i="1" a="1"/>
  <c r="H299" i="1"/>
  <c r="H300" i="1" a="1"/>
  <c r="H300" i="1" s="1"/>
  <c r="H301" i="1" a="1"/>
  <c r="H301" i="1"/>
  <c r="H302" i="1" a="1"/>
  <c r="H302" i="1"/>
  <c r="H303" i="1" a="1"/>
  <c r="H303" i="1" s="1"/>
  <c r="H304" i="1" a="1"/>
  <c r="H304" i="1" s="1"/>
  <c r="H305" i="1" a="1"/>
  <c r="H305" i="1"/>
  <c r="H306" i="1" a="1"/>
  <c r="H306" i="1"/>
  <c r="H307" i="1" a="1"/>
  <c r="H307" i="1"/>
  <c r="H308" i="1" a="1"/>
  <c r="H308" i="1" s="1"/>
  <c r="H309" i="1" a="1"/>
  <c r="H309" i="1"/>
  <c r="H310" i="1" a="1"/>
  <c r="H310" i="1" s="1"/>
  <c r="H311" i="1" a="1"/>
  <c r="H311" i="1"/>
  <c r="H312" i="1" a="1"/>
  <c r="H312" i="1"/>
  <c r="H313" i="1" a="1"/>
  <c r="H313" i="1" s="1"/>
  <c r="H314" i="1" a="1"/>
  <c r="H314" i="1"/>
  <c r="H315" i="1" a="1"/>
  <c r="H315" i="1"/>
  <c r="H316" i="1" a="1"/>
  <c r="H316" i="1" s="1"/>
  <c r="H317" i="1" a="1"/>
  <c r="H317" i="1"/>
  <c r="H318" i="1" a="1"/>
  <c r="H318" i="1"/>
  <c r="H319" i="1" a="1"/>
  <c r="H319" i="1"/>
  <c r="H320" i="1" a="1"/>
  <c r="H320" i="1"/>
  <c r="H321" i="1" a="1"/>
  <c r="H321" i="1" s="1"/>
  <c r="H322" i="1" a="1"/>
  <c r="H322" i="1" s="1"/>
  <c r="H323" i="1" a="1"/>
  <c r="H323" i="1" s="1"/>
  <c r="H324" i="1" a="1"/>
  <c r="H324" i="1"/>
  <c r="H325" i="1" a="1"/>
  <c r="H325" i="1"/>
  <c r="H326" i="1" a="1"/>
  <c r="H326" i="1" s="1"/>
  <c r="H327" i="1" a="1"/>
  <c r="H327" i="1"/>
  <c r="H328" i="1" a="1"/>
  <c r="H328" i="1" s="1"/>
  <c r="H329" i="1" a="1"/>
  <c r="H329" i="1"/>
  <c r="H330" i="1" a="1"/>
  <c r="H330" i="1"/>
  <c r="H331" i="1" a="1"/>
  <c r="H331" i="1"/>
  <c r="H332" i="1" a="1"/>
  <c r="H332" i="1"/>
  <c r="H333" i="1" a="1"/>
  <c r="H333" i="1"/>
  <c r="H334" i="1" a="1"/>
  <c r="H334" i="1" s="1"/>
  <c r="H335" i="1" a="1"/>
  <c r="H335" i="1"/>
  <c r="H336" i="1" a="1"/>
  <c r="H336" i="1" s="1"/>
  <c r="H337" i="1" a="1"/>
  <c r="H337" i="1"/>
  <c r="H338" i="1" a="1"/>
  <c r="H338" i="1"/>
  <c r="H339" i="1" a="1"/>
  <c r="H339" i="1" s="1"/>
  <c r="H340" i="1" a="1"/>
  <c r="H340" i="1" s="1"/>
  <c r="H341" i="1" a="1"/>
  <c r="H341" i="1"/>
  <c r="H342" i="1" a="1"/>
  <c r="H342" i="1"/>
  <c r="H343" i="1" a="1"/>
  <c r="H343" i="1"/>
  <c r="H344" i="1" a="1"/>
  <c r="H344" i="1"/>
  <c r="H345" i="1" a="1"/>
  <c r="H345" i="1"/>
  <c r="H346" i="1" a="1"/>
  <c r="H346" i="1" s="1"/>
  <c r="H347" i="1" a="1"/>
  <c r="H347" i="1"/>
  <c r="H348" i="1" a="1"/>
  <c r="H348" i="1"/>
  <c r="H349" i="1" a="1"/>
  <c r="H349" i="1" s="1"/>
  <c r="H350" i="1" a="1"/>
  <c r="H350" i="1"/>
  <c r="H351" i="1" a="1"/>
  <c r="H351" i="1"/>
  <c r="H352" i="1" a="1"/>
  <c r="H352" i="1" s="1"/>
  <c r="H353" i="1" a="1"/>
  <c r="H353" i="1"/>
  <c r="H354" i="1" a="1"/>
  <c r="H354" i="1"/>
  <c r="H355" i="1" a="1"/>
  <c r="H355" i="1"/>
  <c r="H356" i="1" a="1"/>
  <c r="H356" i="1"/>
  <c r="H357" i="1" a="1"/>
  <c r="H357" i="1"/>
  <c r="H358" i="1" a="1"/>
  <c r="H358" i="1" s="1"/>
  <c r="H359" i="1" a="1"/>
  <c r="H359" i="1" s="1"/>
  <c r="H360" i="1" a="1"/>
  <c r="H360" i="1"/>
  <c r="H361" i="1" a="1"/>
  <c r="H361" i="1"/>
  <c r="H362" i="1" a="1"/>
  <c r="H362" i="1" s="1"/>
  <c r="H363" i="1" a="1"/>
  <c r="H363" i="1"/>
  <c r="H364" i="1" a="1"/>
  <c r="H364" i="1" s="1"/>
  <c r="H365" i="1" a="1"/>
  <c r="H365" i="1"/>
  <c r="H366" i="1" a="1"/>
  <c r="H366" i="1"/>
  <c r="H367" i="1" a="1"/>
  <c r="H367" i="1"/>
  <c r="H368" i="1" a="1"/>
  <c r="H368" i="1"/>
  <c r="H369" i="1" a="1"/>
  <c r="H369" i="1"/>
  <c r="H370" i="1" a="1"/>
  <c r="H370" i="1" s="1"/>
  <c r="H371" i="1" a="1"/>
  <c r="H371" i="1"/>
  <c r="H372" i="1" a="1"/>
  <c r="H372" i="1" s="1"/>
  <c r="H373" i="1" a="1"/>
  <c r="H373" i="1"/>
  <c r="H374" i="1" a="1"/>
  <c r="H374" i="1"/>
  <c r="H375" i="1" a="1"/>
  <c r="H375" i="1" s="1"/>
  <c r="H376" i="1" a="1"/>
  <c r="H376" i="1" s="1"/>
  <c r="H377" i="1" a="1"/>
  <c r="H377" i="1"/>
  <c r="H378" i="1" a="1"/>
  <c r="H378" i="1"/>
  <c r="H379" i="1" a="1"/>
  <c r="H379" i="1"/>
  <c r="H380" i="1" a="1"/>
  <c r="H380" i="1"/>
  <c r="H381" i="1" a="1"/>
  <c r="H381" i="1"/>
  <c r="H382" i="1" a="1"/>
  <c r="H382" i="1" s="1"/>
  <c r="H383" i="1" a="1"/>
  <c r="H383" i="1"/>
  <c r="H384" i="1" a="1"/>
  <c r="H384" i="1"/>
  <c r="H385" i="1" a="1"/>
  <c r="H385" i="1" s="1"/>
  <c r="H386" i="1" a="1"/>
  <c r="H386" i="1"/>
  <c r="H387" i="1" a="1"/>
  <c r="H387" i="1"/>
  <c r="H388" i="1" a="1"/>
  <c r="H388" i="1" s="1"/>
  <c r="H389" i="1" a="1"/>
  <c r="H389" i="1"/>
  <c r="H390" i="1" a="1"/>
  <c r="H390" i="1" s="1"/>
  <c r="H391" i="1" a="1"/>
  <c r="H391" i="1"/>
  <c r="H392" i="1" a="1"/>
  <c r="H392" i="1"/>
  <c r="H393" i="1" a="1"/>
  <c r="H393" i="1"/>
  <c r="H394" i="1" a="1"/>
  <c r="H394" i="1" s="1"/>
  <c r="H395" i="1" a="1"/>
  <c r="H395" i="1" s="1"/>
  <c r="H396" i="1" a="1"/>
  <c r="H396" i="1"/>
  <c r="H397" i="1" a="1"/>
  <c r="H397" i="1"/>
  <c r="H398" i="1" a="1"/>
  <c r="H398" i="1" s="1"/>
  <c r="H399" i="1" a="1"/>
  <c r="H399" i="1"/>
  <c r="H400" i="1" a="1"/>
  <c r="H400" i="1" s="1"/>
  <c r="H401" i="1" a="1"/>
  <c r="H401" i="1"/>
  <c r="H402" i="1" a="1"/>
  <c r="H402" i="1"/>
  <c r="H403" i="1" a="1"/>
  <c r="H403" i="1" s="1"/>
  <c r="H404" i="1" a="1"/>
  <c r="H404" i="1"/>
  <c r="H405" i="1" a="1"/>
  <c r="H405" i="1"/>
  <c r="H406" i="1" a="1"/>
  <c r="H406" i="1" s="1"/>
  <c r="H407" i="1" a="1"/>
  <c r="H407" i="1"/>
  <c r="H408" i="1" a="1"/>
  <c r="H408" i="1" s="1"/>
  <c r="H409" i="1" a="1"/>
  <c r="H409" i="1"/>
  <c r="H410" i="1" a="1"/>
  <c r="H410" i="1"/>
  <c r="H411" i="1" a="1"/>
  <c r="H411" i="1" s="1"/>
  <c r="H412" i="1" a="1"/>
  <c r="H412" i="1" s="1"/>
  <c r="H413" i="1" a="1"/>
  <c r="H413" i="1"/>
  <c r="H414" i="1" a="1"/>
  <c r="H414" i="1"/>
  <c r="H415" i="1" a="1"/>
  <c r="H415" i="1"/>
  <c r="H416" i="1" a="1"/>
  <c r="H416" i="1" s="1"/>
  <c r="H417" i="1" a="1"/>
  <c r="H417" i="1"/>
  <c r="H418" i="1" a="1"/>
  <c r="H418" i="1" s="1"/>
  <c r="H419" i="1" a="1"/>
  <c r="H419" i="1"/>
  <c r="H420" i="1" a="1"/>
  <c r="H420" i="1"/>
  <c r="H421" i="1" a="1"/>
  <c r="H421" i="1" s="1"/>
  <c r="H422" i="1" a="1"/>
  <c r="H422" i="1"/>
  <c r="H423" i="1" a="1"/>
  <c r="H423" i="1"/>
  <c r="H424" i="1" a="1"/>
  <c r="H424" i="1" s="1"/>
  <c r="H425" i="1" a="1"/>
  <c r="H425" i="1" s="1"/>
  <c r="H426" i="1" a="1"/>
  <c r="H426" i="1"/>
  <c r="H427" i="1" a="1"/>
  <c r="H427" i="1"/>
  <c r="H428" i="1" a="1"/>
  <c r="H428" i="1"/>
  <c r="H429" i="1" a="1"/>
  <c r="H429" i="1" s="1"/>
  <c r="H430" i="1" a="1"/>
  <c r="H430" i="1" s="1"/>
  <c r="H431" i="1" a="1"/>
  <c r="H431" i="1" s="1"/>
  <c r="H432" i="1" a="1"/>
  <c r="H432" i="1"/>
  <c r="H433" i="1" a="1"/>
  <c r="H433" i="1"/>
  <c r="H434" i="1" a="1"/>
  <c r="H434" i="1" s="1"/>
  <c r="H435" i="1" a="1"/>
  <c r="H435" i="1"/>
  <c r="H436" i="1" a="1"/>
  <c r="H436" i="1" s="1"/>
  <c r="H437" i="1" a="1"/>
  <c r="H437" i="1"/>
  <c r="H438" i="1" a="1"/>
  <c r="H438" i="1" s="1"/>
  <c r="H439" i="1" a="1"/>
  <c r="H439" i="1"/>
  <c r="H440" i="1" a="1"/>
  <c r="H440" i="1"/>
  <c r="H441" i="1" a="1"/>
  <c r="H441" i="1"/>
  <c r="H442" i="1" a="1"/>
  <c r="H442" i="1" s="1"/>
  <c r="H443" i="1" a="1"/>
  <c r="H443" i="1" s="1"/>
  <c r="H444" i="1" a="1"/>
  <c r="H444" i="1" s="1"/>
  <c r="H445" i="1" a="1"/>
  <c r="H445" i="1"/>
  <c r="H446" i="1" a="1"/>
  <c r="H446" i="1"/>
  <c r="H447" i="1" a="1"/>
  <c r="H447" i="1" s="1"/>
  <c r="H448" i="1" a="1"/>
  <c r="H448" i="1" s="1"/>
  <c r="H449" i="1" a="1"/>
  <c r="H449" i="1" s="1"/>
  <c r="H450" i="1" a="1"/>
  <c r="H450" i="1"/>
  <c r="H451" i="1" a="1"/>
  <c r="H451" i="1" s="1"/>
  <c r="H452" i="1" a="1"/>
  <c r="H452" i="1"/>
  <c r="H453" i="1" a="1"/>
  <c r="H453" i="1"/>
  <c r="H454" i="1" a="1"/>
  <c r="H454" i="1" s="1"/>
  <c r="H455" i="1" a="1"/>
  <c r="H455" i="1"/>
  <c r="H456" i="1" a="1"/>
  <c r="H456" i="1" s="1"/>
  <c r="H457" i="1" a="1"/>
  <c r="H457" i="1" s="1"/>
  <c r="H458" i="1" a="1"/>
  <c r="H458" i="1"/>
  <c r="H459" i="1" a="1"/>
  <c r="H459" i="1"/>
  <c r="H460" i="1" a="1"/>
  <c r="H460" i="1" s="1"/>
  <c r="H461" i="1" a="1"/>
  <c r="H461" i="1" s="1"/>
  <c r="H462" i="1" a="1"/>
  <c r="H462" i="1" s="1"/>
  <c r="H463" i="1" a="1"/>
  <c r="H463" i="1"/>
  <c r="H464" i="1" a="1"/>
  <c r="H464" i="1" s="1"/>
  <c r="H465" i="1" a="1"/>
  <c r="H465" i="1"/>
  <c r="H466" i="1" a="1"/>
  <c r="H466" i="1" s="1"/>
  <c r="H467" i="1" a="1"/>
  <c r="H467" i="1" s="1"/>
  <c r="H468" i="1" a="1"/>
  <c r="H468" i="1"/>
  <c r="H469" i="1" a="1"/>
  <c r="H469" i="1" s="1"/>
  <c r="H470" i="1" a="1"/>
  <c r="H470" i="1" s="1"/>
  <c r="H471" i="1" a="1"/>
  <c r="H471" i="1"/>
  <c r="H472" i="1" a="1"/>
  <c r="H472" i="1" s="1"/>
  <c r="H473" i="1" a="1"/>
  <c r="H473" i="1"/>
  <c r="H474" i="1" a="1"/>
  <c r="H474" i="1" s="1"/>
  <c r="H475" i="1" a="1"/>
  <c r="H475" i="1" s="1"/>
  <c r="H476" i="1" a="1"/>
  <c r="H476" i="1"/>
  <c r="H477" i="1" a="1"/>
  <c r="H477" i="1" s="1"/>
  <c r="H478" i="1" a="1"/>
  <c r="H478" i="1" s="1"/>
  <c r="H479" i="1" a="1"/>
  <c r="H479" i="1"/>
  <c r="H480" i="1" a="1"/>
  <c r="H480" i="1" s="1"/>
  <c r="H481" i="1" a="1"/>
  <c r="H481" i="1"/>
  <c r="H482" i="1" a="1"/>
  <c r="H482" i="1"/>
  <c r="H483" i="1" a="1"/>
  <c r="H483" i="1" s="1"/>
  <c r="H484" i="1" a="1"/>
  <c r="H484" i="1" s="1"/>
  <c r="H485" i="1" a="1"/>
  <c r="H485" i="1"/>
  <c r="H486" i="1" a="1"/>
  <c r="H486" i="1"/>
  <c r="H487" i="1" a="1"/>
  <c r="H487" i="1" s="1"/>
  <c r="H488" i="1" a="1"/>
  <c r="H488" i="1" s="1"/>
  <c r="H489" i="1" a="1"/>
  <c r="H489" i="1"/>
  <c r="H490" i="1" a="1"/>
  <c r="H490" i="1" s="1"/>
  <c r="H491" i="1" a="1"/>
  <c r="H491" i="1"/>
  <c r="H492" i="1" a="1"/>
  <c r="H492" i="1"/>
  <c r="H493" i="1" a="1"/>
  <c r="H493" i="1" s="1"/>
  <c r="H494" i="1" a="1"/>
  <c r="H494" i="1"/>
  <c r="H495" i="1" a="1"/>
  <c r="H495" i="1"/>
  <c r="H496" i="1" a="1"/>
  <c r="H496" i="1" s="1"/>
  <c r="H497" i="1" a="1"/>
  <c r="H497" i="1" s="1"/>
  <c r="H498" i="1" a="1"/>
  <c r="H498" i="1"/>
  <c r="H499" i="1" a="1"/>
  <c r="H499" i="1"/>
  <c r="H500" i="1" a="1"/>
  <c r="H500" i="1" s="1"/>
  <c r="H501" i="1" a="1"/>
  <c r="H501" i="1" s="1"/>
  <c r="H502" i="1" a="1"/>
  <c r="H502" i="1" s="1"/>
  <c r="H503" i="1" a="1"/>
  <c r="H503" i="1" s="1"/>
  <c r="H504" i="1" a="1"/>
  <c r="H504" i="1"/>
  <c r="H505" i="1" a="1"/>
  <c r="H505" i="1"/>
  <c r="H506" i="1" a="1"/>
  <c r="H506" i="1" s="1"/>
  <c r="H507" i="1" a="1"/>
  <c r="H507" i="1"/>
  <c r="H508" i="1" a="1"/>
  <c r="H508" i="1" s="1"/>
  <c r="H509" i="1" a="1"/>
  <c r="H509" i="1"/>
  <c r="H510" i="1" a="1"/>
  <c r="H510" i="1" s="1"/>
  <c r="H511" i="1" a="1"/>
  <c r="H511" i="1"/>
  <c r="H512" i="1" a="1"/>
  <c r="H512" i="1"/>
  <c r="H513" i="1" a="1"/>
  <c r="H513" i="1" s="1"/>
  <c r="H514" i="1" a="1"/>
  <c r="H514" i="1" s="1"/>
  <c r="H515" i="1" a="1"/>
  <c r="H515" i="1"/>
  <c r="H516" i="1" a="1"/>
  <c r="H516" i="1" s="1"/>
  <c r="H517" i="1" a="1"/>
  <c r="H517" i="1"/>
  <c r="H518" i="1" a="1"/>
  <c r="H518" i="1"/>
  <c r="H519" i="1" a="1"/>
  <c r="H519" i="1" s="1"/>
  <c r="H520" i="1" a="1"/>
  <c r="H520" i="1" s="1"/>
  <c r="H521" i="1" a="1"/>
  <c r="H521" i="1"/>
  <c r="H2" i="1" a="1"/>
  <c r="H2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2" i="1" a="1"/>
  <c r="G2" i="1" s="1"/>
  <c r="G3" i="1" a="1"/>
  <c r="G3" i="1" s="1"/>
  <c r="I266" i="5" l="1"/>
  <c r="I319" i="5"/>
  <c r="I519" i="5"/>
  <c r="I116" i="5"/>
  <c r="I184" i="5"/>
  <c r="I303" i="5"/>
  <c r="I395" i="5"/>
  <c r="I483" i="5"/>
  <c r="I49" i="5"/>
  <c r="I100" i="5"/>
  <c r="I253" i="5"/>
  <c r="I355" i="5"/>
  <c r="I450" i="5"/>
  <c r="I368" i="5"/>
  <c r="I480" i="5"/>
  <c r="I46" i="5"/>
  <c r="I352" i="5"/>
  <c r="I464" i="5"/>
  <c r="I26" i="5"/>
  <c r="I149" i="5"/>
  <c r="I234" i="5"/>
  <c r="I181" i="5"/>
  <c r="I300" i="5"/>
  <c r="I336" i="5"/>
  <c r="I431" i="5"/>
  <c r="I502" i="5"/>
  <c r="I82" i="5"/>
  <c r="I201" i="5"/>
  <c r="I286" i="5"/>
  <c r="I415" i="5"/>
  <c r="I490" i="5"/>
  <c r="I66" i="5"/>
  <c r="I168" i="5"/>
  <c r="I270" i="5"/>
  <c r="I372" i="5"/>
  <c r="I467" i="5"/>
  <c r="I146" i="5"/>
  <c r="I14" i="5"/>
  <c r="I392" i="5"/>
  <c r="I487" i="5"/>
  <c r="I63" i="5"/>
  <c r="I165" i="5"/>
  <c r="I267" i="5"/>
  <c r="I369" i="5"/>
  <c r="I481" i="5"/>
  <c r="I47" i="5"/>
  <c r="I98" i="5"/>
  <c r="I251" i="5"/>
  <c r="I283" i="5"/>
  <c r="I353" i="5"/>
  <c r="I448" i="5"/>
  <c r="I17" i="5"/>
  <c r="I133" i="5"/>
  <c r="I218" i="5"/>
  <c r="I320" i="5"/>
  <c r="I398" i="5"/>
  <c r="I520" i="5"/>
  <c r="I117" i="5"/>
  <c r="I185" i="5"/>
  <c r="I304" i="5"/>
  <c r="I396" i="5"/>
  <c r="I484" i="5"/>
  <c r="I412" i="5"/>
  <c r="I517" i="5"/>
  <c r="I114" i="5"/>
  <c r="I393" i="5"/>
  <c r="I488" i="5"/>
  <c r="I64" i="5"/>
  <c r="I166" i="5"/>
  <c r="I268" i="5"/>
  <c r="I472" i="5"/>
  <c r="I317" i="5"/>
  <c r="I370" i="5"/>
  <c r="I465" i="5"/>
  <c r="I27" i="5"/>
  <c r="I150" i="5"/>
  <c r="I235" i="5"/>
  <c r="I337" i="5"/>
  <c r="I432" i="5"/>
  <c r="I503" i="5"/>
  <c r="I83" i="5"/>
  <c r="I202" i="5"/>
  <c r="I287" i="5"/>
  <c r="I416" i="5"/>
  <c r="I491" i="5"/>
  <c r="I429" i="5"/>
  <c r="I500" i="5"/>
  <c r="I80" i="5"/>
  <c r="I199" i="5"/>
  <c r="I284" i="5"/>
  <c r="I413" i="5"/>
  <c r="I518" i="5"/>
  <c r="I115" i="5"/>
  <c r="I183" i="5"/>
  <c r="I302" i="5"/>
  <c r="I334" i="5"/>
  <c r="I394" i="5"/>
  <c r="I482" i="5"/>
  <c r="I48" i="5"/>
  <c r="I99" i="5"/>
  <c r="I252" i="5"/>
  <c r="I354" i="5"/>
  <c r="I449" i="5"/>
  <c r="I18" i="5"/>
  <c r="I134" i="5"/>
  <c r="I219" i="5"/>
  <c r="I321" i="5"/>
  <c r="I399" i="5"/>
  <c r="I521" i="5"/>
  <c r="I446" i="5"/>
  <c r="I15" i="5"/>
  <c r="I131" i="5"/>
  <c r="I216" i="5"/>
  <c r="I430" i="5"/>
  <c r="I501" i="5"/>
  <c r="I81" i="5"/>
  <c r="I200" i="5"/>
  <c r="I285" i="5"/>
  <c r="I414" i="5"/>
  <c r="I489" i="5"/>
  <c r="I65" i="5"/>
  <c r="I167" i="5"/>
  <c r="I269" i="5"/>
  <c r="I371" i="5"/>
  <c r="I466" i="5"/>
  <c r="I28" i="5"/>
  <c r="I151" i="5"/>
  <c r="I236" i="5"/>
  <c r="I338" i="5"/>
  <c r="I433" i="5"/>
  <c r="I504" i="5"/>
  <c r="I351" i="5"/>
  <c r="I463" i="5"/>
  <c r="I25" i="5"/>
  <c r="I148" i="5"/>
  <c r="I335" i="5"/>
  <c r="I447" i="5"/>
  <c r="I16" i="5"/>
  <c r="I132" i="5"/>
  <c r="I217" i="5"/>
  <c r="I318" i="5"/>
  <c r="I233" i="5"/>
  <c r="I276" i="5"/>
  <c r="I385" i="5"/>
  <c r="I510" i="5"/>
  <c r="I387" i="5"/>
  <c r="I407" i="5"/>
  <c r="I495" i="5"/>
  <c r="I75" i="5"/>
  <c r="I194" i="5"/>
  <c r="I279" i="5"/>
  <c r="I113" i="5"/>
  <c r="I499" i="5"/>
  <c r="I79" i="5"/>
  <c r="I198" i="5"/>
  <c r="I38" i="5"/>
  <c r="I93" i="5"/>
  <c r="I246" i="5"/>
  <c r="I348" i="5"/>
  <c r="I460" i="5"/>
  <c r="I43" i="5"/>
  <c r="I232" i="5"/>
  <c r="I107" i="5"/>
  <c r="I175" i="5"/>
  <c r="I294" i="5"/>
  <c r="I379" i="5"/>
  <c r="I474" i="5"/>
  <c r="I57" i="5"/>
  <c r="I159" i="5"/>
  <c r="I261" i="5"/>
  <c r="I363" i="5"/>
  <c r="I72" i="5"/>
  <c r="I191" i="5"/>
  <c r="I119" i="5"/>
  <c r="I51" i="5"/>
  <c r="I153" i="5"/>
  <c r="I255" i="5"/>
  <c r="I357" i="5"/>
  <c r="I452" i="5"/>
  <c r="I52" i="5"/>
  <c r="I154" i="5"/>
  <c r="I256" i="5"/>
  <c r="I358" i="5"/>
  <c r="I453" i="5"/>
  <c r="I53" i="5"/>
  <c r="I155" i="5"/>
  <c r="I257" i="5"/>
  <c r="I359" i="5"/>
  <c r="I454" i="5"/>
  <c r="I344" i="5"/>
  <c r="I439" i="5"/>
  <c r="I424" i="5"/>
  <c r="I10" i="5"/>
  <c r="I126" i="5"/>
  <c r="I211" i="5"/>
  <c r="I313" i="5"/>
  <c r="I425" i="5"/>
  <c r="I11" i="5"/>
  <c r="I410" i="5"/>
  <c r="I515" i="5"/>
  <c r="I238" i="5"/>
  <c r="I105" i="5"/>
  <c r="I173" i="5"/>
  <c r="I292" i="5"/>
  <c r="I377" i="5"/>
  <c r="I55" i="5"/>
  <c r="I157" i="5"/>
  <c r="I259" i="5"/>
  <c r="I39" i="5"/>
  <c r="I90" i="5"/>
  <c r="I243" i="5"/>
  <c r="I440" i="5"/>
  <c r="I142" i="5"/>
  <c r="I227" i="5"/>
  <c r="I329" i="5"/>
  <c r="I127" i="5"/>
  <c r="I212" i="5"/>
  <c r="I314" i="5"/>
  <c r="I426" i="5"/>
  <c r="I12" i="5"/>
  <c r="I128" i="5"/>
  <c r="I102" i="5"/>
  <c r="I170" i="5"/>
  <c r="I289" i="5"/>
  <c r="I374" i="5"/>
  <c r="I469" i="5"/>
  <c r="I103" i="5"/>
  <c r="I171" i="5"/>
  <c r="I290" i="5"/>
  <c r="I375" i="5"/>
  <c r="I470" i="5"/>
  <c r="I104" i="5"/>
  <c r="I172" i="5"/>
  <c r="I291" i="5"/>
  <c r="I376" i="5"/>
  <c r="I471" i="5"/>
  <c r="I361" i="5"/>
  <c r="I456" i="5"/>
  <c r="I441" i="5"/>
  <c r="I20" i="5"/>
  <c r="I143" i="5"/>
  <c r="I228" i="5"/>
  <c r="I330" i="5"/>
  <c r="I442" i="5"/>
  <c r="I21" i="5"/>
  <c r="I427" i="5"/>
  <c r="I71" i="5"/>
  <c r="I190" i="5"/>
  <c r="I275" i="5"/>
  <c r="I384" i="5"/>
  <c r="I106" i="5"/>
  <c r="I174" i="5"/>
  <c r="I293" i="5"/>
  <c r="I56" i="5"/>
  <c r="I158" i="5"/>
  <c r="I260" i="5"/>
  <c r="I362" i="5"/>
  <c r="I457" i="5"/>
  <c r="I91" i="5"/>
  <c r="I244" i="5"/>
  <c r="I346" i="5"/>
  <c r="I144" i="5"/>
  <c r="I229" i="5"/>
  <c r="I331" i="5"/>
  <c r="I443" i="5"/>
  <c r="I22" i="5"/>
  <c r="I230" i="5"/>
  <c r="I332" i="5"/>
  <c r="I136" i="5"/>
  <c r="I68" i="5"/>
  <c r="I187" i="5"/>
  <c r="I272" i="5"/>
  <c r="I381" i="5"/>
  <c r="I506" i="5"/>
  <c r="I69" i="5"/>
  <c r="I188" i="5"/>
  <c r="I273" i="5"/>
  <c r="I382" i="5"/>
  <c r="I507" i="5"/>
  <c r="I70" i="5"/>
  <c r="I189" i="5"/>
  <c r="I274" i="5"/>
  <c r="I383" i="5"/>
  <c r="I508" i="5"/>
  <c r="I509" i="5"/>
  <c r="I378" i="5"/>
  <c r="I473" i="5"/>
  <c r="I458" i="5"/>
  <c r="I41" i="5"/>
  <c r="I92" i="5"/>
  <c r="I245" i="5"/>
  <c r="I347" i="5"/>
  <c r="I459" i="5"/>
  <c r="I42" i="5"/>
  <c r="I444" i="5"/>
  <c r="I122" i="5"/>
  <c r="I207" i="5"/>
  <c r="I309" i="5"/>
  <c r="I404" i="5"/>
  <c r="I94" i="5"/>
  <c r="I247" i="5"/>
  <c r="I129" i="5"/>
  <c r="I214" i="5"/>
  <c r="I204" i="5"/>
  <c r="I306" i="5"/>
  <c r="I401" i="5"/>
  <c r="I4" i="5"/>
  <c r="I120" i="5"/>
  <c r="I205" i="5"/>
  <c r="I307" i="5"/>
  <c r="I402" i="5"/>
  <c r="I5" i="5"/>
  <c r="I121" i="5"/>
  <c r="I206" i="5"/>
  <c r="I308" i="5"/>
  <c r="I403" i="5"/>
  <c r="I475" i="5"/>
  <c r="I58" i="5"/>
  <c r="I160" i="5"/>
  <c r="I262" i="5"/>
  <c r="I364" i="5"/>
  <c r="I476" i="5"/>
  <c r="I461" i="5"/>
  <c r="I6" i="5"/>
  <c r="I139" i="5"/>
  <c r="I224" i="5"/>
  <c r="I326" i="5"/>
  <c r="I421" i="5"/>
  <c r="I123" i="5"/>
  <c r="I208" i="5"/>
  <c r="I73" i="5"/>
  <c r="I192" i="5"/>
  <c r="I277" i="5"/>
  <c r="I386" i="5"/>
  <c r="I511" i="5"/>
  <c r="I176" i="5"/>
  <c r="I295" i="5"/>
  <c r="I59" i="5"/>
  <c r="I161" i="5"/>
  <c r="I263" i="5"/>
  <c r="I365" i="5"/>
  <c r="I477" i="5"/>
  <c r="I60" i="5"/>
  <c r="I162" i="5"/>
  <c r="I264" i="5"/>
  <c r="I366" i="5"/>
  <c r="I221" i="5"/>
  <c r="I323" i="5"/>
  <c r="I418" i="5"/>
  <c r="I31" i="5"/>
  <c r="I137" i="5"/>
  <c r="I222" i="5"/>
  <c r="I324" i="5"/>
  <c r="I419" i="5"/>
  <c r="I32" i="5"/>
  <c r="I138" i="5"/>
  <c r="I223" i="5"/>
  <c r="I325" i="5"/>
  <c r="I420" i="5"/>
  <c r="I7" i="5"/>
  <c r="I310" i="5"/>
  <c r="I405" i="5"/>
  <c r="I512" i="5"/>
  <c r="I109" i="5"/>
  <c r="I177" i="5"/>
  <c r="I296" i="5"/>
  <c r="I388" i="5"/>
  <c r="I513" i="5"/>
  <c r="I37" i="5"/>
  <c r="I88" i="5"/>
  <c r="I241" i="5"/>
  <c r="I343" i="5"/>
  <c r="I438" i="5"/>
  <c r="I140" i="5"/>
  <c r="I225" i="5"/>
  <c r="I493" i="5"/>
  <c r="I124" i="5"/>
  <c r="I209" i="5"/>
  <c r="I311" i="5"/>
  <c r="I406" i="5"/>
  <c r="I494" i="5"/>
  <c r="I74" i="5"/>
  <c r="I193" i="5"/>
  <c r="I278" i="5"/>
  <c r="I110" i="5"/>
  <c r="I178" i="5"/>
  <c r="I297" i="5"/>
  <c r="I389" i="5"/>
  <c r="I514" i="5"/>
  <c r="I111" i="5"/>
  <c r="I179" i="5"/>
  <c r="I298" i="5"/>
  <c r="I85" i="5"/>
  <c r="I340" i="5"/>
  <c r="I435" i="5"/>
  <c r="I35" i="5"/>
  <c r="I86" i="5"/>
  <c r="I239" i="5"/>
  <c r="I341" i="5"/>
  <c r="I436" i="5"/>
  <c r="I36" i="5"/>
  <c r="I87" i="5"/>
  <c r="I240" i="5"/>
  <c r="I342" i="5"/>
  <c r="I437" i="5"/>
  <c r="I327" i="5"/>
  <c r="I422" i="5"/>
  <c r="I408" i="5"/>
  <c r="I496" i="5"/>
  <c r="I390" i="5"/>
  <c r="I30" i="5"/>
  <c r="I34" i="5"/>
  <c r="I54" i="5"/>
  <c r="I156" i="5"/>
  <c r="I258" i="5"/>
  <c r="I360" i="5"/>
  <c r="I455" i="5"/>
  <c r="I89" i="5"/>
  <c r="I242" i="5"/>
  <c r="I8" i="5"/>
  <c r="I141" i="5"/>
  <c r="I226" i="5"/>
  <c r="I328" i="5"/>
  <c r="I423" i="5"/>
  <c r="I9" i="5"/>
  <c r="I125" i="5"/>
  <c r="I210" i="5"/>
  <c r="I312" i="5"/>
  <c r="I76" i="5"/>
  <c r="I195" i="5"/>
  <c r="I280" i="5"/>
  <c r="I409" i="5"/>
  <c r="I497" i="5"/>
  <c r="I77" i="5"/>
  <c r="I196" i="5"/>
  <c r="I281" i="5"/>
  <c r="I345" i="5"/>
  <c r="I213" i="5"/>
  <c r="I315" i="5"/>
  <c r="I40" i="5"/>
  <c r="I108" i="5"/>
  <c r="I163" i="5"/>
  <c r="I445" i="5"/>
  <c r="I349" i="5"/>
  <c r="I265" i="5"/>
  <c r="I145" i="5"/>
  <c r="I61" i="5"/>
  <c r="I13" i="5"/>
  <c r="I516" i="5"/>
  <c r="I180" i="5"/>
  <c r="I299" i="5"/>
  <c r="I215" i="5"/>
  <c r="I95" i="5"/>
  <c r="I23" i="5"/>
  <c r="I478" i="5"/>
  <c r="I130" i="5"/>
  <c r="I3" i="5"/>
  <c r="I333" i="5"/>
  <c r="I428" i="5"/>
  <c r="I248" i="5"/>
  <c r="I164" i="5"/>
  <c r="I44" i="5"/>
  <c r="I391" i="5"/>
  <c r="I367" i="5"/>
  <c r="I498" i="5"/>
  <c r="I462" i="5"/>
  <c r="I282" i="5"/>
  <c r="I78" i="5"/>
  <c r="I197" i="5"/>
  <c r="I316" i="5"/>
  <c r="I112" i="5"/>
  <c r="I411" i="5"/>
  <c r="I23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<sst xmlns="http://schemas.openxmlformats.org/spreadsheetml/2006/main" count="8857" uniqueCount="177">
  <si>
    <t>Season</t>
  </si>
  <si>
    <t>Team</t>
  </si>
  <si>
    <t>CF%</t>
  </si>
  <si>
    <t>FF%</t>
  </si>
  <si>
    <t>Regular Season Points</t>
  </si>
  <si>
    <t>Playoff Team</t>
  </si>
  <si>
    <t>Stanley Cup Winner</t>
  </si>
  <si>
    <t>2005-06</t>
  </si>
  <si>
    <t>Detroit Red Wings</t>
  </si>
  <si>
    <t>Yes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</si>
  <si>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</si>
  <si>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</si>
  <si>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</si>
  <si>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</si>
  <si>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</si>
  <si>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</si>
  <si>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</si>
  <si>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</si>
  <si>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</si>
  <si>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</si>
  <si>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</si>
  <si>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</si>
  <si>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</si>
  <si>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</si>
  <si>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</si>
  <si>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</si>
  <si>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</si>
  <si>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</si>
  <si>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ANA</t>
  </si>
  <si>
    <t>BOS</t>
  </si>
  <si>
    <t>BUF</t>
  </si>
  <si>
    <t>CAR</t>
  </si>
  <si>
    <t>CBJ</t>
  </si>
  <si>
    <t>CGY</t>
  </si>
  <si>
    <t>CHI</t>
  </si>
  <si>
    <t>COL</t>
  </si>
  <si>
    <t>DAL</t>
  </si>
  <si>
    <t>DET</t>
  </si>
  <si>
    <t>EDM</t>
  </si>
  <si>
    <t>FLA</t>
  </si>
  <si>
    <t>LAK</t>
  </si>
  <si>
    <t>MIN</t>
  </si>
  <si>
    <t>MTL</t>
  </si>
  <si>
    <t>NJD</t>
  </si>
  <si>
    <t>NSH</t>
  </si>
  <si>
    <t>NYI</t>
  </si>
  <si>
    <t>NYR</t>
  </si>
  <si>
    <t>OTT</t>
  </si>
  <si>
    <t>PHI</t>
  </si>
  <si>
    <t>PIT</t>
  </si>
  <si>
    <t>SEA</t>
  </si>
  <si>
    <t>SJS</t>
  </si>
  <si>
    <t>STL</t>
  </si>
  <si>
    <t>TBL</t>
  </si>
  <si>
    <t>TOR</t>
  </si>
  <si>
    <t>VAN</t>
  </si>
  <si>
    <t>VEG</t>
  </si>
  <si>
    <t>WPG</t>
  </si>
  <si>
    <t>WSH</t>
  </si>
  <si>
    <t>ARZ</t>
  </si>
  <si>
    <t>*</t>
  </si>
  <si>
    <t>ATL</t>
  </si>
  <si>
    <t>PHX</t>
  </si>
  <si>
    <t>GP</t>
  </si>
  <si>
    <t>TOI</t>
  </si>
  <si>
    <t>W</t>
  </si>
  <si>
    <t>L</t>
  </si>
  <si>
    <t>OTL</t>
  </si>
  <si>
    <t>ROW</t>
  </si>
  <si>
    <t>Points</t>
  </si>
  <si>
    <t>Point %</t>
  </si>
  <si>
    <t>CF</t>
  </si>
  <si>
    <t>CA</t>
  </si>
  <si>
    <t>FF</t>
  </si>
  <si>
    <t>FA</t>
  </si>
  <si>
    <t>SF</t>
  </si>
  <si>
    <t>SA</t>
  </si>
  <si>
    <t>SF%</t>
  </si>
  <si>
    <t>GF</t>
  </si>
  <si>
    <t>GA</t>
  </si>
  <si>
    <t>GF%</t>
  </si>
  <si>
    <t>xGF</t>
  </si>
  <si>
    <t>xGA</t>
  </si>
  <si>
    <t>xGF%</t>
  </si>
  <si>
    <t>SCF</t>
  </si>
  <si>
    <t>SCA</t>
  </si>
  <si>
    <t>SCF%</t>
  </si>
  <si>
    <t>SCSF</t>
  </si>
  <si>
    <t>SCSA</t>
  </si>
  <si>
    <t>SCSF%</t>
  </si>
  <si>
    <t>SCGF</t>
  </si>
  <si>
    <t>SCGA</t>
  </si>
  <si>
    <t>SCGF%</t>
  </si>
  <si>
    <t>SCSH%</t>
  </si>
  <si>
    <t>SCSV%</t>
  </si>
  <si>
    <t>HDCF</t>
  </si>
  <si>
    <t>HDCA</t>
  </si>
  <si>
    <t>HDCF%</t>
  </si>
  <si>
    <t>HDSF</t>
  </si>
  <si>
    <t>HDSA</t>
  </si>
  <si>
    <t>HDSF%</t>
  </si>
  <si>
    <t>HDGF</t>
  </si>
  <si>
    <t>HDGA</t>
  </si>
  <si>
    <t>HDGF%</t>
  </si>
  <si>
    <t>HDSH%</t>
  </si>
  <si>
    <t>HDSV%</t>
  </si>
  <si>
    <t>MDCF</t>
  </si>
  <si>
    <t>MDCA</t>
  </si>
  <si>
    <t>MDCF%</t>
  </si>
  <si>
    <t>MDSF</t>
  </si>
  <si>
    <t>MDSA</t>
  </si>
  <si>
    <t>MDSF%</t>
  </si>
  <si>
    <t>MDGF</t>
  </si>
  <si>
    <t>MDGA</t>
  </si>
  <si>
    <t>MDGF%</t>
  </si>
  <si>
    <t>MDSH%</t>
  </si>
  <si>
    <t>MDSV%</t>
  </si>
  <si>
    <t>LDCF</t>
  </si>
  <si>
    <t>LDCA</t>
  </si>
  <si>
    <t>LDCF%</t>
  </si>
  <si>
    <t>LDSF</t>
  </si>
  <si>
    <t>LDSA</t>
  </si>
  <si>
    <t>LDSF%</t>
  </si>
  <si>
    <t>LDGF</t>
  </si>
  <si>
    <t>LDGA</t>
  </si>
  <si>
    <t>LDGF%</t>
  </si>
  <si>
    <t>LDSH%</t>
  </si>
  <si>
    <t>LDSV%</t>
  </si>
  <si>
    <t>SH%</t>
  </si>
  <si>
    <t>SV%</t>
  </si>
  <si>
    <t>PDO</t>
  </si>
  <si>
    <t>New Jersey Devils</t>
  </si>
  <si>
    <t>Buffalo Sabres</t>
  </si>
  <si>
    <t>St Louis Blues</t>
  </si>
  <si>
    <t>Seattle Kraken</t>
  </si>
  <si>
    <t>Boston Bruins</t>
  </si>
  <si>
    <t>Florida Panthers</t>
  </si>
  <si>
    <t>Chicago Blackhawks</t>
  </si>
  <si>
    <t>Toronto Maple Leafs</t>
  </si>
  <si>
    <t>Montreal Canadiens</t>
  </si>
  <si>
    <t>New York Rangers</t>
  </si>
  <si>
    <t>Pittsburgh Penguins</t>
  </si>
  <si>
    <t>Winnipeg Jets</t>
  </si>
  <si>
    <t>Edmonton Oilers</t>
  </si>
  <si>
    <t>Calgary Flames</t>
  </si>
  <si>
    <t>Vancouver Canucks</t>
  </si>
  <si>
    <t>Colorado Avalanche</t>
  </si>
  <si>
    <t>Vegas Golden Knights</t>
  </si>
  <si>
    <t>Los Angeles Kings</t>
  </si>
  <si>
    <t>Ottawa Senators</t>
  </si>
  <si>
    <t>New York Islanders</t>
  </si>
  <si>
    <t>Dallas Stars</t>
  </si>
  <si>
    <t>Nashville Predators</t>
  </si>
  <si>
    <t>Columbus Blue Jackets</t>
  </si>
  <si>
    <t>Minnesota Wild</t>
  </si>
  <si>
    <t>San Jose Sharks</t>
  </si>
  <si>
    <t>Tampa Bay Lightning</t>
  </si>
  <si>
    <t>Carolina Hurricanes</t>
  </si>
  <si>
    <t>Philadelphia Flyers</t>
  </si>
  <si>
    <t>Washington Capitals</t>
  </si>
  <si>
    <t>Anaheim Ducks</t>
  </si>
  <si>
    <t>Arizona Coyotes</t>
  </si>
  <si>
    <t>Phoenix Coyotes</t>
  </si>
  <si>
    <t>Atlanta Thrashers</t>
  </si>
  <si>
    <t>Team Name</t>
  </si>
  <si>
    <t>Abbreviation</t>
  </si>
  <si>
    <t>Team Full</t>
  </si>
  <si>
    <t>Team Abbr.</t>
  </si>
  <si>
    <t>No</t>
  </si>
  <si>
    <t>YoY delta CF%</t>
  </si>
  <si>
    <t>YoY delta Points</t>
  </si>
  <si>
    <t>Playoffs?</t>
  </si>
  <si>
    <t>CF% (PO)</t>
  </si>
  <si>
    <t>PTS (PO)</t>
  </si>
  <si>
    <t>CF% (NPO)</t>
  </si>
  <si>
    <t>Points (NPO)</t>
  </si>
  <si>
    <t>Compiled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</si>
</sst>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6E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" fillId="0" borderId="0" xfId="0" applyFont="1"/>
    <xf numFmtId="0" fontId="0" fillId="0" borderId="6" xfId="0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72"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+mn-cs"/>
              </a:defRPr>
            </a:pPr>
            <a:r>
              <a:rPr lang="en-US" b="1" baseline="0">
                <a:latin typeface="Segoe UI" panose="020B0502040204020203" pitchFamily="34" charset="0"/>
              </a:rPr>
              <a:t>YoY Change in CF% vs. Change in Points</a:t>
            </a:r>
          </a:p>
          <a:p>
            <a:pPr>
              <a:defRPr>
                <a:latin typeface="Segoe UI" panose="020B0502040204020203" pitchFamily="34" charset="0"/>
              </a:defRPr>
            </a:pPr>
            <a:r>
              <a:rPr lang="en-US" sz="1200" b="0" i="0" u="none" strike="noStrike" baseline="0"/>
              <a:t>Does better puck possession lead to better results?</a:t>
            </a:r>
            <a:endParaRPr lang="en-US" sz="1200" b="0" i="1" u="none" strike="noStrike" baseline="0"/>
          </a:p>
          <a:p>
            <a:pPr>
              <a:defRPr>
                <a:latin typeface="Segoe UI" panose="020B0502040204020203" pitchFamily="34" charset="0"/>
              </a:defRPr>
            </a:pPr>
            <a:r>
              <a:rPr lang="en-US" sz="900" b="0" i="1" u="none" strike="noStrike" baseline="0"/>
              <a:t>Each point is a team-season pair comparing to their previous year</a:t>
            </a:r>
            <a:endParaRPr lang="en-US" sz="900" i="1" baseline="0">
              <a:latin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0.19514356180932776"/>
          <c:y val="2.1636240703177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569620253164553E-2"/>
          <c:y val="0.20181203515889118"/>
          <c:w val="0.67183647786357126"/>
          <c:h val="0.66755916159567286"/>
        </c:manualLayout>
      </c:layout>
      <c:scatterChart>
        <c:scatterStyle val="lineMarker"/>
        <c:varyColors val="0"/>
        <c:ser>
          <c:idx val="0"/>
          <c:order val="0"/>
          <c:tx>
            <c:v>Playoff Team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3"/>
            <c:backward val="3"/>
            <c:dispRSqr val="0"/>
            <c:dispEq val="0"/>
          </c:trendline>
          <c:xVal>
            <c:numRef>
              <c:f>'YoY Chart'!$I$3:$I$197</c:f>
              <c:numCache>
                <c:formatCode>General</c:formatCode>
                <c:ptCount val="195"/>
                <c:pt idx="0">
                  <c:v>-2.0000000000003126E-2</c:v>
                </c:pt>
                <c:pt idx="1">
                  <c:v>-2.9199999999999946</c:v>
                </c:pt>
                <c:pt idx="2">
                  <c:v>1.2800000000000011</c:v>
                </c:pt>
                <c:pt idx="3">
                  <c:v>1.1199999999999974</c:v>
                </c:pt>
                <c:pt idx="4">
                  <c:v>-2.6999999999999957</c:v>
                </c:pt>
                <c:pt idx="5">
                  <c:v>-1.1000000000000014</c:v>
                </c:pt>
                <c:pt idx="6">
                  <c:v>-0.48000000000000398</c:v>
                </c:pt>
                <c:pt idx="7">
                  <c:v>-0.74000000000000199</c:v>
                </c:pt>
                <c:pt idx="8">
                  <c:v>2.1400000000000006</c:v>
                </c:pt>
                <c:pt idx="9">
                  <c:v>-1.9099999999999966</c:v>
                </c:pt>
                <c:pt idx="10">
                  <c:v>3.0799999999999983</c:v>
                </c:pt>
                <c:pt idx="11">
                  <c:v>5.18</c:v>
                </c:pt>
                <c:pt idx="12">
                  <c:v>-1.009999999999998</c:v>
                </c:pt>
                <c:pt idx="13">
                  <c:v>-0.64999999999999858</c:v>
                </c:pt>
                <c:pt idx="14">
                  <c:v>-2.2199999999999989</c:v>
                </c:pt>
                <c:pt idx="15">
                  <c:v>-3.3000000000000043</c:v>
                </c:pt>
                <c:pt idx="16">
                  <c:v>-4.1599999999999966</c:v>
                </c:pt>
                <c:pt idx="17">
                  <c:v>1.1099999999999994</c:v>
                </c:pt>
                <c:pt idx="18">
                  <c:v>0.16000000000000369</c:v>
                </c:pt>
                <c:pt idx="19">
                  <c:v>0.14999999999999858</c:v>
                </c:pt>
                <c:pt idx="20">
                  <c:v>0.32000000000000028</c:v>
                </c:pt>
                <c:pt idx="21">
                  <c:v>-0.5</c:v>
                </c:pt>
                <c:pt idx="22">
                  <c:v>4.1600000000000037</c:v>
                </c:pt>
                <c:pt idx="23">
                  <c:v>-0.82000000000000028</c:v>
                </c:pt>
                <c:pt idx="24">
                  <c:v>-0.32999999999999829</c:v>
                </c:pt>
                <c:pt idx="25">
                  <c:v>2.2800000000000011</c:v>
                </c:pt>
                <c:pt idx="26">
                  <c:v>1.2000000000000028</c:v>
                </c:pt>
                <c:pt idx="27">
                  <c:v>-1.1000000000000014</c:v>
                </c:pt>
                <c:pt idx="28">
                  <c:v>3.0900000000000034</c:v>
                </c:pt>
                <c:pt idx="29">
                  <c:v>-1.8900000000000006</c:v>
                </c:pt>
                <c:pt idx="30">
                  <c:v>2.5399999999999991</c:v>
                </c:pt>
                <c:pt idx="31">
                  <c:v>0.32999999999999829</c:v>
                </c:pt>
                <c:pt idx="32">
                  <c:v>-3.5799999999999983</c:v>
                </c:pt>
                <c:pt idx="33">
                  <c:v>1.3200000000000003</c:v>
                </c:pt>
                <c:pt idx="34">
                  <c:v>-3.7100000000000009</c:v>
                </c:pt>
                <c:pt idx="35">
                  <c:v>0.10000000000000142</c:v>
                </c:pt>
                <c:pt idx="36">
                  <c:v>-1.8799999999999955</c:v>
                </c:pt>
                <c:pt idx="37">
                  <c:v>-2.9600000000000009</c:v>
                </c:pt>
                <c:pt idx="38">
                  <c:v>-0.23000000000000398</c:v>
                </c:pt>
                <c:pt idx="39">
                  <c:v>-0.89000000000000057</c:v>
                </c:pt>
                <c:pt idx="40">
                  <c:v>-2.0300000000000011</c:v>
                </c:pt>
                <c:pt idx="41">
                  <c:v>-0.95999999999999375</c:v>
                </c:pt>
                <c:pt idx="42">
                  <c:v>2.269999999999996</c:v>
                </c:pt>
                <c:pt idx="43">
                  <c:v>1.740000000000002</c:v>
                </c:pt>
                <c:pt idx="44">
                  <c:v>-0.67999999999999972</c:v>
                </c:pt>
                <c:pt idx="45">
                  <c:v>0.49000000000000199</c:v>
                </c:pt>
                <c:pt idx="46">
                  <c:v>0.40000000000000568</c:v>
                </c:pt>
                <c:pt idx="47">
                  <c:v>-2.7100000000000009</c:v>
                </c:pt>
                <c:pt idx="48">
                  <c:v>1.1599999999999966</c:v>
                </c:pt>
                <c:pt idx="49">
                  <c:v>2.6600000000000037</c:v>
                </c:pt>
                <c:pt idx="50">
                  <c:v>1.4799999999999969</c:v>
                </c:pt>
                <c:pt idx="51">
                  <c:v>-1.5200000000000031</c:v>
                </c:pt>
                <c:pt idx="52">
                  <c:v>-3.240000000000002</c:v>
                </c:pt>
                <c:pt idx="53">
                  <c:v>-0.79999999999999716</c:v>
                </c:pt>
                <c:pt idx="54">
                  <c:v>1.6899999999999977</c:v>
                </c:pt>
                <c:pt idx="55">
                  <c:v>2.0600000000000023</c:v>
                </c:pt>
                <c:pt idx="56">
                  <c:v>-1.740000000000002</c:v>
                </c:pt>
                <c:pt idx="57">
                  <c:v>1.0900000000000034</c:v>
                </c:pt>
                <c:pt idx="58">
                  <c:v>-0.10999999999999943</c:v>
                </c:pt>
                <c:pt idx="59">
                  <c:v>-0.19999999999999574</c:v>
                </c:pt>
                <c:pt idx="60">
                  <c:v>2.8999999999999986</c:v>
                </c:pt>
                <c:pt idx="61">
                  <c:v>-2.5700000000000003</c:v>
                </c:pt>
                <c:pt idx="62">
                  <c:v>0.36999999999999744</c:v>
                </c:pt>
                <c:pt idx="63">
                  <c:v>-2.0300000000000011</c:v>
                </c:pt>
                <c:pt idx="64">
                  <c:v>1.3700000000000045</c:v>
                </c:pt>
                <c:pt idx="65">
                  <c:v>9.9999999999994316E-2</c:v>
                </c:pt>
                <c:pt idx="66">
                  <c:v>0.84000000000000341</c:v>
                </c:pt>
                <c:pt idx="67">
                  <c:v>3.1000000000000014</c:v>
                </c:pt>
                <c:pt idx="68">
                  <c:v>1.029999999999994</c:v>
                </c:pt>
                <c:pt idx="69">
                  <c:v>-4.980000000000004</c:v>
                </c:pt>
                <c:pt idx="70">
                  <c:v>-1.8299999999999983</c:v>
                </c:pt>
                <c:pt idx="71">
                  <c:v>1.5900000000000034</c:v>
                </c:pt>
                <c:pt idx="72">
                  <c:v>2.240000000000002</c:v>
                </c:pt>
                <c:pt idx="73">
                  <c:v>-3.1799999999999997</c:v>
                </c:pt>
                <c:pt idx="74">
                  <c:v>1.480000000000004</c:v>
                </c:pt>
                <c:pt idx="75">
                  <c:v>-2.1500000000000057</c:v>
                </c:pt>
                <c:pt idx="76">
                  <c:v>-1.3399999999999963</c:v>
                </c:pt>
                <c:pt idx="77">
                  <c:v>-1.5399999999999991</c:v>
                </c:pt>
                <c:pt idx="78">
                  <c:v>1.6599999999999966</c:v>
                </c:pt>
                <c:pt idx="79">
                  <c:v>-0.69999999999999574</c:v>
                </c:pt>
                <c:pt idx="80">
                  <c:v>4.4699999999999989</c:v>
                </c:pt>
                <c:pt idx="81">
                  <c:v>1.7800000000000011</c:v>
                </c:pt>
                <c:pt idx="82">
                  <c:v>1.009999999999998</c:v>
                </c:pt>
                <c:pt idx="83">
                  <c:v>0.31000000000000227</c:v>
                </c:pt>
                <c:pt idx="84">
                  <c:v>0.23999999999999488</c:v>
                </c:pt>
                <c:pt idx="85">
                  <c:v>-1.5899999999999963</c:v>
                </c:pt>
                <c:pt idx="86">
                  <c:v>-1.9299999999999997</c:v>
                </c:pt>
                <c:pt idx="87">
                  <c:v>0.79000000000000625</c:v>
                </c:pt>
                <c:pt idx="88">
                  <c:v>3.5899999999999963</c:v>
                </c:pt>
                <c:pt idx="89">
                  <c:v>2.3599999999999994</c:v>
                </c:pt>
                <c:pt idx="90">
                  <c:v>-2.4200000000000017</c:v>
                </c:pt>
                <c:pt idx="91">
                  <c:v>-2.5499999999999972</c:v>
                </c:pt>
                <c:pt idx="92">
                  <c:v>4.3800000000000026</c:v>
                </c:pt>
                <c:pt idx="93">
                  <c:v>-0.35000000000000142</c:v>
                </c:pt>
                <c:pt idx="94">
                  <c:v>0.11999999999999744</c:v>
                </c:pt>
                <c:pt idx="95">
                  <c:v>0.76000000000000512</c:v>
                </c:pt>
                <c:pt idx="96">
                  <c:v>-1.2899999999999991</c:v>
                </c:pt>
                <c:pt idx="97">
                  <c:v>4.0600000000000023</c:v>
                </c:pt>
                <c:pt idx="98">
                  <c:v>3.2700000000000031</c:v>
                </c:pt>
                <c:pt idx="99">
                  <c:v>-3.2600000000000051</c:v>
                </c:pt>
                <c:pt idx="100">
                  <c:v>0.35999999999999943</c:v>
                </c:pt>
                <c:pt idx="101">
                  <c:v>-1.3999999999999986</c:v>
                </c:pt>
                <c:pt idx="102">
                  <c:v>3.7100000000000009</c:v>
                </c:pt>
                <c:pt idx="103">
                  <c:v>-2.8400000000000034</c:v>
                </c:pt>
                <c:pt idx="104">
                  <c:v>-1.480000000000004</c:v>
                </c:pt>
                <c:pt idx="105">
                  <c:v>-0.75</c:v>
                </c:pt>
                <c:pt idx="106">
                  <c:v>-1.2899999999999991</c:v>
                </c:pt>
                <c:pt idx="107">
                  <c:v>-2.9200000000000017</c:v>
                </c:pt>
                <c:pt idx="108">
                  <c:v>-2.1199999999999974</c:v>
                </c:pt>
                <c:pt idx="109">
                  <c:v>0.59000000000000341</c:v>
                </c:pt>
                <c:pt idx="110">
                  <c:v>0.65999999999999659</c:v>
                </c:pt>
                <c:pt idx="111">
                  <c:v>2.769999999999996</c:v>
                </c:pt>
                <c:pt idx="112">
                  <c:v>0.29000000000000625</c:v>
                </c:pt>
                <c:pt idx="113">
                  <c:v>2.8300000000000054</c:v>
                </c:pt>
                <c:pt idx="114">
                  <c:v>2.4500000000000028</c:v>
                </c:pt>
                <c:pt idx="115">
                  <c:v>-2.1900000000000048</c:v>
                </c:pt>
                <c:pt idx="116">
                  <c:v>1.1199999999999974</c:v>
                </c:pt>
                <c:pt idx="117">
                  <c:v>1.1799999999999997</c:v>
                </c:pt>
                <c:pt idx="118">
                  <c:v>3.2800000000000011</c:v>
                </c:pt>
                <c:pt idx="119">
                  <c:v>-1.6700000000000017</c:v>
                </c:pt>
                <c:pt idx="120">
                  <c:v>1.740000000000002</c:v>
                </c:pt>
                <c:pt idx="121">
                  <c:v>1.2800000000000011</c:v>
                </c:pt>
                <c:pt idx="122">
                  <c:v>-1.3999999999999986</c:v>
                </c:pt>
                <c:pt idx="123">
                  <c:v>2.5700000000000003</c:v>
                </c:pt>
                <c:pt idx="124">
                  <c:v>6.6400000000000006</c:v>
                </c:pt>
                <c:pt idx="125">
                  <c:v>-1.7299999999999969</c:v>
                </c:pt>
                <c:pt idx="126">
                  <c:v>-0.51000000000000512</c:v>
                </c:pt>
                <c:pt idx="127">
                  <c:v>2.5900000000000034</c:v>
                </c:pt>
                <c:pt idx="128">
                  <c:v>3.990000000000002</c:v>
                </c:pt>
                <c:pt idx="129">
                  <c:v>0.6699999999999946</c:v>
                </c:pt>
                <c:pt idx="130">
                  <c:v>1.5</c:v>
                </c:pt>
                <c:pt idx="131">
                  <c:v>4.18</c:v>
                </c:pt>
                <c:pt idx="132">
                  <c:v>-0.10000000000000142</c:v>
                </c:pt>
                <c:pt idx="133">
                  <c:v>-2.5799999999999983</c:v>
                </c:pt>
                <c:pt idx="134">
                  <c:v>2.1400000000000006</c:v>
                </c:pt>
                <c:pt idx="135">
                  <c:v>-2.5500000000000043</c:v>
                </c:pt>
                <c:pt idx="136">
                  <c:v>1.1300000000000026</c:v>
                </c:pt>
                <c:pt idx="137">
                  <c:v>2.1599999999999966</c:v>
                </c:pt>
                <c:pt idx="138">
                  <c:v>0.29999999999999716</c:v>
                </c:pt>
                <c:pt idx="139">
                  <c:v>-2.9600000000000009</c:v>
                </c:pt>
                <c:pt idx="140">
                  <c:v>2.3000000000000043</c:v>
                </c:pt>
                <c:pt idx="141">
                  <c:v>-1.75</c:v>
                </c:pt>
                <c:pt idx="142">
                  <c:v>0.43999999999999773</c:v>
                </c:pt>
                <c:pt idx="143">
                  <c:v>-0.55999999999999517</c:v>
                </c:pt>
                <c:pt idx="144">
                  <c:v>-0.23000000000000398</c:v>
                </c:pt>
                <c:pt idx="145">
                  <c:v>3.9699999999999989</c:v>
                </c:pt>
                <c:pt idx="146">
                  <c:v>0.53999999999999915</c:v>
                </c:pt>
                <c:pt idx="147">
                  <c:v>0.87000000000000455</c:v>
                </c:pt>
                <c:pt idx="148">
                  <c:v>-1.3900000000000006</c:v>
                </c:pt>
                <c:pt idx="149">
                  <c:v>0.25999999999999801</c:v>
                </c:pt>
                <c:pt idx="150">
                  <c:v>-1.8200000000000003</c:v>
                </c:pt>
                <c:pt idx="151">
                  <c:v>-0.20000000000000284</c:v>
                </c:pt>
                <c:pt idx="152">
                  <c:v>-0.70000000000000284</c:v>
                </c:pt>
                <c:pt idx="153">
                  <c:v>4.1900000000000048</c:v>
                </c:pt>
                <c:pt idx="154">
                  <c:v>2.0700000000000003</c:v>
                </c:pt>
                <c:pt idx="155">
                  <c:v>-0.84000000000000341</c:v>
                </c:pt>
                <c:pt idx="156">
                  <c:v>0.39000000000000057</c:v>
                </c:pt>
                <c:pt idx="157">
                  <c:v>-5.9999999999995168E-2</c:v>
                </c:pt>
                <c:pt idx="158">
                  <c:v>0.65999999999999659</c:v>
                </c:pt>
                <c:pt idx="159">
                  <c:v>0.56000000000000227</c:v>
                </c:pt>
                <c:pt idx="160">
                  <c:v>-0.92999999999999972</c:v>
                </c:pt>
                <c:pt idx="161">
                  <c:v>-0.96000000000000085</c:v>
                </c:pt>
                <c:pt idx="162">
                  <c:v>-0.57000000000000028</c:v>
                </c:pt>
                <c:pt idx="163">
                  <c:v>1.9099999999999966</c:v>
                </c:pt>
                <c:pt idx="164">
                  <c:v>0.30000000000000426</c:v>
                </c:pt>
                <c:pt idx="165">
                  <c:v>-2.490000000000002</c:v>
                </c:pt>
                <c:pt idx="166">
                  <c:v>-0.10999999999999943</c:v>
                </c:pt>
                <c:pt idx="167">
                  <c:v>1.3799999999999955</c:v>
                </c:pt>
                <c:pt idx="168">
                  <c:v>2.2800000000000011</c:v>
                </c:pt>
                <c:pt idx="169">
                  <c:v>0.47999999999999687</c:v>
                </c:pt>
                <c:pt idx="170">
                  <c:v>0.52000000000000313</c:v>
                </c:pt>
                <c:pt idx="171">
                  <c:v>-1.8200000000000003</c:v>
                </c:pt>
                <c:pt idx="172">
                  <c:v>0.53999999999999915</c:v>
                </c:pt>
                <c:pt idx="173">
                  <c:v>3.8300000000000054</c:v>
                </c:pt>
                <c:pt idx="174">
                  <c:v>3.519999999999996</c:v>
                </c:pt>
                <c:pt idx="175">
                  <c:v>0.39999999999999858</c:v>
                </c:pt>
                <c:pt idx="176">
                  <c:v>-4.4200000000000017</c:v>
                </c:pt>
                <c:pt idx="177">
                  <c:v>0.39000000000000057</c:v>
                </c:pt>
                <c:pt idx="178">
                  <c:v>2.5</c:v>
                </c:pt>
                <c:pt idx="179">
                  <c:v>2.2199999999999989</c:v>
                </c:pt>
                <c:pt idx="180">
                  <c:v>-2.5300000000000011</c:v>
                </c:pt>
                <c:pt idx="181">
                  <c:v>-0.42000000000000171</c:v>
                </c:pt>
                <c:pt idx="182">
                  <c:v>2.1400000000000006</c:v>
                </c:pt>
                <c:pt idx="183">
                  <c:v>-0.47999999999999687</c:v>
                </c:pt>
                <c:pt idx="184">
                  <c:v>-0.57999999999999829</c:v>
                </c:pt>
                <c:pt idx="185">
                  <c:v>-2.1099999999999994</c:v>
                </c:pt>
                <c:pt idx="186">
                  <c:v>-1.6600000000000037</c:v>
                </c:pt>
                <c:pt idx="187">
                  <c:v>-2.3599999999999994</c:v>
                </c:pt>
                <c:pt idx="188">
                  <c:v>3.6899999999999977</c:v>
                </c:pt>
                <c:pt idx="189">
                  <c:v>-0.32000000000000028</c:v>
                </c:pt>
                <c:pt idx="190">
                  <c:v>0.77000000000000313</c:v>
                </c:pt>
                <c:pt idx="191">
                  <c:v>-3.8500000000000014</c:v>
                </c:pt>
                <c:pt idx="192">
                  <c:v>1.0799999999999983</c:v>
                </c:pt>
                <c:pt idx="193">
                  <c:v>2.5600000000000023</c:v>
                </c:pt>
                <c:pt idx="194">
                  <c:v>-3.1200000000000045</c:v>
                </c:pt>
              </c:numCache>
            </c:numRef>
          </c:xVal>
          <c:yVal>
            <c:numRef>
              <c:f>'YoY Chart'!$J$3:$J$197</c:f>
              <c:numCache>
                <c:formatCode>General</c:formatCode>
                <c:ptCount val="195"/>
                <c:pt idx="0">
                  <c:v>-11</c:v>
                </c:pt>
                <c:pt idx="1">
                  <c:v>10</c:v>
                </c:pt>
                <c:pt idx="2">
                  <c:v>-7</c:v>
                </c:pt>
                <c:pt idx="3">
                  <c:v>-6</c:v>
                </c:pt>
                <c:pt idx="4">
                  <c:v>2</c:v>
                </c:pt>
                <c:pt idx="5">
                  <c:v>-4</c:v>
                </c:pt>
                <c:pt idx="6">
                  <c:v>-12</c:v>
                </c:pt>
                <c:pt idx="7">
                  <c:v>22</c:v>
                </c:pt>
                <c:pt idx="8">
                  <c:v>-25</c:v>
                </c:pt>
                <c:pt idx="9">
                  <c:v>12</c:v>
                </c:pt>
                <c:pt idx="10">
                  <c:v>-1</c:v>
                </c:pt>
                <c:pt idx="11">
                  <c:v>2</c:v>
                </c:pt>
                <c:pt idx="12">
                  <c:v>17</c:v>
                </c:pt>
                <c:pt idx="13">
                  <c:v>-5</c:v>
                </c:pt>
                <c:pt idx="14">
                  <c:v>-7</c:v>
                </c:pt>
                <c:pt idx="15">
                  <c:v>28</c:v>
                </c:pt>
                <c:pt idx="16">
                  <c:v>-26</c:v>
                </c:pt>
                <c:pt idx="17">
                  <c:v>9</c:v>
                </c:pt>
                <c:pt idx="18">
                  <c:v>-4</c:v>
                </c:pt>
                <c:pt idx="19">
                  <c:v>5</c:v>
                </c:pt>
                <c:pt idx="20">
                  <c:v>16</c:v>
                </c:pt>
                <c:pt idx="21">
                  <c:v>-18</c:v>
                </c:pt>
                <c:pt idx="22">
                  <c:v>-3</c:v>
                </c:pt>
                <c:pt idx="23">
                  <c:v>-2</c:v>
                </c:pt>
                <c:pt idx="24">
                  <c:v>12</c:v>
                </c:pt>
                <c:pt idx="25">
                  <c:v>32</c:v>
                </c:pt>
                <c:pt idx="26">
                  <c:v>-11</c:v>
                </c:pt>
                <c:pt idx="27">
                  <c:v>-17</c:v>
                </c:pt>
                <c:pt idx="28">
                  <c:v>4</c:v>
                </c:pt>
                <c:pt idx="29">
                  <c:v>20</c:v>
                </c:pt>
                <c:pt idx="30">
                  <c:v>17</c:v>
                </c:pt>
                <c:pt idx="31">
                  <c:v>23</c:v>
                </c:pt>
                <c:pt idx="32">
                  <c:v>-28</c:v>
                </c:pt>
                <c:pt idx="33">
                  <c:v>8</c:v>
                </c:pt>
                <c:pt idx="34">
                  <c:v>-15</c:v>
                </c:pt>
                <c:pt idx="35">
                  <c:v>4</c:v>
                </c:pt>
                <c:pt idx="36">
                  <c:v>-5</c:v>
                </c:pt>
                <c:pt idx="37">
                  <c:v>1</c:v>
                </c:pt>
                <c:pt idx="38">
                  <c:v>6</c:v>
                </c:pt>
                <c:pt idx="39">
                  <c:v>-12</c:v>
                </c:pt>
                <c:pt idx="40">
                  <c:v>26</c:v>
                </c:pt>
                <c:pt idx="41">
                  <c:v>47</c:v>
                </c:pt>
                <c:pt idx="42">
                  <c:v>-5</c:v>
                </c:pt>
                <c:pt idx="43">
                  <c:v>2</c:v>
                </c:pt>
                <c:pt idx="44">
                  <c:v>-10</c:v>
                </c:pt>
                <c:pt idx="45">
                  <c:v>-2</c:v>
                </c:pt>
                <c:pt idx="46">
                  <c:v>17</c:v>
                </c:pt>
                <c:pt idx="47">
                  <c:v>1</c:v>
                </c:pt>
                <c:pt idx="48">
                  <c:v>-11</c:v>
                </c:pt>
                <c:pt idx="49">
                  <c:v>10</c:v>
                </c:pt>
                <c:pt idx="50">
                  <c:v>5</c:v>
                </c:pt>
                <c:pt idx="51">
                  <c:v>-3</c:v>
                </c:pt>
                <c:pt idx="52">
                  <c:v>-10</c:v>
                </c:pt>
                <c:pt idx="53">
                  <c:v>2</c:v>
                </c:pt>
                <c:pt idx="54">
                  <c:v>-2</c:v>
                </c:pt>
                <c:pt idx="55">
                  <c:v>7</c:v>
                </c:pt>
                <c:pt idx="56">
                  <c:v>-7</c:v>
                </c:pt>
                <c:pt idx="57">
                  <c:v>33</c:v>
                </c:pt>
                <c:pt idx="58">
                  <c:v>4</c:v>
                </c:pt>
                <c:pt idx="59">
                  <c:v>5</c:v>
                </c:pt>
                <c:pt idx="60">
                  <c:v>-5</c:v>
                </c:pt>
                <c:pt idx="61">
                  <c:v>12</c:v>
                </c:pt>
                <c:pt idx="62">
                  <c:v>-8</c:v>
                </c:pt>
                <c:pt idx="63">
                  <c:v>-30</c:v>
                </c:pt>
                <c:pt idx="64">
                  <c:v>18</c:v>
                </c:pt>
                <c:pt idx="65">
                  <c:v>22</c:v>
                </c:pt>
                <c:pt idx="66">
                  <c:v>-3</c:v>
                </c:pt>
                <c:pt idx="67">
                  <c:v>-3</c:v>
                </c:pt>
                <c:pt idx="68">
                  <c:v>7</c:v>
                </c:pt>
                <c:pt idx="69">
                  <c:v>12</c:v>
                </c:pt>
                <c:pt idx="70">
                  <c:v>5</c:v>
                </c:pt>
                <c:pt idx="71">
                  <c:v>-5</c:v>
                </c:pt>
                <c:pt idx="72">
                  <c:v>2</c:v>
                </c:pt>
                <c:pt idx="73">
                  <c:v>-13</c:v>
                </c:pt>
                <c:pt idx="74">
                  <c:v>19</c:v>
                </c:pt>
                <c:pt idx="75">
                  <c:v>-5</c:v>
                </c:pt>
                <c:pt idx="76">
                  <c:v>-6</c:v>
                </c:pt>
                <c:pt idx="77">
                  <c:v>-10</c:v>
                </c:pt>
                <c:pt idx="78">
                  <c:v>-11</c:v>
                </c:pt>
                <c:pt idx="79">
                  <c:v>-5</c:v>
                </c:pt>
                <c:pt idx="80">
                  <c:v>8</c:v>
                </c:pt>
                <c:pt idx="81">
                  <c:v>10</c:v>
                </c:pt>
                <c:pt idx="82">
                  <c:v>21</c:v>
                </c:pt>
                <c:pt idx="83">
                  <c:v>-25</c:v>
                </c:pt>
                <c:pt idx="84">
                  <c:v>7</c:v>
                </c:pt>
                <c:pt idx="85">
                  <c:v>-3</c:v>
                </c:pt>
                <c:pt idx="86">
                  <c:v>21</c:v>
                </c:pt>
                <c:pt idx="87">
                  <c:v>27</c:v>
                </c:pt>
                <c:pt idx="88">
                  <c:v>49</c:v>
                </c:pt>
                <c:pt idx="89">
                  <c:v>12</c:v>
                </c:pt>
                <c:pt idx="90">
                  <c:v>-1</c:v>
                </c:pt>
                <c:pt idx="91">
                  <c:v>5</c:v>
                </c:pt>
                <c:pt idx="92">
                  <c:v>16</c:v>
                </c:pt>
                <c:pt idx="93">
                  <c:v>-8</c:v>
                </c:pt>
                <c:pt idx="94">
                  <c:v>23</c:v>
                </c:pt>
                <c:pt idx="95">
                  <c:v>-17</c:v>
                </c:pt>
                <c:pt idx="96">
                  <c:v>-22</c:v>
                </c:pt>
                <c:pt idx="97">
                  <c:v>7</c:v>
                </c:pt>
                <c:pt idx="98">
                  <c:v>22</c:v>
                </c:pt>
                <c:pt idx="99">
                  <c:v>-1</c:v>
                </c:pt>
                <c:pt idx="100">
                  <c:v>23</c:v>
                </c:pt>
                <c:pt idx="101">
                  <c:v>-23</c:v>
                </c:pt>
                <c:pt idx="102">
                  <c:v>9</c:v>
                </c:pt>
                <c:pt idx="103">
                  <c:v>1</c:v>
                </c:pt>
                <c:pt idx="104">
                  <c:v>-2</c:v>
                </c:pt>
                <c:pt idx="105">
                  <c:v>6</c:v>
                </c:pt>
                <c:pt idx="106">
                  <c:v>16</c:v>
                </c:pt>
                <c:pt idx="107">
                  <c:v>17</c:v>
                </c:pt>
                <c:pt idx="108">
                  <c:v>-12</c:v>
                </c:pt>
                <c:pt idx="109">
                  <c:v>1</c:v>
                </c:pt>
                <c:pt idx="110">
                  <c:v>1</c:v>
                </c:pt>
                <c:pt idx="111">
                  <c:v>-3</c:v>
                </c:pt>
                <c:pt idx="112">
                  <c:v>7</c:v>
                </c:pt>
                <c:pt idx="113">
                  <c:v>11</c:v>
                </c:pt>
                <c:pt idx="114">
                  <c:v>18</c:v>
                </c:pt>
                <c:pt idx="115">
                  <c:v>11</c:v>
                </c:pt>
                <c:pt idx="116">
                  <c:v>13</c:v>
                </c:pt>
                <c:pt idx="117">
                  <c:v>4</c:v>
                </c:pt>
                <c:pt idx="118">
                  <c:v>-11</c:v>
                </c:pt>
                <c:pt idx="119">
                  <c:v>18</c:v>
                </c:pt>
                <c:pt idx="120">
                  <c:v>-3</c:v>
                </c:pt>
                <c:pt idx="121">
                  <c:v>12</c:v>
                </c:pt>
                <c:pt idx="122">
                  <c:v>10</c:v>
                </c:pt>
                <c:pt idx="123">
                  <c:v>7</c:v>
                </c:pt>
                <c:pt idx="124">
                  <c:v>28</c:v>
                </c:pt>
                <c:pt idx="125">
                  <c:v>-8</c:v>
                </c:pt>
                <c:pt idx="126">
                  <c:v>-2</c:v>
                </c:pt>
                <c:pt idx="127">
                  <c:v>-3</c:v>
                </c:pt>
                <c:pt idx="128">
                  <c:v>2</c:v>
                </c:pt>
                <c:pt idx="129">
                  <c:v>5</c:v>
                </c:pt>
                <c:pt idx="130">
                  <c:v>2</c:v>
                </c:pt>
                <c:pt idx="131">
                  <c:v>-11</c:v>
                </c:pt>
                <c:pt idx="132">
                  <c:v>6</c:v>
                </c:pt>
                <c:pt idx="133">
                  <c:v>7</c:v>
                </c:pt>
                <c:pt idx="134">
                  <c:v>-11</c:v>
                </c:pt>
                <c:pt idx="135">
                  <c:v>0</c:v>
                </c:pt>
                <c:pt idx="136">
                  <c:v>-14</c:v>
                </c:pt>
                <c:pt idx="137">
                  <c:v>40</c:v>
                </c:pt>
                <c:pt idx="138">
                  <c:v>9</c:v>
                </c:pt>
                <c:pt idx="139">
                  <c:v>-4</c:v>
                </c:pt>
                <c:pt idx="140">
                  <c:v>-8</c:v>
                </c:pt>
                <c:pt idx="141">
                  <c:v>-9</c:v>
                </c:pt>
                <c:pt idx="142">
                  <c:v>9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13</c:v>
                </c:pt>
                <c:pt idx="147">
                  <c:v>22</c:v>
                </c:pt>
                <c:pt idx="148">
                  <c:v>-2</c:v>
                </c:pt>
                <c:pt idx="149">
                  <c:v>-2</c:v>
                </c:pt>
                <c:pt idx="150">
                  <c:v>-8</c:v>
                </c:pt>
                <c:pt idx="151">
                  <c:v>5</c:v>
                </c:pt>
                <c:pt idx="152">
                  <c:v>-5</c:v>
                </c:pt>
                <c:pt idx="153">
                  <c:v>23</c:v>
                </c:pt>
                <c:pt idx="154">
                  <c:v>7</c:v>
                </c:pt>
                <c:pt idx="155">
                  <c:v>-11</c:v>
                </c:pt>
                <c:pt idx="156">
                  <c:v>19</c:v>
                </c:pt>
                <c:pt idx="157">
                  <c:v>15</c:v>
                </c:pt>
                <c:pt idx="158">
                  <c:v>-36</c:v>
                </c:pt>
                <c:pt idx="159">
                  <c:v>-12</c:v>
                </c:pt>
                <c:pt idx="160">
                  <c:v>0</c:v>
                </c:pt>
                <c:pt idx="161">
                  <c:v>26</c:v>
                </c:pt>
                <c:pt idx="162">
                  <c:v>10</c:v>
                </c:pt>
                <c:pt idx="163">
                  <c:v>-5</c:v>
                </c:pt>
                <c:pt idx="164">
                  <c:v>-19</c:v>
                </c:pt>
                <c:pt idx="165">
                  <c:v>-4</c:v>
                </c:pt>
                <c:pt idx="166">
                  <c:v>-9</c:v>
                </c:pt>
                <c:pt idx="167">
                  <c:v>12</c:v>
                </c:pt>
                <c:pt idx="168">
                  <c:v>3</c:v>
                </c:pt>
                <c:pt idx="169">
                  <c:v>14</c:v>
                </c:pt>
                <c:pt idx="170">
                  <c:v>-6</c:v>
                </c:pt>
                <c:pt idx="171">
                  <c:v>18</c:v>
                </c:pt>
                <c:pt idx="172">
                  <c:v>-3</c:v>
                </c:pt>
                <c:pt idx="173">
                  <c:v>26</c:v>
                </c:pt>
                <c:pt idx="174">
                  <c:v>-16</c:v>
                </c:pt>
                <c:pt idx="175">
                  <c:v>-7</c:v>
                </c:pt>
                <c:pt idx="176">
                  <c:v>17</c:v>
                </c:pt>
                <c:pt idx="177">
                  <c:v>-13</c:v>
                </c:pt>
                <c:pt idx="178">
                  <c:v>15</c:v>
                </c:pt>
                <c:pt idx="179">
                  <c:v>27</c:v>
                </c:pt>
                <c:pt idx="180">
                  <c:v>-15</c:v>
                </c:pt>
                <c:pt idx="181">
                  <c:v>-19</c:v>
                </c:pt>
                <c:pt idx="182">
                  <c:v>6</c:v>
                </c:pt>
                <c:pt idx="183">
                  <c:v>15</c:v>
                </c:pt>
                <c:pt idx="184">
                  <c:v>14</c:v>
                </c:pt>
                <c:pt idx="185">
                  <c:v>13</c:v>
                </c:pt>
                <c:pt idx="186">
                  <c:v>-14</c:v>
                </c:pt>
                <c:pt idx="187">
                  <c:v>-15</c:v>
                </c:pt>
                <c:pt idx="188">
                  <c:v>11</c:v>
                </c:pt>
                <c:pt idx="189">
                  <c:v>19</c:v>
                </c:pt>
                <c:pt idx="190">
                  <c:v>-2</c:v>
                </c:pt>
                <c:pt idx="191">
                  <c:v>-13</c:v>
                </c:pt>
                <c:pt idx="192">
                  <c:v>-1</c:v>
                </c:pt>
                <c:pt idx="193">
                  <c:v>-14</c:v>
                </c:pt>
                <c:pt idx="19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E2-40A7-992E-8B0BE694380D}"/>
            </c:ext>
          </c:extLst>
        </c:ser>
        <c:ser>
          <c:idx val="1"/>
          <c:order val="1"/>
          <c:tx>
            <c:v>Non-Playoff Team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7620">
                <a:solidFill>
                  <a:srgbClr val="C00000">
                    <a:alpha val="70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'YoY Chart'!$L$3:$L$171</c:f>
              <c:numCache>
                <c:formatCode>General</c:formatCode>
                <c:ptCount val="169"/>
                <c:pt idx="0">
                  <c:v>-3.7199999999999989</c:v>
                </c:pt>
                <c:pt idx="1">
                  <c:v>4.2999999999999972</c:v>
                </c:pt>
                <c:pt idx="2">
                  <c:v>-0.96999999999999886</c:v>
                </c:pt>
                <c:pt idx="3">
                  <c:v>0.71000000000000085</c:v>
                </c:pt>
                <c:pt idx="4">
                  <c:v>-5.1400000000000006</c:v>
                </c:pt>
                <c:pt idx="5">
                  <c:v>3.7199999999999989</c:v>
                </c:pt>
                <c:pt idx="6">
                  <c:v>-1.8400000000000034</c:v>
                </c:pt>
                <c:pt idx="7">
                  <c:v>-1.759999999999998</c:v>
                </c:pt>
                <c:pt idx="8">
                  <c:v>3.0600000000000023</c:v>
                </c:pt>
                <c:pt idx="9">
                  <c:v>0.75</c:v>
                </c:pt>
                <c:pt idx="10">
                  <c:v>1.1200000000000045</c:v>
                </c:pt>
                <c:pt idx="11">
                  <c:v>3.3999999999999986</c:v>
                </c:pt>
                <c:pt idx="12">
                  <c:v>3.3999999999999986</c:v>
                </c:pt>
                <c:pt idx="13">
                  <c:v>2.3000000000000043</c:v>
                </c:pt>
                <c:pt idx="14">
                  <c:v>8.9999999999996305E-2</c:v>
                </c:pt>
                <c:pt idx="15">
                  <c:v>-2.1300000000000026</c:v>
                </c:pt>
                <c:pt idx="16">
                  <c:v>-2.1700000000000017</c:v>
                </c:pt>
                <c:pt idx="17">
                  <c:v>-0.46999999999999886</c:v>
                </c:pt>
                <c:pt idx="18">
                  <c:v>-1.5399999999999991</c:v>
                </c:pt>
                <c:pt idx="19">
                  <c:v>-5.5600000000000023</c:v>
                </c:pt>
                <c:pt idx="20">
                  <c:v>9.9699999999999989</c:v>
                </c:pt>
                <c:pt idx="21">
                  <c:v>-0.27000000000000313</c:v>
                </c:pt>
                <c:pt idx="22">
                  <c:v>0.38000000000000256</c:v>
                </c:pt>
                <c:pt idx="23">
                  <c:v>2.3599999999999994</c:v>
                </c:pt>
                <c:pt idx="24">
                  <c:v>-0.83999999999999631</c:v>
                </c:pt>
                <c:pt idx="25">
                  <c:v>2.8599999999999994</c:v>
                </c:pt>
                <c:pt idx="26">
                  <c:v>-0.70000000000000284</c:v>
                </c:pt>
                <c:pt idx="27">
                  <c:v>-3.2700000000000031</c:v>
                </c:pt>
                <c:pt idx="28">
                  <c:v>0.23000000000000398</c:v>
                </c:pt>
                <c:pt idx="29">
                  <c:v>-0.66000000000000369</c:v>
                </c:pt>
                <c:pt idx="30">
                  <c:v>2.1099999999999994</c:v>
                </c:pt>
                <c:pt idx="31">
                  <c:v>-0.95999999999999375</c:v>
                </c:pt>
                <c:pt idx="32">
                  <c:v>-0.14000000000000057</c:v>
                </c:pt>
                <c:pt idx="33">
                  <c:v>3.1699999999999946</c:v>
                </c:pt>
                <c:pt idx="34">
                  <c:v>-4.269999999999996</c:v>
                </c:pt>
                <c:pt idx="35">
                  <c:v>3.1699999999999946</c:v>
                </c:pt>
                <c:pt idx="36">
                  <c:v>-3.279999999999994</c:v>
                </c:pt>
                <c:pt idx="37">
                  <c:v>-2.5699999999999932</c:v>
                </c:pt>
                <c:pt idx="38">
                  <c:v>0.6699999999999946</c:v>
                </c:pt>
                <c:pt idx="39">
                  <c:v>-1.2800000000000011</c:v>
                </c:pt>
                <c:pt idx="40">
                  <c:v>-2.8399999999999963</c:v>
                </c:pt>
                <c:pt idx="41">
                  <c:v>2.8399999999999963</c:v>
                </c:pt>
                <c:pt idx="42">
                  <c:v>-3.759999999999998</c:v>
                </c:pt>
                <c:pt idx="43">
                  <c:v>-0.11000000000000654</c:v>
                </c:pt>
                <c:pt idx="44">
                  <c:v>-4.3299999999999983</c:v>
                </c:pt>
                <c:pt idx="45">
                  <c:v>3.5600000000000023</c:v>
                </c:pt>
                <c:pt idx="46">
                  <c:v>2.9699999999999989</c:v>
                </c:pt>
                <c:pt idx="47">
                  <c:v>1.7999999999999972</c:v>
                </c:pt>
                <c:pt idx="48">
                  <c:v>-6.1899999999999977</c:v>
                </c:pt>
                <c:pt idx="49">
                  <c:v>5.4099999999999966</c:v>
                </c:pt>
                <c:pt idx="50">
                  <c:v>1.9200000000000017</c:v>
                </c:pt>
                <c:pt idx="51">
                  <c:v>-2.9899999999999949</c:v>
                </c:pt>
                <c:pt idx="52">
                  <c:v>-2.0799999999999983</c:v>
                </c:pt>
                <c:pt idx="53">
                  <c:v>-0.18999999999999773</c:v>
                </c:pt>
                <c:pt idx="54">
                  <c:v>-1.2100000000000009</c:v>
                </c:pt>
                <c:pt idx="55">
                  <c:v>2.5300000000000011</c:v>
                </c:pt>
                <c:pt idx="56">
                  <c:v>3.9600000000000009</c:v>
                </c:pt>
                <c:pt idx="57">
                  <c:v>-3.6900000000000048</c:v>
                </c:pt>
                <c:pt idx="58">
                  <c:v>1.0400000000000063</c:v>
                </c:pt>
                <c:pt idx="59">
                  <c:v>4.3499999999999943</c:v>
                </c:pt>
                <c:pt idx="60">
                  <c:v>-1.8399999999999963</c:v>
                </c:pt>
                <c:pt idx="61">
                  <c:v>-1.6799999999999997</c:v>
                </c:pt>
                <c:pt idx="62">
                  <c:v>-0.17999999999999972</c:v>
                </c:pt>
                <c:pt idx="63">
                  <c:v>1.7199999999999989</c:v>
                </c:pt>
                <c:pt idx="64">
                  <c:v>1.6599999999999966</c:v>
                </c:pt>
                <c:pt idx="65">
                  <c:v>-2.480000000000004</c:v>
                </c:pt>
                <c:pt idx="66">
                  <c:v>0.95000000000000284</c:v>
                </c:pt>
                <c:pt idx="67">
                  <c:v>-3.519999999999996</c:v>
                </c:pt>
                <c:pt idx="68">
                  <c:v>0.61999999999999744</c:v>
                </c:pt>
                <c:pt idx="69">
                  <c:v>-1.7100000000000009</c:v>
                </c:pt>
                <c:pt idx="70">
                  <c:v>-1.1299999999999955</c:v>
                </c:pt>
                <c:pt idx="71">
                  <c:v>-0.10000000000000142</c:v>
                </c:pt>
                <c:pt idx="72">
                  <c:v>-6.0000000000002274E-2</c:v>
                </c:pt>
                <c:pt idx="73">
                  <c:v>1.2299999999999969</c:v>
                </c:pt>
                <c:pt idx="74">
                  <c:v>-2.6199999999999974</c:v>
                </c:pt>
                <c:pt idx="75">
                  <c:v>1.3999999999999986</c:v>
                </c:pt>
                <c:pt idx="76">
                  <c:v>0.92999999999999972</c:v>
                </c:pt>
                <c:pt idx="77">
                  <c:v>3.7100000000000009</c:v>
                </c:pt>
                <c:pt idx="78">
                  <c:v>0.85999999999999943</c:v>
                </c:pt>
                <c:pt idx="79">
                  <c:v>0.60000000000000142</c:v>
                </c:pt>
                <c:pt idx="80">
                  <c:v>-2.6100000000000065</c:v>
                </c:pt>
                <c:pt idx="81">
                  <c:v>-2.1500000000000057</c:v>
                </c:pt>
                <c:pt idx="82">
                  <c:v>-2.0899999999999963</c:v>
                </c:pt>
                <c:pt idx="83">
                  <c:v>5.75</c:v>
                </c:pt>
                <c:pt idx="84">
                  <c:v>-0.79999999999999716</c:v>
                </c:pt>
                <c:pt idx="85">
                  <c:v>0.34000000000000341</c:v>
                </c:pt>
                <c:pt idx="86">
                  <c:v>1.8200000000000003</c:v>
                </c:pt>
                <c:pt idx="87">
                  <c:v>-1.3100000000000023</c:v>
                </c:pt>
                <c:pt idx="88">
                  <c:v>0.23000000000000398</c:v>
                </c:pt>
                <c:pt idx="89">
                  <c:v>5.0100000000000051</c:v>
                </c:pt>
                <c:pt idx="90">
                  <c:v>-1.4799999999999969</c:v>
                </c:pt>
                <c:pt idx="91">
                  <c:v>-1.3799999999999955</c:v>
                </c:pt>
                <c:pt idx="92">
                  <c:v>-1.9299999999999997</c:v>
                </c:pt>
                <c:pt idx="93">
                  <c:v>5.0200000000000031</c:v>
                </c:pt>
                <c:pt idx="94">
                  <c:v>-1.5899999999999963</c:v>
                </c:pt>
                <c:pt idx="95">
                  <c:v>0.63000000000000256</c:v>
                </c:pt>
                <c:pt idx="96">
                  <c:v>-2.5900000000000034</c:v>
                </c:pt>
                <c:pt idx="97">
                  <c:v>-0.99000000000000199</c:v>
                </c:pt>
                <c:pt idx="98">
                  <c:v>3.75</c:v>
                </c:pt>
                <c:pt idx="99">
                  <c:v>0.17999999999999972</c:v>
                </c:pt>
                <c:pt idx="100">
                  <c:v>-3.6400000000000006</c:v>
                </c:pt>
                <c:pt idx="101">
                  <c:v>3.009999999999998</c:v>
                </c:pt>
                <c:pt idx="102">
                  <c:v>-2.009999999999998</c:v>
                </c:pt>
                <c:pt idx="103">
                  <c:v>3.5899999999999963</c:v>
                </c:pt>
                <c:pt idx="104">
                  <c:v>-1.4100000000000037</c:v>
                </c:pt>
                <c:pt idx="105">
                  <c:v>0.12000000000000455</c:v>
                </c:pt>
                <c:pt idx="106">
                  <c:v>1.2199999999999989</c:v>
                </c:pt>
                <c:pt idx="107">
                  <c:v>-7.2199999999999989</c:v>
                </c:pt>
                <c:pt idx="108">
                  <c:v>-1.009999999999998</c:v>
                </c:pt>
                <c:pt idx="109">
                  <c:v>1.6299999999999955</c:v>
                </c:pt>
                <c:pt idx="110">
                  <c:v>-1.7100000000000009</c:v>
                </c:pt>
                <c:pt idx="111">
                  <c:v>-0.80000000000000426</c:v>
                </c:pt>
                <c:pt idx="112">
                  <c:v>-2.1999999999999957</c:v>
                </c:pt>
                <c:pt idx="113">
                  <c:v>-1.3200000000000003</c:v>
                </c:pt>
                <c:pt idx="114">
                  <c:v>-1.1099999999999994</c:v>
                </c:pt>
                <c:pt idx="115">
                  <c:v>-2.3000000000000043</c:v>
                </c:pt>
                <c:pt idx="116">
                  <c:v>-4.7199999999999989</c:v>
                </c:pt>
                <c:pt idx="117">
                  <c:v>1.8800000000000026</c:v>
                </c:pt>
                <c:pt idx="118">
                  <c:v>-1.3599999999999994</c:v>
                </c:pt>
                <c:pt idx="119">
                  <c:v>1.4399999999999977</c:v>
                </c:pt>
                <c:pt idx="120">
                  <c:v>-1.7199999999999989</c:v>
                </c:pt>
                <c:pt idx="121">
                  <c:v>-0.29999999999999716</c:v>
                </c:pt>
                <c:pt idx="122">
                  <c:v>-2.9499999999999957</c:v>
                </c:pt>
                <c:pt idx="123">
                  <c:v>-2.0300000000000011</c:v>
                </c:pt>
                <c:pt idx="124">
                  <c:v>0.14999999999999858</c:v>
                </c:pt>
                <c:pt idx="125">
                  <c:v>-2.1600000000000037</c:v>
                </c:pt>
                <c:pt idx="126">
                  <c:v>-2.1600000000000037</c:v>
                </c:pt>
                <c:pt idx="127">
                  <c:v>-2.779999999999994</c:v>
                </c:pt>
                <c:pt idx="128">
                  <c:v>-1.3699999999999974</c:v>
                </c:pt>
                <c:pt idx="129">
                  <c:v>-2.3000000000000043</c:v>
                </c:pt>
                <c:pt idx="130">
                  <c:v>3.3599999999999994</c:v>
                </c:pt>
                <c:pt idx="131">
                  <c:v>3.6499999999999986</c:v>
                </c:pt>
                <c:pt idx="132">
                  <c:v>-1.0799999999999983</c:v>
                </c:pt>
                <c:pt idx="133">
                  <c:v>-0.65999999999999659</c:v>
                </c:pt>
                <c:pt idx="134">
                  <c:v>0.50999999999999801</c:v>
                </c:pt>
                <c:pt idx="135">
                  <c:v>-1.25</c:v>
                </c:pt>
                <c:pt idx="136">
                  <c:v>0.78000000000000114</c:v>
                </c:pt>
                <c:pt idx="137">
                  <c:v>4.18</c:v>
                </c:pt>
                <c:pt idx="138">
                  <c:v>-3.6099999999999994</c:v>
                </c:pt>
                <c:pt idx="139">
                  <c:v>9.0000000000003411E-2</c:v>
                </c:pt>
                <c:pt idx="140">
                  <c:v>-0.88000000000000256</c:v>
                </c:pt>
                <c:pt idx="141">
                  <c:v>-1.4299999999999997</c:v>
                </c:pt>
                <c:pt idx="142">
                  <c:v>-2.2800000000000011</c:v>
                </c:pt>
                <c:pt idx="143">
                  <c:v>-4.32</c:v>
                </c:pt>
                <c:pt idx="144">
                  <c:v>3.009999999999998</c:v>
                </c:pt>
                <c:pt idx="145">
                  <c:v>-4.7800000000000011</c:v>
                </c:pt>
                <c:pt idx="146">
                  <c:v>2.9100000000000037</c:v>
                </c:pt>
                <c:pt idx="147">
                  <c:v>1.4199999999999946</c:v>
                </c:pt>
                <c:pt idx="148">
                  <c:v>1.5200000000000031</c:v>
                </c:pt>
                <c:pt idx="149">
                  <c:v>-1.2100000000000009</c:v>
                </c:pt>
                <c:pt idx="150">
                  <c:v>-0.58999999999999631</c:v>
                </c:pt>
                <c:pt idx="151">
                  <c:v>-1.8200000000000003</c:v>
                </c:pt>
                <c:pt idx="152">
                  <c:v>9.9999999999980105E-3</c:v>
                </c:pt>
                <c:pt idx="153">
                  <c:v>-4.6099999999999994</c:v>
                </c:pt>
                <c:pt idx="154">
                  <c:v>-0.92999999999999972</c:v>
                </c:pt>
                <c:pt idx="155">
                  <c:v>-1.4399999999999977</c:v>
                </c:pt>
                <c:pt idx="156">
                  <c:v>2.4799999999999969</c:v>
                </c:pt>
                <c:pt idx="157">
                  <c:v>-5.1000000000000014</c:v>
                </c:pt>
                <c:pt idx="158">
                  <c:v>1.1300000000000026</c:v>
                </c:pt>
                <c:pt idx="159">
                  <c:v>3.6199999999999974</c:v>
                </c:pt>
                <c:pt idx="160">
                  <c:v>4.9100000000000037</c:v>
                </c:pt>
                <c:pt idx="161">
                  <c:v>-2.3299999999999983</c:v>
                </c:pt>
                <c:pt idx="162">
                  <c:v>0.71000000000000085</c:v>
                </c:pt>
                <c:pt idx="163">
                  <c:v>-0.20000000000000284</c:v>
                </c:pt>
                <c:pt idx="164">
                  <c:v>0.17000000000000171</c:v>
                </c:pt>
                <c:pt idx="165">
                  <c:v>-2.220000000000006</c:v>
                </c:pt>
                <c:pt idx="166">
                  <c:v>-1.1599999999999966</c:v>
                </c:pt>
                <c:pt idx="167">
                  <c:v>-2.1000000000000014</c:v>
                </c:pt>
                <c:pt idx="168">
                  <c:v>-0.76999999999999602</c:v>
                </c:pt>
              </c:numCache>
            </c:numRef>
          </c:xVal>
          <c:yVal>
            <c:numRef>
              <c:f>'YoY Chart'!$M$3:$M$171</c:f>
              <c:numCache>
                <c:formatCode>General</c:formatCode>
                <c:ptCount val="169"/>
                <c:pt idx="0">
                  <c:v>-2</c:v>
                </c:pt>
                <c:pt idx="1">
                  <c:v>-19</c:v>
                </c:pt>
                <c:pt idx="2">
                  <c:v>-21</c:v>
                </c:pt>
                <c:pt idx="3">
                  <c:v>-13</c:v>
                </c:pt>
                <c:pt idx="4">
                  <c:v>-18</c:v>
                </c:pt>
                <c:pt idx="5">
                  <c:v>1</c:v>
                </c:pt>
                <c:pt idx="6">
                  <c:v>22</c:v>
                </c:pt>
                <c:pt idx="7">
                  <c:v>-8</c:v>
                </c:pt>
                <c:pt idx="8">
                  <c:v>0</c:v>
                </c:pt>
                <c:pt idx="9">
                  <c:v>16</c:v>
                </c:pt>
                <c:pt idx="10">
                  <c:v>13</c:v>
                </c:pt>
                <c:pt idx="11">
                  <c:v>7</c:v>
                </c:pt>
                <c:pt idx="12">
                  <c:v>0</c:v>
                </c:pt>
                <c:pt idx="13">
                  <c:v>7</c:v>
                </c:pt>
                <c:pt idx="14">
                  <c:v>-3</c:v>
                </c:pt>
                <c:pt idx="15">
                  <c:v>-21</c:v>
                </c:pt>
                <c:pt idx="16">
                  <c:v>-3</c:v>
                </c:pt>
                <c:pt idx="17">
                  <c:v>1</c:v>
                </c:pt>
                <c:pt idx="18">
                  <c:v>-7</c:v>
                </c:pt>
                <c:pt idx="19">
                  <c:v>2</c:v>
                </c:pt>
                <c:pt idx="20">
                  <c:v>27</c:v>
                </c:pt>
                <c:pt idx="21">
                  <c:v>-3</c:v>
                </c:pt>
                <c:pt idx="22">
                  <c:v>-16</c:v>
                </c:pt>
                <c:pt idx="23">
                  <c:v>14</c:v>
                </c:pt>
                <c:pt idx="24">
                  <c:v>-8</c:v>
                </c:pt>
                <c:pt idx="25">
                  <c:v>16</c:v>
                </c:pt>
                <c:pt idx="26">
                  <c:v>-7</c:v>
                </c:pt>
                <c:pt idx="27">
                  <c:v>-17</c:v>
                </c:pt>
                <c:pt idx="28">
                  <c:v>11</c:v>
                </c:pt>
                <c:pt idx="29">
                  <c:v>-9</c:v>
                </c:pt>
                <c:pt idx="30">
                  <c:v>-12</c:v>
                </c:pt>
                <c:pt idx="31">
                  <c:v>15</c:v>
                </c:pt>
                <c:pt idx="32">
                  <c:v>1</c:v>
                </c:pt>
                <c:pt idx="33">
                  <c:v>-4</c:v>
                </c:pt>
                <c:pt idx="34">
                  <c:v>-13</c:v>
                </c:pt>
                <c:pt idx="35">
                  <c:v>2</c:v>
                </c:pt>
                <c:pt idx="36">
                  <c:v>-16</c:v>
                </c:pt>
                <c:pt idx="37">
                  <c:v>-4</c:v>
                </c:pt>
                <c:pt idx="38">
                  <c:v>-13</c:v>
                </c:pt>
                <c:pt idx="39">
                  <c:v>1</c:v>
                </c:pt>
                <c:pt idx="40">
                  <c:v>-22</c:v>
                </c:pt>
                <c:pt idx="41">
                  <c:v>7</c:v>
                </c:pt>
                <c:pt idx="42">
                  <c:v>-8</c:v>
                </c:pt>
                <c:pt idx="43">
                  <c:v>4</c:v>
                </c:pt>
                <c:pt idx="44">
                  <c:v>-4</c:v>
                </c:pt>
                <c:pt idx="45">
                  <c:v>-20</c:v>
                </c:pt>
                <c:pt idx="46">
                  <c:v>-10</c:v>
                </c:pt>
                <c:pt idx="47">
                  <c:v>-18</c:v>
                </c:pt>
                <c:pt idx="48">
                  <c:v>-12</c:v>
                </c:pt>
                <c:pt idx="49">
                  <c:v>16</c:v>
                </c:pt>
                <c:pt idx="50">
                  <c:v>-33</c:v>
                </c:pt>
                <c:pt idx="51">
                  <c:v>8</c:v>
                </c:pt>
                <c:pt idx="52">
                  <c:v>-9</c:v>
                </c:pt>
                <c:pt idx="53">
                  <c:v>-7</c:v>
                </c:pt>
                <c:pt idx="54">
                  <c:v>-26</c:v>
                </c:pt>
                <c:pt idx="55">
                  <c:v>-27</c:v>
                </c:pt>
                <c:pt idx="56">
                  <c:v>20</c:v>
                </c:pt>
                <c:pt idx="57">
                  <c:v>-22</c:v>
                </c:pt>
                <c:pt idx="58">
                  <c:v>-8</c:v>
                </c:pt>
                <c:pt idx="59">
                  <c:v>-34</c:v>
                </c:pt>
                <c:pt idx="60">
                  <c:v>-14</c:v>
                </c:pt>
                <c:pt idx="61">
                  <c:v>5</c:v>
                </c:pt>
                <c:pt idx="62">
                  <c:v>7</c:v>
                </c:pt>
                <c:pt idx="63">
                  <c:v>-6</c:v>
                </c:pt>
                <c:pt idx="64">
                  <c:v>1</c:v>
                </c:pt>
                <c:pt idx="65">
                  <c:v>-30</c:v>
                </c:pt>
                <c:pt idx="66">
                  <c:v>13</c:v>
                </c:pt>
                <c:pt idx="67">
                  <c:v>-14</c:v>
                </c:pt>
                <c:pt idx="68">
                  <c:v>-6</c:v>
                </c:pt>
                <c:pt idx="69">
                  <c:v>1</c:v>
                </c:pt>
                <c:pt idx="70">
                  <c:v>-35</c:v>
                </c:pt>
                <c:pt idx="71">
                  <c:v>6</c:v>
                </c:pt>
                <c:pt idx="72">
                  <c:v>11</c:v>
                </c:pt>
                <c:pt idx="73">
                  <c:v>-3</c:v>
                </c:pt>
                <c:pt idx="74">
                  <c:v>-23</c:v>
                </c:pt>
                <c:pt idx="75">
                  <c:v>0</c:v>
                </c:pt>
                <c:pt idx="76">
                  <c:v>12</c:v>
                </c:pt>
                <c:pt idx="77">
                  <c:v>-5</c:v>
                </c:pt>
                <c:pt idx="78">
                  <c:v>8</c:v>
                </c:pt>
                <c:pt idx="79">
                  <c:v>-25</c:v>
                </c:pt>
                <c:pt idx="80">
                  <c:v>1</c:v>
                </c:pt>
                <c:pt idx="81">
                  <c:v>8</c:v>
                </c:pt>
                <c:pt idx="82">
                  <c:v>-16</c:v>
                </c:pt>
                <c:pt idx="83">
                  <c:v>-5</c:v>
                </c:pt>
                <c:pt idx="84">
                  <c:v>22</c:v>
                </c:pt>
                <c:pt idx="85">
                  <c:v>25</c:v>
                </c:pt>
                <c:pt idx="86">
                  <c:v>-22</c:v>
                </c:pt>
                <c:pt idx="87">
                  <c:v>15</c:v>
                </c:pt>
                <c:pt idx="88">
                  <c:v>-10</c:v>
                </c:pt>
                <c:pt idx="89">
                  <c:v>8</c:v>
                </c:pt>
                <c:pt idx="90">
                  <c:v>-5</c:v>
                </c:pt>
                <c:pt idx="91">
                  <c:v>-16</c:v>
                </c:pt>
                <c:pt idx="92">
                  <c:v>-27</c:v>
                </c:pt>
                <c:pt idx="93">
                  <c:v>-7</c:v>
                </c:pt>
                <c:pt idx="94">
                  <c:v>-9</c:v>
                </c:pt>
                <c:pt idx="95">
                  <c:v>-5</c:v>
                </c:pt>
                <c:pt idx="96">
                  <c:v>2</c:v>
                </c:pt>
                <c:pt idx="97">
                  <c:v>-5</c:v>
                </c:pt>
                <c:pt idx="98">
                  <c:v>-18</c:v>
                </c:pt>
                <c:pt idx="99">
                  <c:v>-16</c:v>
                </c:pt>
                <c:pt idx="100">
                  <c:v>-18</c:v>
                </c:pt>
                <c:pt idx="101">
                  <c:v>-28</c:v>
                </c:pt>
                <c:pt idx="102">
                  <c:v>-32</c:v>
                </c:pt>
                <c:pt idx="103">
                  <c:v>25</c:v>
                </c:pt>
                <c:pt idx="104">
                  <c:v>13</c:v>
                </c:pt>
                <c:pt idx="105">
                  <c:v>8</c:v>
                </c:pt>
                <c:pt idx="106">
                  <c:v>-22</c:v>
                </c:pt>
                <c:pt idx="107">
                  <c:v>-10</c:v>
                </c:pt>
                <c:pt idx="108">
                  <c:v>6</c:v>
                </c:pt>
                <c:pt idx="109">
                  <c:v>-14</c:v>
                </c:pt>
                <c:pt idx="110">
                  <c:v>-25</c:v>
                </c:pt>
                <c:pt idx="111">
                  <c:v>-4</c:v>
                </c:pt>
                <c:pt idx="112">
                  <c:v>-31</c:v>
                </c:pt>
                <c:pt idx="113">
                  <c:v>-3</c:v>
                </c:pt>
                <c:pt idx="114">
                  <c:v>-2</c:v>
                </c:pt>
                <c:pt idx="115">
                  <c:v>-5</c:v>
                </c:pt>
                <c:pt idx="116">
                  <c:v>-18</c:v>
                </c:pt>
                <c:pt idx="117">
                  <c:v>18</c:v>
                </c:pt>
                <c:pt idx="118">
                  <c:v>-6</c:v>
                </c:pt>
                <c:pt idx="119">
                  <c:v>6</c:v>
                </c:pt>
                <c:pt idx="120">
                  <c:v>-6</c:v>
                </c:pt>
                <c:pt idx="121">
                  <c:v>-14</c:v>
                </c:pt>
                <c:pt idx="122">
                  <c:v>-8</c:v>
                </c:pt>
                <c:pt idx="123">
                  <c:v>-25</c:v>
                </c:pt>
                <c:pt idx="124">
                  <c:v>1</c:v>
                </c:pt>
                <c:pt idx="125">
                  <c:v>-11</c:v>
                </c:pt>
                <c:pt idx="126">
                  <c:v>-20</c:v>
                </c:pt>
                <c:pt idx="127">
                  <c:v>-14</c:v>
                </c:pt>
                <c:pt idx="128">
                  <c:v>-31</c:v>
                </c:pt>
                <c:pt idx="129">
                  <c:v>-3</c:v>
                </c:pt>
                <c:pt idx="130">
                  <c:v>-2</c:v>
                </c:pt>
                <c:pt idx="131">
                  <c:v>13</c:v>
                </c:pt>
                <c:pt idx="132">
                  <c:v>-8</c:v>
                </c:pt>
                <c:pt idx="133">
                  <c:v>-10</c:v>
                </c:pt>
                <c:pt idx="134">
                  <c:v>-8</c:v>
                </c:pt>
                <c:pt idx="135">
                  <c:v>-16</c:v>
                </c:pt>
                <c:pt idx="136">
                  <c:v>14</c:v>
                </c:pt>
                <c:pt idx="137">
                  <c:v>12</c:v>
                </c:pt>
                <c:pt idx="138">
                  <c:v>-4</c:v>
                </c:pt>
                <c:pt idx="139">
                  <c:v>-12</c:v>
                </c:pt>
                <c:pt idx="140">
                  <c:v>-3</c:v>
                </c:pt>
                <c:pt idx="141">
                  <c:v>-19</c:v>
                </c:pt>
                <c:pt idx="142">
                  <c:v>-22</c:v>
                </c:pt>
                <c:pt idx="143">
                  <c:v>-38</c:v>
                </c:pt>
                <c:pt idx="144">
                  <c:v>-17</c:v>
                </c:pt>
                <c:pt idx="145">
                  <c:v>-13</c:v>
                </c:pt>
                <c:pt idx="146">
                  <c:v>-2</c:v>
                </c:pt>
                <c:pt idx="147">
                  <c:v>-3</c:v>
                </c:pt>
                <c:pt idx="148">
                  <c:v>-5</c:v>
                </c:pt>
                <c:pt idx="149">
                  <c:v>-28</c:v>
                </c:pt>
                <c:pt idx="150">
                  <c:v>11</c:v>
                </c:pt>
                <c:pt idx="151">
                  <c:v>-5</c:v>
                </c:pt>
                <c:pt idx="152">
                  <c:v>14</c:v>
                </c:pt>
                <c:pt idx="153">
                  <c:v>-19</c:v>
                </c:pt>
                <c:pt idx="154">
                  <c:v>-3</c:v>
                </c:pt>
                <c:pt idx="155">
                  <c:v>-2</c:v>
                </c:pt>
                <c:pt idx="156">
                  <c:v>-7</c:v>
                </c:pt>
                <c:pt idx="157">
                  <c:v>11</c:v>
                </c:pt>
                <c:pt idx="158">
                  <c:v>-5</c:v>
                </c:pt>
                <c:pt idx="159">
                  <c:v>-16</c:v>
                </c:pt>
                <c:pt idx="160">
                  <c:v>1</c:v>
                </c:pt>
                <c:pt idx="161">
                  <c:v>-26</c:v>
                </c:pt>
                <c:pt idx="162">
                  <c:v>-6</c:v>
                </c:pt>
                <c:pt idx="163">
                  <c:v>4</c:v>
                </c:pt>
                <c:pt idx="164">
                  <c:v>8</c:v>
                </c:pt>
                <c:pt idx="165">
                  <c:v>-9</c:v>
                </c:pt>
                <c:pt idx="166">
                  <c:v>-21</c:v>
                </c:pt>
                <c:pt idx="167">
                  <c:v>9</c:v>
                </c:pt>
                <c:pt idx="16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E2-40A7-992E-8B0BE6943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32095"/>
        <c:axId val="106233055"/>
      </c:scatterChart>
      <c:valAx>
        <c:axId val="106232095"/>
        <c:scaling>
          <c:orientation val="minMax"/>
          <c:max val="12"/>
          <c:min val="-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>
                    <a:latin typeface="Segoe UI" panose="020B0502040204020203" pitchFamily="34" charset="0"/>
                    <a:cs typeface="Segoe UI" panose="020B0502040204020203" pitchFamily="34" charset="0"/>
                  </a:rPr>
                  <a:t>YoY Change</a:t>
                </a:r>
                <a:r>
                  <a:rPr lang="en-US" baseline="0">
                    <a:latin typeface="Segoe UI" panose="020B0502040204020203" pitchFamily="34" charset="0"/>
                    <a:cs typeface="Segoe UI" panose="020B0502040204020203" pitchFamily="34" charset="0"/>
                  </a:rPr>
                  <a:t> in CF%</a:t>
                </a:r>
                <a:endParaRPr lang="en-US"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c:rich>
          </c:tx>
          <c:layout>
            <c:manualLayout>
              <c:xMode val="edge"/>
              <c:yMode val="edge"/>
              <c:x val="0.30250516748324391"/>
              <c:y val="0.9018255578093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06233055"/>
        <c:crosses val="autoZero"/>
        <c:crossBetween val="midCat"/>
        <c:majorUnit val="2"/>
      </c:valAx>
      <c:valAx>
        <c:axId val="10623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6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+mn-cs"/>
                  </a:defRPr>
                </a:pPr>
                <a:r>
                  <a:rPr lang="en-US" baseline="0">
                    <a:latin typeface="Segoe UI" panose="020B0502040204020203" pitchFamily="34" charset="0"/>
                  </a:rPr>
                  <a:t>YoY Change in Points</a:t>
                </a:r>
              </a:p>
            </c:rich>
          </c:tx>
          <c:layout>
            <c:manualLayout>
              <c:xMode val="edge"/>
              <c:yMode val="edge"/>
              <c:x val="3.4040588356922363E-2"/>
              <c:y val="0.425916212806056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06232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7620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352424</xdr:colOff>
      <xdr:row>2</xdr:row>
      <xdr:rowOff>133350</xdr:rowOff>
    </xdr:from>
    <xdr:to>
      <xdr:col>30</xdr:col>
      <xdr:colOff>552450</xdr:colOff>
      <xdr:row>27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C1B0BA-AB0D-47AD-9528-44D10C58A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0.59651</cdr:x>
      <cdr:y>0.20081</cdr:y>
    </cdr:from>
    <cdr:to>
      <cdr:x>0.79716</cdr:x>
      <cdr:y>0.24949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4DD019E-C941-6714-EB1B-261CCC3C6357}"/>
            </a:ext>
          </a:extLst>
        </cdr:cNvPr>
        <cdr:cNvSpPr txBox="1"/>
      </cdr:nvSpPr>
      <cdr:spPr>
        <a:xfrm xmlns:a="http://schemas.openxmlformats.org/drawingml/2006/main">
          <a:off x="5210176" y="942975"/>
          <a:ext cx="17526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i="1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Improved Possession &amp; Results</a:t>
          </a:r>
          <a:endParaRPr lang="en-US" sz="800" i="1" kern="120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0.0887</cdr:x>
      <cdr:y>0.19946</cdr:y>
    </cdr:from>
    <cdr:to>
      <cdr:x>0.28935</cdr:x>
      <cdr:y>0.24814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9451C9CA-5AA9-32F8-F02E-2E319A299F77}"/>
            </a:ext>
          </a:extLst>
        </cdr:cNvPr>
        <cdr:cNvSpPr txBox="1"/>
      </cdr:nvSpPr>
      <cdr:spPr>
        <a:xfrm xmlns:a="http://schemas.openxmlformats.org/drawingml/2006/main">
          <a:off x="774700" y="936625"/>
          <a:ext cx="17526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i="1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Worse Possession, Better Results</a:t>
          </a:r>
          <a:endParaRPr lang="en-US" sz="800" i="1" kern="120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0.08651</cdr:x>
      <cdr:y>0.82623</cdr:y>
    </cdr:from>
    <cdr:to>
      <cdr:x>0.28717</cdr:x>
      <cdr:y>0.87492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1523EA6-3C70-3D98-60C7-901CC467BCDF}"/>
            </a:ext>
          </a:extLst>
        </cdr:cNvPr>
        <cdr:cNvSpPr txBox="1"/>
      </cdr:nvSpPr>
      <cdr:spPr>
        <a:xfrm xmlns:a="http://schemas.openxmlformats.org/drawingml/2006/main">
          <a:off x="755650" y="3879850"/>
          <a:ext cx="17526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i="1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Decline in Both</a:t>
          </a:r>
          <a:endParaRPr lang="en-US" sz="800" i="1" kern="120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0.59687</cdr:x>
      <cdr:y>0.82421</cdr:y>
    </cdr:from>
    <cdr:to>
      <cdr:x>0.79753</cdr:x>
      <cdr:y>0.87289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FD1BB2D0-CB04-3624-79A6-754DF515F60E}"/>
            </a:ext>
          </a:extLst>
        </cdr:cNvPr>
        <cdr:cNvSpPr txBox="1"/>
      </cdr:nvSpPr>
      <cdr:spPr>
        <a:xfrm xmlns:a="http://schemas.openxmlformats.org/drawingml/2006/main">
          <a:off x="5213350" y="3870325"/>
          <a:ext cx="17526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i="1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Better Possession, Worse Results</a:t>
          </a:r>
          <a:endParaRPr lang="en-US" sz="800" i="1" kern="120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2"/>
  <sheetViews>
    <sheetView zoomScale="93" workbookViewId="0">
      <pane ySplit="1" topLeftCell="A2" activePane="bottomLeft" state="frozen"/>
      <selection pane="bottomLeft" activeCell="K1" sqref="J1:K1"/>
    </sheetView>
  </sheetViews>
  <sheetFormatPr defaultRowHeight="15" x14ac:dyDescent="0.25"/>
  <cols>
    <col min="1" max="1" width="9" style="1"/>
    <col min="2" max="2" width="15.42578125" style="1" customWidth="1"/>
    <col min="3" max="3" width="22.7109375" style="1" customWidth="1"/>
    <col min="4" max="4" width="14" style="1" customWidth="1"/>
    <col min="5" max="5" width="12.28515625" style="1" customWidth="1"/>
    <col min="6" max="7" width="12.85546875" style="1" customWidth="1"/>
    <col min="8" max="9" width="9" style="1"/>
  </cols>
  <sheetData>
    <row r="1" spans="1:11" ht="30" x14ac:dyDescent="0.25">
      <c r="A1" s="5" t="s">
        <v>0</v>
      </c>
      <c r="B1" s="5" t="s">
        <v>167</v>
      </c>
      <c r="C1" s="5" t="s">
        <v>166</v>
      </c>
      <c r="D1" s="5" t="s">
        <v>4</v>
      </c>
      <c r="E1" s="5" t="s">
        <v>5</v>
      </c>
      <c r="F1" s="5" t="s">
        <v>6</v>
      </c>
      <c r="G1" s="5" t="s">
        <v>2</v>
      </c>
      <c r="H1" s="5" t="s">
        <v>3</v>
      </c>
      <c r="I1" s="5"/>
      <c r="J1" s="13"/>
      <c r="K1" s="13"/>
    </row>
    <row r="2" spans="1:11" x14ac:dyDescent="0.25">
      <c r="A2" s="6" t="s">
        <v>11</v>
      </c>
      <c r="B2" s="5" t="s">
        <v>28</v>
      </c>
      <c r="C2" s="5" t="s">
        <v>160</v>
      </c>
      <c r="D2" s="7">
        <v>102</v>
      </c>
      <c r="E2" s="6" t="s">
        <v>9</v>
      </c>
      <c r="F2" s="6" t="s">
        <v>168</v>
      </c>
      <c r="G2" s="12" cm="1">
        <f t="array" ref="G2">_xlfn.XLOOKUP(1,('Advanced Stats'!A:A=A2)*('Advanced Stats'!B:B=C2),'Advanced Stats'!M:M)</f>
        <v>51</v>
      </c>
      <c r="H2" s="12" cm="1">
        <f t="array" ref="H2">_xlfn.XLOOKUP(1,('Advanced Stats'!A:A=A2)*('Advanced Stats'!B:B=C2),'Advanced Stats'!P:P)</f>
        <v>50.52</v>
      </c>
      <c r="I2"/>
    </row>
    <row r="3" spans="1:11" x14ac:dyDescent="0.25">
      <c r="A3" s="6" t="s">
        <v>11</v>
      </c>
      <c r="B3" s="5" t="s">
        <v>61</v>
      </c>
      <c r="C3" s="5" t="s">
        <v>163</v>
      </c>
      <c r="D3" s="7">
        <v>76</v>
      </c>
      <c r="E3" s="6" t="s">
        <v>168</v>
      </c>
      <c r="F3" s="6" t="s">
        <v>168</v>
      </c>
      <c r="G3" s="12" cm="1">
        <f t="array" ref="G3">_xlfn.XLOOKUP(1,('Advanced Stats'!A:A=A3)*('Advanced Stats'!B:B=C3),'Advanced Stats'!M:M)</f>
        <v>42.89</v>
      </c>
      <c r="H3" s="12" cm="1">
        <f t="array" ref="H3">_xlfn.XLOOKUP(1,('Advanced Stats'!A:A=A3)*('Advanced Stats'!B:B=C3),'Advanced Stats'!P:P)</f>
        <v>42.42</v>
      </c>
      <c r="I3"/>
    </row>
    <row r="4" spans="1:11" x14ac:dyDescent="0.25">
      <c r="A4" s="6" t="s">
        <v>11</v>
      </c>
      <c r="B4" s="5" t="s">
        <v>29</v>
      </c>
      <c r="C4" s="5" t="s">
        <v>135</v>
      </c>
      <c r="D4" s="7">
        <v>94</v>
      </c>
      <c r="E4" s="6" t="s">
        <v>9</v>
      </c>
      <c r="F4" s="6" t="s">
        <v>168</v>
      </c>
      <c r="G4" s="12" cm="1">
        <f t="array" ref="G4">_xlfn.XLOOKUP(1,('Advanced Stats'!A:A=A4)*('Advanced Stats'!B:B=C4),'Advanced Stats'!M:M)</f>
        <v>51.22</v>
      </c>
      <c r="H4" s="12" cm="1">
        <f t="array" ref="H4">_xlfn.XLOOKUP(1,('Advanced Stats'!A:A=A4)*('Advanced Stats'!B:B=C4),'Advanced Stats'!P:P)</f>
        <v>50.47</v>
      </c>
      <c r="I4"/>
    </row>
    <row r="5" spans="1:11" x14ac:dyDescent="0.25">
      <c r="A5" s="6" t="s">
        <v>11</v>
      </c>
      <c r="B5" s="5" t="s">
        <v>30</v>
      </c>
      <c r="C5" s="5" t="s">
        <v>132</v>
      </c>
      <c r="D5" s="7">
        <v>90</v>
      </c>
      <c r="E5" s="6" t="s">
        <v>168</v>
      </c>
      <c r="F5" s="6" t="s">
        <v>168</v>
      </c>
      <c r="G5" s="12" cm="1">
        <f t="array" ref="G5">_xlfn.XLOOKUP(1,('Advanced Stats'!A:A=A5)*('Advanced Stats'!B:B=C5),'Advanced Stats'!M:M)</f>
        <v>49.62</v>
      </c>
      <c r="H5" s="12" cm="1">
        <f t="array" ref="H5">_xlfn.XLOOKUP(1,('Advanced Stats'!A:A=A5)*('Advanced Stats'!B:B=C5),'Advanced Stats'!P:P)</f>
        <v>50.5</v>
      </c>
      <c r="I5"/>
    </row>
    <row r="6" spans="1:11" x14ac:dyDescent="0.25">
      <c r="A6" s="6" t="s">
        <v>11</v>
      </c>
      <c r="B6" s="5" t="s">
        <v>33</v>
      </c>
      <c r="C6" s="5" t="s">
        <v>144</v>
      </c>
      <c r="D6" s="7">
        <v>94</v>
      </c>
      <c r="E6" s="6" t="s">
        <v>9</v>
      </c>
      <c r="F6" s="6" t="s">
        <v>168</v>
      </c>
      <c r="G6" s="12" cm="1">
        <f t="array" ref="G6">_xlfn.XLOOKUP(1,('Advanced Stats'!A:A=A6)*('Advanced Stats'!B:B=C6),'Advanced Stats'!M:M)</f>
        <v>52.51</v>
      </c>
      <c r="H6" s="12" cm="1">
        <f t="array" ref="H6">_xlfn.XLOOKUP(1,('Advanced Stats'!A:A=A6)*('Advanced Stats'!B:B=C6),'Advanced Stats'!P:P)</f>
        <v>50.93</v>
      </c>
      <c r="I6"/>
    </row>
    <row r="7" spans="1:11" x14ac:dyDescent="0.25">
      <c r="A7" s="6" t="s">
        <v>11</v>
      </c>
      <c r="B7" s="5" t="s">
        <v>31</v>
      </c>
      <c r="C7" s="5" t="s">
        <v>157</v>
      </c>
      <c r="D7" s="7">
        <v>92</v>
      </c>
      <c r="E7" s="6" t="s">
        <v>168</v>
      </c>
      <c r="F7" s="6" t="s">
        <v>168</v>
      </c>
      <c r="G7" s="12" cm="1">
        <f t="array" ref="G7">_xlfn.XLOOKUP(1,('Advanced Stats'!A:A=A7)*('Advanced Stats'!B:B=C7),'Advanced Stats'!M:M)</f>
        <v>51.88</v>
      </c>
      <c r="H7" s="12" cm="1">
        <f t="array" ref="H7">_xlfn.XLOOKUP(1,('Advanced Stats'!A:A=A7)*('Advanced Stats'!B:B=C7),'Advanced Stats'!P:P)</f>
        <v>51.9</v>
      </c>
      <c r="I7"/>
    </row>
    <row r="8" spans="1:11" x14ac:dyDescent="0.25">
      <c r="A8" s="6" t="s">
        <v>11</v>
      </c>
      <c r="B8" s="5" t="s">
        <v>34</v>
      </c>
      <c r="C8" s="5" t="s">
        <v>137</v>
      </c>
      <c r="D8" s="7">
        <v>88</v>
      </c>
      <c r="E8" s="6" t="s">
        <v>168</v>
      </c>
      <c r="F8" s="6" t="s">
        <v>168</v>
      </c>
      <c r="G8" s="12" cm="1">
        <f t="array" ref="G8">_xlfn.XLOOKUP(1,('Advanced Stats'!A:A=A8)*('Advanced Stats'!B:B=C8),'Advanced Stats'!M:M)</f>
        <v>49.81</v>
      </c>
      <c r="H8" s="12" cm="1">
        <f t="array" ref="H8">_xlfn.XLOOKUP(1,('Advanced Stats'!A:A=A8)*('Advanced Stats'!B:B=C8),'Advanced Stats'!P:P)</f>
        <v>49.79</v>
      </c>
      <c r="I8"/>
    </row>
    <row r="9" spans="1:11" x14ac:dyDescent="0.25">
      <c r="A9" s="6" t="s">
        <v>11</v>
      </c>
      <c r="B9" s="5" t="s">
        <v>35</v>
      </c>
      <c r="C9" s="5" t="s">
        <v>146</v>
      </c>
      <c r="D9" s="7">
        <v>95</v>
      </c>
      <c r="E9" s="6" t="s">
        <v>9</v>
      </c>
      <c r="F9" s="6" t="s">
        <v>168</v>
      </c>
      <c r="G9" s="12" cm="1">
        <f t="array" ref="G9">_xlfn.XLOOKUP(1,('Advanced Stats'!A:A=A9)*('Advanced Stats'!B:B=C9),'Advanced Stats'!M:M)</f>
        <v>48.02</v>
      </c>
      <c r="H9" s="12" cm="1">
        <f t="array" ref="H9">_xlfn.XLOOKUP(1,('Advanced Stats'!A:A=A9)*('Advanced Stats'!B:B=C9),'Advanced Stats'!P:P)</f>
        <v>49.47</v>
      </c>
      <c r="I9"/>
    </row>
    <row r="10" spans="1:11" x14ac:dyDescent="0.25">
      <c r="A10" s="6" t="s">
        <v>11</v>
      </c>
      <c r="B10" s="5" t="s">
        <v>32</v>
      </c>
      <c r="C10" s="5" t="s">
        <v>153</v>
      </c>
      <c r="D10" s="7">
        <v>80</v>
      </c>
      <c r="E10" s="6" t="s">
        <v>168</v>
      </c>
      <c r="F10" s="6" t="s">
        <v>168</v>
      </c>
      <c r="G10" s="12" cm="1">
        <f t="array" ref="G10">_xlfn.XLOOKUP(1,('Advanced Stats'!A:A=A10)*('Advanced Stats'!B:B=C10),'Advanced Stats'!M:M)</f>
        <v>52.3</v>
      </c>
      <c r="H10" s="12" cm="1">
        <f t="array" ref="H10">_xlfn.XLOOKUP(1,('Advanced Stats'!A:A=A10)*('Advanced Stats'!B:B=C10),'Advanced Stats'!P:P)</f>
        <v>52.48</v>
      </c>
      <c r="I10"/>
    </row>
    <row r="11" spans="1:11" x14ac:dyDescent="0.25">
      <c r="A11" s="6" t="s">
        <v>11</v>
      </c>
      <c r="B11" s="5" t="s">
        <v>36</v>
      </c>
      <c r="C11" s="5" t="s">
        <v>151</v>
      </c>
      <c r="D11" s="7">
        <v>97</v>
      </c>
      <c r="E11" s="6" t="s">
        <v>9</v>
      </c>
      <c r="F11" s="6" t="s">
        <v>168</v>
      </c>
      <c r="G11" s="12" cm="1">
        <f t="array" ref="G11">_xlfn.XLOOKUP(1,('Advanced Stats'!A:A=A11)*('Advanced Stats'!B:B=C11),'Advanced Stats'!M:M)</f>
        <v>51.8</v>
      </c>
      <c r="H11" s="12" cm="1">
        <f t="array" ref="H11">_xlfn.XLOOKUP(1,('Advanced Stats'!A:A=A11)*('Advanced Stats'!B:B=C11),'Advanced Stats'!P:P)</f>
        <v>50.52</v>
      </c>
      <c r="I11"/>
    </row>
    <row r="12" spans="1:11" x14ac:dyDescent="0.25">
      <c r="A12" s="6" t="s">
        <v>11</v>
      </c>
      <c r="B12" s="5" t="s">
        <v>37</v>
      </c>
      <c r="C12" s="5" t="s">
        <v>8</v>
      </c>
      <c r="D12" s="7">
        <v>115</v>
      </c>
      <c r="E12" s="6" t="s">
        <v>9</v>
      </c>
      <c r="F12" s="6" t="s">
        <v>9</v>
      </c>
      <c r="G12" s="12" cm="1">
        <f t="array" ref="G12">_xlfn.XLOOKUP(1,('Advanced Stats'!A:A=A12)*('Advanced Stats'!B:B=C12),'Advanced Stats'!M:M)</f>
        <v>58.77</v>
      </c>
      <c r="H12" s="12" cm="1">
        <f t="array" ref="H12">_xlfn.XLOOKUP(1,('Advanced Stats'!A:A=A12)*('Advanced Stats'!B:B=C12),'Advanced Stats'!P:P)</f>
        <v>59.08</v>
      </c>
      <c r="I12"/>
    </row>
    <row r="13" spans="1:11" x14ac:dyDescent="0.25">
      <c r="A13" s="6" t="s">
        <v>11</v>
      </c>
      <c r="B13" s="5" t="s">
        <v>38</v>
      </c>
      <c r="C13" s="5" t="s">
        <v>143</v>
      </c>
      <c r="D13" s="7">
        <v>88</v>
      </c>
      <c r="E13" s="6" t="s">
        <v>168</v>
      </c>
      <c r="F13" s="6" t="s">
        <v>168</v>
      </c>
      <c r="G13" s="12" cm="1">
        <f t="array" ref="G13">_xlfn.XLOOKUP(1,('Advanced Stats'!A:A=A13)*('Advanced Stats'!B:B=C13),'Advanced Stats'!M:M)</f>
        <v>46.35</v>
      </c>
      <c r="H13" s="12" cm="1">
        <f t="array" ref="H13">_xlfn.XLOOKUP(1,('Advanced Stats'!A:A=A13)*('Advanced Stats'!B:B=C13),'Advanced Stats'!P:P)</f>
        <v>46.59</v>
      </c>
      <c r="I13"/>
    </row>
    <row r="14" spans="1:11" x14ac:dyDescent="0.25">
      <c r="A14" s="6" t="s">
        <v>11</v>
      </c>
      <c r="B14" s="5" t="s">
        <v>39</v>
      </c>
      <c r="C14" s="5" t="s">
        <v>136</v>
      </c>
      <c r="D14" s="7">
        <v>85</v>
      </c>
      <c r="E14" s="6" t="s">
        <v>168</v>
      </c>
      <c r="F14" s="6" t="s">
        <v>168</v>
      </c>
      <c r="G14" s="12" cm="1">
        <f t="array" ref="G14">_xlfn.XLOOKUP(1,('Advanced Stats'!A:A=A14)*('Advanced Stats'!B:B=C14),'Advanced Stats'!M:M)</f>
        <v>48.81</v>
      </c>
      <c r="H14" s="12" cm="1">
        <f t="array" ref="H14">_xlfn.XLOOKUP(1,('Advanced Stats'!A:A=A14)*('Advanced Stats'!B:B=C14),'Advanced Stats'!P:P)</f>
        <v>48.01</v>
      </c>
      <c r="I14"/>
    </row>
    <row r="15" spans="1:11" x14ac:dyDescent="0.25">
      <c r="A15" s="6" t="s">
        <v>11</v>
      </c>
      <c r="B15" s="5" t="s">
        <v>40</v>
      </c>
      <c r="C15" s="5" t="s">
        <v>148</v>
      </c>
      <c r="D15" s="7">
        <v>71</v>
      </c>
      <c r="E15" s="6" t="s">
        <v>168</v>
      </c>
      <c r="F15" s="6" t="s">
        <v>168</v>
      </c>
      <c r="G15" s="12" cm="1">
        <f t="array" ref="G15">_xlfn.XLOOKUP(1,('Advanced Stats'!A:A=A15)*('Advanced Stats'!B:B=C15),'Advanced Stats'!M:M)</f>
        <v>45.69</v>
      </c>
      <c r="H15" s="12" cm="1">
        <f t="array" ref="H15">_xlfn.XLOOKUP(1,('Advanced Stats'!A:A=A15)*('Advanced Stats'!B:B=C15),'Advanced Stats'!P:P)</f>
        <v>45.28</v>
      </c>
      <c r="I15"/>
    </row>
    <row r="16" spans="1:11" x14ac:dyDescent="0.25">
      <c r="A16" s="6" t="s">
        <v>11</v>
      </c>
      <c r="B16" s="5" t="s">
        <v>41</v>
      </c>
      <c r="C16" s="5" t="s">
        <v>154</v>
      </c>
      <c r="D16" s="7">
        <v>98</v>
      </c>
      <c r="E16" s="6" t="s">
        <v>9</v>
      </c>
      <c r="F16" s="6" t="s">
        <v>168</v>
      </c>
      <c r="G16" s="12" cm="1">
        <f t="array" ref="G16">_xlfn.XLOOKUP(1,('Advanced Stats'!A:A=A16)*('Advanced Stats'!B:B=C16),'Advanced Stats'!M:M)</f>
        <v>48.8</v>
      </c>
      <c r="H16" s="12" cm="1">
        <f t="array" ref="H16">_xlfn.XLOOKUP(1,('Advanced Stats'!A:A=A16)*('Advanced Stats'!B:B=C16),'Advanced Stats'!P:P)</f>
        <v>47.76</v>
      </c>
      <c r="I16"/>
    </row>
    <row r="17" spans="1:9" x14ac:dyDescent="0.25">
      <c r="A17" s="6" t="s">
        <v>11</v>
      </c>
      <c r="B17" s="5" t="s">
        <v>42</v>
      </c>
      <c r="C17" s="5" t="s">
        <v>139</v>
      </c>
      <c r="D17" s="7">
        <v>104</v>
      </c>
      <c r="E17" s="6" t="s">
        <v>9</v>
      </c>
      <c r="F17" s="6" t="s">
        <v>168</v>
      </c>
      <c r="G17" s="12" cm="1">
        <f t="array" ref="G17">_xlfn.XLOOKUP(1,('Advanced Stats'!A:A=A17)*('Advanced Stats'!B:B=C17),'Advanced Stats'!M:M)</f>
        <v>46.17</v>
      </c>
      <c r="H17" s="12" cm="1">
        <f t="array" ref="H17">_xlfn.XLOOKUP(1,('Advanced Stats'!A:A=A17)*('Advanced Stats'!B:B=C17),'Advanced Stats'!P:P)</f>
        <v>46.54</v>
      </c>
      <c r="I17"/>
    </row>
    <row r="18" spans="1:9" x14ac:dyDescent="0.25">
      <c r="A18" s="6" t="s">
        <v>11</v>
      </c>
      <c r="B18" s="5" t="s">
        <v>44</v>
      </c>
      <c r="C18" s="5" t="s">
        <v>152</v>
      </c>
      <c r="D18" s="7">
        <v>91</v>
      </c>
      <c r="E18" s="6" t="s">
        <v>9</v>
      </c>
      <c r="F18" s="6" t="s">
        <v>168</v>
      </c>
      <c r="G18" s="12" cm="1">
        <f t="array" ref="G18">_xlfn.XLOOKUP(1,('Advanced Stats'!A:A=A18)*('Advanced Stats'!B:B=C18),'Advanced Stats'!M:M)</f>
        <v>50.5</v>
      </c>
      <c r="H18" s="12" cm="1">
        <f t="array" ref="H18">_xlfn.XLOOKUP(1,('Advanced Stats'!A:A=A18)*('Advanced Stats'!B:B=C18),'Advanced Stats'!P:P)</f>
        <v>50.19</v>
      </c>
      <c r="I18"/>
    </row>
    <row r="19" spans="1:9" x14ac:dyDescent="0.25">
      <c r="A19" s="6" t="s">
        <v>11</v>
      </c>
      <c r="B19" s="5" t="s">
        <v>43</v>
      </c>
      <c r="C19" s="5" t="s">
        <v>131</v>
      </c>
      <c r="D19" s="7">
        <v>99</v>
      </c>
      <c r="E19" s="6" t="s">
        <v>9</v>
      </c>
      <c r="F19" s="6" t="s">
        <v>168</v>
      </c>
      <c r="G19" s="12" cm="1">
        <f t="array" ref="G19">_xlfn.XLOOKUP(1,('Advanced Stats'!A:A=A19)*('Advanced Stats'!B:B=C19),'Advanced Stats'!M:M)</f>
        <v>52.34</v>
      </c>
      <c r="H19" s="12" cm="1">
        <f t="array" ref="H19">_xlfn.XLOOKUP(1,('Advanced Stats'!A:A=A19)*('Advanced Stats'!B:B=C19),'Advanced Stats'!P:P)</f>
        <v>51.99</v>
      </c>
      <c r="I19"/>
    </row>
    <row r="20" spans="1:9" x14ac:dyDescent="0.25">
      <c r="A20" s="6" t="s">
        <v>11</v>
      </c>
      <c r="B20" s="5" t="s">
        <v>45</v>
      </c>
      <c r="C20" s="5" t="s">
        <v>150</v>
      </c>
      <c r="D20" s="7">
        <v>79</v>
      </c>
      <c r="E20" s="6" t="s">
        <v>168</v>
      </c>
      <c r="F20" s="6" t="s">
        <v>168</v>
      </c>
      <c r="G20" s="12" cm="1">
        <f t="array" ref="G20">_xlfn.XLOOKUP(1,('Advanced Stats'!A:A=A20)*('Advanced Stats'!B:B=C20),'Advanced Stats'!M:M)</f>
        <v>50.37</v>
      </c>
      <c r="H20" s="12" cm="1">
        <f t="array" ref="H20">_xlfn.XLOOKUP(1,('Advanced Stats'!A:A=A20)*('Advanced Stats'!B:B=C20),'Advanced Stats'!P:P)</f>
        <v>50.1</v>
      </c>
      <c r="I20"/>
    </row>
    <row r="21" spans="1:9" x14ac:dyDescent="0.25">
      <c r="A21" s="6" t="s">
        <v>11</v>
      </c>
      <c r="B21" s="5" t="s">
        <v>46</v>
      </c>
      <c r="C21" s="5" t="s">
        <v>140</v>
      </c>
      <c r="D21" s="7">
        <v>97</v>
      </c>
      <c r="E21" s="6" t="s">
        <v>9</v>
      </c>
      <c r="F21" s="6" t="s">
        <v>168</v>
      </c>
      <c r="G21" s="12" cm="1">
        <f t="array" ref="G21">_xlfn.XLOOKUP(1,('Advanced Stats'!A:A=A21)*('Advanced Stats'!B:B=C21),'Advanced Stats'!M:M)</f>
        <v>54.21</v>
      </c>
      <c r="H21" s="12" cm="1">
        <f t="array" ref="H21">_xlfn.XLOOKUP(1,('Advanced Stats'!A:A=A21)*('Advanced Stats'!B:B=C21),'Advanced Stats'!P:P)</f>
        <v>55.25</v>
      </c>
      <c r="I21"/>
    </row>
    <row r="22" spans="1:9" x14ac:dyDescent="0.25">
      <c r="A22" s="6" t="s">
        <v>11</v>
      </c>
      <c r="B22" s="5" t="s">
        <v>47</v>
      </c>
      <c r="C22" s="5" t="s">
        <v>149</v>
      </c>
      <c r="D22" s="7">
        <v>94</v>
      </c>
      <c r="E22" s="6" t="s">
        <v>9</v>
      </c>
      <c r="F22" s="6" t="s">
        <v>168</v>
      </c>
      <c r="G22" s="12" cm="1">
        <f t="array" ref="G22">_xlfn.XLOOKUP(1,('Advanced Stats'!A:A=A22)*('Advanced Stats'!B:B=C22),'Advanced Stats'!M:M)</f>
        <v>51.35</v>
      </c>
      <c r="H22" s="12" cm="1">
        <f t="array" ref="H22">_xlfn.XLOOKUP(1,('Advanced Stats'!A:A=A22)*('Advanced Stats'!B:B=C22),'Advanced Stats'!P:P)</f>
        <v>50.5</v>
      </c>
      <c r="I22"/>
    </row>
    <row r="23" spans="1:9" x14ac:dyDescent="0.25">
      <c r="A23" s="6" t="s">
        <v>11</v>
      </c>
      <c r="B23" s="5" t="s">
        <v>48</v>
      </c>
      <c r="C23" s="5" t="s">
        <v>158</v>
      </c>
      <c r="D23" s="7">
        <v>95</v>
      </c>
      <c r="E23" s="6" t="s">
        <v>9</v>
      </c>
      <c r="F23" s="6" t="s">
        <v>168</v>
      </c>
      <c r="G23" s="12" cm="1">
        <f t="array" ref="G23">_xlfn.XLOOKUP(1,('Advanced Stats'!A:A=A23)*('Advanced Stats'!B:B=C23),'Advanced Stats'!M:M)</f>
        <v>46.47</v>
      </c>
      <c r="H23" s="12" cm="1">
        <f t="array" ref="H23">_xlfn.XLOOKUP(1,('Advanced Stats'!A:A=A23)*('Advanced Stats'!B:B=C23),'Advanced Stats'!P:P)</f>
        <v>46.62</v>
      </c>
      <c r="I23"/>
    </row>
    <row r="24" spans="1:9" x14ac:dyDescent="0.25">
      <c r="A24" s="6" t="s">
        <v>11</v>
      </c>
      <c r="B24" s="5" t="s">
        <v>62</v>
      </c>
      <c r="C24" s="5" t="s">
        <v>162</v>
      </c>
      <c r="D24" s="7">
        <v>83</v>
      </c>
      <c r="E24" s="6" t="s">
        <v>168</v>
      </c>
      <c r="F24" s="6" t="s">
        <v>168</v>
      </c>
      <c r="G24" s="12" cm="1">
        <f t="array" ref="G24">_xlfn.XLOOKUP(1,('Advanced Stats'!A:A=A24)*('Advanced Stats'!B:B=C24),'Advanced Stats'!M:M)</f>
        <v>49.01</v>
      </c>
      <c r="H24" s="12" cm="1">
        <f t="array" ref="H24">_xlfn.XLOOKUP(1,('Advanced Stats'!A:A=A24)*('Advanced Stats'!B:B=C24),'Advanced Stats'!P:P)</f>
        <v>49.09</v>
      </c>
      <c r="I24"/>
    </row>
    <row r="25" spans="1:9" x14ac:dyDescent="0.25">
      <c r="A25" s="6" t="s">
        <v>11</v>
      </c>
      <c r="B25" s="5" t="s">
        <v>49</v>
      </c>
      <c r="C25" s="5" t="s">
        <v>141</v>
      </c>
      <c r="D25" s="7">
        <v>102</v>
      </c>
      <c r="E25" s="6" t="s">
        <v>9</v>
      </c>
      <c r="F25" s="6" t="s">
        <v>168</v>
      </c>
      <c r="G25" s="12" cm="1">
        <f t="array" ref="G25">_xlfn.XLOOKUP(1,('Advanced Stats'!A:A=A25)*('Advanced Stats'!B:B=C25),'Advanced Stats'!M:M)</f>
        <v>45.48</v>
      </c>
      <c r="H25" s="12" cm="1">
        <f t="array" ref="H25">_xlfn.XLOOKUP(1,('Advanced Stats'!A:A=A25)*('Advanced Stats'!B:B=C25),'Advanced Stats'!P:P)</f>
        <v>46.3</v>
      </c>
      <c r="I25"/>
    </row>
    <row r="26" spans="1:9" x14ac:dyDescent="0.25">
      <c r="A26" s="6" t="s">
        <v>11</v>
      </c>
      <c r="B26" s="5" t="s">
        <v>51</v>
      </c>
      <c r="C26" s="5" t="s">
        <v>155</v>
      </c>
      <c r="D26" s="7">
        <v>108</v>
      </c>
      <c r="E26" s="6" t="s">
        <v>9</v>
      </c>
      <c r="F26" s="6" t="s">
        <v>168</v>
      </c>
      <c r="G26" s="12" cm="1">
        <f t="array" ref="G26">_xlfn.XLOOKUP(1,('Advanced Stats'!A:A=A26)*('Advanced Stats'!B:B=C26),'Advanced Stats'!M:M)</f>
        <v>53.92</v>
      </c>
      <c r="H26" s="12" cm="1">
        <f t="array" ref="H26">_xlfn.XLOOKUP(1,('Advanced Stats'!A:A=A26)*('Advanced Stats'!B:B=C26),'Advanced Stats'!P:P)</f>
        <v>55.25</v>
      </c>
      <c r="I26"/>
    </row>
    <row r="27" spans="1:9" x14ac:dyDescent="0.25">
      <c r="A27" s="6" t="s">
        <v>11</v>
      </c>
      <c r="B27" s="5" t="s">
        <v>52</v>
      </c>
      <c r="C27" s="5" t="s">
        <v>133</v>
      </c>
      <c r="D27" s="7">
        <v>79</v>
      </c>
      <c r="E27" s="6" t="s">
        <v>168</v>
      </c>
      <c r="F27" s="6" t="s">
        <v>168</v>
      </c>
      <c r="G27" s="12" cm="1">
        <f t="array" ref="G27">_xlfn.XLOOKUP(1,('Advanced Stats'!A:A=A27)*('Advanced Stats'!B:B=C27),'Advanced Stats'!M:M)</f>
        <v>47.36</v>
      </c>
      <c r="H27" s="12" cm="1">
        <f t="array" ref="H27">_xlfn.XLOOKUP(1,('Advanced Stats'!A:A=A27)*('Advanced Stats'!B:B=C27),'Advanced Stats'!P:P)</f>
        <v>48.49</v>
      </c>
      <c r="I27"/>
    </row>
    <row r="28" spans="1:9" x14ac:dyDescent="0.25">
      <c r="A28" s="6" t="s">
        <v>11</v>
      </c>
      <c r="B28" s="5" t="s">
        <v>53</v>
      </c>
      <c r="C28" s="5" t="s">
        <v>156</v>
      </c>
      <c r="D28" s="7">
        <v>71</v>
      </c>
      <c r="E28" s="6" t="s">
        <v>168</v>
      </c>
      <c r="F28" s="6" t="s">
        <v>168</v>
      </c>
      <c r="G28" s="12" cm="1">
        <f t="array" ref="G28">_xlfn.XLOOKUP(1,('Advanced Stats'!A:A=A28)*('Advanced Stats'!B:B=C28),'Advanced Stats'!M:M)</f>
        <v>49.47</v>
      </c>
      <c r="H28" s="12" cm="1">
        <f t="array" ref="H28">_xlfn.XLOOKUP(1,('Advanced Stats'!A:A=A28)*('Advanced Stats'!B:B=C28),'Advanced Stats'!P:P)</f>
        <v>50.04</v>
      </c>
      <c r="I28"/>
    </row>
    <row r="29" spans="1:9" x14ac:dyDescent="0.25">
      <c r="A29" s="6" t="s">
        <v>11</v>
      </c>
      <c r="B29" s="5" t="s">
        <v>54</v>
      </c>
      <c r="C29" s="5" t="s">
        <v>138</v>
      </c>
      <c r="D29" s="7">
        <v>83</v>
      </c>
      <c r="E29" s="6" t="s">
        <v>168</v>
      </c>
      <c r="F29" s="6" t="s">
        <v>168</v>
      </c>
      <c r="G29" s="12" cm="1">
        <f t="array" ref="G29">_xlfn.XLOOKUP(1,('Advanced Stats'!A:A=A29)*('Advanced Stats'!B:B=C29),'Advanced Stats'!M:M)</f>
        <v>51.82</v>
      </c>
      <c r="H29" s="12" cm="1">
        <f t="array" ref="H29">_xlfn.XLOOKUP(1,('Advanced Stats'!A:A=A29)*('Advanced Stats'!B:B=C29),'Advanced Stats'!P:P)</f>
        <v>52.03</v>
      </c>
      <c r="I29"/>
    </row>
    <row r="30" spans="1:9" x14ac:dyDescent="0.25">
      <c r="A30" s="6" t="s">
        <v>11</v>
      </c>
      <c r="B30" s="5" t="s">
        <v>55</v>
      </c>
      <c r="C30" s="5" t="s">
        <v>145</v>
      </c>
      <c r="D30" s="7">
        <v>88</v>
      </c>
      <c r="E30" s="6" t="s">
        <v>168</v>
      </c>
      <c r="F30" s="6" t="s">
        <v>168</v>
      </c>
      <c r="G30" s="12" cm="1">
        <f t="array" ref="G30">_xlfn.XLOOKUP(1,('Advanced Stats'!A:A=A30)*('Advanced Stats'!B:B=C30),'Advanced Stats'!M:M)</f>
        <v>48.09</v>
      </c>
      <c r="H30" s="12" cm="1">
        <f t="array" ref="H30">_xlfn.XLOOKUP(1,('Advanced Stats'!A:A=A30)*('Advanced Stats'!B:B=C30),'Advanced Stats'!P:P)</f>
        <v>48.21</v>
      </c>
      <c r="I30"/>
    </row>
    <row r="31" spans="1:9" x14ac:dyDescent="0.25">
      <c r="A31" s="6" t="s">
        <v>11</v>
      </c>
      <c r="B31" s="5" t="s">
        <v>58</v>
      </c>
      <c r="C31" s="5" t="s">
        <v>159</v>
      </c>
      <c r="D31" s="7">
        <v>94</v>
      </c>
      <c r="E31" s="6" t="s">
        <v>9</v>
      </c>
      <c r="F31" s="6" t="s">
        <v>168</v>
      </c>
      <c r="G31" s="12" cm="1">
        <f t="array" ref="G31">_xlfn.XLOOKUP(1,('Advanced Stats'!A:A=A31)*('Advanced Stats'!B:B=C31),'Advanced Stats'!M:M)</f>
        <v>55.57</v>
      </c>
      <c r="H31" s="12" cm="1">
        <f t="array" ref="H31">_xlfn.XLOOKUP(1,('Advanced Stats'!A:A=A31)*('Advanced Stats'!B:B=C31),'Advanced Stats'!P:P)</f>
        <v>55.15</v>
      </c>
      <c r="I31"/>
    </row>
    <row r="32" spans="1:9" x14ac:dyDescent="0.25">
      <c r="A32" s="6" t="s">
        <v>12</v>
      </c>
      <c r="B32" s="5" t="s">
        <v>28</v>
      </c>
      <c r="C32" s="5" t="s">
        <v>160</v>
      </c>
      <c r="D32" s="7">
        <v>91</v>
      </c>
      <c r="E32" s="6" t="s">
        <v>9</v>
      </c>
      <c r="F32" s="6" t="s">
        <v>168</v>
      </c>
      <c r="G32" s="12" cm="1">
        <f t="array" ref="G32">_xlfn.XLOOKUP(1,('Advanced Stats'!A:A=A32)*('Advanced Stats'!B:B=C32),'Advanced Stats'!M:M)</f>
        <v>50.98</v>
      </c>
      <c r="H32" s="12" cm="1">
        <f t="array" ref="H32">_xlfn.XLOOKUP(1,('Advanced Stats'!A:A=A32)*('Advanced Stats'!B:B=C32),'Advanced Stats'!P:P)</f>
        <v>50.55</v>
      </c>
      <c r="I32"/>
    </row>
    <row r="33" spans="1:9" x14ac:dyDescent="0.25">
      <c r="A33" s="6" t="s">
        <v>12</v>
      </c>
      <c r="B33" s="5" t="s">
        <v>61</v>
      </c>
      <c r="C33" s="5" t="s">
        <v>163</v>
      </c>
      <c r="D33" s="7">
        <v>76</v>
      </c>
      <c r="E33" s="6" t="s">
        <v>168</v>
      </c>
      <c r="F33" s="6" t="s">
        <v>168</v>
      </c>
      <c r="G33" s="12" cm="1">
        <f t="array" ref="G33">_xlfn.XLOOKUP(1,('Advanced Stats'!A:A=A33)*('Advanced Stats'!B:B=C33),'Advanced Stats'!M:M)</f>
        <v>46.29</v>
      </c>
      <c r="H33" s="12" cm="1">
        <f t="array" ref="H33">_xlfn.XLOOKUP(1,('Advanced Stats'!A:A=A33)*('Advanced Stats'!B:B=C33),'Advanced Stats'!P:P)</f>
        <v>46.43</v>
      </c>
      <c r="I33"/>
    </row>
    <row r="34" spans="1:9" x14ac:dyDescent="0.25">
      <c r="A34" s="6" t="s">
        <v>12</v>
      </c>
      <c r="B34" s="5" t="s">
        <v>29</v>
      </c>
      <c r="C34" s="5" t="s">
        <v>135</v>
      </c>
      <c r="D34" s="7">
        <v>116</v>
      </c>
      <c r="E34" s="6" t="s">
        <v>9</v>
      </c>
      <c r="F34" s="6" t="s">
        <v>168</v>
      </c>
      <c r="G34" s="12" cm="1">
        <f t="array" ref="G34">_xlfn.XLOOKUP(1,('Advanced Stats'!A:A=A34)*('Advanced Stats'!B:B=C34),'Advanced Stats'!M:M)</f>
        <v>50.48</v>
      </c>
      <c r="H34" s="12" cm="1">
        <f t="array" ref="H34">_xlfn.XLOOKUP(1,('Advanced Stats'!A:A=A34)*('Advanced Stats'!B:B=C34),'Advanced Stats'!P:P)</f>
        <v>50.29</v>
      </c>
      <c r="I34"/>
    </row>
    <row r="35" spans="1:9" x14ac:dyDescent="0.25">
      <c r="A35" s="6" t="s">
        <v>12</v>
      </c>
      <c r="B35" s="5" t="s">
        <v>30</v>
      </c>
      <c r="C35" s="5" t="s">
        <v>132</v>
      </c>
      <c r="D35" s="7">
        <v>91</v>
      </c>
      <c r="E35" s="6" t="s">
        <v>168</v>
      </c>
      <c r="F35" s="6" t="s">
        <v>168</v>
      </c>
      <c r="G35" s="12" cm="1">
        <f t="array" ref="G35">_xlfn.XLOOKUP(1,('Advanced Stats'!A:A=A35)*('Advanced Stats'!B:B=C35),'Advanced Stats'!M:M)</f>
        <v>49.15</v>
      </c>
      <c r="H35" s="12" cm="1">
        <f t="array" ref="H35">_xlfn.XLOOKUP(1,('Advanced Stats'!A:A=A35)*('Advanced Stats'!B:B=C35),'Advanced Stats'!P:P)</f>
        <v>49.36</v>
      </c>
      <c r="I35"/>
    </row>
    <row r="36" spans="1:9" x14ac:dyDescent="0.25">
      <c r="A36" s="6" t="s">
        <v>12</v>
      </c>
      <c r="B36" s="5" t="s">
        <v>33</v>
      </c>
      <c r="C36" s="5" t="s">
        <v>144</v>
      </c>
      <c r="D36" s="7">
        <v>98</v>
      </c>
      <c r="E36" s="6" t="s">
        <v>9</v>
      </c>
      <c r="F36" s="6" t="s">
        <v>168</v>
      </c>
      <c r="G36" s="12" cm="1">
        <f t="array" ref="G36">_xlfn.XLOOKUP(1,('Advanced Stats'!A:A=A36)*('Advanced Stats'!B:B=C36),'Advanced Stats'!M:M)</f>
        <v>55.6</v>
      </c>
      <c r="H36" s="12" cm="1">
        <f t="array" ref="H36">_xlfn.XLOOKUP(1,('Advanced Stats'!A:A=A36)*('Advanced Stats'!B:B=C36),'Advanced Stats'!P:P)</f>
        <v>53.56</v>
      </c>
      <c r="I36"/>
    </row>
    <row r="37" spans="1:9" x14ac:dyDescent="0.25">
      <c r="A37" s="6" t="s">
        <v>12</v>
      </c>
      <c r="B37" s="5" t="s">
        <v>31</v>
      </c>
      <c r="C37" s="5" t="s">
        <v>157</v>
      </c>
      <c r="D37" s="7">
        <v>97</v>
      </c>
      <c r="E37" s="6" t="s">
        <v>9</v>
      </c>
      <c r="F37" s="6" t="s">
        <v>168</v>
      </c>
      <c r="G37" s="12" cm="1">
        <f t="array" ref="G37">_xlfn.XLOOKUP(1,('Advanced Stats'!A:A=A37)*('Advanced Stats'!B:B=C37),'Advanced Stats'!M:M)</f>
        <v>52.03</v>
      </c>
      <c r="H37" s="12" cm="1">
        <f t="array" ref="H37">_xlfn.XLOOKUP(1,('Advanced Stats'!A:A=A37)*('Advanced Stats'!B:B=C37),'Advanced Stats'!P:P)</f>
        <v>52.38</v>
      </c>
      <c r="I37"/>
    </row>
    <row r="38" spans="1:9" x14ac:dyDescent="0.25">
      <c r="A38" s="6" t="s">
        <v>12</v>
      </c>
      <c r="B38" s="5" t="s">
        <v>34</v>
      </c>
      <c r="C38" s="5" t="s">
        <v>137</v>
      </c>
      <c r="D38" s="7">
        <v>104</v>
      </c>
      <c r="E38" s="6" t="s">
        <v>168</v>
      </c>
      <c r="F38" s="6" t="s">
        <v>168</v>
      </c>
      <c r="G38" s="12" cm="1">
        <f t="array" ref="G38">_xlfn.XLOOKUP(1,('Advanced Stats'!A:A=A38)*('Advanced Stats'!B:B=C38),'Advanced Stats'!M:M)</f>
        <v>55.22</v>
      </c>
      <c r="H38" s="12" cm="1">
        <f t="array" ref="H38">_xlfn.XLOOKUP(1,('Advanced Stats'!A:A=A38)*('Advanced Stats'!B:B=C38),'Advanced Stats'!P:P)</f>
        <v>55.03</v>
      </c>
      <c r="I38"/>
    </row>
    <row r="39" spans="1:9" x14ac:dyDescent="0.25">
      <c r="A39" s="6" t="s">
        <v>12</v>
      </c>
      <c r="B39" s="5" t="s">
        <v>35</v>
      </c>
      <c r="C39" s="5" t="s">
        <v>146</v>
      </c>
      <c r="D39" s="7">
        <v>69</v>
      </c>
      <c r="E39" s="6" t="s">
        <v>168</v>
      </c>
      <c r="F39" s="6" t="s">
        <v>168</v>
      </c>
      <c r="G39" s="12" cm="1">
        <f t="array" ref="G39">_xlfn.XLOOKUP(1,('Advanced Stats'!A:A=A39)*('Advanced Stats'!B:B=C39),'Advanced Stats'!M:M)</f>
        <v>46.81</v>
      </c>
      <c r="H39" s="12" cm="1">
        <f t="array" ref="H39">_xlfn.XLOOKUP(1,('Advanced Stats'!A:A=A39)*('Advanced Stats'!B:B=C39),'Advanced Stats'!P:P)</f>
        <v>48.08</v>
      </c>
      <c r="I39"/>
    </row>
    <row r="40" spans="1:9" x14ac:dyDescent="0.25">
      <c r="A40" s="6" t="s">
        <v>12</v>
      </c>
      <c r="B40" s="5" t="s">
        <v>32</v>
      </c>
      <c r="C40" s="5" t="s">
        <v>153</v>
      </c>
      <c r="D40" s="7">
        <v>92</v>
      </c>
      <c r="E40" s="6" t="s">
        <v>9</v>
      </c>
      <c r="F40" s="6" t="s">
        <v>168</v>
      </c>
      <c r="G40" s="12" cm="1">
        <f t="array" ref="G40">_xlfn.XLOOKUP(1,('Advanced Stats'!A:A=A40)*('Advanced Stats'!B:B=C40),'Advanced Stats'!M:M)</f>
        <v>51.97</v>
      </c>
      <c r="H40" s="12" cm="1">
        <f t="array" ref="H40">_xlfn.XLOOKUP(1,('Advanced Stats'!A:A=A40)*('Advanced Stats'!B:B=C40),'Advanced Stats'!P:P)</f>
        <v>52.42</v>
      </c>
      <c r="I40"/>
    </row>
    <row r="41" spans="1:9" x14ac:dyDescent="0.25">
      <c r="A41" s="6" t="s">
        <v>12</v>
      </c>
      <c r="B41" s="5" t="s">
        <v>36</v>
      </c>
      <c r="C41" s="5" t="s">
        <v>151</v>
      </c>
      <c r="D41" s="7">
        <v>83</v>
      </c>
      <c r="E41" s="6" t="s">
        <v>168</v>
      </c>
      <c r="F41" s="6" t="s">
        <v>168</v>
      </c>
      <c r="G41" s="12" cm="1">
        <f t="array" ref="G41">_xlfn.XLOOKUP(1,('Advanced Stats'!A:A=A41)*('Advanced Stats'!B:B=C41),'Advanced Stats'!M:M)</f>
        <v>49.96</v>
      </c>
      <c r="H41" s="12" cm="1">
        <f t="array" ref="H41">_xlfn.XLOOKUP(1,('Advanced Stats'!A:A=A41)*('Advanced Stats'!B:B=C41),'Advanced Stats'!P:P)</f>
        <v>50.43</v>
      </c>
      <c r="I41"/>
    </row>
    <row r="42" spans="1:9" x14ac:dyDescent="0.25">
      <c r="A42" s="6" t="s">
        <v>12</v>
      </c>
      <c r="B42" s="5" t="s">
        <v>37</v>
      </c>
      <c r="C42" s="5" t="s">
        <v>8</v>
      </c>
      <c r="D42" s="7">
        <v>112</v>
      </c>
      <c r="E42" s="6" t="s">
        <v>9</v>
      </c>
      <c r="F42" s="6" t="s">
        <v>168</v>
      </c>
      <c r="G42" s="12" cm="1">
        <f t="array" ref="G42">_xlfn.XLOOKUP(1,('Advanced Stats'!A:A=A42)*('Advanced Stats'!B:B=C42),'Advanced Stats'!M:M)</f>
        <v>57.25</v>
      </c>
      <c r="H42" s="12" cm="1">
        <f t="array" ref="H42">_xlfn.XLOOKUP(1,('Advanced Stats'!A:A=A42)*('Advanced Stats'!B:B=C42),'Advanced Stats'!P:P)</f>
        <v>56.08</v>
      </c>
      <c r="I42"/>
    </row>
    <row r="43" spans="1:9" x14ac:dyDescent="0.25">
      <c r="A43" s="6" t="s">
        <v>12</v>
      </c>
      <c r="B43" s="5" t="s">
        <v>38</v>
      </c>
      <c r="C43" s="5" t="s">
        <v>143</v>
      </c>
      <c r="D43" s="7">
        <v>85</v>
      </c>
      <c r="E43" s="6" t="s">
        <v>168</v>
      </c>
      <c r="F43" s="6" t="s">
        <v>168</v>
      </c>
      <c r="G43" s="12" cm="1">
        <f t="array" ref="G43">_xlfn.XLOOKUP(1,('Advanced Stats'!A:A=A43)*('Advanced Stats'!B:B=C43),'Advanced Stats'!M:M)</f>
        <v>47.58</v>
      </c>
      <c r="H43" s="12" cm="1">
        <f t="array" ref="H43">_xlfn.XLOOKUP(1,('Advanced Stats'!A:A=A43)*('Advanced Stats'!B:B=C43),'Advanced Stats'!P:P)</f>
        <v>47.05</v>
      </c>
      <c r="I43"/>
    </row>
    <row r="44" spans="1:9" x14ac:dyDescent="0.25">
      <c r="A44" s="6" t="s">
        <v>12</v>
      </c>
      <c r="B44" s="5" t="s">
        <v>39</v>
      </c>
      <c r="C44" s="5" t="s">
        <v>136</v>
      </c>
      <c r="D44" s="7">
        <v>93</v>
      </c>
      <c r="E44" s="6" t="s">
        <v>168</v>
      </c>
      <c r="F44" s="6" t="s">
        <v>168</v>
      </c>
      <c r="G44" s="12" cm="1">
        <f t="array" ref="G44">_xlfn.XLOOKUP(1,('Advanced Stats'!A:A=A44)*('Advanced Stats'!B:B=C44),'Advanced Stats'!M:M)</f>
        <v>46.66</v>
      </c>
      <c r="H44" s="12" cm="1">
        <f t="array" ref="H44">_xlfn.XLOOKUP(1,('Advanced Stats'!A:A=A44)*('Advanced Stats'!B:B=C44),'Advanced Stats'!P:P)</f>
        <v>45.72</v>
      </c>
      <c r="I44"/>
    </row>
    <row r="45" spans="1:9" x14ac:dyDescent="0.25">
      <c r="A45" s="6" t="s">
        <v>12</v>
      </c>
      <c r="B45" s="5" t="s">
        <v>40</v>
      </c>
      <c r="C45" s="5" t="s">
        <v>148</v>
      </c>
      <c r="D45" s="7">
        <v>79</v>
      </c>
      <c r="E45" s="6" t="s">
        <v>168</v>
      </c>
      <c r="F45" s="6" t="s">
        <v>168</v>
      </c>
      <c r="G45" s="12" cm="1">
        <f t="array" ref="G45">_xlfn.XLOOKUP(1,('Advanced Stats'!A:A=A45)*('Advanced Stats'!B:B=C45),'Advanced Stats'!M:M)</f>
        <v>50.7</v>
      </c>
      <c r="H45" s="12" cm="1">
        <f t="array" ref="H45">_xlfn.XLOOKUP(1,('Advanced Stats'!A:A=A45)*('Advanced Stats'!B:B=C45),'Advanced Stats'!P:P)</f>
        <v>50.87</v>
      </c>
      <c r="I45"/>
    </row>
    <row r="46" spans="1:9" x14ac:dyDescent="0.25">
      <c r="A46" s="6" t="s">
        <v>12</v>
      </c>
      <c r="B46" s="5" t="s">
        <v>41</v>
      </c>
      <c r="C46" s="5" t="s">
        <v>154</v>
      </c>
      <c r="D46" s="7">
        <v>89</v>
      </c>
      <c r="E46" s="6" t="s">
        <v>168</v>
      </c>
      <c r="F46" s="6" t="s">
        <v>168</v>
      </c>
      <c r="G46" s="12" cm="1">
        <f t="array" ref="G46">_xlfn.XLOOKUP(1,('Advanced Stats'!A:A=A46)*('Advanced Stats'!B:B=C46),'Advanced Stats'!M:M)</f>
        <v>47.21</v>
      </c>
      <c r="H46" s="12" cm="1">
        <f t="array" ref="H46">_xlfn.XLOOKUP(1,('Advanced Stats'!A:A=A46)*('Advanced Stats'!B:B=C46),'Advanced Stats'!P:P)</f>
        <v>47.08</v>
      </c>
      <c r="I46"/>
    </row>
    <row r="47" spans="1:9" x14ac:dyDescent="0.25">
      <c r="A47" s="6" t="s">
        <v>12</v>
      </c>
      <c r="B47" s="5" t="s">
        <v>42</v>
      </c>
      <c r="C47" s="5" t="s">
        <v>139</v>
      </c>
      <c r="D47" s="7">
        <v>93</v>
      </c>
      <c r="E47" s="6" t="s">
        <v>9</v>
      </c>
      <c r="F47" s="6" t="s">
        <v>168</v>
      </c>
      <c r="G47" s="12" cm="1">
        <f t="array" ref="G47">_xlfn.XLOOKUP(1,('Advanced Stats'!A:A=A47)*('Advanced Stats'!B:B=C47),'Advanced Stats'!M:M)</f>
        <v>47.83</v>
      </c>
      <c r="H47" s="12" cm="1">
        <f t="array" ref="H47">_xlfn.XLOOKUP(1,('Advanced Stats'!A:A=A47)*('Advanced Stats'!B:B=C47),'Advanced Stats'!P:P)</f>
        <v>47.42</v>
      </c>
      <c r="I47"/>
    </row>
    <row r="48" spans="1:9" x14ac:dyDescent="0.25">
      <c r="A48" s="6" t="s">
        <v>12</v>
      </c>
      <c r="B48" s="5" t="s">
        <v>44</v>
      </c>
      <c r="C48" s="5" t="s">
        <v>152</v>
      </c>
      <c r="D48" s="7">
        <v>88</v>
      </c>
      <c r="E48" s="6" t="s">
        <v>168</v>
      </c>
      <c r="F48" s="6" t="s">
        <v>168</v>
      </c>
      <c r="G48" s="12" cm="1">
        <f t="array" ref="G48">_xlfn.XLOOKUP(1,('Advanced Stats'!A:A=A48)*('Advanced Stats'!B:B=C48),'Advanced Stats'!M:M)</f>
        <v>49.18</v>
      </c>
      <c r="H48" s="12" cm="1">
        <f t="array" ref="H48">_xlfn.XLOOKUP(1,('Advanced Stats'!A:A=A48)*('Advanced Stats'!B:B=C48),'Advanced Stats'!P:P)</f>
        <v>48.96</v>
      </c>
      <c r="I48"/>
    </row>
    <row r="49" spans="1:9" x14ac:dyDescent="0.25">
      <c r="A49" s="6" t="s">
        <v>12</v>
      </c>
      <c r="B49" s="5" t="s">
        <v>43</v>
      </c>
      <c r="C49" s="5" t="s">
        <v>131</v>
      </c>
      <c r="D49" s="7">
        <v>106</v>
      </c>
      <c r="E49" s="6" t="s">
        <v>9</v>
      </c>
      <c r="F49" s="6" t="s">
        <v>168</v>
      </c>
      <c r="G49" s="12" cm="1">
        <f t="array" ref="G49">_xlfn.XLOOKUP(1,('Advanced Stats'!A:A=A49)*('Advanced Stats'!B:B=C49),'Advanced Stats'!M:M)</f>
        <v>52.58</v>
      </c>
      <c r="H49" s="12" cm="1">
        <f t="array" ref="H49">_xlfn.XLOOKUP(1,('Advanced Stats'!A:A=A49)*('Advanced Stats'!B:B=C49),'Advanced Stats'!P:P)</f>
        <v>52.56</v>
      </c>
      <c r="I49"/>
    </row>
    <row r="50" spans="1:9" x14ac:dyDescent="0.25">
      <c r="A50" s="6" t="s">
        <v>12</v>
      </c>
      <c r="B50" s="5" t="s">
        <v>45</v>
      </c>
      <c r="C50" s="5" t="s">
        <v>150</v>
      </c>
      <c r="D50" s="7">
        <v>61</v>
      </c>
      <c r="E50" s="6" t="s">
        <v>168</v>
      </c>
      <c r="F50" s="6" t="s">
        <v>168</v>
      </c>
      <c r="G50" s="12" cm="1">
        <f t="array" ref="G50">_xlfn.XLOOKUP(1,('Advanced Stats'!A:A=A50)*('Advanced Stats'!B:B=C50),'Advanced Stats'!M:M)</f>
        <v>45.65</v>
      </c>
      <c r="H50" s="12" cm="1">
        <f t="array" ref="H50">_xlfn.XLOOKUP(1,('Advanced Stats'!A:A=A50)*('Advanced Stats'!B:B=C50),'Advanced Stats'!P:P)</f>
        <v>45.62</v>
      </c>
      <c r="I50"/>
    </row>
    <row r="51" spans="1:9" x14ac:dyDescent="0.25">
      <c r="A51" s="6" t="s">
        <v>12</v>
      </c>
      <c r="B51" s="5" t="s">
        <v>46</v>
      </c>
      <c r="C51" s="5" t="s">
        <v>140</v>
      </c>
      <c r="D51" s="7">
        <v>95</v>
      </c>
      <c r="E51" s="6" t="s">
        <v>9</v>
      </c>
      <c r="F51" s="6" t="s">
        <v>168</v>
      </c>
      <c r="G51" s="12" cm="1">
        <f t="array" ref="G51">_xlfn.XLOOKUP(1,('Advanced Stats'!A:A=A51)*('Advanced Stats'!B:B=C51),'Advanced Stats'!M:M)</f>
        <v>52.73</v>
      </c>
      <c r="H51" s="12" cm="1">
        <f t="array" ref="H51">_xlfn.XLOOKUP(1,('Advanced Stats'!A:A=A51)*('Advanced Stats'!B:B=C51),'Advanced Stats'!P:P)</f>
        <v>52.22</v>
      </c>
      <c r="I51"/>
    </row>
    <row r="52" spans="1:9" x14ac:dyDescent="0.25">
      <c r="A52" s="6" t="s">
        <v>12</v>
      </c>
      <c r="B52" s="5" t="s">
        <v>47</v>
      </c>
      <c r="C52" s="5" t="s">
        <v>149</v>
      </c>
      <c r="D52" s="7">
        <v>83</v>
      </c>
      <c r="E52" s="6" t="s">
        <v>168</v>
      </c>
      <c r="F52" s="6" t="s">
        <v>168</v>
      </c>
      <c r="G52" s="12" cm="1">
        <f t="array" ref="G52">_xlfn.XLOOKUP(1,('Advanced Stats'!A:A=A52)*('Advanced Stats'!B:B=C52),'Advanced Stats'!M:M)</f>
        <v>49.19</v>
      </c>
      <c r="H52" s="12" cm="1">
        <f t="array" ref="H52">_xlfn.XLOOKUP(1,('Advanced Stats'!A:A=A52)*('Advanced Stats'!B:B=C52),'Advanced Stats'!P:P)</f>
        <v>49.47</v>
      </c>
      <c r="I52"/>
    </row>
    <row r="53" spans="1:9" x14ac:dyDescent="0.25">
      <c r="A53" s="6" t="s">
        <v>12</v>
      </c>
      <c r="B53" s="5" t="s">
        <v>48</v>
      </c>
      <c r="C53" s="5" t="s">
        <v>158</v>
      </c>
      <c r="D53" s="7">
        <v>99</v>
      </c>
      <c r="E53" s="6" t="s">
        <v>9</v>
      </c>
      <c r="F53" s="6" t="s">
        <v>168</v>
      </c>
      <c r="G53" s="12" cm="1">
        <f t="array" ref="G53">_xlfn.XLOOKUP(1,('Advanced Stats'!A:A=A53)*('Advanced Stats'!B:B=C53),'Advanced Stats'!M:M)</f>
        <v>47.65</v>
      </c>
      <c r="H53" s="12" cm="1">
        <f t="array" ref="H53">_xlfn.XLOOKUP(1,('Advanced Stats'!A:A=A53)*('Advanced Stats'!B:B=C53),'Advanced Stats'!P:P)</f>
        <v>48.37</v>
      </c>
      <c r="I53"/>
    </row>
    <row r="54" spans="1:9" x14ac:dyDescent="0.25">
      <c r="A54" s="6" t="s">
        <v>12</v>
      </c>
      <c r="B54" s="5" t="s">
        <v>62</v>
      </c>
      <c r="C54" s="5" t="s">
        <v>162</v>
      </c>
      <c r="D54" s="7">
        <v>79</v>
      </c>
      <c r="E54" s="6" t="s">
        <v>168</v>
      </c>
      <c r="F54" s="6" t="s">
        <v>168</v>
      </c>
      <c r="G54" s="12" cm="1">
        <f t="array" ref="G54">_xlfn.XLOOKUP(1,('Advanced Stats'!A:A=A54)*('Advanced Stats'!B:B=C54),'Advanced Stats'!M:M)</f>
        <v>45.4</v>
      </c>
      <c r="H54" s="12" cm="1">
        <f t="array" ref="H54">_xlfn.XLOOKUP(1,('Advanced Stats'!A:A=A54)*('Advanced Stats'!B:B=C54),'Advanced Stats'!P:P)</f>
        <v>45.52</v>
      </c>
      <c r="I54"/>
    </row>
    <row r="55" spans="1:9" x14ac:dyDescent="0.25">
      <c r="A55" s="6" t="s">
        <v>12</v>
      </c>
      <c r="B55" s="5" t="s">
        <v>49</v>
      </c>
      <c r="C55" s="5" t="s">
        <v>141</v>
      </c>
      <c r="D55" s="7">
        <v>99</v>
      </c>
      <c r="E55" s="6" t="s">
        <v>9</v>
      </c>
      <c r="F55" s="6" t="s">
        <v>9</v>
      </c>
      <c r="G55" s="12" cm="1">
        <f t="array" ref="G55">_xlfn.XLOOKUP(1,('Advanced Stats'!A:A=A55)*('Advanced Stats'!B:B=C55),'Advanced Stats'!M:M)</f>
        <v>48.07</v>
      </c>
      <c r="H55" s="12" cm="1">
        <f t="array" ref="H55">_xlfn.XLOOKUP(1,('Advanced Stats'!A:A=A55)*('Advanced Stats'!B:B=C55),'Advanced Stats'!P:P)</f>
        <v>48.96</v>
      </c>
      <c r="I55"/>
    </row>
    <row r="56" spans="1:9" x14ac:dyDescent="0.25">
      <c r="A56" s="6" t="s">
        <v>12</v>
      </c>
      <c r="B56" s="5" t="s">
        <v>51</v>
      </c>
      <c r="C56" s="5" t="s">
        <v>155</v>
      </c>
      <c r="D56" s="7">
        <v>117</v>
      </c>
      <c r="E56" s="6" t="s">
        <v>9</v>
      </c>
      <c r="F56" s="6" t="s">
        <v>168</v>
      </c>
      <c r="G56" s="12" cm="1">
        <f t="array" ref="G56">_xlfn.XLOOKUP(1,('Advanced Stats'!A:A=A56)*('Advanced Stats'!B:B=C56),'Advanced Stats'!M:M)</f>
        <v>54.22</v>
      </c>
      <c r="H56" s="12" cm="1">
        <f t="array" ref="H56">_xlfn.XLOOKUP(1,('Advanced Stats'!A:A=A56)*('Advanced Stats'!B:B=C56),'Advanced Stats'!P:P)</f>
        <v>54.69</v>
      </c>
      <c r="I56"/>
    </row>
    <row r="57" spans="1:9" x14ac:dyDescent="0.25">
      <c r="A57" s="6" t="s">
        <v>12</v>
      </c>
      <c r="B57" s="5" t="s">
        <v>52</v>
      </c>
      <c r="C57" s="5" t="s">
        <v>133</v>
      </c>
      <c r="D57" s="7">
        <v>92</v>
      </c>
      <c r="E57" s="6" t="s">
        <v>9</v>
      </c>
      <c r="F57" s="6" t="s">
        <v>168</v>
      </c>
      <c r="G57" s="12" cm="1">
        <f t="array" ref="G57">_xlfn.XLOOKUP(1,('Advanced Stats'!A:A=A57)*('Advanced Stats'!B:B=C57),'Advanced Stats'!M:M)</f>
        <v>47.9</v>
      </c>
      <c r="H57" s="12" cm="1">
        <f t="array" ref="H57">_xlfn.XLOOKUP(1,('Advanced Stats'!A:A=A57)*('Advanced Stats'!B:B=C57),'Advanced Stats'!P:P)</f>
        <v>49.12</v>
      </c>
      <c r="I57"/>
    </row>
    <row r="58" spans="1:9" x14ac:dyDescent="0.25">
      <c r="A58" s="6" t="s">
        <v>12</v>
      </c>
      <c r="B58" s="5" t="s">
        <v>53</v>
      </c>
      <c r="C58" s="5" t="s">
        <v>156</v>
      </c>
      <c r="D58" s="7">
        <v>66</v>
      </c>
      <c r="E58" s="6" t="s">
        <v>168</v>
      </c>
      <c r="F58" s="6" t="s">
        <v>168</v>
      </c>
      <c r="G58" s="12" cm="1">
        <f t="array" ref="G58">_xlfn.XLOOKUP(1,('Advanced Stats'!A:A=A58)*('Advanced Stats'!B:B=C58),'Advanced Stats'!M:M)</f>
        <v>47.65</v>
      </c>
      <c r="H58" s="12" cm="1">
        <f t="array" ref="H58">_xlfn.XLOOKUP(1,('Advanced Stats'!A:A=A58)*('Advanced Stats'!B:B=C58),'Advanced Stats'!P:P)</f>
        <v>47.65</v>
      </c>
      <c r="I58"/>
    </row>
    <row r="59" spans="1:9" x14ac:dyDescent="0.25">
      <c r="A59" s="6" t="s">
        <v>12</v>
      </c>
      <c r="B59" s="5" t="s">
        <v>54</v>
      </c>
      <c r="C59" s="5" t="s">
        <v>138</v>
      </c>
      <c r="D59" s="7">
        <v>81</v>
      </c>
      <c r="E59" s="6" t="s">
        <v>168</v>
      </c>
      <c r="F59" s="6" t="s">
        <v>168</v>
      </c>
      <c r="G59" s="12" cm="1">
        <f t="array" ref="G59">_xlfn.XLOOKUP(1,('Advanced Stats'!A:A=A59)*('Advanced Stats'!B:B=C59),'Advanced Stats'!M:M)</f>
        <v>50.38</v>
      </c>
      <c r="H59" s="12" cm="1">
        <f t="array" ref="H59">_xlfn.XLOOKUP(1,('Advanced Stats'!A:A=A59)*('Advanced Stats'!B:B=C59),'Advanced Stats'!P:P)</f>
        <v>50.58</v>
      </c>
      <c r="I59"/>
    </row>
    <row r="60" spans="1:9" x14ac:dyDescent="0.25">
      <c r="A60" s="6" t="s">
        <v>12</v>
      </c>
      <c r="B60" s="5" t="s">
        <v>55</v>
      </c>
      <c r="C60" s="5" t="s">
        <v>145</v>
      </c>
      <c r="D60" s="7">
        <v>100</v>
      </c>
      <c r="E60" s="6" t="s">
        <v>9</v>
      </c>
      <c r="F60" s="6" t="s">
        <v>168</v>
      </c>
      <c r="G60" s="12" cm="1">
        <f t="array" ref="G60">_xlfn.XLOOKUP(1,('Advanced Stats'!A:A=A60)*('Advanced Stats'!B:B=C60),'Advanced Stats'!M:M)</f>
        <v>49.47</v>
      </c>
      <c r="H60" s="12" cm="1">
        <f t="array" ref="H60">_xlfn.XLOOKUP(1,('Advanced Stats'!A:A=A60)*('Advanced Stats'!B:B=C60),'Advanced Stats'!P:P)</f>
        <v>48.96</v>
      </c>
      <c r="I60"/>
    </row>
    <row r="61" spans="1:9" x14ac:dyDescent="0.25">
      <c r="A61" s="6" t="s">
        <v>12</v>
      </c>
      <c r="B61" s="5" t="s">
        <v>58</v>
      </c>
      <c r="C61" s="5" t="s">
        <v>159</v>
      </c>
      <c r="D61" s="7">
        <v>108</v>
      </c>
      <c r="E61" s="6" t="s">
        <v>9</v>
      </c>
      <c r="F61" s="6" t="s">
        <v>168</v>
      </c>
      <c r="G61" s="12" cm="1">
        <f t="array" ref="G61">_xlfn.XLOOKUP(1,('Advanced Stats'!A:A=A61)*('Advanced Stats'!B:B=C61),'Advanced Stats'!M:M)</f>
        <v>54.99</v>
      </c>
      <c r="H61" s="12" cm="1">
        <f t="array" ref="H61">_xlfn.XLOOKUP(1,('Advanced Stats'!A:A=A61)*('Advanced Stats'!B:B=C61),'Advanced Stats'!P:P)</f>
        <v>54.76</v>
      </c>
      <c r="I61"/>
    </row>
    <row r="62" spans="1:9" x14ac:dyDescent="0.25">
      <c r="A62" s="6" t="s">
        <v>13</v>
      </c>
      <c r="B62" s="5" t="s">
        <v>28</v>
      </c>
      <c r="C62" s="5" t="s">
        <v>160</v>
      </c>
      <c r="D62" s="7">
        <v>89</v>
      </c>
      <c r="E62" s="6" t="s">
        <v>168</v>
      </c>
      <c r="F62" s="6" t="s">
        <v>168</v>
      </c>
      <c r="G62" s="12" cm="1">
        <f t="array" ref="G62">_xlfn.XLOOKUP(1,('Advanced Stats'!A:A=A62)*('Advanced Stats'!B:B=C62),'Advanced Stats'!M:M)</f>
        <v>47.26</v>
      </c>
      <c r="H62" s="12" cm="1">
        <f t="array" ref="H62">_xlfn.XLOOKUP(1,('Advanced Stats'!A:A=A62)*('Advanced Stats'!B:B=C62),'Advanced Stats'!P:P)</f>
        <v>46.69</v>
      </c>
      <c r="I62"/>
    </row>
    <row r="63" spans="1:9" x14ac:dyDescent="0.25">
      <c r="A63" s="6" t="s">
        <v>13</v>
      </c>
      <c r="B63" s="5" t="s">
        <v>61</v>
      </c>
      <c r="C63" s="5" t="s">
        <v>163</v>
      </c>
      <c r="D63" s="7">
        <v>83</v>
      </c>
      <c r="E63" s="6" t="s">
        <v>168</v>
      </c>
      <c r="F63" s="6" t="s">
        <v>168</v>
      </c>
      <c r="G63" s="12" cm="1">
        <f t="array" ref="G63">_xlfn.XLOOKUP(1,('Advanced Stats'!A:A=A63)*('Advanced Stats'!B:B=C63),'Advanced Stats'!M:M)</f>
        <v>48.59</v>
      </c>
      <c r="H63" s="12" cm="1">
        <f t="array" ref="H63">_xlfn.XLOOKUP(1,('Advanced Stats'!A:A=A63)*('Advanced Stats'!B:B=C63),'Advanced Stats'!P:P)</f>
        <v>47.76</v>
      </c>
      <c r="I63"/>
    </row>
    <row r="64" spans="1:9" x14ac:dyDescent="0.25">
      <c r="A64" s="6" t="s">
        <v>13</v>
      </c>
      <c r="B64" s="5" t="s">
        <v>29</v>
      </c>
      <c r="C64" s="5" t="s">
        <v>135</v>
      </c>
      <c r="D64" s="7">
        <v>91</v>
      </c>
      <c r="E64" s="6" t="s">
        <v>9</v>
      </c>
      <c r="F64" s="6" t="s">
        <v>168</v>
      </c>
      <c r="G64" s="12" cm="1">
        <f t="array" ref="G64">_xlfn.XLOOKUP(1,('Advanced Stats'!A:A=A64)*('Advanced Stats'!B:B=C64),'Advanced Stats'!M:M)</f>
        <v>52.62</v>
      </c>
      <c r="H64" s="12" cm="1">
        <f t="array" ref="H64">_xlfn.XLOOKUP(1,('Advanced Stats'!A:A=A64)*('Advanced Stats'!B:B=C64),'Advanced Stats'!P:P)</f>
        <v>52.4</v>
      </c>
      <c r="I64"/>
    </row>
    <row r="65" spans="1:9" x14ac:dyDescent="0.25">
      <c r="A65" s="6" t="s">
        <v>13</v>
      </c>
      <c r="B65" s="5" t="s">
        <v>30</v>
      </c>
      <c r="C65" s="5" t="s">
        <v>132</v>
      </c>
      <c r="D65" s="7">
        <v>100</v>
      </c>
      <c r="E65" s="6" t="s">
        <v>9</v>
      </c>
      <c r="F65" s="6" t="s">
        <v>168</v>
      </c>
      <c r="G65" s="12" cm="1">
        <f t="array" ref="G65">_xlfn.XLOOKUP(1,('Advanced Stats'!A:A=A65)*('Advanced Stats'!B:B=C65),'Advanced Stats'!M:M)</f>
        <v>50.26</v>
      </c>
      <c r="H65" s="12" cm="1">
        <f t="array" ref="H65">_xlfn.XLOOKUP(1,('Advanced Stats'!A:A=A65)*('Advanced Stats'!B:B=C65),'Advanced Stats'!P:P)</f>
        <v>49.93</v>
      </c>
      <c r="I65"/>
    </row>
    <row r="66" spans="1:9" x14ac:dyDescent="0.25">
      <c r="A66" s="6" t="s">
        <v>13</v>
      </c>
      <c r="B66" s="5" t="s">
        <v>33</v>
      </c>
      <c r="C66" s="5" t="s">
        <v>144</v>
      </c>
      <c r="D66" s="7">
        <v>90</v>
      </c>
      <c r="E66" s="6" t="s">
        <v>168</v>
      </c>
      <c r="F66" s="6" t="s">
        <v>168</v>
      </c>
      <c r="G66" s="12" cm="1">
        <f t="array" ref="G66">_xlfn.XLOOKUP(1,('Advanced Stats'!A:A=A66)*('Advanced Stats'!B:B=C66),'Advanced Stats'!M:M)</f>
        <v>51.84</v>
      </c>
      <c r="H66" s="12" cm="1">
        <f t="array" ref="H66">_xlfn.XLOOKUP(1,('Advanced Stats'!A:A=A66)*('Advanced Stats'!B:B=C66),'Advanced Stats'!P:P)</f>
        <v>51.09</v>
      </c>
      <c r="I66"/>
    </row>
    <row r="67" spans="1:9" x14ac:dyDescent="0.25">
      <c r="A67" s="6" t="s">
        <v>13</v>
      </c>
      <c r="B67" s="5" t="s">
        <v>31</v>
      </c>
      <c r="C67" s="5" t="s">
        <v>157</v>
      </c>
      <c r="D67" s="7">
        <v>80</v>
      </c>
      <c r="E67" s="6" t="s">
        <v>168</v>
      </c>
      <c r="F67" s="6" t="s">
        <v>168</v>
      </c>
      <c r="G67" s="12" cm="1">
        <f t="array" ref="G67">_xlfn.XLOOKUP(1,('Advanced Stats'!A:A=A67)*('Advanced Stats'!B:B=C67),'Advanced Stats'!M:M)</f>
        <v>48.76</v>
      </c>
      <c r="H67" s="12" cm="1">
        <f t="array" ref="H67">_xlfn.XLOOKUP(1,('Advanced Stats'!A:A=A67)*('Advanced Stats'!B:B=C67),'Advanced Stats'!P:P)</f>
        <v>47.93</v>
      </c>
      <c r="I67"/>
    </row>
    <row r="68" spans="1:9" x14ac:dyDescent="0.25">
      <c r="A68" s="6" t="s">
        <v>13</v>
      </c>
      <c r="B68" s="5" t="s">
        <v>34</v>
      </c>
      <c r="C68" s="5" t="s">
        <v>137</v>
      </c>
      <c r="D68" s="7">
        <v>112</v>
      </c>
      <c r="E68" s="6" t="s">
        <v>9</v>
      </c>
      <c r="F68" s="6" t="s">
        <v>9</v>
      </c>
      <c r="G68" s="12" cm="1">
        <f t="array" ref="G68">_xlfn.XLOOKUP(1,('Advanced Stats'!A:A=A68)*('Advanced Stats'!B:B=C68),'Advanced Stats'!M:M)</f>
        <v>56.54</v>
      </c>
      <c r="H68" s="12" cm="1">
        <f t="array" ref="H68">_xlfn.XLOOKUP(1,('Advanced Stats'!A:A=A68)*('Advanced Stats'!B:B=C68),'Advanced Stats'!P:P)</f>
        <v>57.81</v>
      </c>
      <c r="I68"/>
    </row>
    <row r="69" spans="1:9" x14ac:dyDescent="0.25">
      <c r="A69" s="6" t="s">
        <v>13</v>
      </c>
      <c r="B69" s="5" t="s">
        <v>35</v>
      </c>
      <c r="C69" s="5" t="s">
        <v>146</v>
      </c>
      <c r="D69" s="7">
        <v>95</v>
      </c>
      <c r="E69" s="6" t="s">
        <v>9</v>
      </c>
      <c r="F69" s="6" t="s">
        <v>168</v>
      </c>
      <c r="G69" s="12" cm="1">
        <f t="array" ref="G69">_xlfn.XLOOKUP(1,('Advanced Stats'!A:A=A69)*('Advanced Stats'!B:B=C69),'Advanced Stats'!M:M)</f>
        <v>44.78</v>
      </c>
      <c r="H69" s="12" cm="1">
        <f t="array" ref="H69">_xlfn.XLOOKUP(1,('Advanced Stats'!A:A=A69)*('Advanced Stats'!B:B=C69),'Advanced Stats'!P:P)</f>
        <v>46.08</v>
      </c>
      <c r="I69"/>
    </row>
    <row r="70" spans="1:9" x14ac:dyDescent="0.25">
      <c r="A70" s="6" t="s">
        <v>13</v>
      </c>
      <c r="B70" s="5" t="s">
        <v>32</v>
      </c>
      <c r="C70" s="5" t="s">
        <v>153</v>
      </c>
      <c r="D70" s="7">
        <v>79</v>
      </c>
      <c r="E70" s="6" t="s">
        <v>168</v>
      </c>
      <c r="F70" s="6" t="s">
        <v>168</v>
      </c>
      <c r="G70" s="12" cm="1">
        <f t="array" ref="G70">_xlfn.XLOOKUP(1,('Advanced Stats'!A:A=A70)*('Advanced Stats'!B:B=C70),'Advanced Stats'!M:M)</f>
        <v>47.7</v>
      </c>
      <c r="H70" s="12" cm="1">
        <f t="array" ref="H70">_xlfn.XLOOKUP(1,('Advanced Stats'!A:A=A70)*('Advanced Stats'!B:B=C70),'Advanced Stats'!P:P)</f>
        <v>47.58</v>
      </c>
      <c r="I70"/>
    </row>
    <row r="71" spans="1:9" x14ac:dyDescent="0.25">
      <c r="A71" s="6" t="s">
        <v>13</v>
      </c>
      <c r="B71" s="5" t="s">
        <v>36</v>
      </c>
      <c r="C71" s="5" t="s">
        <v>151</v>
      </c>
      <c r="D71" s="7">
        <v>88</v>
      </c>
      <c r="E71" s="6" t="s">
        <v>168</v>
      </c>
      <c r="F71" s="6" t="s">
        <v>168</v>
      </c>
      <c r="G71" s="12" cm="1">
        <f t="array" ref="G71">_xlfn.XLOOKUP(1,('Advanced Stats'!A:A=A71)*('Advanced Stats'!B:B=C71),'Advanced Stats'!M:M)</f>
        <v>48.28</v>
      </c>
      <c r="H71" s="12" cm="1">
        <f t="array" ref="H71">_xlfn.XLOOKUP(1,('Advanced Stats'!A:A=A71)*('Advanced Stats'!B:B=C71),'Advanced Stats'!P:P)</f>
        <v>48.3</v>
      </c>
      <c r="I71"/>
    </row>
    <row r="72" spans="1:9" x14ac:dyDescent="0.25">
      <c r="A72" s="6" t="s">
        <v>13</v>
      </c>
      <c r="B72" s="5" t="s">
        <v>37</v>
      </c>
      <c r="C72" s="5" t="s">
        <v>8</v>
      </c>
      <c r="D72" s="7">
        <v>102</v>
      </c>
      <c r="E72" s="6" t="s">
        <v>9</v>
      </c>
      <c r="F72" s="6" t="s">
        <v>168</v>
      </c>
      <c r="G72" s="12" cm="1">
        <f t="array" ref="G72">_xlfn.XLOOKUP(1,('Advanced Stats'!A:A=A72)*('Advanced Stats'!B:B=C72),'Advanced Stats'!M:M)</f>
        <v>54.01</v>
      </c>
      <c r="H72" s="12" cm="1">
        <f t="array" ref="H72">_xlfn.XLOOKUP(1,('Advanced Stats'!A:A=A72)*('Advanced Stats'!B:B=C72),'Advanced Stats'!P:P)</f>
        <v>53.19</v>
      </c>
      <c r="I72"/>
    </row>
    <row r="73" spans="1:9" x14ac:dyDescent="0.25">
      <c r="A73" s="6" t="s">
        <v>13</v>
      </c>
      <c r="B73" s="5" t="s">
        <v>38</v>
      </c>
      <c r="C73" s="5" t="s">
        <v>143</v>
      </c>
      <c r="D73" s="7">
        <v>62</v>
      </c>
      <c r="E73" s="6" t="s">
        <v>168</v>
      </c>
      <c r="F73" s="6" t="s">
        <v>168</v>
      </c>
      <c r="G73" s="12" cm="1">
        <f t="array" ref="G73">_xlfn.XLOOKUP(1,('Advanced Stats'!A:A=A73)*('Advanced Stats'!B:B=C73),'Advanced Stats'!M:M)</f>
        <v>44.96</v>
      </c>
      <c r="H73" s="12" cm="1">
        <f t="array" ref="H73">_xlfn.XLOOKUP(1,('Advanced Stats'!A:A=A73)*('Advanced Stats'!B:B=C73),'Advanced Stats'!P:P)</f>
        <v>45.45</v>
      </c>
      <c r="I73"/>
    </row>
    <row r="74" spans="1:9" x14ac:dyDescent="0.25">
      <c r="A74" s="6" t="s">
        <v>13</v>
      </c>
      <c r="B74" s="5" t="s">
        <v>39</v>
      </c>
      <c r="C74" s="5" t="s">
        <v>136</v>
      </c>
      <c r="D74" s="7">
        <v>77</v>
      </c>
      <c r="E74" s="6" t="s">
        <v>168</v>
      </c>
      <c r="F74" s="6" t="s">
        <v>168</v>
      </c>
      <c r="G74" s="12" cm="1">
        <f t="array" ref="G74">_xlfn.XLOOKUP(1,('Advanced Stats'!A:A=A74)*('Advanced Stats'!B:B=C74),'Advanced Stats'!M:M)</f>
        <v>44.57</v>
      </c>
      <c r="H74" s="12" cm="1">
        <f t="array" ref="H74">_xlfn.XLOOKUP(1,('Advanced Stats'!A:A=A74)*('Advanced Stats'!B:B=C74),'Advanced Stats'!P:P)</f>
        <v>45.69</v>
      </c>
      <c r="I74"/>
    </row>
    <row r="75" spans="1:9" x14ac:dyDescent="0.25">
      <c r="A75" s="6" t="s">
        <v>13</v>
      </c>
      <c r="B75" s="5" t="s">
        <v>40</v>
      </c>
      <c r="C75" s="5" t="s">
        <v>148</v>
      </c>
      <c r="D75" s="7">
        <v>101</v>
      </c>
      <c r="E75" s="6" t="s">
        <v>9</v>
      </c>
      <c r="F75" s="6" t="s">
        <v>168</v>
      </c>
      <c r="G75" s="12" cm="1">
        <f t="array" ref="G75">_xlfn.XLOOKUP(1,('Advanced Stats'!A:A=A75)*('Advanced Stats'!B:B=C75),'Advanced Stats'!M:M)</f>
        <v>50.8</v>
      </c>
      <c r="H75" s="12" cm="1">
        <f t="array" ref="H75">_xlfn.XLOOKUP(1,('Advanced Stats'!A:A=A75)*('Advanced Stats'!B:B=C75),'Advanced Stats'!P:P)</f>
        <v>51.25</v>
      </c>
      <c r="I75"/>
    </row>
    <row r="76" spans="1:9" x14ac:dyDescent="0.25">
      <c r="A76" s="6" t="s">
        <v>13</v>
      </c>
      <c r="B76" s="5" t="s">
        <v>41</v>
      </c>
      <c r="C76" s="5" t="s">
        <v>154</v>
      </c>
      <c r="D76" s="7">
        <v>84</v>
      </c>
      <c r="E76" s="6" t="s">
        <v>168</v>
      </c>
      <c r="F76" s="6" t="s">
        <v>168</v>
      </c>
      <c r="G76" s="12" cm="1">
        <f t="array" ref="G76">_xlfn.XLOOKUP(1,('Advanced Stats'!A:A=A76)*('Advanced Stats'!B:B=C76),'Advanced Stats'!M:M)</f>
        <v>47.84</v>
      </c>
      <c r="H76" s="12" cm="1">
        <f t="array" ref="H76">_xlfn.XLOOKUP(1,('Advanced Stats'!A:A=A76)*('Advanced Stats'!B:B=C76),'Advanced Stats'!P:P)</f>
        <v>48.1</v>
      </c>
      <c r="I76"/>
    </row>
    <row r="77" spans="1:9" x14ac:dyDescent="0.25">
      <c r="A77" s="6" t="s">
        <v>13</v>
      </c>
      <c r="B77" s="5" t="s">
        <v>42</v>
      </c>
      <c r="C77" s="5" t="s">
        <v>139</v>
      </c>
      <c r="D77" s="7">
        <v>88</v>
      </c>
      <c r="E77" s="6" t="s">
        <v>9</v>
      </c>
      <c r="F77" s="6" t="s">
        <v>168</v>
      </c>
      <c r="G77" s="12" cm="1">
        <f t="array" ref="G77">_xlfn.XLOOKUP(1,('Advanced Stats'!A:A=A77)*('Advanced Stats'!B:B=C77),'Advanced Stats'!M:M)</f>
        <v>47.13</v>
      </c>
      <c r="H77" s="12" cm="1">
        <f t="array" ref="H77">_xlfn.XLOOKUP(1,('Advanced Stats'!A:A=A77)*('Advanced Stats'!B:B=C77),'Advanced Stats'!P:P)</f>
        <v>46.88</v>
      </c>
      <c r="I77"/>
    </row>
    <row r="78" spans="1:9" x14ac:dyDescent="0.25">
      <c r="A78" s="6" t="s">
        <v>13</v>
      </c>
      <c r="B78" s="5" t="s">
        <v>44</v>
      </c>
      <c r="C78" s="5" t="s">
        <v>152</v>
      </c>
      <c r="D78" s="7">
        <v>100</v>
      </c>
      <c r="E78" s="6" t="s">
        <v>9</v>
      </c>
      <c r="F78" s="6" t="s">
        <v>168</v>
      </c>
      <c r="G78" s="12" cm="1">
        <f t="array" ref="G78">_xlfn.XLOOKUP(1,('Advanced Stats'!A:A=A78)*('Advanced Stats'!B:B=C78),'Advanced Stats'!M:M)</f>
        <v>51.54</v>
      </c>
      <c r="H78" s="12" cm="1">
        <f t="array" ref="H78">_xlfn.XLOOKUP(1,('Advanced Stats'!A:A=A78)*('Advanced Stats'!B:B=C78),'Advanced Stats'!P:P)</f>
        <v>51.68</v>
      </c>
      <c r="I78"/>
    </row>
    <row r="79" spans="1:9" x14ac:dyDescent="0.25">
      <c r="A79" s="6" t="s">
        <v>13</v>
      </c>
      <c r="B79" s="5" t="s">
        <v>43</v>
      </c>
      <c r="C79" s="5" t="s">
        <v>131</v>
      </c>
      <c r="D79" s="7">
        <v>103</v>
      </c>
      <c r="E79" s="6" t="s">
        <v>9</v>
      </c>
      <c r="F79" s="6" t="s">
        <v>168</v>
      </c>
      <c r="G79" s="12" cm="1">
        <f t="array" ref="G79">_xlfn.XLOOKUP(1,('Advanced Stats'!A:A=A79)*('Advanced Stats'!B:B=C79),'Advanced Stats'!M:M)</f>
        <v>50.99</v>
      </c>
      <c r="H79" s="12" cm="1">
        <f t="array" ref="H79">_xlfn.XLOOKUP(1,('Advanced Stats'!A:A=A79)*('Advanced Stats'!B:B=C79),'Advanced Stats'!P:P)</f>
        <v>51.8</v>
      </c>
      <c r="I79"/>
    </row>
    <row r="80" spans="1:9" x14ac:dyDescent="0.25">
      <c r="A80" s="6" t="s">
        <v>13</v>
      </c>
      <c r="B80" s="5" t="s">
        <v>45</v>
      </c>
      <c r="C80" s="5" t="s">
        <v>150</v>
      </c>
      <c r="D80" s="7">
        <v>79</v>
      </c>
      <c r="E80" s="6" t="s">
        <v>168</v>
      </c>
      <c r="F80" s="6" t="s">
        <v>168</v>
      </c>
      <c r="G80" s="12" cm="1">
        <f t="array" ref="G80">_xlfn.XLOOKUP(1,('Advanced Stats'!A:A=A80)*('Advanced Stats'!B:B=C80),'Advanced Stats'!M:M)</f>
        <v>47.53</v>
      </c>
      <c r="H80" s="12" cm="1">
        <f t="array" ref="H80">_xlfn.XLOOKUP(1,('Advanced Stats'!A:A=A80)*('Advanced Stats'!B:B=C80),'Advanced Stats'!P:P)</f>
        <v>48.44</v>
      </c>
      <c r="I80"/>
    </row>
    <row r="81" spans="1:9" x14ac:dyDescent="0.25">
      <c r="A81" s="6" t="s">
        <v>13</v>
      </c>
      <c r="B81" s="5" t="s">
        <v>46</v>
      </c>
      <c r="C81" s="5" t="s">
        <v>140</v>
      </c>
      <c r="D81" s="7">
        <v>87</v>
      </c>
      <c r="E81" s="6" t="s">
        <v>168</v>
      </c>
      <c r="F81" s="6" t="s">
        <v>168</v>
      </c>
      <c r="G81" s="12" cm="1">
        <f t="array" ref="G81">_xlfn.XLOOKUP(1,('Advanced Stats'!A:A=A81)*('Advanced Stats'!B:B=C81),'Advanced Stats'!M:M)</f>
        <v>49.78</v>
      </c>
      <c r="H81" s="12" cm="1">
        <f t="array" ref="H81">_xlfn.XLOOKUP(1,('Advanced Stats'!A:A=A81)*('Advanced Stats'!B:B=C81),'Advanced Stats'!P:P)</f>
        <v>49.67</v>
      </c>
      <c r="I81"/>
    </row>
    <row r="82" spans="1:9" x14ac:dyDescent="0.25">
      <c r="A82" s="6" t="s">
        <v>13</v>
      </c>
      <c r="B82" s="5" t="s">
        <v>47</v>
      </c>
      <c r="C82" s="5" t="s">
        <v>149</v>
      </c>
      <c r="D82" s="7">
        <v>94</v>
      </c>
      <c r="E82" s="6" t="s">
        <v>9</v>
      </c>
      <c r="F82" s="6" t="s">
        <v>168</v>
      </c>
      <c r="G82" s="12" cm="1">
        <f t="array" ref="G82">_xlfn.XLOOKUP(1,('Advanced Stats'!A:A=A82)*('Advanced Stats'!B:B=C82),'Advanced Stats'!M:M)</f>
        <v>52.02</v>
      </c>
      <c r="H82" s="12" cm="1">
        <f t="array" ref="H82">_xlfn.XLOOKUP(1,('Advanced Stats'!A:A=A82)*('Advanced Stats'!B:B=C82),'Advanced Stats'!P:P)</f>
        <v>52.35</v>
      </c>
      <c r="I82"/>
    </row>
    <row r="83" spans="1:9" x14ac:dyDescent="0.25">
      <c r="A83" s="6" t="s">
        <v>13</v>
      </c>
      <c r="B83" s="5" t="s">
        <v>48</v>
      </c>
      <c r="C83" s="5" t="s">
        <v>158</v>
      </c>
      <c r="D83" s="7">
        <v>88</v>
      </c>
      <c r="E83" s="6" t="s">
        <v>9</v>
      </c>
      <c r="F83" s="6" t="s">
        <v>168</v>
      </c>
      <c r="G83" s="12" cm="1">
        <f t="array" ref="G83">_xlfn.XLOOKUP(1,('Advanced Stats'!A:A=A83)*('Advanced Stats'!B:B=C83),'Advanced Stats'!M:M)</f>
        <v>50.93</v>
      </c>
      <c r="H83" s="12" cm="1">
        <f t="array" ref="H83">_xlfn.XLOOKUP(1,('Advanced Stats'!A:A=A83)*('Advanced Stats'!B:B=C83),'Advanced Stats'!P:P)</f>
        <v>51.62</v>
      </c>
      <c r="I83"/>
    </row>
    <row r="84" spans="1:9" x14ac:dyDescent="0.25">
      <c r="A84" s="6" t="s">
        <v>13</v>
      </c>
      <c r="B84" s="5" t="s">
        <v>62</v>
      </c>
      <c r="C84" s="5" t="s">
        <v>162</v>
      </c>
      <c r="D84" s="7">
        <v>107</v>
      </c>
      <c r="E84" s="6" t="s">
        <v>9</v>
      </c>
      <c r="F84" s="6" t="s">
        <v>168</v>
      </c>
      <c r="G84" s="12" cm="1">
        <f t="array" ref="G84">_xlfn.XLOOKUP(1,('Advanced Stats'!A:A=A84)*('Advanced Stats'!B:B=C84),'Advanced Stats'!M:M)</f>
        <v>52.04</v>
      </c>
      <c r="H84" s="12" cm="1">
        <f t="array" ref="H84">_xlfn.XLOOKUP(1,('Advanced Stats'!A:A=A84)*('Advanced Stats'!B:B=C84),'Advanced Stats'!P:P)</f>
        <v>51.43</v>
      </c>
      <c r="I84"/>
    </row>
    <row r="85" spans="1:9" x14ac:dyDescent="0.25">
      <c r="A85" s="6" t="s">
        <v>13</v>
      </c>
      <c r="B85" s="5" t="s">
        <v>49</v>
      </c>
      <c r="C85" s="5" t="s">
        <v>141</v>
      </c>
      <c r="D85" s="7">
        <v>101</v>
      </c>
      <c r="E85" s="6" t="s">
        <v>9</v>
      </c>
      <c r="F85" s="6" t="s">
        <v>168</v>
      </c>
      <c r="G85" s="12" cm="1">
        <f t="array" ref="G85">_xlfn.XLOOKUP(1,('Advanced Stats'!A:A=A85)*('Advanced Stats'!B:B=C85),'Advanced Stats'!M:M)</f>
        <v>52.06</v>
      </c>
      <c r="H85" s="12" cm="1">
        <f t="array" ref="H85">_xlfn.XLOOKUP(1,('Advanced Stats'!A:A=A85)*('Advanced Stats'!B:B=C85),'Advanced Stats'!P:P)</f>
        <v>52.6</v>
      </c>
      <c r="I85"/>
    </row>
    <row r="86" spans="1:9" x14ac:dyDescent="0.25">
      <c r="A86" s="6" t="s">
        <v>13</v>
      </c>
      <c r="B86" s="5" t="s">
        <v>51</v>
      </c>
      <c r="C86" s="5" t="s">
        <v>155</v>
      </c>
      <c r="D86" s="7">
        <v>113</v>
      </c>
      <c r="E86" s="6" t="s">
        <v>9</v>
      </c>
      <c r="F86" s="6" t="s">
        <v>168</v>
      </c>
      <c r="G86" s="12" cm="1">
        <f t="array" ref="G86">_xlfn.XLOOKUP(1,('Advanced Stats'!A:A=A86)*('Advanced Stats'!B:B=C86),'Advanced Stats'!M:M)</f>
        <v>51.26</v>
      </c>
      <c r="H86" s="12" cm="1">
        <f t="array" ref="H86">_xlfn.XLOOKUP(1,('Advanced Stats'!A:A=A86)*('Advanced Stats'!B:B=C86),'Advanced Stats'!P:P)</f>
        <v>50.53</v>
      </c>
      <c r="I86"/>
    </row>
    <row r="87" spans="1:9" x14ac:dyDescent="0.25">
      <c r="A87" s="6" t="s">
        <v>13</v>
      </c>
      <c r="B87" s="5" t="s">
        <v>52</v>
      </c>
      <c r="C87" s="5" t="s">
        <v>133</v>
      </c>
      <c r="D87" s="7">
        <v>90</v>
      </c>
      <c r="E87" s="6" t="s">
        <v>168</v>
      </c>
      <c r="F87" s="6" t="s">
        <v>168</v>
      </c>
      <c r="G87" s="12" cm="1">
        <f t="array" ref="G87">_xlfn.XLOOKUP(1,('Advanced Stats'!A:A=A87)*('Advanced Stats'!B:B=C87),'Advanced Stats'!M:M)</f>
        <v>50.81</v>
      </c>
      <c r="H87" s="12" cm="1">
        <f t="array" ref="H87">_xlfn.XLOOKUP(1,('Advanced Stats'!A:A=A87)*('Advanced Stats'!B:B=C87),'Advanced Stats'!P:P)</f>
        <v>50.36</v>
      </c>
      <c r="I87"/>
    </row>
    <row r="88" spans="1:9" x14ac:dyDescent="0.25">
      <c r="A88" s="6" t="s">
        <v>13</v>
      </c>
      <c r="B88" s="5" t="s">
        <v>53</v>
      </c>
      <c r="C88" s="5" t="s">
        <v>156</v>
      </c>
      <c r="D88" s="7">
        <v>80</v>
      </c>
      <c r="E88" s="6" t="s">
        <v>168</v>
      </c>
      <c r="F88" s="6" t="s">
        <v>168</v>
      </c>
      <c r="G88" s="12" cm="1">
        <f t="array" ref="G88">_xlfn.XLOOKUP(1,('Advanced Stats'!A:A=A88)*('Advanced Stats'!B:B=C88),'Advanced Stats'!M:M)</f>
        <v>47.66</v>
      </c>
      <c r="H88" s="12" cm="1">
        <f t="array" ref="H88">_xlfn.XLOOKUP(1,('Advanced Stats'!A:A=A88)*('Advanced Stats'!B:B=C88),'Advanced Stats'!P:P)</f>
        <v>47.91</v>
      </c>
      <c r="I88"/>
    </row>
    <row r="89" spans="1:9" x14ac:dyDescent="0.25">
      <c r="A89" s="6" t="s">
        <v>13</v>
      </c>
      <c r="B89" s="5" t="s">
        <v>54</v>
      </c>
      <c r="C89" s="5" t="s">
        <v>138</v>
      </c>
      <c r="D89" s="7">
        <v>74</v>
      </c>
      <c r="E89" s="6" t="s">
        <v>168</v>
      </c>
      <c r="F89" s="6" t="s">
        <v>168</v>
      </c>
      <c r="G89" s="12" cm="1">
        <f t="array" ref="G89">_xlfn.XLOOKUP(1,('Advanced Stats'!A:A=A89)*('Advanced Stats'!B:B=C89),'Advanced Stats'!M:M)</f>
        <v>52.86</v>
      </c>
      <c r="H89" s="12" cm="1">
        <f t="array" ref="H89">_xlfn.XLOOKUP(1,('Advanced Stats'!A:A=A89)*('Advanced Stats'!B:B=C89),'Advanced Stats'!P:P)</f>
        <v>52.88</v>
      </c>
      <c r="I89"/>
    </row>
    <row r="90" spans="1:9" x14ac:dyDescent="0.25">
      <c r="A90" s="6" t="s">
        <v>13</v>
      </c>
      <c r="B90" s="5" t="s">
        <v>55</v>
      </c>
      <c r="C90" s="5" t="s">
        <v>145</v>
      </c>
      <c r="D90" s="7">
        <v>103</v>
      </c>
      <c r="E90" s="6" t="s">
        <v>9</v>
      </c>
      <c r="F90" s="6" t="s">
        <v>168</v>
      </c>
      <c r="G90" s="12" cm="1">
        <f t="array" ref="G90">_xlfn.XLOOKUP(1,('Advanced Stats'!A:A=A90)*('Advanced Stats'!B:B=C90),'Advanced Stats'!M:M)</f>
        <v>51.75</v>
      </c>
      <c r="H90" s="12" cm="1">
        <f t="array" ref="H90">_xlfn.XLOOKUP(1,('Advanced Stats'!A:A=A90)*('Advanced Stats'!B:B=C90),'Advanced Stats'!P:P)</f>
        <v>51.18</v>
      </c>
      <c r="I90"/>
    </row>
    <row r="91" spans="1:9" x14ac:dyDescent="0.25">
      <c r="A91" s="6" t="s">
        <v>13</v>
      </c>
      <c r="B91" s="5" t="s">
        <v>58</v>
      </c>
      <c r="C91" s="5" t="s">
        <v>159</v>
      </c>
      <c r="D91" s="7">
        <v>121</v>
      </c>
      <c r="E91" s="6" t="s">
        <v>9</v>
      </c>
      <c r="F91" s="6" t="s">
        <v>168</v>
      </c>
      <c r="G91" s="12" cm="1">
        <f t="array" ref="G91">_xlfn.XLOOKUP(1,('Advanced Stats'!A:A=A91)*('Advanced Stats'!B:B=C91),'Advanced Stats'!M:M)</f>
        <v>52.88</v>
      </c>
      <c r="H91" s="12" cm="1">
        <f t="array" ref="H91">_xlfn.XLOOKUP(1,('Advanced Stats'!A:A=A91)*('Advanced Stats'!B:B=C91),'Advanced Stats'!P:P)</f>
        <v>51.7</v>
      </c>
      <c r="I91"/>
    </row>
    <row r="92" spans="1:9" x14ac:dyDescent="0.25">
      <c r="A92" s="6" t="s">
        <v>14</v>
      </c>
      <c r="B92" s="5" t="s">
        <v>28</v>
      </c>
      <c r="C92" s="5" t="s">
        <v>160</v>
      </c>
      <c r="D92" s="7">
        <v>99</v>
      </c>
      <c r="E92" s="6" t="s">
        <v>9</v>
      </c>
      <c r="F92" s="6" t="s">
        <v>168</v>
      </c>
      <c r="G92" s="12" cm="1">
        <f t="array" ref="G92">_xlfn.XLOOKUP(1,('Advanced Stats'!A:A=A92)*('Advanced Stats'!B:B=C92),'Advanced Stats'!M:M)</f>
        <v>44.34</v>
      </c>
      <c r="H92" s="12" cm="1">
        <f t="array" ref="H92">_xlfn.XLOOKUP(1,('Advanced Stats'!A:A=A92)*('Advanced Stats'!B:B=C92),'Advanced Stats'!P:P)</f>
        <v>45.08</v>
      </c>
      <c r="I92"/>
    </row>
    <row r="93" spans="1:9" x14ac:dyDescent="0.25">
      <c r="A93" s="6" t="s">
        <v>14</v>
      </c>
      <c r="B93" s="5" t="s">
        <v>61</v>
      </c>
      <c r="C93" s="5" t="s">
        <v>163</v>
      </c>
      <c r="D93" s="7">
        <v>80</v>
      </c>
      <c r="E93" s="6" t="s">
        <v>168</v>
      </c>
      <c r="F93" s="6" t="s">
        <v>168</v>
      </c>
      <c r="G93" s="12" cm="1">
        <f t="array" ref="G93">_xlfn.XLOOKUP(1,('Advanced Stats'!A:A=A93)*('Advanced Stats'!B:B=C93),'Advanced Stats'!M:M)</f>
        <v>48.68</v>
      </c>
      <c r="H93" s="12" cm="1">
        <f t="array" ref="H93">_xlfn.XLOOKUP(1,('Advanced Stats'!A:A=A93)*('Advanced Stats'!B:B=C93),'Advanced Stats'!P:P)</f>
        <v>49.83</v>
      </c>
      <c r="I93"/>
    </row>
    <row r="94" spans="1:9" x14ac:dyDescent="0.25">
      <c r="A94" s="6" t="s">
        <v>14</v>
      </c>
      <c r="B94" s="5" t="s">
        <v>29</v>
      </c>
      <c r="C94" s="5" t="s">
        <v>135</v>
      </c>
      <c r="D94" s="7">
        <v>103</v>
      </c>
      <c r="E94" s="6" t="s">
        <v>9</v>
      </c>
      <c r="F94" s="6" t="s">
        <v>9</v>
      </c>
      <c r="G94" s="12" cm="1">
        <f t="array" ref="G94">_xlfn.XLOOKUP(1,('Advanced Stats'!A:A=A94)*('Advanced Stats'!B:B=C94),'Advanced Stats'!M:M)</f>
        <v>50.71</v>
      </c>
      <c r="H94" s="12" cm="1">
        <f t="array" ref="H94">_xlfn.XLOOKUP(1,('Advanced Stats'!A:A=A94)*('Advanced Stats'!B:B=C94),'Advanced Stats'!P:P)</f>
        <v>50.13</v>
      </c>
      <c r="I94"/>
    </row>
    <row r="95" spans="1:9" x14ac:dyDescent="0.25">
      <c r="A95" s="6" t="s">
        <v>14</v>
      </c>
      <c r="B95" s="5" t="s">
        <v>30</v>
      </c>
      <c r="C95" s="5" t="s">
        <v>132</v>
      </c>
      <c r="D95" s="7">
        <v>96</v>
      </c>
      <c r="E95" s="6" t="s">
        <v>9</v>
      </c>
      <c r="F95" s="6" t="s">
        <v>168</v>
      </c>
      <c r="G95" s="12" cm="1">
        <f t="array" ref="G95">_xlfn.XLOOKUP(1,('Advanced Stats'!A:A=A95)*('Advanced Stats'!B:B=C95),'Advanced Stats'!M:M)</f>
        <v>50.42</v>
      </c>
      <c r="H95" s="12" cm="1">
        <f t="array" ref="H95">_xlfn.XLOOKUP(1,('Advanced Stats'!A:A=A95)*('Advanced Stats'!B:B=C95),'Advanced Stats'!P:P)</f>
        <v>50.75</v>
      </c>
      <c r="I95"/>
    </row>
    <row r="96" spans="1:9" x14ac:dyDescent="0.25">
      <c r="A96" s="6" t="s">
        <v>14</v>
      </c>
      <c r="B96" s="5" t="s">
        <v>33</v>
      </c>
      <c r="C96" s="5" t="s">
        <v>144</v>
      </c>
      <c r="D96" s="7">
        <v>94</v>
      </c>
      <c r="E96" s="6" t="s">
        <v>168</v>
      </c>
      <c r="F96" s="6" t="s">
        <v>168</v>
      </c>
      <c r="G96" s="12" cm="1">
        <f t="array" ref="G96">_xlfn.XLOOKUP(1,('Advanced Stats'!A:A=A96)*('Advanced Stats'!B:B=C96),'Advanced Stats'!M:M)</f>
        <v>51.73</v>
      </c>
      <c r="H96" s="12" cm="1">
        <f t="array" ref="H96">_xlfn.XLOOKUP(1,('Advanced Stats'!A:A=A96)*('Advanced Stats'!B:B=C96),'Advanced Stats'!P:P)</f>
        <v>52.52</v>
      </c>
      <c r="I96"/>
    </row>
    <row r="97" spans="1:9" x14ac:dyDescent="0.25">
      <c r="A97" s="6" t="s">
        <v>14</v>
      </c>
      <c r="B97" s="5" t="s">
        <v>31</v>
      </c>
      <c r="C97" s="5" t="s">
        <v>157</v>
      </c>
      <c r="D97" s="7">
        <v>91</v>
      </c>
      <c r="E97" s="6" t="s">
        <v>168</v>
      </c>
      <c r="F97" s="6" t="s">
        <v>168</v>
      </c>
      <c r="G97" s="12" cm="1">
        <f t="array" ref="G97">_xlfn.XLOOKUP(1,('Advanced Stats'!A:A=A97)*('Advanced Stats'!B:B=C97),'Advanced Stats'!M:M)</f>
        <v>48.99</v>
      </c>
      <c r="H97" s="12" cm="1">
        <f t="array" ref="H97">_xlfn.XLOOKUP(1,('Advanced Stats'!A:A=A97)*('Advanced Stats'!B:B=C97),'Advanced Stats'!P:P)</f>
        <v>47.58</v>
      </c>
      <c r="I97"/>
    </row>
    <row r="98" spans="1:9" x14ac:dyDescent="0.25">
      <c r="A98" s="6" t="s">
        <v>14</v>
      </c>
      <c r="B98" s="5" t="s">
        <v>34</v>
      </c>
      <c r="C98" s="5" t="s">
        <v>137</v>
      </c>
      <c r="D98" s="7">
        <v>97</v>
      </c>
      <c r="E98" s="6" t="s">
        <v>9</v>
      </c>
      <c r="F98" s="6" t="s">
        <v>168</v>
      </c>
      <c r="G98" s="12" cm="1">
        <f t="array" ref="G98">_xlfn.XLOOKUP(1,('Advanced Stats'!A:A=A98)*('Advanced Stats'!B:B=C98),'Advanced Stats'!M:M)</f>
        <v>52.83</v>
      </c>
      <c r="H98" s="12" cm="1">
        <f t="array" ref="H98">_xlfn.XLOOKUP(1,('Advanced Stats'!A:A=A98)*('Advanced Stats'!B:B=C98),'Advanced Stats'!P:P)</f>
        <v>53.34</v>
      </c>
      <c r="I98"/>
    </row>
    <row r="99" spans="1:9" x14ac:dyDescent="0.25">
      <c r="A99" s="6" t="s">
        <v>14</v>
      </c>
      <c r="B99" s="5" t="s">
        <v>35</v>
      </c>
      <c r="C99" s="5" t="s">
        <v>146</v>
      </c>
      <c r="D99" s="7">
        <v>68</v>
      </c>
      <c r="E99" s="6" t="s">
        <v>168</v>
      </c>
      <c r="F99" s="6" t="s">
        <v>168</v>
      </c>
      <c r="G99" s="12" cm="1">
        <f t="array" ref="G99">_xlfn.XLOOKUP(1,('Advanced Stats'!A:A=A99)*('Advanced Stats'!B:B=C99),'Advanced Stats'!M:M)</f>
        <v>47.31</v>
      </c>
      <c r="H99" s="12" cm="1">
        <f t="array" ref="H99">_xlfn.XLOOKUP(1,('Advanced Stats'!A:A=A99)*('Advanced Stats'!B:B=C99),'Advanced Stats'!P:P)</f>
        <v>47.55</v>
      </c>
      <c r="I99"/>
    </row>
    <row r="100" spans="1:9" x14ac:dyDescent="0.25">
      <c r="A100" s="6" t="s">
        <v>14</v>
      </c>
      <c r="B100" s="5" t="s">
        <v>32</v>
      </c>
      <c r="C100" s="5" t="s">
        <v>153</v>
      </c>
      <c r="D100" s="7">
        <v>81</v>
      </c>
      <c r="E100" s="6" t="s">
        <v>168</v>
      </c>
      <c r="F100" s="6" t="s">
        <v>168</v>
      </c>
      <c r="G100" s="12" cm="1">
        <f t="array" ref="G100">_xlfn.XLOOKUP(1,('Advanced Stats'!A:A=A100)*('Advanced Stats'!B:B=C100),'Advanced Stats'!M:M)</f>
        <v>50.87</v>
      </c>
      <c r="H100" s="12" cm="1">
        <f t="array" ref="H100">_xlfn.XLOOKUP(1,('Advanced Stats'!A:A=A100)*('Advanced Stats'!B:B=C100),'Advanced Stats'!P:P)</f>
        <v>50.8</v>
      </c>
      <c r="I100"/>
    </row>
    <row r="101" spans="1:9" x14ac:dyDescent="0.25">
      <c r="A101" s="6" t="s">
        <v>14</v>
      </c>
      <c r="B101" s="5" t="s">
        <v>36</v>
      </c>
      <c r="C101" s="5" t="s">
        <v>151</v>
      </c>
      <c r="D101" s="7">
        <v>95</v>
      </c>
      <c r="E101" s="6" t="s">
        <v>168</v>
      </c>
      <c r="F101" s="6" t="s">
        <v>168</v>
      </c>
      <c r="G101" s="12" cm="1">
        <f t="array" ref="G101">_xlfn.XLOOKUP(1,('Advanced Stats'!A:A=A101)*('Advanced Stats'!B:B=C101),'Advanced Stats'!M:M)</f>
        <v>48.1</v>
      </c>
      <c r="H101" s="12" cm="1">
        <f t="array" ref="H101">_xlfn.XLOOKUP(1,('Advanced Stats'!A:A=A101)*('Advanced Stats'!B:B=C101),'Advanced Stats'!P:P)</f>
        <v>47.82</v>
      </c>
      <c r="I101"/>
    </row>
    <row r="102" spans="1:9" x14ac:dyDescent="0.25">
      <c r="A102" s="6" t="s">
        <v>14</v>
      </c>
      <c r="B102" s="5" t="s">
        <v>37</v>
      </c>
      <c r="C102" s="5" t="s">
        <v>8</v>
      </c>
      <c r="D102" s="7">
        <v>104</v>
      </c>
      <c r="E102" s="6" t="s">
        <v>9</v>
      </c>
      <c r="F102" s="6" t="s">
        <v>168</v>
      </c>
      <c r="G102" s="12" cm="1">
        <f t="array" ref="G102">_xlfn.XLOOKUP(1,('Advanced Stats'!A:A=A102)*('Advanced Stats'!B:B=C102),'Advanced Stats'!M:M)</f>
        <v>53.21</v>
      </c>
      <c r="H102" s="12" cm="1">
        <f t="array" ref="H102">_xlfn.XLOOKUP(1,('Advanced Stats'!A:A=A102)*('Advanced Stats'!B:B=C102),'Advanced Stats'!P:P)</f>
        <v>52.7</v>
      </c>
      <c r="I102"/>
    </row>
    <row r="103" spans="1:9" x14ac:dyDescent="0.25">
      <c r="A103" s="6" t="s">
        <v>14</v>
      </c>
      <c r="B103" s="5" t="s">
        <v>38</v>
      </c>
      <c r="C103" s="5" t="s">
        <v>143</v>
      </c>
      <c r="D103" s="7">
        <v>62</v>
      </c>
      <c r="E103" s="6" t="s">
        <v>168</v>
      </c>
      <c r="F103" s="6" t="s">
        <v>168</v>
      </c>
      <c r="G103" s="12" cm="1">
        <f t="array" ref="G103">_xlfn.XLOOKUP(1,('Advanced Stats'!A:A=A103)*('Advanced Stats'!B:B=C103),'Advanced Stats'!M:M)</f>
        <v>46.36</v>
      </c>
      <c r="H103" s="12" cm="1">
        <f t="array" ref="H103">_xlfn.XLOOKUP(1,('Advanced Stats'!A:A=A103)*('Advanced Stats'!B:B=C103),'Advanced Stats'!P:P)</f>
        <v>45.64</v>
      </c>
      <c r="I103"/>
    </row>
    <row r="104" spans="1:9" x14ac:dyDescent="0.25">
      <c r="A104" s="6" t="s">
        <v>14</v>
      </c>
      <c r="B104" s="5" t="s">
        <v>39</v>
      </c>
      <c r="C104" s="5" t="s">
        <v>136</v>
      </c>
      <c r="D104" s="7">
        <v>72</v>
      </c>
      <c r="E104" s="6" t="s">
        <v>168</v>
      </c>
      <c r="F104" s="6" t="s">
        <v>168</v>
      </c>
      <c r="G104" s="12" cm="1">
        <f t="array" ref="G104">_xlfn.XLOOKUP(1,('Advanced Stats'!A:A=A104)*('Advanced Stats'!B:B=C104),'Advanced Stats'!M:M)</f>
        <v>50.32</v>
      </c>
      <c r="H104" s="12" cm="1">
        <f t="array" ref="H104">_xlfn.XLOOKUP(1,('Advanced Stats'!A:A=A104)*('Advanced Stats'!B:B=C104),'Advanced Stats'!P:P)</f>
        <v>49.94</v>
      </c>
      <c r="I104"/>
    </row>
    <row r="105" spans="1:9" x14ac:dyDescent="0.25">
      <c r="A105" s="6" t="s">
        <v>14</v>
      </c>
      <c r="B105" s="5" t="s">
        <v>40</v>
      </c>
      <c r="C105" s="5" t="s">
        <v>148</v>
      </c>
      <c r="D105" s="7">
        <v>98</v>
      </c>
      <c r="E105" s="6" t="s">
        <v>9</v>
      </c>
      <c r="F105" s="6" t="s">
        <v>168</v>
      </c>
      <c r="G105" s="12" cm="1">
        <f t="array" ref="G105">_xlfn.XLOOKUP(1,('Advanced Stats'!A:A=A105)*('Advanced Stats'!B:B=C105),'Advanced Stats'!M:M)</f>
        <v>51.64</v>
      </c>
      <c r="H105" s="12" cm="1">
        <f t="array" ref="H105">_xlfn.XLOOKUP(1,('Advanced Stats'!A:A=A105)*('Advanced Stats'!B:B=C105),'Advanced Stats'!P:P)</f>
        <v>51.08</v>
      </c>
      <c r="I105"/>
    </row>
    <row r="106" spans="1:9" x14ac:dyDescent="0.25">
      <c r="A106" s="6" t="s">
        <v>14</v>
      </c>
      <c r="B106" s="5" t="s">
        <v>41</v>
      </c>
      <c r="C106" s="5" t="s">
        <v>154</v>
      </c>
      <c r="D106" s="7">
        <v>86</v>
      </c>
      <c r="E106" s="6" t="s">
        <v>168</v>
      </c>
      <c r="F106" s="6" t="s">
        <v>168</v>
      </c>
      <c r="G106" s="12" cm="1">
        <f t="array" ref="G106">_xlfn.XLOOKUP(1,('Advanced Stats'!A:A=A106)*('Advanced Stats'!B:B=C106),'Advanced Stats'!M:M)</f>
        <v>45.25</v>
      </c>
      <c r="H106" s="12" cm="1">
        <f t="array" ref="H106">_xlfn.XLOOKUP(1,('Advanced Stats'!A:A=A106)*('Advanced Stats'!B:B=C106),'Advanced Stats'!P:P)</f>
        <v>44.75</v>
      </c>
      <c r="I106"/>
    </row>
    <row r="107" spans="1:9" x14ac:dyDescent="0.25">
      <c r="A107" s="6" t="s">
        <v>14</v>
      </c>
      <c r="B107" s="5" t="s">
        <v>42</v>
      </c>
      <c r="C107" s="5" t="s">
        <v>139</v>
      </c>
      <c r="D107" s="7">
        <v>96</v>
      </c>
      <c r="E107" s="6" t="s">
        <v>9</v>
      </c>
      <c r="F107" s="6" t="s">
        <v>168</v>
      </c>
      <c r="G107" s="12" cm="1">
        <f t="array" ref="G107">_xlfn.XLOOKUP(1,('Advanced Stats'!A:A=A107)*('Advanced Stats'!B:B=C107),'Advanced Stats'!M:M)</f>
        <v>51.6</v>
      </c>
      <c r="H107" s="12" cm="1">
        <f t="array" ref="H107">_xlfn.XLOOKUP(1,('Advanced Stats'!A:A=A107)*('Advanced Stats'!B:B=C107),'Advanced Stats'!P:P)</f>
        <v>52.06</v>
      </c>
      <c r="I107"/>
    </row>
    <row r="108" spans="1:9" x14ac:dyDescent="0.25">
      <c r="A108" s="6" t="s">
        <v>14</v>
      </c>
      <c r="B108" s="5" t="s">
        <v>44</v>
      </c>
      <c r="C108" s="5" t="s">
        <v>152</v>
      </c>
      <c r="D108" s="7">
        <v>99</v>
      </c>
      <c r="E108" s="6" t="s">
        <v>9</v>
      </c>
      <c r="F108" s="6" t="s">
        <v>168</v>
      </c>
      <c r="G108" s="12" cm="1">
        <f t="array" ref="G108">_xlfn.XLOOKUP(1,('Advanced Stats'!A:A=A108)*('Advanced Stats'!B:B=C108),'Advanced Stats'!M:M)</f>
        <v>49.12</v>
      </c>
      <c r="H108" s="12" cm="1">
        <f t="array" ref="H108">_xlfn.XLOOKUP(1,('Advanced Stats'!A:A=A108)*('Advanced Stats'!B:B=C108),'Advanced Stats'!P:P)</f>
        <v>48.43</v>
      </c>
      <c r="I108"/>
    </row>
    <row r="109" spans="1:9" x14ac:dyDescent="0.25">
      <c r="A109" s="6" t="s">
        <v>14</v>
      </c>
      <c r="B109" s="5" t="s">
        <v>43</v>
      </c>
      <c r="C109" s="5" t="s">
        <v>131</v>
      </c>
      <c r="D109" s="7">
        <v>81</v>
      </c>
      <c r="E109" s="6" t="s">
        <v>168</v>
      </c>
      <c r="F109" s="6" t="s">
        <v>168</v>
      </c>
      <c r="G109" s="12" cm="1">
        <f t="array" ref="G109">_xlfn.XLOOKUP(1,('Advanced Stats'!A:A=A109)*('Advanced Stats'!B:B=C109),'Advanced Stats'!M:M)</f>
        <v>52.21</v>
      </c>
      <c r="H109" s="12" cm="1">
        <f t="array" ref="H109">_xlfn.XLOOKUP(1,('Advanced Stats'!A:A=A109)*('Advanced Stats'!B:B=C109),'Advanced Stats'!P:P)</f>
        <v>52.26</v>
      </c>
      <c r="I109"/>
    </row>
    <row r="110" spans="1:9" x14ac:dyDescent="0.25">
      <c r="A110" s="6" t="s">
        <v>14</v>
      </c>
      <c r="B110" s="5" t="s">
        <v>45</v>
      </c>
      <c r="C110" s="5" t="s">
        <v>150</v>
      </c>
      <c r="D110" s="7">
        <v>73</v>
      </c>
      <c r="E110" s="6" t="s">
        <v>168</v>
      </c>
      <c r="F110" s="6" t="s">
        <v>168</v>
      </c>
      <c r="G110" s="12" cm="1">
        <f t="array" ref="G110">_xlfn.XLOOKUP(1,('Advanced Stats'!A:A=A110)*('Advanced Stats'!B:B=C110),'Advanced Stats'!M:M)</f>
        <v>46.17</v>
      </c>
      <c r="H110" s="12" cm="1">
        <f t="array" ref="H110">_xlfn.XLOOKUP(1,('Advanced Stats'!A:A=A110)*('Advanced Stats'!B:B=C110),'Advanced Stats'!P:P)</f>
        <v>46.46</v>
      </c>
      <c r="I110"/>
    </row>
    <row r="111" spans="1:9" x14ac:dyDescent="0.25">
      <c r="A111" s="6" t="s">
        <v>14</v>
      </c>
      <c r="B111" s="5" t="s">
        <v>46</v>
      </c>
      <c r="C111" s="5" t="s">
        <v>140</v>
      </c>
      <c r="D111" s="7">
        <v>93</v>
      </c>
      <c r="E111" s="6" t="s">
        <v>9</v>
      </c>
      <c r="F111" s="6" t="s">
        <v>168</v>
      </c>
      <c r="G111" s="12" cm="1">
        <f t="array" ref="G111">_xlfn.XLOOKUP(1,('Advanced Stats'!A:A=A111)*('Advanced Stats'!B:B=C111),'Advanced Stats'!M:M)</f>
        <v>49.03</v>
      </c>
      <c r="H111" s="12" cm="1">
        <f t="array" ref="H111">_xlfn.XLOOKUP(1,('Advanced Stats'!A:A=A111)*('Advanced Stats'!B:B=C111),'Advanced Stats'!P:P)</f>
        <v>50.23</v>
      </c>
      <c r="I111"/>
    </row>
    <row r="112" spans="1:9" x14ac:dyDescent="0.25">
      <c r="A112" s="6" t="s">
        <v>14</v>
      </c>
      <c r="B112" s="5" t="s">
        <v>47</v>
      </c>
      <c r="C112" s="5" t="s">
        <v>149</v>
      </c>
      <c r="D112" s="7">
        <v>74</v>
      </c>
      <c r="E112" s="6" t="s">
        <v>168</v>
      </c>
      <c r="F112" s="6" t="s">
        <v>168</v>
      </c>
      <c r="G112" s="12" cm="1">
        <f t="array" ref="G112">_xlfn.XLOOKUP(1,('Advanced Stats'!A:A=A112)*('Advanced Stats'!B:B=C112),'Advanced Stats'!M:M)</f>
        <v>49.86</v>
      </c>
      <c r="H112" s="12" cm="1">
        <f t="array" ref="H112">_xlfn.XLOOKUP(1,('Advanced Stats'!A:A=A112)*('Advanced Stats'!B:B=C112),'Advanced Stats'!P:P)</f>
        <v>49.59</v>
      </c>
      <c r="I112"/>
    </row>
    <row r="113" spans="1:9" x14ac:dyDescent="0.25">
      <c r="A113" s="6" t="s">
        <v>14</v>
      </c>
      <c r="B113" s="5" t="s">
        <v>48</v>
      </c>
      <c r="C113" s="5" t="s">
        <v>158</v>
      </c>
      <c r="D113" s="7">
        <v>106</v>
      </c>
      <c r="E113" s="6" t="s">
        <v>9</v>
      </c>
      <c r="F113" s="6" t="s">
        <v>168</v>
      </c>
      <c r="G113" s="12" cm="1">
        <f t="array" ref="G113">_xlfn.XLOOKUP(1,('Advanced Stats'!A:A=A113)*('Advanced Stats'!B:B=C113),'Advanced Stats'!M:M)</f>
        <v>49.26</v>
      </c>
      <c r="H113" s="12" cm="1">
        <f t="array" ref="H113">_xlfn.XLOOKUP(1,('Advanced Stats'!A:A=A113)*('Advanced Stats'!B:B=C113),'Advanced Stats'!P:P)</f>
        <v>49.94</v>
      </c>
      <c r="I113"/>
    </row>
    <row r="114" spans="1:9" x14ac:dyDescent="0.25">
      <c r="A114" s="6" t="s">
        <v>14</v>
      </c>
      <c r="B114" s="5" t="s">
        <v>62</v>
      </c>
      <c r="C114" s="5" t="s">
        <v>162</v>
      </c>
      <c r="D114" s="7">
        <v>99</v>
      </c>
      <c r="E114" s="6" t="s">
        <v>9</v>
      </c>
      <c r="F114" s="6" t="s">
        <v>168</v>
      </c>
      <c r="G114" s="12" cm="1">
        <f t="array" ref="G114">_xlfn.XLOOKUP(1,('Advanced Stats'!A:A=A114)*('Advanced Stats'!B:B=C114),'Advanced Stats'!M:M)</f>
        <v>50.31</v>
      </c>
      <c r="H114" s="12" cm="1">
        <f t="array" ref="H114">_xlfn.XLOOKUP(1,('Advanced Stats'!A:A=A114)*('Advanced Stats'!B:B=C114),'Advanced Stats'!P:P)</f>
        <v>49.5</v>
      </c>
      <c r="I114"/>
    </row>
    <row r="115" spans="1:9" x14ac:dyDescent="0.25">
      <c r="A115" s="6" t="s">
        <v>14</v>
      </c>
      <c r="B115" s="5" t="s">
        <v>49</v>
      </c>
      <c r="C115" s="5" t="s">
        <v>141</v>
      </c>
      <c r="D115" s="7">
        <v>106</v>
      </c>
      <c r="E115" s="6" t="s">
        <v>9</v>
      </c>
      <c r="F115" s="6" t="s">
        <v>168</v>
      </c>
      <c r="G115" s="12" cm="1">
        <f t="array" ref="G115">_xlfn.XLOOKUP(1,('Advanced Stats'!A:A=A115)*('Advanced Stats'!B:B=C115),'Advanced Stats'!M:M)</f>
        <v>52.73</v>
      </c>
      <c r="H115" s="12" cm="1">
        <f t="array" ref="H115">_xlfn.XLOOKUP(1,('Advanced Stats'!A:A=A115)*('Advanced Stats'!B:B=C115),'Advanced Stats'!P:P)</f>
        <v>52.35</v>
      </c>
      <c r="I115"/>
    </row>
    <row r="116" spans="1:9" x14ac:dyDescent="0.25">
      <c r="A116" s="6" t="s">
        <v>14</v>
      </c>
      <c r="B116" s="5" t="s">
        <v>51</v>
      </c>
      <c r="C116" s="5" t="s">
        <v>155</v>
      </c>
      <c r="D116" s="7">
        <v>105</v>
      </c>
      <c r="E116" s="6" t="s">
        <v>9</v>
      </c>
      <c r="F116" s="6" t="s">
        <v>168</v>
      </c>
      <c r="G116" s="12" cm="1">
        <f t="array" ref="G116">_xlfn.XLOOKUP(1,('Advanced Stats'!A:A=A116)*('Advanced Stats'!B:B=C116),'Advanced Stats'!M:M)</f>
        <v>53.56</v>
      </c>
      <c r="H116" s="12" cm="1">
        <f t="array" ref="H116">_xlfn.XLOOKUP(1,('Advanced Stats'!A:A=A116)*('Advanced Stats'!B:B=C116),'Advanced Stats'!P:P)</f>
        <v>53.91</v>
      </c>
      <c r="I116"/>
    </row>
    <row r="117" spans="1:9" x14ac:dyDescent="0.25">
      <c r="A117" s="6" t="s">
        <v>14</v>
      </c>
      <c r="B117" s="5" t="s">
        <v>52</v>
      </c>
      <c r="C117" s="5" t="s">
        <v>133</v>
      </c>
      <c r="D117" s="7">
        <v>87</v>
      </c>
      <c r="E117" s="6" t="s">
        <v>168</v>
      </c>
      <c r="F117" s="6" t="s">
        <v>168</v>
      </c>
      <c r="G117" s="12" cm="1">
        <f t="array" ref="G117">_xlfn.XLOOKUP(1,('Advanced Stats'!A:A=A117)*('Advanced Stats'!B:B=C117),'Advanced Stats'!M:M)</f>
        <v>52.23</v>
      </c>
      <c r="H117" s="12" cm="1">
        <f t="array" ref="H117">_xlfn.XLOOKUP(1,('Advanced Stats'!A:A=A117)*('Advanced Stats'!B:B=C117),'Advanced Stats'!P:P)</f>
        <v>52.45</v>
      </c>
      <c r="I117"/>
    </row>
    <row r="118" spans="1:9" x14ac:dyDescent="0.25">
      <c r="A118" s="6" t="s">
        <v>14</v>
      </c>
      <c r="B118" s="5" t="s">
        <v>53</v>
      </c>
      <c r="C118" s="5" t="s">
        <v>156</v>
      </c>
      <c r="D118" s="7">
        <v>103</v>
      </c>
      <c r="E118" s="6" t="s">
        <v>9</v>
      </c>
      <c r="F118" s="6" t="s">
        <v>168</v>
      </c>
      <c r="G118" s="12" cm="1">
        <f t="array" ref="G118">_xlfn.XLOOKUP(1,('Advanced Stats'!A:A=A118)*('Advanced Stats'!B:B=C118),'Advanced Stats'!M:M)</f>
        <v>51.85</v>
      </c>
      <c r="H118" s="12" cm="1">
        <f t="array" ref="H118">_xlfn.XLOOKUP(1,('Advanced Stats'!A:A=A118)*('Advanced Stats'!B:B=C118),'Advanced Stats'!P:P)</f>
        <v>53.09</v>
      </c>
      <c r="I118"/>
    </row>
    <row r="119" spans="1:9" x14ac:dyDescent="0.25">
      <c r="A119" s="6" t="s">
        <v>14</v>
      </c>
      <c r="B119" s="5" t="s">
        <v>54</v>
      </c>
      <c r="C119" s="5" t="s">
        <v>138</v>
      </c>
      <c r="D119" s="7">
        <v>85</v>
      </c>
      <c r="E119" s="6" t="s">
        <v>168</v>
      </c>
      <c r="F119" s="6" t="s">
        <v>168</v>
      </c>
      <c r="G119" s="12" cm="1">
        <f t="array" ref="G119">_xlfn.XLOOKUP(1,('Advanced Stats'!A:A=A119)*('Advanced Stats'!B:B=C119),'Advanced Stats'!M:M)</f>
        <v>47.76</v>
      </c>
      <c r="H119" s="12" cm="1">
        <f t="array" ref="H119">_xlfn.XLOOKUP(1,('Advanced Stats'!A:A=A119)*('Advanced Stats'!B:B=C119),'Advanced Stats'!P:P)</f>
        <v>47.03</v>
      </c>
      <c r="I119"/>
    </row>
    <row r="120" spans="1:9" x14ac:dyDescent="0.25">
      <c r="A120" s="6" t="s">
        <v>14</v>
      </c>
      <c r="B120" s="5" t="s">
        <v>55</v>
      </c>
      <c r="C120" s="5" t="s">
        <v>145</v>
      </c>
      <c r="D120" s="7">
        <v>117</v>
      </c>
      <c r="E120" s="6" t="s">
        <v>9</v>
      </c>
      <c r="F120" s="6" t="s">
        <v>168</v>
      </c>
      <c r="G120" s="12" cm="1">
        <f t="array" ref="G120">_xlfn.XLOOKUP(1,('Advanced Stats'!A:A=A120)*('Advanced Stats'!B:B=C120),'Advanced Stats'!M:M)</f>
        <v>52.23</v>
      </c>
      <c r="H120" s="12" cm="1">
        <f t="array" ref="H120">_xlfn.XLOOKUP(1,('Advanced Stats'!A:A=A120)*('Advanced Stats'!B:B=C120),'Advanced Stats'!P:P)</f>
        <v>52.02</v>
      </c>
      <c r="I120"/>
    </row>
    <row r="121" spans="1:9" x14ac:dyDescent="0.25">
      <c r="A121" s="6" t="s">
        <v>14</v>
      </c>
      <c r="B121" s="5" t="s">
        <v>58</v>
      </c>
      <c r="C121" s="5" t="s">
        <v>159</v>
      </c>
      <c r="D121" s="7">
        <v>107</v>
      </c>
      <c r="E121" s="6" t="s">
        <v>9</v>
      </c>
      <c r="F121" s="6" t="s">
        <v>168</v>
      </c>
      <c r="G121" s="12" cm="1">
        <f t="array" ref="G121">_xlfn.XLOOKUP(1,('Advanced Stats'!A:A=A121)*('Advanced Stats'!B:B=C121),'Advanced Stats'!M:M)</f>
        <v>51.22</v>
      </c>
      <c r="H121" s="12" cm="1">
        <f t="array" ref="H121">_xlfn.XLOOKUP(1,('Advanced Stats'!A:A=A121)*('Advanced Stats'!B:B=C121),'Advanced Stats'!P:P)</f>
        <v>51.09</v>
      </c>
      <c r="I121"/>
    </row>
    <row r="122" spans="1:9" x14ac:dyDescent="0.25">
      <c r="A122" s="6" t="s">
        <v>15</v>
      </c>
      <c r="B122" s="5" t="s">
        <v>28</v>
      </c>
      <c r="C122" s="5" t="s">
        <v>160</v>
      </c>
      <c r="D122" s="7">
        <v>80</v>
      </c>
      <c r="E122" s="6" t="s">
        <v>168</v>
      </c>
      <c r="F122" s="6" t="s">
        <v>168</v>
      </c>
      <c r="G122" s="12" cm="1">
        <f t="array" ref="G122">_xlfn.XLOOKUP(1,('Advanced Stats'!A:A=A122)*('Advanced Stats'!B:B=C122),'Advanced Stats'!M:M)</f>
        <v>48.64</v>
      </c>
      <c r="H122" s="12" cm="1">
        <f t="array" ref="H122">_xlfn.XLOOKUP(1,('Advanced Stats'!A:A=A122)*('Advanced Stats'!B:B=C122),'Advanced Stats'!P:P)</f>
        <v>48.83</v>
      </c>
      <c r="I122"/>
    </row>
    <row r="123" spans="1:9" x14ac:dyDescent="0.25">
      <c r="A123" s="6" t="s">
        <v>15</v>
      </c>
      <c r="B123" s="5" t="s">
        <v>29</v>
      </c>
      <c r="C123" s="5" t="s">
        <v>135</v>
      </c>
      <c r="D123" s="7">
        <v>102</v>
      </c>
      <c r="E123" s="6" t="s">
        <v>9</v>
      </c>
      <c r="F123" s="6" t="s">
        <v>168</v>
      </c>
      <c r="G123" s="12" cm="1">
        <f t="array" ref="G123">_xlfn.XLOOKUP(1,('Advanced Stats'!A:A=A123)*('Advanced Stats'!B:B=C123),'Advanced Stats'!M:M)</f>
        <v>53.79</v>
      </c>
      <c r="H123" s="12" cm="1">
        <f t="array" ref="H123">_xlfn.XLOOKUP(1,('Advanced Stats'!A:A=A123)*('Advanced Stats'!B:B=C123),'Advanced Stats'!P:P)</f>
        <v>53.32</v>
      </c>
      <c r="I123"/>
    </row>
    <row r="124" spans="1:9" x14ac:dyDescent="0.25">
      <c r="A124" s="6" t="s">
        <v>15</v>
      </c>
      <c r="B124" s="5" t="s">
        <v>30</v>
      </c>
      <c r="C124" s="5" t="s">
        <v>132</v>
      </c>
      <c r="D124" s="7">
        <v>89</v>
      </c>
      <c r="E124" s="6" t="s">
        <v>168</v>
      </c>
      <c r="F124" s="6" t="s">
        <v>168</v>
      </c>
      <c r="G124" s="12" cm="1">
        <f t="array" ref="G124">_xlfn.XLOOKUP(1,('Advanced Stats'!A:A=A124)*('Advanced Stats'!B:B=C124),'Advanced Stats'!M:M)</f>
        <v>48.88</v>
      </c>
      <c r="H124" s="12" cm="1">
        <f t="array" ref="H124">_xlfn.XLOOKUP(1,('Advanced Stats'!A:A=A124)*('Advanced Stats'!B:B=C124),'Advanced Stats'!P:P)</f>
        <v>48.04</v>
      </c>
      <c r="I124"/>
    </row>
    <row r="125" spans="1:9" x14ac:dyDescent="0.25">
      <c r="A125" s="6" t="s">
        <v>15</v>
      </c>
      <c r="B125" s="5" t="s">
        <v>33</v>
      </c>
      <c r="C125" s="5" t="s">
        <v>144</v>
      </c>
      <c r="D125" s="7">
        <v>90</v>
      </c>
      <c r="E125" s="6" t="s">
        <v>168</v>
      </c>
      <c r="F125" s="6" t="s">
        <v>168</v>
      </c>
      <c r="G125" s="12" cm="1">
        <f t="array" ref="G125">_xlfn.XLOOKUP(1,('Advanced Stats'!A:A=A125)*('Advanced Stats'!B:B=C125),'Advanced Stats'!M:M)</f>
        <v>47.4</v>
      </c>
      <c r="H125" s="12" cm="1">
        <f t="array" ref="H125">_xlfn.XLOOKUP(1,('Advanced Stats'!A:A=A125)*('Advanced Stats'!B:B=C125),'Advanced Stats'!P:P)</f>
        <v>46.7</v>
      </c>
      <c r="I125"/>
    </row>
    <row r="126" spans="1:9" x14ac:dyDescent="0.25">
      <c r="A126" s="6" t="s">
        <v>15</v>
      </c>
      <c r="B126" s="5" t="s">
        <v>31</v>
      </c>
      <c r="C126" s="5" t="s">
        <v>157</v>
      </c>
      <c r="D126" s="7">
        <v>82</v>
      </c>
      <c r="E126" s="6" t="s">
        <v>168</v>
      </c>
      <c r="F126" s="6" t="s">
        <v>168</v>
      </c>
      <c r="G126" s="12" cm="1">
        <f t="array" ref="G126">_xlfn.XLOOKUP(1,('Advanced Stats'!A:A=A126)*('Advanced Stats'!B:B=C126),'Advanced Stats'!M:M)</f>
        <v>48.33</v>
      </c>
      <c r="H126" s="12" cm="1">
        <f t="array" ref="H126">_xlfn.XLOOKUP(1,('Advanced Stats'!A:A=A126)*('Advanced Stats'!B:B=C126),'Advanced Stats'!P:P)</f>
        <v>47.81</v>
      </c>
      <c r="I126"/>
    </row>
    <row r="127" spans="1:9" x14ac:dyDescent="0.25">
      <c r="A127" s="6" t="s">
        <v>15</v>
      </c>
      <c r="B127" s="5" t="s">
        <v>34</v>
      </c>
      <c r="C127" s="5" t="s">
        <v>137</v>
      </c>
      <c r="D127" s="7">
        <v>101</v>
      </c>
      <c r="E127" s="6" t="s">
        <v>9</v>
      </c>
      <c r="F127" s="6" t="s">
        <v>168</v>
      </c>
      <c r="G127" s="12" cm="1">
        <f t="array" ref="G127">_xlfn.XLOOKUP(1,('Advanced Stats'!A:A=A127)*('Advanced Stats'!B:B=C127),'Advanced Stats'!M:M)</f>
        <v>52.93</v>
      </c>
      <c r="H127" s="12" cm="1">
        <f t="array" ref="H127">_xlfn.XLOOKUP(1,('Advanced Stats'!A:A=A127)*('Advanced Stats'!B:B=C127),'Advanced Stats'!P:P)</f>
        <v>52.84</v>
      </c>
      <c r="I127"/>
    </row>
    <row r="128" spans="1:9" x14ac:dyDescent="0.25">
      <c r="A128" s="6" t="s">
        <v>15</v>
      </c>
      <c r="B128" s="5" t="s">
        <v>35</v>
      </c>
      <c r="C128" s="5" t="s">
        <v>146</v>
      </c>
      <c r="D128" s="7">
        <v>88</v>
      </c>
      <c r="E128" s="6" t="s">
        <v>168</v>
      </c>
      <c r="F128" s="6" t="s">
        <v>168</v>
      </c>
      <c r="G128" s="12" cm="1">
        <f t="array" ref="G128">_xlfn.XLOOKUP(1,('Advanced Stats'!A:A=A128)*('Advanced Stats'!B:B=C128),'Advanced Stats'!M:M)</f>
        <v>51.27</v>
      </c>
      <c r="H128" s="12" cm="1">
        <f t="array" ref="H128">_xlfn.XLOOKUP(1,('Advanced Stats'!A:A=A128)*('Advanced Stats'!B:B=C128),'Advanced Stats'!P:P)</f>
        <v>50.46</v>
      </c>
      <c r="I128"/>
    </row>
    <row r="129" spans="1:9" x14ac:dyDescent="0.25">
      <c r="A129" s="6" t="s">
        <v>15</v>
      </c>
      <c r="B129" s="5" t="s">
        <v>32</v>
      </c>
      <c r="C129" s="5" t="s">
        <v>153</v>
      </c>
      <c r="D129" s="7">
        <v>65</v>
      </c>
      <c r="E129" s="6" t="s">
        <v>168</v>
      </c>
      <c r="F129" s="6" t="s">
        <v>168</v>
      </c>
      <c r="G129" s="12" cm="1">
        <f t="array" ref="G129">_xlfn.XLOOKUP(1,('Advanced Stats'!A:A=A129)*('Advanced Stats'!B:B=C129),'Advanced Stats'!M:M)</f>
        <v>47.59</v>
      </c>
      <c r="H129" s="12" cm="1">
        <f t="array" ref="H129">_xlfn.XLOOKUP(1,('Advanced Stats'!A:A=A129)*('Advanced Stats'!B:B=C129),'Advanced Stats'!P:P)</f>
        <v>47.69</v>
      </c>
      <c r="I129"/>
    </row>
    <row r="130" spans="1:9" x14ac:dyDescent="0.25">
      <c r="A130" s="6" t="s">
        <v>15</v>
      </c>
      <c r="B130" s="5" t="s">
        <v>36</v>
      </c>
      <c r="C130" s="5" t="s">
        <v>151</v>
      </c>
      <c r="D130" s="7">
        <v>89</v>
      </c>
      <c r="E130" s="6" t="s">
        <v>168</v>
      </c>
      <c r="F130" s="6" t="s">
        <v>168</v>
      </c>
      <c r="G130" s="12" cm="1">
        <f t="array" ref="G130">_xlfn.XLOOKUP(1,('Advanced Stats'!A:A=A130)*('Advanced Stats'!B:B=C130),'Advanced Stats'!M:M)</f>
        <v>49.82</v>
      </c>
      <c r="H130" s="12" cm="1">
        <f t="array" ref="H130">_xlfn.XLOOKUP(1,('Advanced Stats'!A:A=A130)*('Advanced Stats'!B:B=C130),'Advanced Stats'!P:P)</f>
        <v>50.08</v>
      </c>
      <c r="I130"/>
    </row>
    <row r="131" spans="1:9" x14ac:dyDescent="0.25">
      <c r="A131" s="6" t="s">
        <v>15</v>
      </c>
      <c r="B131" s="5" t="s">
        <v>37</v>
      </c>
      <c r="C131" s="5" t="s">
        <v>8</v>
      </c>
      <c r="D131" s="7">
        <v>102</v>
      </c>
      <c r="E131" s="6" t="s">
        <v>9</v>
      </c>
      <c r="F131" s="6" t="s">
        <v>168</v>
      </c>
      <c r="G131" s="12" cm="1">
        <f t="array" ref="G131">_xlfn.XLOOKUP(1,('Advanced Stats'!A:A=A131)*('Advanced Stats'!B:B=C131),'Advanced Stats'!M:M)</f>
        <v>54.9</v>
      </c>
      <c r="H131" s="12" cm="1">
        <f t="array" ref="H131">_xlfn.XLOOKUP(1,('Advanced Stats'!A:A=A131)*('Advanced Stats'!B:B=C131),'Advanced Stats'!P:P)</f>
        <v>54.87</v>
      </c>
      <c r="I131"/>
    </row>
    <row r="132" spans="1:9" x14ac:dyDescent="0.25">
      <c r="A132" s="6" t="s">
        <v>15</v>
      </c>
      <c r="B132" s="5" t="s">
        <v>38</v>
      </c>
      <c r="C132" s="5" t="s">
        <v>143</v>
      </c>
      <c r="D132" s="7">
        <v>74</v>
      </c>
      <c r="E132" s="6" t="s">
        <v>168</v>
      </c>
      <c r="F132" s="6" t="s">
        <v>168</v>
      </c>
      <c r="G132" s="12" cm="1">
        <f t="array" ref="G132">_xlfn.XLOOKUP(1,('Advanced Stats'!A:A=A132)*('Advanced Stats'!B:B=C132),'Advanced Stats'!M:M)</f>
        <v>47.29</v>
      </c>
      <c r="H132" s="12" cm="1">
        <f t="array" ref="H132">_xlfn.XLOOKUP(1,('Advanced Stats'!A:A=A132)*('Advanced Stats'!B:B=C132),'Advanced Stats'!P:P)</f>
        <v>47.75</v>
      </c>
      <c r="I132"/>
    </row>
    <row r="133" spans="1:9" x14ac:dyDescent="0.25">
      <c r="A133" s="6" t="s">
        <v>15</v>
      </c>
      <c r="B133" s="5" t="s">
        <v>39</v>
      </c>
      <c r="C133" s="5" t="s">
        <v>136</v>
      </c>
      <c r="D133" s="7">
        <v>94</v>
      </c>
      <c r="E133" s="6" t="s">
        <v>168</v>
      </c>
      <c r="F133" s="6" t="s">
        <v>168</v>
      </c>
      <c r="G133" s="12" cm="1">
        <f t="array" ref="G133">_xlfn.XLOOKUP(1,('Advanced Stats'!A:A=A133)*('Advanced Stats'!B:B=C133),'Advanced Stats'!M:M)</f>
        <v>49.52</v>
      </c>
      <c r="H133" s="12" cm="1">
        <f t="array" ref="H133">_xlfn.XLOOKUP(1,('Advanced Stats'!A:A=A133)*('Advanced Stats'!B:B=C133),'Advanced Stats'!P:P)</f>
        <v>49.51</v>
      </c>
      <c r="I133"/>
    </row>
    <row r="134" spans="1:9" x14ac:dyDescent="0.25">
      <c r="A134" s="6" t="s">
        <v>15</v>
      </c>
      <c r="B134" s="5" t="s">
        <v>40</v>
      </c>
      <c r="C134" s="5" t="s">
        <v>148</v>
      </c>
      <c r="D134" s="7">
        <v>95</v>
      </c>
      <c r="E134" s="6" t="s">
        <v>9</v>
      </c>
      <c r="F134" s="6" t="s">
        <v>9</v>
      </c>
      <c r="G134" s="12" cm="1">
        <f t="array" ref="G134">_xlfn.XLOOKUP(1,('Advanced Stats'!A:A=A134)*('Advanced Stats'!B:B=C134),'Advanced Stats'!M:M)</f>
        <v>54.74</v>
      </c>
      <c r="H134" s="12" cm="1">
        <f t="array" ref="H134">_xlfn.XLOOKUP(1,('Advanced Stats'!A:A=A134)*('Advanced Stats'!B:B=C134),'Advanced Stats'!P:P)</f>
        <v>53.64</v>
      </c>
      <c r="I134"/>
    </row>
    <row r="135" spans="1:9" x14ac:dyDescent="0.25">
      <c r="A135" s="6" t="s">
        <v>15</v>
      </c>
      <c r="B135" s="5" t="s">
        <v>41</v>
      </c>
      <c r="C135" s="5" t="s">
        <v>154</v>
      </c>
      <c r="D135" s="7">
        <v>81</v>
      </c>
      <c r="E135" s="6" t="s">
        <v>168</v>
      </c>
      <c r="F135" s="6" t="s">
        <v>168</v>
      </c>
      <c r="G135" s="12" cm="1">
        <f t="array" ref="G135">_xlfn.XLOOKUP(1,('Advanced Stats'!A:A=A135)*('Advanced Stats'!B:B=C135),'Advanced Stats'!M:M)</f>
        <v>44.26</v>
      </c>
      <c r="H135" s="12" cm="1">
        <f t="array" ref="H135">_xlfn.XLOOKUP(1,('Advanced Stats'!A:A=A135)*('Advanced Stats'!B:B=C135),'Advanced Stats'!P:P)</f>
        <v>44.72</v>
      </c>
      <c r="I135"/>
    </row>
    <row r="136" spans="1:9" x14ac:dyDescent="0.25">
      <c r="A136" s="6" t="s">
        <v>15</v>
      </c>
      <c r="B136" s="5" t="s">
        <v>42</v>
      </c>
      <c r="C136" s="5" t="s">
        <v>139</v>
      </c>
      <c r="D136" s="7">
        <v>78</v>
      </c>
      <c r="E136" s="6" t="s">
        <v>168</v>
      </c>
      <c r="F136" s="6" t="s">
        <v>168</v>
      </c>
      <c r="G136" s="12" cm="1">
        <f t="array" ref="G136">_xlfn.XLOOKUP(1,('Advanced Stats'!A:A=A136)*('Advanced Stats'!B:B=C136),'Advanced Stats'!M:M)</f>
        <v>47.96</v>
      </c>
      <c r="H136" s="12" cm="1">
        <f t="array" ref="H136">_xlfn.XLOOKUP(1,('Advanced Stats'!A:A=A136)*('Advanced Stats'!B:B=C136),'Advanced Stats'!P:P)</f>
        <v>47.7</v>
      </c>
      <c r="I136"/>
    </row>
    <row r="137" spans="1:9" x14ac:dyDescent="0.25">
      <c r="A137" s="6" t="s">
        <v>15</v>
      </c>
      <c r="B137" s="5" t="s">
        <v>44</v>
      </c>
      <c r="C137" s="5" t="s">
        <v>152</v>
      </c>
      <c r="D137" s="7">
        <v>104</v>
      </c>
      <c r="E137" s="6" t="s">
        <v>9</v>
      </c>
      <c r="F137" s="6" t="s">
        <v>168</v>
      </c>
      <c r="G137" s="12" cm="1">
        <f t="array" ref="G137">_xlfn.XLOOKUP(1,('Advanced Stats'!A:A=A137)*('Advanced Stats'!B:B=C137),'Advanced Stats'!M:M)</f>
        <v>46.57</v>
      </c>
      <c r="H137" s="12" cm="1">
        <f t="array" ref="H137">_xlfn.XLOOKUP(1,('Advanced Stats'!A:A=A137)*('Advanced Stats'!B:B=C137),'Advanced Stats'!P:P)</f>
        <v>47.1</v>
      </c>
      <c r="I137"/>
    </row>
    <row r="138" spans="1:9" x14ac:dyDescent="0.25">
      <c r="A138" s="6" t="s">
        <v>15</v>
      </c>
      <c r="B138" s="5" t="s">
        <v>43</v>
      </c>
      <c r="C138" s="5" t="s">
        <v>131</v>
      </c>
      <c r="D138" s="7">
        <v>102</v>
      </c>
      <c r="E138" s="6" t="s">
        <v>9</v>
      </c>
      <c r="F138" s="6" t="s">
        <v>168</v>
      </c>
      <c r="G138" s="12" cm="1">
        <f t="array" ref="G138">_xlfn.XLOOKUP(1,('Advanced Stats'!A:A=A138)*('Advanced Stats'!B:B=C138),'Advanced Stats'!M:M)</f>
        <v>50.28</v>
      </c>
      <c r="H138" s="12" cm="1">
        <f t="array" ref="H138">_xlfn.XLOOKUP(1,('Advanced Stats'!A:A=A138)*('Advanced Stats'!B:B=C138),'Advanced Stats'!P:P)</f>
        <v>50.35</v>
      </c>
      <c r="I138"/>
    </row>
    <row r="139" spans="1:9" x14ac:dyDescent="0.25">
      <c r="A139" s="6" t="s">
        <v>15</v>
      </c>
      <c r="B139" s="5" t="s">
        <v>45</v>
      </c>
      <c r="C139" s="5" t="s">
        <v>150</v>
      </c>
      <c r="D139" s="7">
        <v>79</v>
      </c>
      <c r="E139" s="6" t="s">
        <v>168</v>
      </c>
      <c r="F139" s="6" t="s">
        <v>168</v>
      </c>
      <c r="G139" s="12" cm="1">
        <f t="array" ref="G139">_xlfn.XLOOKUP(1,('Advanced Stats'!A:A=A139)*('Advanced Stats'!B:B=C139),'Advanced Stats'!M:M)</f>
        <v>47.61</v>
      </c>
      <c r="H139" s="12" cm="1">
        <f t="array" ref="H139">_xlfn.XLOOKUP(1,('Advanced Stats'!A:A=A139)*('Advanced Stats'!B:B=C139),'Advanced Stats'!P:P)</f>
        <v>48.71</v>
      </c>
      <c r="I139"/>
    </row>
    <row r="140" spans="1:9" x14ac:dyDescent="0.25">
      <c r="A140" s="6" t="s">
        <v>15</v>
      </c>
      <c r="B140" s="5" t="s">
        <v>46</v>
      </c>
      <c r="C140" s="5" t="s">
        <v>140</v>
      </c>
      <c r="D140" s="7">
        <v>109</v>
      </c>
      <c r="E140" s="6" t="s">
        <v>9</v>
      </c>
      <c r="F140" s="6" t="s">
        <v>168</v>
      </c>
      <c r="G140" s="12" cm="1">
        <f t="array" ref="G140">_xlfn.XLOOKUP(1,('Advanced Stats'!A:A=A140)*('Advanced Stats'!B:B=C140),'Advanced Stats'!M:M)</f>
        <v>47.74</v>
      </c>
      <c r="H140" s="12" cm="1">
        <f t="array" ref="H140">_xlfn.XLOOKUP(1,('Advanced Stats'!A:A=A140)*('Advanced Stats'!B:B=C140),'Advanced Stats'!P:P)</f>
        <v>49.4</v>
      </c>
      <c r="I140"/>
    </row>
    <row r="141" spans="1:9" x14ac:dyDescent="0.25">
      <c r="A141" s="6" t="s">
        <v>15</v>
      </c>
      <c r="B141" s="5" t="s">
        <v>47</v>
      </c>
      <c r="C141" s="5" t="s">
        <v>149</v>
      </c>
      <c r="D141" s="7">
        <v>92</v>
      </c>
      <c r="E141" s="6" t="s">
        <v>9</v>
      </c>
      <c r="F141" s="6" t="s">
        <v>168</v>
      </c>
      <c r="G141" s="12" cm="1">
        <f t="array" ref="G141">_xlfn.XLOOKUP(1,('Advanced Stats'!A:A=A141)*('Advanced Stats'!B:B=C141),'Advanced Stats'!M:M)</f>
        <v>52.31</v>
      </c>
      <c r="H141" s="12" cm="1">
        <f t="array" ref="H141">_xlfn.XLOOKUP(1,('Advanced Stats'!A:A=A141)*('Advanced Stats'!B:B=C141),'Advanced Stats'!P:P)</f>
        <v>51</v>
      </c>
      <c r="I141"/>
    </row>
    <row r="142" spans="1:9" x14ac:dyDescent="0.25">
      <c r="A142" s="6" t="s">
        <v>15</v>
      </c>
      <c r="B142" s="5" t="s">
        <v>48</v>
      </c>
      <c r="C142" s="5" t="s">
        <v>158</v>
      </c>
      <c r="D142" s="7">
        <v>103</v>
      </c>
      <c r="E142" s="6" t="s">
        <v>9</v>
      </c>
      <c r="F142" s="6" t="s">
        <v>168</v>
      </c>
      <c r="G142" s="12" cm="1">
        <f t="array" ref="G142">_xlfn.XLOOKUP(1,('Advanced Stats'!A:A=A142)*('Advanced Stats'!B:B=C142),'Advanced Stats'!M:M)</f>
        <v>51</v>
      </c>
      <c r="H142" s="12" cm="1">
        <f t="array" ref="H142">_xlfn.XLOOKUP(1,('Advanced Stats'!A:A=A142)*('Advanced Stats'!B:B=C142),'Advanced Stats'!P:P)</f>
        <v>51.11</v>
      </c>
      <c r="I142"/>
    </row>
    <row r="143" spans="1:9" x14ac:dyDescent="0.25">
      <c r="A143" s="6" t="s">
        <v>15</v>
      </c>
      <c r="B143" s="5" t="s">
        <v>62</v>
      </c>
      <c r="C143" s="5" t="s">
        <v>162</v>
      </c>
      <c r="D143" s="7">
        <v>97</v>
      </c>
      <c r="E143" s="6" t="s">
        <v>9</v>
      </c>
      <c r="F143" s="6" t="s">
        <v>168</v>
      </c>
      <c r="G143" s="12" cm="1">
        <f t="array" ref="G143">_xlfn.XLOOKUP(1,('Advanced Stats'!A:A=A143)*('Advanced Stats'!B:B=C143),'Advanced Stats'!M:M)</f>
        <v>49.8</v>
      </c>
      <c r="H143" s="12" cm="1">
        <f t="array" ref="H143">_xlfn.XLOOKUP(1,('Advanced Stats'!A:A=A143)*('Advanced Stats'!B:B=C143),'Advanced Stats'!P:P)</f>
        <v>49.04</v>
      </c>
      <c r="I143"/>
    </row>
    <row r="144" spans="1:9" x14ac:dyDescent="0.25">
      <c r="A144" s="6" t="s">
        <v>15</v>
      </c>
      <c r="B144" s="5" t="s">
        <v>49</v>
      </c>
      <c r="C144" s="5" t="s">
        <v>141</v>
      </c>
      <c r="D144" s="7">
        <v>108</v>
      </c>
      <c r="E144" s="6" t="s">
        <v>9</v>
      </c>
      <c r="F144" s="6" t="s">
        <v>168</v>
      </c>
      <c r="G144" s="12" cm="1">
        <f t="array" ref="G144">_xlfn.XLOOKUP(1,('Advanced Stats'!A:A=A144)*('Advanced Stats'!B:B=C144),'Advanced Stats'!M:M)</f>
        <v>54.23</v>
      </c>
      <c r="H144" s="12" cm="1">
        <f t="array" ref="H144">_xlfn.XLOOKUP(1,('Advanced Stats'!A:A=A144)*('Advanced Stats'!B:B=C144),'Advanced Stats'!P:P)</f>
        <v>54.55</v>
      </c>
      <c r="I144"/>
    </row>
    <row r="145" spans="1:9" x14ac:dyDescent="0.25">
      <c r="A145" s="6" t="s">
        <v>15</v>
      </c>
      <c r="B145" s="5" t="s">
        <v>51</v>
      </c>
      <c r="C145" s="5" t="s">
        <v>155</v>
      </c>
      <c r="D145" s="7">
        <v>96</v>
      </c>
      <c r="E145" s="6" t="s">
        <v>9</v>
      </c>
      <c r="F145" s="6" t="s">
        <v>168</v>
      </c>
      <c r="G145" s="12" cm="1">
        <f t="array" ref="G145">_xlfn.XLOOKUP(1,('Advanced Stats'!A:A=A145)*('Advanced Stats'!B:B=C145),'Advanced Stats'!M:M)</f>
        <v>51.81</v>
      </c>
      <c r="H145" s="12" cm="1">
        <f t="array" ref="H145">_xlfn.XLOOKUP(1,('Advanced Stats'!A:A=A145)*('Advanced Stats'!B:B=C145),'Advanced Stats'!P:P)</f>
        <v>53.03</v>
      </c>
      <c r="I145"/>
    </row>
    <row r="146" spans="1:9" x14ac:dyDescent="0.25">
      <c r="A146" s="6" t="s">
        <v>15</v>
      </c>
      <c r="B146" s="5" t="s">
        <v>52</v>
      </c>
      <c r="C146" s="5" t="s">
        <v>133</v>
      </c>
      <c r="D146" s="7">
        <v>109</v>
      </c>
      <c r="E146" s="6" t="s">
        <v>9</v>
      </c>
      <c r="F146" s="6" t="s">
        <v>168</v>
      </c>
      <c r="G146" s="12" cm="1">
        <f t="array" ref="G146">_xlfn.XLOOKUP(1,('Advanced Stats'!A:A=A146)*('Advanced Stats'!B:B=C146),'Advanced Stats'!M:M)</f>
        <v>53.1</v>
      </c>
      <c r="H146" s="12" cm="1">
        <f t="array" ref="H146">_xlfn.XLOOKUP(1,('Advanced Stats'!A:A=A146)*('Advanced Stats'!B:B=C146),'Advanced Stats'!P:P)</f>
        <v>54.11</v>
      </c>
      <c r="I146"/>
    </row>
    <row r="147" spans="1:9" x14ac:dyDescent="0.25">
      <c r="A147" s="6" t="s">
        <v>15</v>
      </c>
      <c r="B147" s="5" t="s">
        <v>53</v>
      </c>
      <c r="C147" s="5" t="s">
        <v>156</v>
      </c>
      <c r="D147" s="7">
        <v>84</v>
      </c>
      <c r="E147" s="6" t="s">
        <v>168</v>
      </c>
      <c r="F147" s="6" t="s">
        <v>168</v>
      </c>
      <c r="G147" s="12" cm="1">
        <f t="array" ref="G147">_xlfn.XLOOKUP(1,('Advanced Stats'!A:A=A147)*('Advanced Stats'!B:B=C147),'Advanced Stats'!M:M)</f>
        <v>47.24</v>
      </c>
      <c r="H147" s="12" cm="1">
        <f t="array" ref="H147">_xlfn.XLOOKUP(1,('Advanced Stats'!A:A=A147)*('Advanced Stats'!B:B=C147),'Advanced Stats'!P:P)</f>
        <v>47.75</v>
      </c>
      <c r="I147"/>
    </row>
    <row r="148" spans="1:9" x14ac:dyDescent="0.25">
      <c r="A148" s="6" t="s">
        <v>15</v>
      </c>
      <c r="B148" s="5" t="s">
        <v>54</v>
      </c>
      <c r="C148" s="5" t="s">
        <v>138</v>
      </c>
      <c r="D148" s="7">
        <v>80</v>
      </c>
      <c r="E148" s="6" t="s">
        <v>168</v>
      </c>
      <c r="F148" s="6" t="s">
        <v>168</v>
      </c>
      <c r="G148" s="12" cm="1">
        <f t="array" ref="G148">_xlfn.XLOOKUP(1,('Advanced Stats'!A:A=A148)*('Advanced Stats'!B:B=C148),'Advanced Stats'!M:M)</f>
        <v>48.89</v>
      </c>
      <c r="H148" s="12" cm="1">
        <f t="array" ref="H148">_xlfn.XLOOKUP(1,('Advanced Stats'!A:A=A148)*('Advanced Stats'!B:B=C148),'Advanced Stats'!P:P)</f>
        <v>47.84</v>
      </c>
      <c r="I148"/>
    </row>
    <row r="149" spans="1:9" x14ac:dyDescent="0.25">
      <c r="A149" s="6" t="s">
        <v>15</v>
      </c>
      <c r="B149" s="5" t="s">
        <v>55</v>
      </c>
      <c r="C149" s="5" t="s">
        <v>145</v>
      </c>
      <c r="D149" s="7">
        <v>111</v>
      </c>
      <c r="E149" s="6" t="s">
        <v>9</v>
      </c>
      <c r="F149" s="6" t="s">
        <v>168</v>
      </c>
      <c r="G149" s="12" cm="1">
        <f t="array" ref="G149">_xlfn.XLOOKUP(1,('Advanced Stats'!A:A=A149)*('Advanced Stats'!B:B=C149),'Advanced Stats'!M:M)</f>
        <v>52.75</v>
      </c>
      <c r="H149" s="12" cm="1">
        <f t="array" ref="H149">_xlfn.XLOOKUP(1,('Advanced Stats'!A:A=A149)*('Advanced Stats'!B:B=C149),'Advanced Stats'!P:P)</f>
        <v>51.54</v>
      </c>
      <c r="I149"/>
    </row>
    <row r="150" spans="1:9" x14ac:dyDescent="0.25">
      <c r="A150" s="6" t="s">
        <v>15</v>
      </c>
      <c r="B150" s="5" t="s">
        <v>58</v>
      </c>
      <c r="C150" s="5" t="s">
        <v>159</v>
      </c>
      <c r="D150" s="7">
        <v>92</v>
      </c>
      <c r="E150" s="6" t="s">
        <v>9</v>
      </c>
      <c r="F150" s="6" t="s">
        <v>168</v>
      </c>
      <c r="G150" s="12" cm="1">
        <f t="array" ref="G150">_xlfn.XLOOKUP(1,('Advanced Stats'!A:A=A150)*('Advanced Stats'!B:B=C150),'Advanced Stats'!M:M)</f>
        <v>48.86</v>
      </c>
      <c r="H150" s="12" cm="1">
        <f t="array" ref="H150">_xlfn.XLOOKUP(1,('Advanced Stats'!A:A=A150)*('Advanced Stats'!B:B=C150),'Advanced Stats'!P:P)</f>
        <v>49.06</v>
      </c>
      <c r="I150"/>
    </row>
    <row r="151" spans="1:9" x14ac:dyDescent="0.25">
      <c r="A151" s="6" t="s">
        <v>15</v>
      </c>
      <c r="B151" s="5" t="s">
        <v>57</v>
      </c>
      <c r="C151" s="5" t="s">
        <v>142</v>
      </c>
      <c r="D151" s="7">
        <v>84</v>
      </c>
      <c r="E151" s="6" t="s">
        <v>168</v>
      </c>
      <c r="F151" s="6" t="s">
        <v>168</v>
      </c>
      <c r="G151" s="12" cm="1">
        <f t="array" ref="G151">_xlfn.XLOOKUP(1,('Advanced Stats'!A:A=A151)*('Advanced Stats'!B:B=C151),'Advanced Stats'!M:M)</f>
        <v>50.33</v>
      </c>
      <c r="H151" s="12" cm="1">
        <f t="array" ref="H151">_xlfn.XLOOKUP(1,('Advanced Stats'!A:A=A151)*('Advanced Stats'!B:B=C151),'Advanced Stats'!P:P)</f>
        <v>51.14</v>
      </c>
      <c r="I151"/>
    </row>
    <row r="152" spans="1:9" x14ac:dyDescent="0.25">
      <c r="A152" s="6" t="s">
        <v>16</v>
      </c>
      <c r="B152" s="5" t="s">
        <v>28</v>
      </c>
      <c r="C152" s="5" t="s">
        <v>160</v>
      </c>
      <c r="D152" s="7">
        <v>66</v>
      </c>
      <c r="E152" s="6" t="s">
        <v>9</v>
      </c>
      <c r="F152" s="6" t="s">
        <v>168</v>
      </c>
      <c r="G152" s="12" cm="1">
        <f t="array" ref="G152">_xlfn.XLOOKUP(1,('Advanced Stats'!A:A=A152)*('Advanced Stats'!B:B=C152),'Advanced Stats'!M:M)</f>
        <v>47.88</v>
      </c>
      <c r="H152" s="12" cm="1">
        <f t="array" ref="H152">_xlfn.XLOOKUP(1,('Advanced Stats'!A:A=A152)*('Advanced Stats'!B:B=C152),'Advanced Stats'!P:P)</f>
        <v>48.48</v>
      </c>
      <c r="I152"/>
    </row>
    <row r="153" spans="1:9" x14ac:dyDescent="0.25">
      <c r="A153" s="6" t="s">
        <v>16</v>
      </c>
      <c r="B153" s="5" t="s">
        <v>29</v>
      </c>
      <c r="C153" s="5" t="s">
        <v>135</v>
      </c>
      <c r="D153" s="7">
        <v>62</v>
      </c>
      <c r="E153" s="6" t="s">
        <v>9</v>
      </c>
      <c r="F153" s="6" t="s">
        <v>168</v>
      </c>
      <c r="G153" s="12" cm="1">
        <f t="array" ref="G153">_xlfn.XLOOKUP(1,('Advanced Stats'!A:A=A153)*('Advanced Stats'!B:B=C153),'Advanced Stats'!M:M)</f>
        <v>54.33</v>
      </c>
      <c r="H153" s="12" cm="1">
        <f t="array" ref="H153">_xlfn.XLOOKUP(1,('Advanced Stats'!A:A=A153)*('Advanced Stats'!B:B=C153),'Advanced Stats'!P:P)</f>
        <v>53.99</v>
      </c>
      <c r="I153"/>
    </row>
    <row r="154" spans="1:9" x14ac:dyDescent="0.25">
      <c r="A154" s="6" t="s">
        <v>16</v>
      </c>
      <c r="B154" s="5" t="s">
        <v>30</v>
      </c>
      <c r="C154" s="5" t="s">
        <v>132</v>
      </c>
      <c r="D154" s="7">
        <v>48</v>
      </c>
      <c r="E154" s="6" t="s">
        <v>168</v>
      </c>
      <c r="F154" s="6" t="s">
        <v>168</v>
      </c>
      <c r="G154" s="12" cm="1">
        <f t="array" ref="G154">_xlfn.XLOOKUP(1,('Advanced Stats'!A:A=A154)*('Advanced Stats'!B:B=C154),'Advanced Stats'!M:M)</f>
        <v>45.12</v>
      </c>
      <c r="H154" s="12" cm="1">
        <f t="array" ref="H154">_xlfn.XLOOKUP(1,('Advanced Stats'!A:A=A154)*('Advanced Stats'!B:B=C154),'Advanced Stats'!P:P)</f>
        <v>44.83</v>
      </c>
      <c r="I154"/>
    </row>
    <row r="155" spans="1:9" x14ac:dyDescent="0.25">
      <c r="A155" s="6" t="s">
        <v>16</v>
      </c>
      <c r="B155" s="5" t="s">
        <v>33</v>
      </c>
      <c r="C155" s="5" t="s">
        <v>144</v>
      </c>
      <c r="D155" s="7">
        <v>42</v>
      </c>
      <c r="E155" s="6" t="s">
        <v>168</v>
      </c>
      <c r="F155" s="6" t="s">
        <v>168</v>
      </c>
      <c r="G155" s="12" cm="1">
        <f t="array" ref="G155">_xlfn.XLOOKUP(1,('Advanced Stats'!A:A=A155)*('Advanced Stats'!B:B=C155),'Advanced Stats'!M:M)</f>
        <v>47.36</v>
      </c>
      <c r="H155" s="12" cm="1">
        <f t="array" ref="H155">_xlfn.XLOOKUP(1,('Advanced Stats'!A:A=A155)*('Advanced Stats'!B:B=C155),'Advanced Stats'!P:P)</f>
        <v>47.49</v>
      </c>
      <c r="I155"/>
    </row>
    <row r="156" spans="1:9" x14ac:dyDescent="0.25">
      <c r="A156" s="6" t="s">
        <v>16</v>
      </c>
      <c r="B156" s="5" t="s">
        <v>31</v>
      </c>
      <c r="C156" s="5" t="s">
        <v>157</v>
      </c>
      <c r="D156" s="7">
        <v>42</v>
      </c>
      <c r="E156" s="6" t="s">
        <v>168</v>
      </c>
      <c r="F156" s="6" t="s">
        <v>168</v>
      </c>
      <c r="G156" s="12" cm="1">
        <f t="array" ref="G156">_xlfn.XLOOKUP(1,('Advanced Stats'!A:A=A156)*('Advanced Stats'!B:B=C156),'Advanced Stats'!M:M)</f>
        <v>51.53</v>
      </c>
      <c r="H156" s="12" cm="1">
        <f t="array" ref="H156">_xlfn.XLOOKUP(1,('Advanced Stats'!A:A=A156)*('Advanced Stats'!B:B=C156),'Advanced Stats'!P:P)</f>
        <v>50.6</v>
      </c>
      <c r="I156"/>
    </row>
    <row r="157" spans="1:9" x14ac:dyDescent="0.25">
      <c r="A157" s="6" t="s">
        <v>16</v>
      </c>
      <c r="B157" s="5" t="s">
        <v>34</v>
      </c>
      <c r="C157" s="5" t="s">
        <v>137</v>
      </c>
      <c r="D157" s="7">
        <v>77</v>
      </c>
      <c r="E157" s="6" t="s">
        <v>9</v>
      </c>
      <c r="F157" s="6" t="s">
        <v>9</v>
      </c>
      <c r="G157" s="12" cm="1">
        <f t="array" ref="G157">_xlfn.XLOOKUP(1,('Advanced Stats'!A:A=A157)*('Advanced Stats'!B:B=C157),'Advanced Stats'!M:M)</f>
        <v>54.14</v>
      </c>
      <c r="H157" s="12" cm="1">
        <f t="array" ref="H157">_xlfn.XLOOKUP(1,('Advanced Stats'!A:A=A157)*('Advanced Stats'!B:B=C157),'Advanced Stats'!P:P)</f>
        <v>55.01</v>
      </c>
      <c r="I157"/>
    </row>
    <row r="158" spans="1:9" x14ac:dyDescent="0.25">
      <c r="A158" s="6" t="s">
        <v>16</v>
      </c>
      <c r="B158" s="5" t="s">
        <v>35</v>
      </c>
      <c r="C158" s="5" t="s">
        <v>146</v>
      </c>
      <c r="D158" s="7">
        <v>39</v>
      </c>
      <c r="E158" s="6" t="s">
        <v>168</v>
      </c>
      <c r="F158" s="6" t="s">
        <v>168</v>
      </c>
      <c r="G158" s="12" cm="1">
        <f t="array" ref="G158">_xlfn.XLOOKUP(1,('Advanced Stats'!A:A=A158)*('Advanced Stats'!B:B=C158),'Advanced Stats'!M:M)</f>
        <v>48.82</v>
      </c>
      <c r="H158" s="12" cm="1">
        <f t="array" ref="H158">_xlfn.XLOOKUP(1,('Advanced Stats'!A:A=A158)*('Advanced Stats'!B:B=C158),'Advanced Stats'!P:P)</f>
        <v>49.08</v>
      </c>
      <c r="I158"/>
    </row>
    <row r="159" spans="1:9" x14ac:dyDescent="0.25">
      <c r="A159" s="6" t="s">
        <v>16</v>
      </c>
      <c r="B159" s="5" t="s">
        <v>32</v>
      </c>
      <c r="C159" s="5" t="s">
        <v>153</v>
      </c>
      <c r="D159" s="7">
        <v>55</v>
      </c>
      <c r="E159" s="6" t="s">
        <v>168</v>
      </c>
      <c r="F159" s="6" t="s">
        <v>168</v>
      </c>
      <c r="G159" s="12" cm="1">
        <f t="array" ref="G159">_xlfn.XLOOKUP(1,('Advanced Stats'!A:A=A159)*('Advanced Stats'!B:B=C159),'Advanced Stats'!M:M)</f>
        <v>47.11</v>
      </c>
      <c r="H159" s="12" cm="1">
        <f t="array" ref="H159">_xlfn.XLOOKUP(1,('Advanced Stats'!A:A=A159)*('Advanced Stats'!B:B=C159),'Advanced Stats'!P:P)</f>
        <v>45.69</v>
      </c>
      <c r="I159"/>
    </row>
    <row r="160" spans="1:9" x14ac:dyDescent="0.25">
      <c r="A160" s="6" t="s">
        <v>16</v>
      </c>
      <c r="B160" s="5" t="s">
        <v>36</v>
      </c>
      <c r="C160" s="5" t="s">
        <v>151</v>
      </c>
      <c r="D160" s="7">
        <v>48</v>
      </c>
      <c r="E160" s="6" t="s">
        <v>168</v>
      </c>
      <c r="F160" s="6" t="s">
        <v>168</v>
      </c>
      <c r="G160" s="12" cm="1">
        <f t="array" ref="G160">_xlfn.XLOOKUP(1,('Advanced Stats'!A:A=A160)*('Advanced Stats'!B:B=C160),'Advanced Stats'!M:M)</f>
        <v>48.86</v>
      </c>
      <c r="H160" s="12" cm="1">
        <f t="array" ref="H160">_xlfn.XLOOKUP(1,('Advanced Stats'!A:A=A160)*('Advanced Stats'!B:B=C160),'Advanced Stats'!P:P)</f>
        <v>47.14</v>
      </c>
      <c r="I160"/>
    </row>
    <row r="161" spans="1:9" x14ac:dyDescent="0.25">
      <c r="A161" s="6" t="s">
        <v>16</v>
      </c>
      <c r="B161" s="5" t="s">
        <v>37</v>
      </c>
      <c r="C161" s="5" t="s">
        <v>8</v>
      </c>
      <c r="D161" s="7">
        <v>56</v>
      </c>
      <c r="E161" s="6" t="s">
        <v>9</v>
      </c>
      <c r="F161" s="6" t="s">
        <v>168</v>
      </c>
      <c r="G161" s="12" cm="1">
        <f t="array" ref="G161">_xlfn.XLOOKUP(1,('Advanced Stats'!A:A=A161)*('Advanced Stats'!B:B=C161),'Advanced Stats'!M:M)</f>
        <v>53.66</v>
      </c>
      <c r="H161" s="12" cm="1">
        <f t="array" ref="H161">_xlfn.XLOOKUP(1,('Advanced Stats'!A:A=A161)*('Advanced Stats'!B:B=C161),'Advanced Stats'!P:P)</f>
        <v>53.44</v>
      </c>
      <c r="I161"/>
    </row>
    <row r="162" spans="1:9" x14ac:dyDescent="0.25">
      <c r="A162" s="6" t="s">
        <v>16</v>
      </c>
      <c r="B162" s="5" t="s">
        <v>38</v>
      </c>
      <c r="C162" s="5" t="s">
        <v>143</v>
      </c>
      <c r="D162" s="7">
        <v>45</v>
      </c>
      <c r="E162" s="6" t="s">
        <v>168</v>
      </c>
      <c r="F162" s="6" t="s">
        <v>168</v>
      </c>
      <c r="G162" s="12" cm="1">
        <f t="array" ref="G162">_xlfn.XLOOKUP(1,('Advanced Stats'!A:A=A162)*('Advanced Stats'!B:B=C162),'Advanced Stats'!M:M)</f>
        <v>44.58</v>
      </c>
      <c r="H162" s="12" cm="1">
        <f t="array" ref="H162">_xlfn.XLOOKUP(1,('Advanced Stats'!A:A=A162)*('Advanced Stats'!B:B=C162),'Advanced Stats'!P:P)</f>
        <v>45.09</v>
      </c>
      <c r="I162"/>
    </row>
    <row r="163" spans="1:9" x14ac:dyDescent="0.25">
      <c r="A163" s="6" t="s">
        <v>16</v>
      </c>
      <c r="B163" s="5" t="s">
        <v>39</v>
      </c>
      <c r="C163" s="5" t="s">
        <v>136</v>
      </c>
      <c r="D163" s="7">
        <v>36</v>
      </c>
      <c r="E163" s="6" t="s">
        <v>168</v>
      </c>
      <c r="F163" s="6" t="s">
        <v>168</v>
      </c>
      <c r="G163" s="12" cm="1">
        <f t="array" ref="G163">_xlfn.XLOOKUP(1,('Advanced Stats'!A:A=A163)*('Advanced Stats'!B:B=C163),'Advanced Stats'!M:M)</f>
        <v>49.15</v>
      </c>
      <c r="H163" s="12" cm="1">
        <f t="array" ref="H163">_xlfn.XLOOKUP(1,('Advanced Stats'!A:A=A163)*('Advanced Stats'!B:B=C163),'Advanced Stats'!P:P)</f>
        <v>48.43</v>
      </c>
      <c r="I163"/>
    </row>
    <row r="164" spans="1:9" x14ac:dyDescent="0.25">
      <c r="A164" s="6" t="s">
        <v>16</v>
      </c>
      <c r="B164" s="5" t="s">
        <v>40</v>
      </c>
      <c r="C164" s="5" t="s">
        <v>148</v>
      </c>
      <c r="D164" s="7">
        <v>59</v>
      </c>
      <c r="E164" s="6" t="s">
        <v>9</v>
      </c>
      <c r="F164" s="6" t="s">
        <v>168</v>
      </c>
      <c r="G164" s="12" cm="1">
        <f t="array" ref="G164">_xlfn.XLOOKUP(1,('Advanced Stats'!A:A=A164)*('Advanced Stats'!B:B=C164),'Advanced Stats'!M:M)</f>
        <v>56.3</v>
      </c>
      <c r="H164" s="12" cm="1">
        <f t="array" ref="H164">_xlfn.XLOOKUP(1,('Advanced Stats'!A:A=A164)*('Advanced Stats'!B:B=C164),'Advanced Stats'!P:P)</f>
        <v>55.63</v>
      </c>
      <c r="I164"/>
    </row>
    <row r="165" spans="1:9" x14ac:dyDescent="0.25">
      <c r="A165" s="6" t="s">
        <v>16</v>
      </c>
      <c r="B165" s="5" t="s">
        <v>41</v>
      </c>
      <c r="C165" s="5" t="s">
        <v>154</v>
      </c>
      <c r="D165" s="7">
        <v>55</v>
      </c>
      <c r="E165" s="6" t="s">
        <v>9</v>
      </c>
      <c r="F165" s="6" t="s">
        <v>168</v>
      </c>
      <c r="G165" s="12" cm="1">
        <f t="array" ref="G165">_xlfn.XLOOKUP(1,('Advanced Stats'!A:A=A165)*('Advanced Stats'!B:B=C165),'Advanced Stats'!M:M)</f>
        <v>49.78</v>
      </c>
      <c r="H165" s="12" cm="1">
        <f t="array" ref="H165">_xlfn.XLOOKUP(1,('Advanced Stats'!A:A=A165)*('Advanced Stats'!B:B=C165),'Advanced Stats'!P:P)</f>
        <v>49.71</v>
      </c>
      <c r="I165"/>
    </row>
    <row r="166" spans="1:9" x14ac:dyDescent="0.25">
      <c r="A166" s="6" t="s">
        <v>16</v>
      </c>
      <c r="B166" s="5" t="s">
        <v>42</v>
      </c>
      <c r="C166" s="5" t="s">
        <v>139</v>
      </c>
      <c r="D166" s="7">
        <v>63</v>
      </c>
      <c r="E166" s="6" t="s">
        <v>9</v>
      </c>
      <c r="F166" s="6" t="s">
        <v>168</v>
      </c>
      <c r="G166" s="12" cm="1">
        <f t="array" ref="G166">_xlfn.XLOOKUP(1,('Advanced Stats'!A:A=A166)*('Advanced Stats'!B:B=C166),'Advanced Stats'!M:M)</f>
        <v>52.88</v>
      </c>
      <c r="H166" s="12" cm="1">
        <f t="array" ref="H166">_xlfn.XLOOKUP(1,('Advanced Stats'!A:A=A166)*('Advanced Stats'!B:B=C166),'Advanced Stats'!P:P)</f>
        <v>53.51</v>
      </c>
      <c r="I166"/>
    </row>
    <row r="167" spans="1:9" x14ac:dyDescent="0.25">
      <c r="A167" s="6" t="s">
        <v>16</v>
      </c>
      <c r="B167" s="5" t="s">
        <v>44</v>
      </c>
      <c r="C167" s="5" t="s">
        <v>152</v>
      </c>
      <c r="D167" s="7">
        <v>41</v>
      </c>
      <c r="E167" s="6" t="s">
        <v>168</v>
      </c>
      <c r="F167" s="6" t="s">
        <v>168</v>
      </c>
      <c r="G167" s="12" cm="1">
        <f t="array" ref="G167">_xlfn.XLOOKUP(1,('Advanced Stats'!A:A=A167)*('Advanced Stats'!B:B=C167),'Advanced Stats'!M:M)</f>
        <v>46.68</v>
      </c>
      <c r="H167" s="12" cm="1">
        <f t="array" ref="H167">_xlfn.XLOOKUP(1,('Advanced Stats'!A:A=A167)*('Advanced Stats'!B:B=C167),'Advanced Stats'!P:P)</f>
        <v>47.3</v>
      </c>
      <c r="I167"/>
    </row>
    <row r="168" spans="1:9" x14ac:dyDescent="0.25">
      <c r="A168" s="6" t="s">
        <v>16</v>
      </c>
      <c r="B168" s="5" t="s">
        <v>43</v>
      </c>
      <c r="C168" s="5" t="s">
        <v>131</v>
      </c>
      <c r="D168" s="7">
        <v>48</v>
      </c>
      <c r="E168" s="6" t="s">
        <v>168</v>
      </c>
      <c r="F168" s="6" t="s">
        <v>168</v>
      </c>
      <c r="G168" s="12" cm="1">
        <f t="array" ref="G168">_xlfn.XLOOKUP(1,('Advanced Stats'!A:A=A168)*('Advanced Stats'!B:B=C168),'Advanced Stats'!M:M)</f>
        <v>55.92</v>
      </c>
      <c r="H168" s="12" cm="1">
        <f t="array" ref="H168">_xlfn.XLOOKUP(1,('Advanced Stats'!A:A=A168)*('Advanced Stats'!B:B=C168),'Advanced Stats'!P:P)</f>
        <v>55.71</v>
      </c>
      <c r="I168"/>
    </row>
    <row r="169" spans="1:9" x14ac:dyDescent="0.25">
      <c r="A169" s="6" t="s">
        <v>16</v>
      </c>
      <c r="B169" s="5" t="s">
        <v>45</v>
      </c>
      <c r="C169" s="5" t="s">
        <v>150</v>
      </c>
      <c r="D169" s="7">
        <v>55</v>
      </c>
      <c r="E169" s="6" t="s">
        <v>9</v>
      </c>
      <c r="F169" s="6" t="s">
        <v>168</v>
      </c>
      <c r="G169" s="12" cm="1">
        <f t="array" ref="G169">_xlfn.XLOOKUP(1,('Advanced Stats'!A:A=A169)*('Advanced Stats'!B:B=C169),'Advanced Stats'!M:M)</f>
        <v>49.94</v>
      </c>
      <c r="H169" s="12" cm="1">
        <f t="array" ref="H169">_xlfn.XLOOKUP(1,('Advanced Stats'!A:A=A169)*('Advanced Stats'!B:B=C169),'Advanced Stats'!P:P)</f>
        <v>50.78</v>
      </c>
      <c r="I169"/>
    </row>
    <row r="170" spans="1:9" x14ac:dyDescent="0.25">
      <c r="A170" s="6" t="s">
        <v>16</v>
      </c>
      <c r="B170" s="5" t="s">
        <v>46</v>
      </c>
      <c r="C170" s="5" t="s">
        <v>140</v>
      </c>
      <c r="D170" s="7">
        <v>56</v>
      </c>
      <c r="E170" s="6" t="s">
        <v>9</v>
      </c>
      <c r="F170" s="6" t="s">
        <v>168</v>
      </c>
      <c r="G170" s="12" cm="1">
        <f t="array" ref="G170">_xlfn.XLOOKUP(1,('Advanced Stats'!A:A=A170)*('Advanced Stats'!B:B=C170),'Advanced Stats'!M:M)</f>
        <v>52</v>
      </c>
      <c r="H170" s="12" cm="1">
        <f t="array" ref="H170">_xlfn.XLOOKUP(1,('Advanced Stats'!A:A=A170)*('Advanced Stats'!B:B=C170),'Advanced Stats'!P:P)</f>
        <v>53.5</v>
      </c>
      <c r="I170"/>
    </row>
    <row r="171" spans="1:9" x14ac:dyDescent="0.25">
      <c r="A171" s="6" t="s">
        <v>16</v>
      </c>
      <c r="B171" s="5" t="s">
        <v>47</v>
      </c>
      <c r="C171" s="5" t="s">
        <v>149</v>
      </c>
      <c r="D171" s="7">
        <v>56</v>
      </c>
      <c r="E171" s="6" t="s">
        <v>9</v>
      </c>
      <c r="F171" s="6" t="s">
        <v>168</v>
      </c>
      <c r="G171" s="12" cm="1">
        <f t="array" ref="G171">_xlfn.XLOOKUP(1,('Advanced Stats'!A:A=A171)*('Advanced Stats'!B:B=C171),'Advanced Stats'!M:M)</f>
        <v>53.66</v>
      </c>
      <c r="H171" s="12" cm="1">
        <f t="array" ref="H171">_xlfn.XLOOKUP(1,('Advanced Stats'!A:A=A171)*('Advanced Stats'!B:B=C171),'Advanced Stats'!P:P)</f>
        <v>52.74</v>
      </c>
      <c r="I171"/>
    </row>
    <row r="172" spans="1:9" x14ac:dyDescent="0.25">
      <c r="A172" s="6" t="s">
        <v>16</v>
      </c>
      <c r="B172" s="5" t="s">
        <v>48</v>
      </c>
      <c r="C172" s="5" t="s">
        <v>158</v>
      </c>
      <c r="D172" s="7">
        <v>49</v>
      </c>
      <c r="E172" s="6" t="s">
        <v>168</v>
      </c>
      <c r="F172" s="6" t="s">
        <v>168</v>
      </c>
      <c r="G172" s="12" cm="1">
        <f t="array" ref="G172">_xlfn.XLOOKUP(1,('Advanced Stats'!A:A=A172)*('Advanced Stats'!B:B=C172),'Advanced Stats'!M:M)</f>
        <v>47.63</v>
      </c>
      <c r="H172" s="12" cm="1">
        <f t="array" ref="H172">_xlfn.XLOOKUP(1,('Advanced Stats'!A:A=A172)*('Advanced Stats'!B:B=C172),'Advanced Stats'!P:P)</f>
        <v>47.86</v>
      </c>
      <c r="I172"/>
    </row>
    <row r="173" spans="1:9" x14ac:dyDescent="0.25">
      <c r="A173" s="6" t="s">
        <v>16</v>
      </c>
      <c r="B173" s="5" t="s">
        <v>62</v>
      </c>
      <c r="C173" s="5" t="s">
        <v>162</v>
      </c>
      <c r="D173" s="7">
        <v>51</v>
      </c>
      <c r="E173" s="6" t="s">
        <v>168</v>
      </c>
      <c r="F173" s="6" t="s">
        <v>168</v>
      </c>
      <c r="G173" s="12" cm="1">
        <f t="array" ref="G173">_xlfn.XLOOKUP(1,('Advanced Stats'!A:A=A173)*('Advanced Stats'!B:B=C173),'Advanced Stats'!M:M)</f>
        <v>50.68</v>
      </c>
      <c r="H173" s="12" cm="1">
        <f t="array" ref="H173">_xlfn.XLOOKUP(1,('Advanced Stats'!A:A=A173)*('Advanced Stats'!B:B=C173),'Advanced Stats'!P:P)</f>
        <v>50.77</v>
      </c>
      <c r="I173"/>
    </row>
    <row r="174" spans="1:9" x14ac:dyDescent="0.25">
      <c r="A174" s="6" t="s">
        <v>16</v>
      </c>
      <c r="B174" s="5" t="s">
        <v>49</v>
      </c>
      <c r="C174" s="5" t="s">
        <v>141</v>
      </c>
      <c r="D174" s="7">
        <v>72</v>
      </c>
      <c r="E174" s="6" t="s">
        <v>9</v>
      </c>
      <c r="F174" s="6" t="s">
        <v>168</v>
      </c>
      <c r="G174" s="12" cm="1">
        <f t="array" ref="G174">_xlfn.XLOOKUP(1,('Advanced Stats'!A:A=A174)*('Advanced Stats'!B:B=C174),'Advanced Stats'!M:M)</f>
        <v>48.99</v>
      </c>
      <c r="H174" s="12" cm="1">
        <f t="array" ref="H174">_xlfn.XLOOKUP(1,('Advanced Stats'!A:A=A174)*('Advanced Stats'!B:B=C174),'Advanced Stats'!P:P)</f>
        <v>49.82</v>
      </c>
      <c r="I174"/>
    </row>
    <row r="175" spans="1:9" x14ac:dyDescent="0.25">
      <c r="A175" s="6" t="s">
        <v>16</v>
      </c>
      <c r="B175" s="5" t="s">
        <v>51</v>
      </c>
      <c r="C175" s="5" t="s">
        <v>155</v>
      </c>
      <c r="D175" s="7">
        <v>57</v>
      </c>
      <c r="E175" s="6" t="s">
        <v>9</v>
      </c>
      <c r="F175" s="6" t="s">
        <v>168</v>
      </c>
      <c r="G175" s="12" cm="1">
        <f t="array" ref="G175">_xlfn.XLOOKUP(1,('Advanced Stats'!A:A=A175)*('Advanced Stats'!B:B=C175),'Advanced Stats'!M:M)</f>
        <v>51.26</v>
      </c>
      <c r="H175" s="12" cm="1">
        <f t="array" ref="H175">_xlfn.XLOOKUP(1,('Advanced Stats'!A:A=A175)*('Advanced Stats'!B:B=C175),'Advanced Stats'!P:P)</f>
        <v>51.94</v>
      </c>
      <c r="I175"/>
    </row>
    <row r="176" spans="1:9" x14ac:dyDescent="0.25">
      <c r="A176" s="6" t="s">
        <v>16</v>
      </c>
      <c r="B176" s="5" t="s">
        <v>52</v>
      </c>
      <c r="C176" s="5" t="s">
        <v>133</v>
      </c>
      <c r="D176" s="7">
        <v>60</v>
      </c>
      <c r="E176" s="6" t="s">
        <v>9</v>
      </c>
      <c r="F176" s="6" t="s">
        <v>168</v>
      </c>
      <c r="G176" s="12" cm="1">
        <f t="array" ref="G176">_xlfn.XLOOKUP(1,('Advanced Stats'!A:A=A176)*('Advanced Stats'!B:B=C176),'Advanced Stats'!M:M)</f>
        <v>52.02</v>
      </c>
      <c r="H176" s="12" cm="1">
        <f t="array" ref="H176">_xlfn.XLOOKUP(1,('Advanced Stats'!A:A=A176)*('Advanced Stats'!B:B=C176),'Advanced Stats'!P:P)</f>
        <v>53.21</v>
      </c>
      <c r="I176"/>
    </row>
    <row r="177" spans="1:9" x14ac:dyDescent="0.25">
      <c r="A177" s="6" t="s">
        <v>16</v>
      </c>
      <c r="B177" s="5" t="s">
        <v>53</v>
      </c>
      <c r="C177" s="5" t="s">
        <v>156</v>
      </c>
      <c r="D177" s="7">
        <v>40</v>
      </c>
      <c r="E177" s="6" t="s">
        <v>168</v>
      </c>
      <c r="F177" s="6" t="s">
        <v>168</v>
      </c>
      <c r="G177" s="12" cm="1">
        <f t="array" ref="G177">_xlfn.XLOOKUP(1,('Advanced Stats'!A:A=A177)*('Advanced Stats'!B:B=C177),'Advanced Stats'!M:M)</f>
        <v>47.16</v>
      </c>
      <c r="H177" s="12" cm="1">
        <f t="array" ref="H177">_xlfn.XLOOKUP(1,('Advanced Stats'!A:A=A177)*('Advanced Stats'!B:B=C177),'Advanced Stats'!P:P)</f>
        <v>47.14</v>
      </c>
      <c r="I177"/>
    </row>
    <row r="178" spans="1:9" x14ac:dyDescent="0.25">
      <c r="A178" s="6" t="s">
        <v>16</v>
      </c>
      <c r="B178" s="5" t="s">
        <v>54</v>
      </c>
      <c r="C178" s="5" t="s">
        <v>138</v>
      </c>
      <c r="D178" s="7">
        <v>57</v>
      </c>
      <c r="E178" s="6" t="s">
        <v>9</v>
      </c>
      <c r="F178" s="6" t="s">
        <v>168</v>
      </c>
      <c r="G178" s="12" cm="1">
        <f t="array" ref="G178">_xlfn.XLOOKUP(1,('Advanced Stats'!A:A=A178)*('Advanced Stats'!B:B=C178),'Advanced Stats'!M:M)</f>
        <v>44.08</v>
      </c>
      <c r="H178" s="12" cm="1">
        <f t="array" ref="H178">_xlfn.XLOOKUP(1,('Advanced Stats'!A:A=A178)*('Advanced Stats'!B:B=C178),'Advanced Stats'!P:P)</f>
        <v>43.95</v>
      </c>
      <c r="I178"/>
    </row>
    <row r="179" spans="1:9" x14ac:dyDescent="0.25">
      <c r="A179" s="6" t="s">
        <v>16</v>
      </c>
      <c r="B179" s="5" t="s">
        <v>55</v>
      </c>
      <c r="C179" s="5" t="s">
        <v>145</v>
      </c>
      <c r="D179" s="7">
        <v>59</v>
      </c>
      <c r="E179" s="6" t="s">
        <v>9</v>
      </c>
      <c r="F179" s="6" t="s">
        <v>168</v>
      </c>
      <c r="G179" s="12" cm="1">
        <f t="array" ref="G179">_xlfn.XLOOKUP(1,('Advanced Stats'!A:A=A179)*('Advanced Stats'!B:B=C179),'Advanced Stats'!M:M)</f>
        <v>51.42</v>
      </c>
      <c r="H179" s="12" cm="1">
        <f t="array" ref="H179">_xlfn.XLOOKUP(1,('Advanced Stats'!A:A=A179)*('Advanced Stats'!B:B=C179),'Advanced Stats'!P:P)</f>
        <v>50.29</v>
      </c>
      <c r="I179"/>
    </row>
    <row r="180" spans="1:9" x14ac:dyDescent="0.25">
      <c r="A180" s="6" t="s">
        <v>16</v>
      </c>
      <c r="B180" s="5" t="s">
        <v>58</v>
      </c>
      <c r="C180" s="5" t="s">
        <v>159</v>
      </c>
      <c r="D180" s="7">
        <v>57</v>
      </c>
      <c r="E180" s="6" t="s">
        <v>9</v>
      </c>
      <c r="F180" s="6" t="s">
        <v>168</v>
      </c>
      <c r="G180" s="12" cm="1">
        <f t="array" ref="G180">_xlfn.XLOOKUP(1,('Advanced Stats'!A:A=A180)*('Advanced Stats'!B:B=C180),'Advanced Stats'!M:M)</f>
        <v>48.69</v>
      </c>
      <c r="H180" s="12" cm="1">
        <f t="array" ref="H180">_xlfn.XLOOKUP(1,('Advanced Stats'!A:A=A180)*('Advanced Stats'!B:B=C180),'Advanced Stats'!P:P)</f>
        <v>48.6</v>
      </c>
      <c r="I180"/>
    </row>
    <row r="181" spans="1:9" x14ac:dyDescent="0.25">
      <c r="A181" s="6" t="s">
        <v>16</v>
      </c>
      <c r="B181" s="5" t="s">
        <v>57</v>
      </c>
      <c r="C181" s="5" t="s">
        <v>142</v>
      </c>
      <c r="D181" s="7">
        <v>51</v>
      </c>
      <c r="E181" s="6" t="s">
        <v>168</v>
      </c>
      <c r="F181" s="6" t="s">
        <v>168</v>
      </c>
      <c r="G181" s="12" cm="1">
        <f t="array" ref="G181">_xlfn.XLOOKUP(1,('Advanced Stats'!A:A=A181)*('Advanced Stats'!B:B=C181),'Advanced Stats'!M:M)</f>
        <v>49.53</v>
      </c>
      <c r="H181" s="12" cm="1">
        <f t="array" ref="H181">_xlfn.XLOOKUP(1,('Advanced Stats'!A:A=A181)*('Advanced Stats'!B:B=C181),'Advanced Stats'!P:P)</f>
        <v>49.32</v>
      </c>
      <c r="I181"/>
    </row>
    <row r="182" spans="1:9" x14ac:dyDescent="0.25">
      <c r="A182" s="6" t="s">
        <v>17</v>
      </c>
      <c r="B182" s="5" t="s">
        <v>28</v>
      </c>
      <c r="C182" s="5" t="s">
        <v>160</v>
      </c>
      <c r="D182" s="7">
        <v>116</v>
      </c>
      <c r="E182" s="6" t="s">
        <v>9</v>
      </c>
      <c r="F182" s="6" t="s">
        <v>168</v>
      </c>
      <c r="G182" s="12" cm="1">
        <f t="array" ref="G182">_xlfn.XLOOKUP(1,('Advanced Stats'!A:A=A182)*('Advanced Stats'!B:B=C182),'Advanced Stats'!M:M)</f>
        <v>49.97</v>
      </c>
      <c r="H182" s="12" cm="1">
        <f t="array" ref="H182">_xlfn.XLOOKUP(1,('Advanced Stats'!A:A=A182)*('Advanced Stats'!B:B=C182),'Advanced Stats'!P:P)</f>
        <v>50.32</v>
      </c>
      <c r="I182"/>
    </row>
    <row r="183" spans="1:9" x14ac:dyDescent="0.25">
      <c r="A183" s="6" t="s">
        <v>17</v>
      </c>
      <c r="B183" s="5" t="s">
        <v>29</v>
      </c>
      <c r="C183" s="5" t="s">
        <v>135</v>
      </c>
      <c r="D183" s="7">
        <v>117</v>
      </c>
      <c r="E183" s="6" t="s">
        <v>9</v>
      </c>
      <c r="F183" s="6" t="s">
        <v>168</v>
      </c>
      <c r="G183" s="12" cm="1">
        <f t="array" ref="G183">_xlfn.XLOOKUP(1,('Advanced Stats'!A:A=A183)*('Advanced Stats'!B:B=C183),'Advanced Stats'!M:M)</f>
        <v>53.85</v>
      </c>
      <c r="H183" s="12" cm="1">
        <f t="array" ref="H183">_xlfn.XLOOKUP(1,('Advanced Stats'!A:A=A183)*('Advanced Stats'!B:B=C183),'Advanced Stats'!P:P)</f>
        <v>53.37</v>
      </c>
      <c r="I183"/>
    </row>
    <row r="184" spans="1:9" x14ac:dyDescent="0.25">
      <c r="A184" s="6" t="s">
        <v>17</v>
      </c>
      <c r="B184" s="5" t="s">
        <v>30</v>
      </c>
      <c r="C184" s="5" t="s">
        <v>132</v>
      </c>
      <c r="D184" s="7">
        <v>52</v>
      </c>
      <c r="E184" s="6" t="s">
        <v>168</v>
      </c>
      <c r="F184" s="6" t="s">
        <v>168</v>
      </c>
      <c r="G184" s="12" cm="1">
        <f t="array" ref="G184">_xlfn.XLOOKUP(1,('Advanced Stats'!A:A=A184)*('Advanced Stats'!B:B=C184),'Advanced Stats'!M:M)</f>
        <v>43.09</v>
      </c>
      <c r="H184" s="12" cm="1">
        <f t="array" ref="H184">_xlfn.XLOOKUP(1,('Advanced Stats'!A:A=A184)*('Advanced Stats'!B:B=C184),'Advanced Stats'!P:P)</f>
        <v>42.88</v>
      </c>
      <c r="I184"/>
    </row>
    <row r="185" spans="1:9" x14ac:dyDescent="0.25">
      <c r="A185" s="6" t="s">
        <v>17</v>
      </c>
      <c r="B185" s="5" t="s">
        <v>33</v>
      </c>
      <c r="C185" s="5" t="s">
        <v>144</v>
      </c>
      <c r="D185" s="7">
        <v>77</v>
      </c>
      <c r="E185" s="6" t="s">
        <v>168</v>
      </c>
      <c r="F185" s="6" t="s">
        <v>168</v>
      </c>
      <c r="G185" s="12" cm="1">
        <f t="array" ref="G185">_xlfn.XLOOKUP(1,('Advanced Stats'!A:A=A185)*('Advanced Stats'!B:B=C185),'Advanced Stats'!M:M)</f>
        <v>46.32</v>
      </c>
      <c r="H185" s="12" cm="1">
        <f t="array" ref="H185">_xlfn.XLOOKUP(1,('Advanced Stats'!A:A=A185)*('Advanced Stats'!B:B=C185),'Advanced Stats'!P:P)</f>
        <v>47.74</v>
      </c>
      <c r="I185"/>
    </row>
    <row r="186" spans="1:9" x14ac:dyDescent="0.25">
      <c r="A186" s="6" t="s">
        <v>17</v>
      </c>
      <c r="B186" s="5" t="s">
        <v>31</v>
      </c>
      <c r="C186" s="5" t="s">
        <v>157</v>
      </c>
      <c r="D186" s="7">
        <v>83</v>
      </c>
      <c r="E186" s="6" t="s">
        <v>168</v>
      </c>
      <c r="F186" s="6" t="s">
        <v>168</v>
      </c>
      <c r="G186" s="12" cm="1">
        <f t="array" ref="G186">_xlfn.XLOOKUP(1,('Advanced Stats'!A:A=A186)*('Advanced Stats'!B:B=C186),'Advanced Stats'!M:M)</f>
        <v>50.3</v>
      </c>
      <c r="H186" s="12" cm="1">
        <f t="array" ref="H186">_xlfn.XLOOKUP(1,('Advanced Stats'!A:A=A186)*('Advanced Stats'!B:B=C186),'Advanced Stats'!P:P)</f>
        <v>49.6</v>
      </c>
      <c r="I186"/>
    </row>
    <row r="187" spans="1:9" x14ac:dyDescent="0.25">
      <c r="A187" s="6" t="s">
        <v>17</v>
      </c>
      <c r="B187" s="5" t="s">
        <v>34</v>
      </c>
      <c r="C187" s="5" t="s">
        <v>137</v>
      </c>
      <c r="D187" s="7">
        <v>107</v>
      </c>
      <c r="E187" s="6" t="s">
        <v>9</v>
      </c>
      <c r="F187" s="6" t="s">
        <v>168</v>
      </c>
      <c r="G187" s="12" cm="1">
        <f t="array" ref="G187">_xlfn.XLOOKUP(1,('Advanced Stats'!A:A=A187)*('Advanced Stats'!B:B=C187),'Advanced Stats'!M:M)</f>
        <v>55.48</v>
      </c>
      <c r="H187" s="12" cm="1">
        <f t="array" ref="H187">_xlfn.XLOOKUP(1,('Advanced Stats'!A:A=A187)*('Advanced Stats'!B:B=C187),'Advanced Stats'!P:P)</f>
        <v>55.38</v>
      </c>
      <c r="I187"/>
    </row>
    <row r="188" spans="1:9" x14ac:dyDescent="0.25">
      <c r="A188" s="6" t="s">
        <v>17</v>
      </c>
      <c r="B188" s="5" t="s">
        <v>35</v>
      </c>
      <c r="C188" s="5" t="s">
        <v>146</v>
      </c>
      <c r="D188" s="7">
        <v>112</v>
      </c>
      <c r="E188" s="6" t="s">
        <v>9</v>
      </c>
      <c r="F188" s="6" t="s">
        <v>168</v>
      </c>
      <c r="G188" s="12" cm="1">
        <f t="array" ref="G188">_xlfn.XLOOKUP(1,('Advanced Stats'!A:A=A188)*('Advanced Stats'!B:B=C188),'Advanced Stats'!M:M)</f>
        <v>46.85</v>
      </c>
      <c r="H188" s="12" cm="1">
        <f t="array" ref="H188">_xlfn.XLOOKUP(1,('Advanced Stats'!A:A=A188)*('Advanced Stats'!B:B=C188),'Advanced Stats'!P:P)</f>
        <v>46.54</v>
      </c>
      <c r="I188"/>
    </row>
    <row r="189" spans="1:9" x14ac:dyDescent="0.25">
      <c r="A189" s="6" t="s">
        <v>17</v>
      </c>
      <c r="B189" s="5" t="s">
        <v>32</v>
      </c>
      <c r="C189" s="5" t="s">
        <v>153</v>
      </c>
      <c r="D189" s="7">
        <v>93</v>
      </c>
      <c r="E189" s="6" t="s">
        <v>168</v>
      </c>
      <c r="F189" s="6" t="s">
        <v>168</v>
      </c>
      <c r="G189" s="12" cm="1">
        <f t="array" ref="G189">_xlfn.XLOOKUP(1,('Advanced Stats'!A:A=A189)*('Advanced Stats'!B:B=C189),'Advanced Stats'!M:M)</f>
        <v>49.91</v>
      </c>
      <c r="H189" s="12" cm="1">
        <f t="array" ref="H189">_xlfn.XLOOKUP(1,('Advanced Stats'!A:A=A189)*('Advanced Stats'!B:B=C189),'Advanced Stats'!P:P)</f>
        <v>49.76</v>
      </c>
      <c r="I189"/>
    </row>
    <row r="190" spans="1:9" x14ac:dyDescent="0.25">
      <c r="A190" s="6" t="s">
        <v>17</v>
      </c>
      <c r="B190" s="5" t="s">
        <v>36</v>
      </c>
      <c r="C190" s="5" t="s">
        <v>151</v>
      </c>
      <c r="D190" s="7">
        <v>91</v>
      </c>
      <c r="E190" s="6" t="s">
        <v>9</v>
      </c>
      <c r="F190" s="6" t="s">
        <v>168</v>
      </c>
      <c r="G190" s="12" cm="1">
        <f t="array" ref="G190">_xlfn.XLOOKUP(1,('Advanced Stats'!A:A=A190)*('Advanced Stats'!B:B=C190),'Advanced Stats'!M:M)</f>
        <v>50.5</v>
      </c>
      <c r="H190" s="12" cm="1">
        <f t="array" ref="H190">_xlfn.XLOOKUP(1,('Advanced Stats'!A:A=A190)*('Advanced Stats'!B:B=C190),'Advanced Stats'!P:P)</f>
        <v>50.91</v>
      </c>
      <c r="I190"/>
    </row>
    <row r="191" spans="1:9" x14ac:dyDescent="0.25">
      <c r="A191" s="6" t="s">
        <v>17</v>
      </c>
      <c r="B191" s="5" t="s">
        <v>37</v>
      </c>
      <c r="C191" s="5" t="s">
        <v>8</v>
      </c>
      <c r="D191" s="7">
        <v>93</v>
      </c>
      <c r="E191" s="6" t="s">
        <v>9</v>
      </c>
      <c r="F191" s="6" t="s">
        <v>168</v>
      </c>
      <c r="G191" s="12" cm="1">
        <f t="array" ref="G191">_xlfn.XLOOKUP(1,('Advanced Stats'!A:A=A191)*('Advanced Stats'!B:B=C191),'Advanced Stats'!M:M)</f>
        <v>51.41</v>
      </c>
      <c r="H191" s="12" cm="1">
        <f t="array" ref="H191">_xlfn.XLOOKUP(1,('Advanced Stats'!A:A=A191)*('Advanced Stats'!B:B=C191),'Advanced Stats'!P:P)</f>
        <v>51.49</v>
      </c>
      <c r="I191"/>
    </row>
    <row r="192" spans="1:9" x14ac:dyDescent="0.25">
      <c r="A192" s="6" t="s">
        <v>17</v>
      </c>
      <c r="B192" s="5" t="s">
        <v>38</v>
      </c>
      <c r="C192" s="5" t="s">
        <v>143</v>
      </c>
      <c r="D192" s="7">
        <v>67</v>
      </c>
      <c r="E192" s="6" t="s">
        <v>168</v>
      </c>
      <c r="F192" s="6" t="s">
        <v>168</v>
      </c>
      <c r="G192" s="12" cm="1">
        <f t="array" ref="G192">_xlfn.XLOOKUP(1,('Advanced Stats'!A:A=A192)*('Advanced Stats'!B:B=C192),'Advanced Stats'!M:M)</f>
        <v>44.33</v>
      </c>
      <c r="H192" s="12" cm="1">
        <f t="array" ref="H192">_xlfn.XLOOKUP(1,('Advanced Stats'!A:A=A192)*('Advanced Stats'!B:B=C192),'Advanced Stats'!P:P)</f>
        <v>44.12</v>
      </c>
      <c r="I192"/>
    </row>
    <row r="193" spans="1:9" x14ac:dyDescent="0.25">
      <c r="A193" s="6" t="s">
        <v>17</v>
      </c>
      <c r="B193" s="5" t="s">
        <v>39</v>
      </c>
      <c r="C193" s="5" t="s">
        <v>136</v>
      </c>
      <c r="D193" s="7">
        <v>66</v>
      </c>
      <c r="E193" s="6" t="s">
        <v>168</v>
      </c>
      <c r="F193" s="6" t="s">
        <v>168</v>
      </c>
      <c r="G193" s="12" cm="1">
        <f t="array" ref="G193">_xlfn.XLOOKUP(1,('Advanced Stats'!A:A=A193)*('Advanced Stats'!B:B=C193),'Advanced Stats'!M:M)</f>
        <v>50.91</v>
      </c>
      <c r="H193" s="12" cm="1">
        <f t="array" ref="H193">_xlfn.XLOOKUP(1,('Advanced Stats'!A:A=A193)*('Advanced Stats'!B:B=C193),'Advanced Stats'!P:P)</f>
        <v>50.72</v>
      </c>
      <c r="I193"/>
    </row>
    <row r="194" spans="1:9" x14ac:dyDescent="0.25">
      <c r="A194" s="6" t="s">
        <v>17</v>
      </c>
      <c r="B194" s="5" t="s">
        <v>40</v>
      </c>
      <c r="C194" s="5" t="s">
        <v>148</v>
      </c>
      <c r="D194" s="7">
        <v>100</v>
      </c>
      <c r="E194" s="6" t="s">
        <v>9</v>
      </c>
      <c r="F194" s="6" t="s">
        <v>9</v>
      </c>
      <c r="G194" s="12" cm="1">
        <f t="array" ref="G194">_xlfn.XLOOKUP(1,('Advanced Stats'!A:A=A194)*('Advanced Stats'!B:B=C194),'Advanced Stats'!M:M)</f>
        <v>56.82</v>
      </c>
      <c r="H194" s="12" cm="1">
        <f t="array" ref="H194">_xlfn.XLOOKUP(1,('Advanced Stats'!A:A=A194)*('Advanced Stats'!B:B=C194),'Advanced Stats'!P:P)</f>
        <v>56.09</v>
      </c>
      <c r="I194"/>
    </row>
    <row r="195" spans="1:9" x14ac:dyDescent="0.25">
      <c r="A195" s="6" t="s">
        <v>17</v>
      </c>
      <c r="B195" s="5" t="s">
        <v>41</v>
      </c>
      <c r="C195" s="5" t="s">
        <v>154</v>
      </c>
      <c r="D195" s="7">
        <v>98</v>
      </c>
      <c r="E195" s="6" t="s">
        <v>9</v>
      </c>
      <c r="F195" s="6" t="s">
        <v>168</v>
      </c>
      <c r="G195" s="12" cm="1">
        <f t="array" ref="G195">_xlfn.XLOOKUP(1,('Advanced Stats'!A:A=A195)*('Advanced Stats'!B:B=C195),'Advanced Stats'!M:M)</f>
        <v>48.8</v>
      </c>
      <c r="H195" s="12" cm="1">
        <f t="array" ref="H195">_xlfn.XLOOKUP(1,('Advanced Stats'!A:A=A195)*('Advanced Stats'!B:B=C195),'Advanced Stats'!P:P)</f>
        <v>49.02</v>
      </c>
      <c r="I195"/>
    </row>
    <row r="196" spans="1:9" x14ac:dyDescent="0.25">
      <c r="A196" s="6" t="s">
        <v>17</v>
      </c>
      <c r="B196" s="5" t="s">
        <v>42</v>
      </c>
      <c r="C196" s="5" t="s">
        <v>139</v>
      </c>
      <c r="D196" s="7">
        <v>100</v>
      </c>
      <c r="E196" s="6" t="s">
        <v>9</v>
      </c>
      <c r="F196" s="6" t="s">
        <v>168</v>
      </c>
      <c r="G196" s="12" cm="1">
        <f t="array" ref="G196">_xlfn.XLOOKUP(1,('Advanced Stats'!A:A=A196)*('Advanced Stats'!B:B=C196),'Advanced Stats'!M:M)</f>
        <v>46.74</v>
      </c>
      <c r="H196" s="12" cm="1">
        <f t="array" ref="H196">_xlfn.XLOOKUP(1,('Advanced Stats'!A:A=A196)*('Advanced Stats'!B:B=C196),'Advanced Stats'!P:P)</f>
        <v>47.86</v>
      </c>
      <c r="I196"/>
    </row>
    <row r="197" spans="1:9" x14ac:dyDescent="0.25">
      <c r="A197" s="6" t="s">
        <v>17</v>
      </c>
      <c r="B197" s="5" t="s">
        <v>44</v>
      </c>
      <c r="C197" s="5" t="s">
        <v>152</v>
      </c>
      <c r="D197" s="7">
        <v>88</v>
      </c>
      <c r="E197" s="6" t="s">
        <v>168</v>
      </c>
      <c r="F197" s="6" t="s">
        <v>168</v>
      </c>
      <c r="G197" s="12" cm="1">
        <f t="array" ref="G197">_xlfn.XLOOKUP(1,('Advanced Stats'!A:A=A197)*('Advanced Stats'!B:B=C197),'Advanced Stats'!M:M)</f>
        <v>48.44</v>
      </c>
      <c r="H197" s="12" cm="1">
        <f t="array" ref="H197">_xlfn.XLOOKUP(1,('Advanced Stats'!A:A=A197)*('Advanced Stats'!B:B=C197),'Advanced Stats'!P:P)</f>
        <v>49.34</v>
      </c>
      <c r="I197"/>
    </row>
    <row r="198" spans="1:9" x14ac:dyDescent="0.25">
      <c r="A198" s="6" t="s">
        <v>17</v>
      </c>
      <c r="B198" s="5" t="s">
        <v>43</v>
      </c>
      <c r="C198" s="5" t="s">
        <v>131</v>
      </c>
      <c r="D198" s="7">
        <v>88</v>
      </c>
      <c r="E198" s="6" t="s">
        <v>168</v>
      </c>
      <c r="F198" s="6" t="s">
        <v>168</v>
      </c>
      <c r="G198" s="12" cm="1">
        <f t="array" ref="G198">_xlfn.XLOOKUP(1,('Advanced Stats'!A:A=A198)*('Advanced Stats'!B:B=C198),'Advanced Stats'!M:M)</f>
        <v>54.4</v>
      </c>
      <c r="H198" s="12" cm="1">
        <f t="array" ref="H198">_xlfn.XLOOKUP(1,('Advanced Stats'!A:A=A198)*('Advanced Stats'!B:B=C198),'Advanced Stats'!P:P)</f>
        <v>53.57</v>
      </c>
      <c r="I198"/>
    </row>
    <row r="199" spans="1:9" x14ac:dyDescent="0.25">
      <c r="A199" s="6" t="s">
        <v>17</v>
      </c>
      <c r="B199" s="5" t="s">
        <v>45</v>
      </c>
      <c r="C199" s="5" t="s">
        <v>150</v>
      </c>
      <c r="D199" s="7">
        <v>79</v>
      </c>
      <c r="E199" s="6" t="s">
        <v>168</v>
      </c>
      <c r="F199" s="6" t="s">
        <v>168</v>
      </c>
      <c r="G199" s="12" cm="1">
        <f t="array" ref="G199">_xlfn.XLOOKUP(1,('Advanced Stats'!A:A=A199)*('Advanced Stats'!B:B=C199),'Advanced Stats'!M:M)</f>
        <v>49.5</v>
      </c>
      <c r="H199" s="12" cm="1">
        <f t="array" ref="H199">_xlfn.XLOOKUP(1,('Advanced Stats'!A:A=A199)*('Advanced Stats'!B:B=C199),'Advanced Stats'!P:P)</f>
        <v>49.23</v>
      </c>
      <c r="I199"/>
    </row>
    <row r="200" spans="1:9" x14ac:dyDescent="0.25">
      <c r="A200" s="6" t="s">
        <v>17</v>
      </c>
      <c r="B200" s="5" t="s">
        <v>46</v>
      </c>
      <c r="C200" s="5" t="s">
        <v>140</v>
      </c>
      <c r="D200" s="7">
        <v>96</v>
      </c>
      <c r="E200" s="6" t="s">
        <v>9</v>
      </c>
      <c r="F200" s="6" t="s">
        <v>168</v>
      </c>
      <c r="G200" s="12" cm="1">
        <f t="array" ref="G200">_xlfn.XLOOKUP(1,('Advanced Stats'!A:A=A200)*('Advanced Stats'!B:B=C200),'Advanced Stats'!M:M)</f>
        <v>52.4</v>
      </c>
      <c r="H200" s="12" cm="1">
        <f t="array" ref="H200">_xlfn.XLOOKUP(1,('Advanced Stats'!A:A=A200)*('Advanced Stats'!B:B=C200),'Advanced Stats'!P:P)</f>
        <v>52.55</v>
      </c>
      <c r="I200"/>
    </row>
    <row r="201" spans="1:9" x14ac:dyDescent="0.25">
      <c r="A201" s="6" t="s">
        <v>17</v>
      </c>
      <c r="B201" s="5" t="s">
        <v>47</v>
      </c>
      <c r="C201" s="5" t="s">
        <v>149</v>
      </c>
      <c r="D201" s="7">
        <v>88</v>
      </c>
      <c r="E201" s="6" t="s">
        <v>168</v>
      </c>
      <c r="F201" s="6" t="s">
        <v>168</v>
      </c>
      <c r="G201" s="12" cm="1">
        <f t="array" ref="G201">_xlfn.XLOOKUP(1,('Advanced Stats'!A:A=A201)*('Advanced Stats'!B:B=C201),'Advanced Stats'!M:M)</f>
        <v>52.42</v>
      </c>
      <c r="H201" s="12" cm="1">
        <f t="array" ref="H201">_xlfn.XLOOKUP(1,('Advanced Stats'!A:A=A201)*('Advanced Stats'!B:B=C201),'Advanced Stats'!P:P)</f>
        <v>51.03</v>
      </c>
      <c r="I201"/>
    </row>
    <row r="202" spans="1:9" x14ac:dyDescent="0.25">
      <c r="A202" s="6" t="s">
        <v>17</v>
      </c>
      <c r="B202" s="5" t="s">
        <v>48</v>
      </c>
      <c r="C202" s="5" t="s">
        <v>158</v>
      </c>
      <c r="D202" s="7">
        <v>94</v>
      </c>
      <c r="E202" s="6" t="s">
        <v>9</v>
      </c>
      <c r="F202" s="6" t="s">
        <v>168</v>
      </c>
      <c r="G202" s="12" cm="1">
        <f t="array" ref="G202">_xlfn.XLOOKUP(1,('Advanced Stats'!A:A=A202)*('Advanced Stats'!B:B=C202),'Advanced Stats'!M:M)</f>
        <v>49.97</v>
      </c>
      <c r="H202" s="12" cm="1">
        <f t="array" ref="H202">_xlfn.XLOOKUP(1,('Advanced Stats'!A:A=A202)*('Advanced Stats'!B:B=C202),'Advanced Stats'!P:P)</f>
        <v>49.25</v>
      </c>
      <c r="I202"/>
    </row>
    <row r="203" spans="1:9" x14ac:dyDescent="0.25">
      <c r="A203" s="6" t="s">
        <v>17</v>
      </c>
      <c r="B203" s="5" t="s">
        <v>62</v>
      </c>
      <c r="C203" s="5" t="s">
        <v>162</v>
      </c>
      <c r="D203" s="7">
        <v>89</v>
      </c>
      <c r="E203" s="6" t="s">
        <v>168</v>
      </c>
      <c r="F203" s="6" t="s">
        <v>168</v>
      </c>
      <c r="G203" s="12" cm="1">
        <f t="array" ref="G203">_xlfn.XLOOKUP(1,('Advanced Stats'!A:A=A203)*('Advanced Stats'!B:B=C203),'Advanced Stats'!M:M)</f>
        <v>50.52</v>
      </c>
      <c r="H203" s="12" cm="1">
        <f t="array" ref="H203">_xlfn.XLOOKUP(1,('Advanced Stats'!A:A=A203)*('Advanced Stats'!B:B=C203),'Advanced Stats'!P:P)</f>
        <v>49.98</v>
      </c>
      <c r="I203"/>
    </row>
    <row r="204" spans="1:9" x14ac:dyDescent="0.25">
      <c r="A204" s="6" t="s">
        <v>17</v>
      </c>
      <c r="B204" s="5" t="s">
        <v>49</v>
      </c>
      <c r="C204" s="5" t="s">
        <v>141</v>
      </c>
      <c r="D204" s="7">
        <v>109</v>
      </c>
      <c r="E204" s="6" t="s">
        <v>9</v>
      </c>
      <c r="F204" s="6" t="s">
        <v>168</v>
      </c>
      <c r="G204" s="12" cm="1">
        <f t="array" ref="G204">_xlfn.XLOOKUP(1,('Advanced Stats'!A:A=A204)*('Advanced Stats'!B:B=C204),'Advanced Stats'!M:M)</f>
        <v>48.64</v>
      </c>
      <c r="H204" s="12" cm="1">
        <f t="array" ref="H204">_xlfn.XLOOKUP(1,('Advanced Stats'!A:A=A204)*('Advanced Stats'!B:B=C204),'Advanced Stats'!P:P)</f>
        <v>49.22</v>
      </c>
      <c r="I204"/>
    </row>
    <row r="205" spans="1:9" x14ac:dyDescent="0.25">
      <c r="A205" s="6" t="s">
        <v>17</v>
      </c>
      <c r="B205" s="5" t="s">
        <v>51</v>
      </c>
      <c r="C205" s="5" t="s">
        <v>155</v>
      </c>
      <c r="D205" s="7">
        <v>111</v>
      </c>
      <c r="E205" s="6" t="s">
        <v>9</v>
      </c>
      <c r="F205" s="6" t="s">
        <v>168</v>
      </c>
      <c r="G205" s="12" cm="1">
        <f t="array" ref="G205">_xlfn.XLOOKUP(1,('Advanced Stats'!A:A=A205)*('Advanced Stats'!B:B=C205),'Advanced Stats'!M:M)</f>
        <v>53.53</v>
      </c>
      <c r="H205" s="12" cm="1">
        <f t="array" ref="H205">_xlfn.XLOOKUP(1,('Advanced Stats'!A:A=A205)*('Advanced Stats'!B:B=C205),'Advanced Stats'!P:P)</f>
        <v>54.44</v>
      </c>
      <c r="I205"/>
    </row>
    <row r="206" spans="1:9" x14ac:dyDescent="0.25">
      <c r="A206" s="6" t="s">
        <v>17</v>
      </c>
      <c r="B206" s="5" t="s">
        <v>52</v>
      </c>
      <c r="C206" s="5" t="s">
        <v>133</v>
      </c>
      <c r="D206" s="7">
        <v>111</v>
      </c>
      <c r="E206" s="6" t="s">
        <v>9</v>
      </c>
      <c r="F206" s="6" t="s">
        <v>168</v>
      </c>
      <c r="G206" s="12" cm="1">
        <f t="array" ref="G206">_xlfn.XLOOKUP(1,('Advanced Stats'!A:A=A206)*('Advanced Stats'!B:B=C206),'Advanced Stats'!M:M)</f>
        <v>53.13</v>
      </c>
      <c r="H206" s="12" cm="1">
        <f t="array" ref="H206">_xlfn.XLOOKUP(1,('Advanced Stats'!A:A=A206)*('Advanced Stats'!B:B=C206),'Advanced Stats'!P:P)</f>
        <v>53.67</v>
      </c>
      <c r="I206"/>
    </row>
    <row r="207" spans="1:9" x14ac:dyDescent="0.25">
      <c r="A207" s="6" t="s">
        <v>17</v>
      </c>
      <c r="B207" s="5" t="s">
        <v>53</v>
      </c>
      <c r="C207" s="5" t="s">
        <v>156</v>
      </c>
      <c r="D207" s="7">
        <v>101</v>
      </c>
      <c r="E207" s="6" t="s">
        <v>9</v>
      </c>
      <c r="F207" s="6" t="s">
        <v>168</v>
      </c>
      <c r="G207" s="12" cm="1">
        <f t="array" ref="G207">_xlfn.XLOOKUP(1,('Advanced Stats'!A:A=A207)*('Advanced Stats'!B:B=C207),'Advanced Stats'!M:M)</f>
        <v>50.96</v>
      </c>
      <c r="H207" s="12" cm="1">
        <f t="array" ref="H207">_xlfn.XLOOKUP(1,('Advanced Stats'!A:A=A207)*('Advanced Stats'!B:B=C207),'Advanced Stats'!P:P)</f>
        <v>51.31</v>
      </c>
      <c r="I207"/>
    </row>
    <row r="208" spans="1:9" x14ac:dyDescent="0.25">
      <c r="A208" s="6" t="s">
        <v>17</v>
      </c>
      <c r="B208" s="5" t="s">
        <v>54</v>
      </c>
      <c r="C208" s="5" t="s">
        <v>138</v>
      </c>
      <c r="D208" s="7">
        <v>84</v>
      </c>
      <c r="E208" s="6" t="s">
        <v>168</v>
      </c>
      <c r="F208" s="6" t="s">
        <v>168</v>
      </c>
      <c r="G208" s="12" cm="1">
        <f t="array" ref="G208">_xlfn.XLOOKUP(1,('Advanced Stats'!A:A=A208)*('Advanced Stats'!B:B=C208),'Advanced Stats'!M:M)</f>
        <v>42.82</v>
      </c>
      <c r="H208" s="12" cm="1">
        <f t="array" ref="H208">_xlfn.XLOOKUP(1,('Advanced Stats'!A:A=A208)*('Advanced Stats'!B:B=C208),'Advanced Stats'!P:P)</f>
        <v>42.22</v>
      </c>
      <c r="I208"/>
    </row>
    <row r="209" spans="1:9" x14ac:dyDescent="0.25">
      <c r="A209" s="6" t="s">
        <v>17</v>
      </c>
      <c r="B209" s="5" t="s">
        <v>55</v>
      </c>
      <c r="C209" s="5" t="s">
        <v>145</v>
      </c>
      <c r="D209" s="7">
        <v>83</v>
      </c>
      <c r="E209" s="6" t="s">
        <v>168</v>
      </c>
      <c r="F209" s="6" t="s">
        <v>168</v>
      </c>
      <c r="G209" s="12" cm="1">
        <f t="array" ref="G209">_xlfn.XLOOKUP(1,('Advanced Stats'!A:A=A209)*('Advanced Stats'!B:B=C209),'Advanced Stats'!M:M)</f>
        <v>51.36</v>
      </c>
      <c r="H209" s="12" cm="1">
        <f t="array" ref="H209">_xlfn.XLOOKUP(1,('Advanced Stats'!A:A=A209)*('Advanced Stats'!B:B=C209),'Advanced Stats'!P:P)</f>
        <v>51.67</v>
      </c>
      <c r="I209"/>
    </row>
    <row r="210" spans="1:9" x14ac:dyDescent="0.25">
      <c r="A210" s="6" t="s">
        <v>17</v>
      </c>
      <c r="B210" s="5" t="s">
        <v>58</v>
      </c>
      <c r="C210" s="5" t="s">
        <v>159</v>
      </c>
      <c r="D210" s="7">
        <v>90</v>
      </c>
      <c r="E210" s="6" t="s">
        <v>168</v>
      </c>
      <c r="F210" s="6" t="s">
        <v>168</v>
      </c>
      <c r="G210" s="12" cm="1">
        <f t="array" ref="G210">_xlfn.XLOOKUP(1,('Advanced Stats'!A:A=A210)*('Advanced Stats'!B:B=C210),'Advanced Stats'!M:M)</f>
        <v>47.67</v>
      </c>
      <c r="H210" s="12" cm="1">
        <f t="array" ref="H210">_xlfn.XLOOKUP(1,('Advanced Stats'!A:A=A210)*('Advanced Stats'!B:B=C210),'Advanced Stats'!P:P)</f>
        <v>47.11</v>
      </c>
      <c r="I210"/>
    </row>
    <row r="211" spans="1:9" x14ac:dyDescent="0.25">
      <c r="A211" s="6" t="s">
        <v>17</v>
      </c>
      <c r="B211" s="5" t="s">
        <v>57</v>
      </c>
      <c r="C211" s="5" t="s">
        <v>142</v>
      </c>
      <c r="D211" s="7">
        <v>84</v>
      </c>
      <c r="E211" s="6" t="s">
        <v>168</v>
      </c>
      <c r="F211" s="6" t="s">
        <v>168</v>
      </c>
      <c r="G211" s="12" cm="1">
        <f t="array" ref="G211">_xlfn.XLOOKUP(1,('Advanced Stats'!A:A=A211)*('Advanced Stats'!B:B=C211),'Advanced Stats'!M:M)</f>
        <v>50.04</v>
      </c>
      <c r="H211" s="12" cm="1">
        <f t="array" ref="H211">_xlfn.XLOOKUP(1,('Advanced Stats'!A:A=A211)*('Advanced Stats'!B:B=C211),'Advanced Stats'!P:P)</f>
        <v>50.48</v>
      </c>
      <c r="I211"/>
    </row>
    <row r="212" spans="1:9" x14ac:dyDescent="0.25">
      <c r="A212" s="6" t="s">
        <v>18</v>
      </c>
      <c r="B212" s="5" t="s">
        <v>28</v>
      </c>
      <c r="C212" s="5" t="s">
        <v>160</v>
      </c>
      <c r="D212" s="7">
        <v>109</v>
      </c>
      <c r="E212" s="6" t="s">
        <v>9</v>
      </c>
      <c r="F212" s="6" t="s">
        <v>168</v>
      </c>
      <c r="G212" s="12" cm="1">
        <f t="array" ref="G212">_xlfn.XLOOKUP(1,('Advanced Stats'!A:A=A212)*('Advanced Stats'!B:B=C212),'Advanced Stats'!M:M)</f>
        <v>51.25</v>
      </c>
      <c r="H212" s="12" cm="1">
        <f t="array" ref="H212">_xlfn.XLOOKUP(1,('Advanced Stats'!A:A=A212)*('Advanced Stats'!B:B=C212),'Advanced Stats'!P:P)</f>
        <v>51.71</v>
      </c>
      <c r="I212"/>
    </row>
    <row r="213" spans="1:9" x14ac:dyDescent="0.25">
      <c r="A213" s="6" t="s">
        <v>18</v>
      </c>
      <c r="B213" s="5" t="s">
        <v>59</v>
      </c>
      <c r="C213" s="5" t="s">
        <v>161</v>
      </c>
      <c r="D213" s="7">
        <v>56</v>
      </c>
      <c r="E213" s="6" t="s">
        <v>168</v>
      </c>
      <c r="F213" s="6" t="s">
        <v>168</v>
      </c>
      <c r="G213" s="12" cm="1">
        <f t="array" ref="G213">_xlfn.XLOOKUP(1,('Advanced Stats'!A:A=A213)*('Advanced Stats'!B:B=C213),'Advanced Stats'!M:M)</f>
        <v>48.64</v>
      </c>
      <c r="H213" s="12" cm="1">
        <f t="array" ref="H213">_xlfn.XLOOKUP(1,('Advanced Stats'!A:A=A213)*('Advanced Stats'!B:B=C213),'Advanced Stats'!P:P)</f>
        <v>47.94</v>
      </c>
      <c r="I213"/>
    </row>
    <row r="214" spans="1:9" x14ac:dyDescent="0.25">
      <c r="A214" s="6" t="s">
        <v>18</v>
      </c>
      <c r="B214" s="5" t="s">
        <v>29</v>
      </c>
      <c r="C214" s="5" t="s">
        <v>135</v>
      </c>
      <c r="D214" s="7">
        <v>96</v>
      </c>
      <c r="E214" s="6" t="s">
        <v>168</v>
      </c>
      <c r="F214" s="6" t="s">
        <v>168</v>
      </c>
      <c r="G214" s="12" cm="1">
        <f t="array" ref="G214">_xlfn.XLOOKUP(1,('Advanced Stats'!A:A=A214)*('Advanced Stats'!B:B=C214),'Advanced Stats'!M:M)</f>
        <v>51.72</v>
      </c>
      <c r="H214" s="12" cm="1">
        <f t="array" ref="H214">_xlfn.XLOOKUP(1,('Advanced Stats'!A:A=A214)*('Advanced Stats'!B:B=C214),'Advanced Stats'!P:P)</f>
        <v>50.71</v>
      </c>
      <c r="I214"/>
    </row>
    <row r="215" spans="1:9" x14ac:dyDescent="0.25">
      <c r="A215" s="6" t="s">
        <v>18</v>
      </c>
      <c r="B215" s="5" t="s">
        <v>30</v>
      </c>
      <c r="C215" s="5" t="s">
        <v>132</v>
      </c>
      <c r="D215" s="7">
        <v>54</v>
      </c>
      <c r="E215" s="6" t="s">
        <v>168</v>
      </c>
      <c r="F215" s="6" t="s">
        <v>168</v>
      </c>
      <c r="G215" s="12" cm="1">
        <f t="array" ref="G215">_xlfn.XLOOKUP(1,('Advanced Stats'!A:A=A215)*('Advanced Stats'!B:B=C215),'Advanced Stats'!M:M)</f>
        <v>37.53</v>
      </c>
      <c r="H215" s="12" cm="1">
        <f t="array" ref="H215">_xlfn.XLOOKUP(1,('Advanced Stats'!A:A=A215)*('Advanced Stats'!B:B=C215),'Advanced Stats'!P:P)</f>
        <v>38.799999999999997</v>
      </c>
      <c r="I215"/>
    </row>
    <row r="216" spans="1:9" x14ac:dyDescent="0.25">
      <c r="A216" s="6" t="s">
        <v>18</v>
      </c>
      <c r="B216" s="5" t="s">
        <v>33</v>
      </c>
      <c r="C216" s="5" t="s">
        <v>144</v>
      </c>
      <c r="D216" s="7">
        <v>97</v>
      </c>
      <c r="E216" s="6" t="s">
        <v>9</v>
      </c>
      <c r="F216" s="6" t="s">
        <v>168</v>
      </c>
      <c r="G216" s="12" cm="1">
        <f t="array" ref="G216">_xlfn.XLOOKUP(1,('Advanced Stats'!A:A=A216)*('Advanced Stats'!B:B=C216),'Advanced Stats'!M:M)</f>
        <v>44.43</v>
      </c>
      <c r="H216" s="12" cm="1">
        <f t="array" ref="H216">_xlfn.XLOOKUP(1,('Advanced Stats'!A:A=A216)*('Advanced Stats'!B:B=C216),'Advanced Stats'!P:P)</f>
        <v>45.75</v>
      </c>
      <c r="I216"/>
    </row>
    <row r="217" spans="1:9" x14ac:dyDescent="0.25">
      <c r="A217" s="6" t="s">
        <v>18</v>
      </c>
      <c r="B217" s="5" t="s">
        <v>31</v>
      </c>
      <c r="C217" s="5" t="s">
        <v>157</v>
      </c>
      <c r="D217" s="7">
        <v>71</v>
      </c>
      <c r="E217" s="6" t="s">
        <v>168</v>
      </c>
      <c r="F217" s="6" t="s">
        <v>168</v>
      </c>
      <c r="G217" s="12" cm="1">
        <f t="array" ref="G217">_xlfn.XLOOKUP(1,('Advanced Stats'!A:A=A217)*('Advanced Stats'!B:B=C217),'Advanced Stats'!M:M)</f>
        <v>52.41</v>
      </c>
      <c r="H217" s="12" cm="1">
        <f t="array" ref="H217">_xlfn.XLOOKUP(1,('Advanced Stats'!A:A=A217)*('Advanced Stats'!B:B=C217),'Advanced Stats'!P:P)</f>
        <v>52.18</v>
      </c>
      <c r="I217"/>
    </row>
    <row r="218" spans="1:9" x14ac:dyDescent="0.25">
      <c r="A218" s="6" t="s">
        <v>18</v>
      </c>
      <c r="B218" s="5" t="s">
        <v>34</v>
      </c>
      <c r="C218" s="5" t="s">
        <v>137</v>
      </c>
      <c r="D218" s="7">
        <v>102</v>
      </c>
      <c r="E218" s="6" t="s">
        <v>9</v>
      </c>
      <c r="F218" s="6" t="s">
        <v>9</v>
      </c>
      <c r="G218" s="12" cm="1">
        <f t="array" ref="G218">_xlfn.XLOOKUP(1,('Advanced Stats'!A:A=A218)*('Advanced Stats'!B:B=C218),'Advanced Stats'!M:M)</f>
        <v>53.6</v>
      </c>
      <c r="H218" s="12" cm="1">
        <f t="array" ref="H218">_xlfn.XLOOKUP(1,('Advanced Stats'!A:A=A218)*('Advanced Stats'!B:B=C218),'Advanced Stats'!P:P)</f>
        <v>52.6</v>
      </c>
      <c r="I218"/>
    </row>
    <row r="219" spans="1:9" x14ac:dyDescent="0.25">
      <c r="A219" s="6" t="s">
        <v>18</v>
      </c>
      <c r="B219" s="5" t="s">
        <v>35</v>
      </c>
      <c r="C219" s="5" t="s">
        <v>146</v>
      </c>
      <c r="D219" s="7">
        <v>90</v>
      </c>
      <c r="E219" s="6" t="s">
        <v>168</v>
      </c>
      <c r="F219" s="6" t="s">
        <v>168</v>
      </c>
      <c r="G219" s="12" cm="1">
        <f t="array" ref="G219">_xlfn.XLOOKUP(1,('Advanced Stats'!A:A=A219)*('Advanced Stats'!B:B=C219),'Advanced Stats'!M:M)</f>
        <v>43.16</v>
      </c>
      <c r="H219" s="12" cm="1">
        <f t="array" ref="H219">_xlfn.XLOOKUP(1,('Advanced Stats'!A:A=A219)*('Advanced Stats'!B:B=C219),'Advanced Stats'!P:P)</f>
        <v>43.94</v>
      </c>
      <c r="I219"/>
    </row>
    <row r="220" spans="1:9" x14ac:dyDescent="0.25">
      <c r="A220" s="6" t="s">
        <v>18</v>
      </c>
      <c r="B220" s="5" t="s">
        <v>32</v>
      </c>
      <c r="C220" s="5" t="s">
        <v>153</v>
      </c>
      <c r="D220" s="7">
        <v>89</v>
      </c>
      <c r="E220" s="6" t="s">
        <v>168</v>
      </c>
      <c r="F220" s="6" t="s">
        <v>168</v>
      </c>
      <c r="G220" s="12" cm="1">
        <f t="array" ref="G220">_xlfn.XLOOKUP(1,('Advanced Stats'!A:A=A220)*('Advanced Stats'!B:B=C220),'Advanced Stats'!M:M)</f>
        <v>47.34</v>
      </c>
      <c r="H220" s="12" cm="1">
        <f t="array" ref="H220">_xlfn.XLOOKUP(1,('Advanced Stats'!A:A=A220)*('Advanced Stats'!B:B=C220),'Advanced Stats'!P:P)</f>
        <v>47.08</v>
      </c>
      <c r="I220"/>
    </row>
    <row r="221" spans="1:9" x14ac:dyDescent="0.25">
      <c r="A221" s="6" t="s">
        <v>18</v>
      </c>
      <c r="B221" s="5" t="s">
        <v>36</v>
      </c>
      <c r="C221" s="5" t="s">
        <v>151</v>
      </c>
      <c r="D221" s="7">
        <v>92</v>
      </c>
      <c r="E221" s="6" t="s">
        <v>168</v>
      </c>
      <c r="F221" s="6" t="s">
        <v>168</v>
      </c>
      <c r="G221" s="12" cm="1">
        <f t="array" ref="G221">_xlfn.XLOOKUP(1,('Advanced Stats'!A:A=A221)*('Advanced Stats'!B:B=C221),'Advanced Stats'!M:M)</f>
        <v>52.16</v>
      </c>
      <c r="H221" s="12" cm="1">
        <f t="array" ref="H221">_xlfn.XLOOKUP(1,('Advanced Stats'!A:A=A221)*('Advanced Stats'!B:B=C221),'Advanced Stats'!P:P)</f>
        <v>52.35</v>
      </c>
      <c r="I221"/>
    </row>
    <row r="222" spans="1:9" x14ac:dyDescent="0.25">
      <c r="A222" s="6" t="s">
        <v>18</v>
      </c>
      <c r="B222" s="5" t="s">
        <v>37</v>
      </c>
      <c r="C222" s="5" t="s">
        <v>8</v>
      </c>
      <c r="D222" s="7">
        <v>100</v>
      </c>
      <c r="E222" s="6" t="s">
        <v>9</v>
      </c>
      <c r="F222" s="6" t="s">
        <v>168</v>
      </c>
      <c r="G222" s="12" cm="1">
        <f t="array" ref="G222">_xlfn.XLOOKUP(1,('Advanced Stats'!A:A=A222)*('Advanced Stats'!B:B=C222),'Advanced Stats'!M:M)</f>
        <v>53.47</v>
      </c>
      <c r="H222" s="12" cm="1">
        <f t="array" ref="H222">_xlfn.XLOOKUP(1,('Advanced Stats'!A:A=A222)*('Advanced Stats'!B:B=C222),'Advanced Stats'!P:P)</f>
        <v>52.02</v>
      </c>
      <c r="I222"/>
    </row>
    <row r="223" spans="1:9" x14ac:dyDescent="0.25">
      <c r="A223" s="6" t="s">
        <v>18</v>
      </c>
      <c r="B223" s="5" t="s">
        <v>38</v>
      </c>
      <c r="C223" s="5" t="s">
        <v>143</v>
      </c>
      <c r="D223" s="7">
        <v>62</v>
      </c>
      <c r="E223" s="6" t="s">
        <v>168</v>
      </c>
      <c r="F223" s="6" t="s">
        <v>168</v>
      </c>
      <c r="G223" s="12" cm="1">
        <f t="array" ref="G223">_xlfn.XLOOKUP(1,('Advanced Stats'!A:A=A223)*('Advanced Stats'!B:B=C223),'Advanced Stats'!M:M)</f>
        <v>48.04</v>
      </c>
      <c r="H223" s="12" cm="1">
        <f t="array" ref="H223">_xlfn.XLOOKUP(1,('Advanced Stats'!A:A=A223)*('Advanced Stats'!B:B=C223),'Advanced Stats'!P:P)</f>
        <v>47.59</v>
      </c>
      <c r="I223"/>
    </row>
    <row r="224" spans="1:9" x14ac:dyDescent="0.25">
      <c r="A224" s="6" t="s">
        <v>18</v>
      </c>
      <c r="B224" s="5" t="s">
        <v>39</v>
      </c>
      <c r="C224" s="5" t="s">
        <v>136</v>
      </c>
      <c r="D224" s="7">
        <v>91</v>
      </c>
      <c r="E224" s="6" t="s">
        <v>168</v>
      </c>
      <c r="F224" s="6" t="s">
        <v>168</v>
      </c>
      <c r="G224" s="12" cm="1">
        <f t="array" ref="G224">_xlfn.XLOOKUP(1,('Advanced Stats'!A:A=A224)*('Advanced Stats'!B:B=C224),'Advanced Stats'!M:M)</f>
        <v>51.25</v>
      </c>
      <c r="H224" s="12" cm="1">
        <f t="array" ref="H224">_xlfn.XLOOKUP(1,('Advanced Stats'!A:A=A224)*('Advanced Stats'!B:B=C224),'Advanced Stats'!P:P)</f>
        <v>50.99</v>
      </c>
      <c r="I224"/>
    </row>
    <row r="225" spans="1:9" x14ac:dyDescent="0.25">
      <c r="A225" s="6" t="s">
        <v>18</v>
      </c>
      <c r="B225" s="5" t="s">
        <v>40</v>
      </c>
      <c r="C225" s="5" t="s">
        <v>148</v>
      </c>
      <c r="D225" s="7">
        <v>95</v>
      </c>
      <c r="E225" s="6" t="s">
        <v>168</v>
      </c>
      <c r="F225" s="6" t="s">
        <v>168</v>
      </c>
      <c r="G225" s="12" cm="1">
        <f t="array" ref="G225">_xlfn.XLOOKUP(1,('Advanced Stats'!A:A=A225)*('Advanced Stats'!B:B=C225),'Advanced Stats'!M:M)</f>
        <v>55.34</v>
      </c>
      <c r="H225" s="12" cm="1">
        <f t="array" ref="H225">_xlfn.XLOOKUP(1,('Advanced Stats'!A:A=A225)*('Advanced Stats'!B:B=C225),'Advanced Stats'!P:P)</f>
        <v>54.63</v>
      </c>
      <c r="I225"/>
    </row>
    <row r="226" spans="1:9" x14ac:dyDescent="0.25">
      <c r="A226" s="6" t="s">
        <v>18</v>
      </c>
      <c r="B226" s="5" t="s">
        <v>41</v>
      </c>
      <c r="C226" s="5" t="s">
        <v>154</v>
      </c>
      <c r="D226" s="7">
        <v>100</v>
      </c>
      <c r="E226" s="6" t="s">
        <v>9</v>
      </c>
      <c r="F226" s="6" t="s">
        <v>168</v>
      </c>
      <c r="G226" s="12" cm="1">
        <f t="array" ref="G226">_xlfn.XLOOKUP(1,('Advanced Stats'!A:A=A226)*('Advanced Stats'!B:B=C226),'Advanced Stats'!M:M)</f>
        <v>51.04</v>
      </c>
      <c r="H226" s="12" cm="1">
        <f t="array" ref="H226">_xlfn.XLOOKUP(1,('Advanced Stats'!A:A=A226)*('Advanced Stats'!B:B=C226),'Advanced Stats'!P:P)</f>
        <v>52.1</v>
      </c>
      <c r="I226"/>
    </row>
    <row r="227" spans="1:9" x14ac:dyDescent="0.25">
      <c r="A227" s="6" t="s">
        <v>18</v>
      </c>
      <c r="B227" s="5" t="s">
        <v>42</v>
      </c>
      <c r="C227" s="5" t="s">
        <v>139</v>
      </c>
      <c r="D227" s="7">
        <v>110</v>
      </c>
      <c r="E227" s="6" t="s">
        <v>9</v>
      </c>
      <c r="F227" s="6" t="s">
        <v>168</v>
      </c>
      <c r="G227" s="12" cm="1">
        <f t="array" ref="G227">_xlfn.XLOOKUP(1,('Advanced Stats'!A:A=A227)*('Advanced Stats'!B:B=C227),'Advanced Stats'!M:M)</f>
        <v>48.52</v>
      </c>
      <c r="H227" s="12" cm="1">
        <f t="array" ref="H227">_xlfn.XLOOKUP(1,('Advanced Stats'!A:A=A227)*('Advanced Stats'!B:B=C227),'Advanced Stats'!P:P)</f>
        <v>48.86</v>
      </c>
      <c r="I227"/>
    </row>
    <row r="228" spans="1:9" x14ac:dyDescent="0.25">
      <c r="A228" s="6" t="s">
        <v>18</v>
      </c>
      <c r="B228" s="5" t="s">
        <v>44</v>
      </c>
      <c r="C228" s="5" t="s">
        <v>152</v>
      </c>
      <c r="D228" s="7">
        <v>104</v>
      </c>
      <c r="E228" s="6" t="s">
        <v>9</v>
      </c>
      <c r="F228" s="6" t="s">
        <v>168</v>
      </c>
      <c r="G228" s="12" cm="1">
        <f t="array" ref="G228">_xlfn.XLOOKUP(1,('Advanced Stats'!A:A=A228)*('Advanced Stats'!B:B=C228),'Advanced Stats'!M:M)</f>
        <v>52.82</v>
      </c>
      <c r="H228" s="12" cm="1">
        <f t="array" ref="H228">_xlfn.XLOOKUP(1,('Advanced Stats'!A:A=A228)*('Advanced Stats'!B:B=C228),'Advanced Stats'!P:P)</f>
        <v>52.99</v>
      </c>
      <c r="I228"/>
    </row>
    <row r="229" spans="1:9" x14ac:dyDescent="0.25">
      <c r="A229" s="6" t="s">
        <v>18</v>
      </c>
      <c r="B229" s="5" t="s">
        <v>43</v>
      </c>
      <c r="C229" s="5" t="s">
        <v>131</v>
      </c>
      <c r="D229" s="7">
        <v>78</v>
      </c>
      <c r="E229" s="6" t="s">
        <v>168</v>
      </c>
      <c r="F229" s="6" t="s">
        <v>168</v>
      </c>
      <c r="G229" s="12" cm="1">
        <f t="array" ref="G229">_xlfn.XLOOKUP(1,('Advanced Stats'!A:A=A229)*('Advanced Stats'!B:B=C229),'Advanced Stats'!M:M)</f>
        <v>47.18</v>
      </c>
      <c r="H229" s="12" cm="1">
        <f t="array" ref="H229">_xlfn.XLOOKUP(1,('Advanced Stats'!A:A=A229)*('Advanced Stats'!B:B=C229),'Advanced Stats'!P:P)</f>
        <v>46.6</v>
      </c>
      <c r="I229"/>
    </row>
    <row r="230" spans="1:9" x14ac:dyDescent="0.25">
      <c r="A230" s="6" t="s">
        <v>18</v>
      </c>
      <c r="B230" s="5" t="s">
        <v>45</v>
      </c>
      <c r="C230" s="5" t="s">
        <v>150</v>
      </c>
      <c r="D230" s="7">
        <v>101</v>
      </c>
      <c r="E230" s="6" t="s">
        <v>9</v>
      </c>
      <c r="F230" s="6" t="s">
        <v>168</v>
      </c>
      <c r="G230" s="12" cm="1">
        <f t="array" ref="G230">_xlfn.XLOOKUP(1,('Advanced Stats'!A:A=A230)*('Advanced Stats'!B:B=C230),'Advanced Stats'!M:M)</f>
        <v>52.77</v>
      </c>
      <c r="H230" s="12" cm="1">
        <f t="array" ref="H230">_xlfn.XLOOKUP(1,('Advanced Stats'!A:A=A230)*('Advanced Stats'!B:B=C230),'Advanced Stats'!P:P)</f>
        <v>54.11</v>
      </c>
      <c r="I230"/>
    </row>
    <row r="231" spans="1:9" x14ac:dyDescent="0.25">
      <c r="A231" s="6" t="s">
        <v>18</v>
      </c>
      <c r="B231" s="5" t="s">
        <v>46</v>
      </c>
      <c r="C231" s="5" t="s">
        <v>140</v>
      </c>
      <c r="D231" s="7">
        <v>113</v>
      </c>
      <c r="E231" s="6" t="s">
        <v>9</v>
      </c>
      <c r="F231" s="6" t="s">
        <v>168</v>
      </c>
      <c r="G231" s="12" cm="1">
        <f t="array" ref="G231">_xlfn.XLOOKUP(1,('Advanced Stats'!A:A=A231)*('Advanced Stats'!B:B=C231),'Advanced Stats'!M:M)</f>
        <v>49.48</v>
      </c>
      <c r="H231" s="12" cm="1">
        <f t="array" ref="H231">_xlfn.XLOOKUP(1,('Advanced Stats'!A:A=A231)*('Advanced Stats'!B:B=C231),'Advanced Stats'!P:P)</f>
        <v>49.43</v>
      </c>
      <c r="I231"/>
    </row>
    <row r="232" spans="1:9" x14ac:dyDescent="0.25">
      <c r="A232" s="6" t="s">
        <v>18</v>
      </c>
      <c r="B232" s="5" t="s">
        <v>47</v>
      </c>
      <c r="C232" s="5" t="s">
        <v>149</v>
      </c>
      <c r="D232" s="7">
        <v>99</v>
      </c>
      <c r="E232" s="6" t="s">
        <v>9</v>
      </c>
      <c r="F232" s="6" t="s">
        <v>168</v>
      </c>
      <c r="G232" s="12" cm="1">
        <f t="array" ref="G232">_xlfn.XLOOKUP(1,('Advanced Stats'!A:A=A232)*('Advanced Stats'!B:B=C232),'Advanced Stats'!M:M)</f>
        <v>50.23</v>
      </c>
      <c r="H232" s="12" cm="1">
        <f t="array" ref="H232">_xlfn.XLOOKUP(1,('Advanced Stats'!A:A=A232)*('Advanced Stats'!B:B=C232),'Advanced Stats'!P:P)</f>
        <v>48.6</v>
      </c>
      <c r="I232"/>
    </row>
    <row r="233" spans="1:9" x14ac:dyDescent="0.25">
      <c r="A233" s="6" t="s">
        <v>18</v>
      </c>
      <c r="B233" s="5" t="s">
        <v>48</v>
      </c>
      <c r="C233" s="5" t="s">
        <v>158</v>
      </c>
      <c r="D233" s="7">
        <v>84</v>
      </c>
      <c r="E233" s="6" t="s">
        <v>168</v>
      </c>
      <c r="F233" s="6" t="s">
        <v>168</v>
      </c>
      <c r="G233" s="12" cm="1">
        <f t="array" ref="G233">_xlfn.XLOOKUP(1,('Advanced Stats'!A:A=A233)*('Advanced Stats'!B:B=C233),'Advanced Stats'!M:M)</f>
        <v>49.31</v>
      </c>
      <c r="H233" s="12" cm="1">
        <f t="array" ref="H233">_xlfn.XLOOKUP(1,('Advanced Stats'!A:A=A233)*('Advanced Stats'!B:B=C233),'Advanced Stats'!P:P)</f>
        <v>48.89</v>
      </c>
      <c r="I233"/>
    </row>
    <row r="234" spans="1:9" x14ac:dyDescent="0.25">
      <c r="A234" s="6" t="s">
        <v>18</v>
      </c>
      <c r="B234" s="5" t="s">
        <v>49</v>
      </c>
      <c r="C234" s="5" t="s">
        <v>141</v>
      </c>
      <c r="D234" s="7">
        <v>98</v>
      </c>
      <c r="E234" s="6" t="s">
        <v>9</v>
      </c>
      <c r="F234" s="6" t="s">
        <v>168</v>
      </c>
      <c r="G234" s="12" cm="1">
        <f t="array" ref="G234">_xlfn.XLOOKUP(1,('Advanced Stats'!A:A=A234)*('Advanced Stats'!B:B=C234),'Advanced Stats'!M:M)</f>
        <v>52.82</v>
      </c>
      <c r="H234" s="12" cm="1">
        <f t="array" ref="H234">_xlfn.XLOOKUP(1,('Advanced Stats'!A:A=A234)*('Advanced Stats'!B:B=C234),'Advanced Stats'!P:P)</f>
        <v>52.86</v>
      </c>
      <c r="I234"/>
    </row>
    <row r="235" spans="1:9" x14ac:dyDescent="0.25">
      <c r="A235" s="6" t="s">
        <v>18</v>
      </c>
      <c r="B235" s="5" t="s">
        <v>51</v>
      </c>
      <c r="C235" s="5" t="s">
        <v>155</v>
      </c>
      <c r="D235" s="7">
        <v>89</v>
      </c>
      <c r="E235" s="6" t="s">
        <v>168</v>
      </c>
      <c r="F235" s="6" t="s">
        <v>168</v>
      </c>
      <c r="G235" s="12" cm="1">
        <f t="array" ref="G235">_xlfn.XLOOKUP(1,('Advanced Stats'!A:A=A235)*('Advanced Stats'!B:B=C235),'Advanced Stats'!M:M)</f>
        <v>51.25</v>
      </c>
      <c r="H235" s="12" cm="1">
        <f t="array" ref="H235">_xlfn.XLOOKUP(1,('Advanced Stats'!A:A=A235)*('Advanced Stats'!B:B=C235),'Advanced Stats'!P:P)</f>
        <v>50.98</v>
      </c>
      <c r="I235"/>
    </row>
    <row r="236" spans="1:9" x14ac:dyDescent="0.25">
      <c r="A236" s="6" t="s">
        <v>18</v>
      </c>
      <c r="B236" s="5" t="s">
        <v>52</v>
      </c>
      <c r="C236" s="5" t="s">
        <v>133</v>
      </c>
      <c r="D236" s="7">
        <v>109</v>
      </c>
      <c r="E236" s="6" t="s">
        <v>9</v>
      </c>
      <c r="F236" s="6" t="s">
        <v>168</v>
      </c>
      <c r="G236" s="12" cm="1">
        <f t="array" ref="G236">_xlfn.XLOOKUP(1,('Advanced Stats'!A:A=A236)*('Advanced Stats'!B:B=C236),'Advanced Stats'!M:M)</f>
        <v>51.74</v>
      </c>
      <c r="H236" s="12" cm="1">
        <f t="array" ref="H236">_xlfn.XLOOKUP(1,('Advanced Stats'!A:A=A236)*('Advanced Stats'!B:B=C236),'Advanced Stats'!P:P)</f>
        <v>53.03</v>
      </c>
      <c r="I236"/>
    </row>
    <row r="237" spans="1:9" x14ac:dyDescent="0.25">
      <c r="A237" s="6" t="s">
        <v>18</v>
      </c>
      <c r="B237" s="5" t="s">
        <v>53</v>
      </c>
      <c r="C237" s="5" t="s">
        <v>156</v>
      </c>
      <c r="D237" s="7">
        <v>108</v>
      </c>
      <c r="E237" s="6" t="s">
        <v>9</v>
      </c>
      <c r="F237" s="6" t="s">
        <v>168</v>
      </c>
      <c r="G237" s="12" cm="1">
        <f t="array" ref="G237">_xlfn.XLOOKUP(1,('Advanced Stats'!A:A=A237)*('Advanced Stats'!B:B=C237),'Advanced Stats'!M:M)</f>
        <v>53.03</v>
      </c>
      <c r="H237" s="12" cm="1">
        <f t="array" ref="H237">_xlfn.XLOOKUP(1,('Advanced Stats'!A:A=A237)*('Advanced Stats'!B:B=C237),'Advanced Stats'!P:P)</f>
        <v>53.14</v>
      </c>
      <c r="I237"/>
    </row>
    <row r="238" spans="1:9" x14ac:dyDescent="0.25">
      <c r="A238" s="6" t="s">
        <v>18</v>
      </c>
      <c r="B238" s="5" t="s">
        <v>54</v>
      </c>
      <c r="C238" s="5" t="s">
        <v>138</v>
      </c>
      <c r="D238" s="7">
        <v>68</v>
      </c>
      <c r="E238" s="6" t="s">
        <v>168</v>
      </c>
      <c r="F238" s="6" t="s">
        <v>168</v>
      </c>
      <c r="G238" s="12" cm="1">
        <f t="array" ref="G238">_xlfn.XLOOKUP(1,('Advanced Stats'!A:A=A238)*('Advanced Stats'!B:B=C238),'Advanced Stats'!M:M)</f>
        <v>46.44</v>
      </c>
      <c r="H238" s="12" cm="1">
        <f t="array" ref="H238">_xlfn.XLOOKUP(1,('Advanced Stats'!A:A=A238)*('Advanced Stats'!B:B=C238),'Advanced Stats'!P:P)</f>
        <v>46.19</v>
      </c>
      <c r="I238"/>
    </row>
    <row r="239" spans="1:9" x14ac:dyDescent="0.25">
      <c r="A239" s="6" t="s">
        <v>18</v>
      </c>
      <c r="B239" s="5" t="s">
        <v>55</v>
      </c>
      <c r="C239" s="5" t="s">
        <v>145</v>
      </c>
      <c r="D239" s="7">
        <v>101</v>
      </c>
      <c r="E239" s="6" t="s">
        <v>9</v>
      </c>
      <c r="F239" s="6" t="s">
        <v>168</v>
      </c>
      <c r="G239" s="12" cm="1">
        <f t="array" ref="G239">_xlfn.XLOOKUP(1,('Advanced Stats'!A:A=A239)*('Advanced Stats'!B:B=C239),'Advanced Stats'!M:M)</f>
        <v>49.54</v>
      </c>
      <c r="H239" s="12" cm="1">
        <f t="array" ref="H239">_xlfn.XLOOKUP(1,('Advanced Stats'!A:A=A239)*('Advanced Stats'!B:B=C239),'Advanced Stats'!P:P)</f>
        <v>50.35</v>
      </c>
      <c r="I239"/>
    </row>
    <row r="240" spans="1:9" x14ac:dyDescent="0.25">
      <c r="A240" s="6" t="s">
        <v>18</v>
      </c>
      <c r="B240" s="5" t="s">
        <v>58</v>
      </c>
      <c r="C240" s="5" t="s">
        <v>159</v>
      </c>
      <c r="D240" s="7">
        <v>101</v>
      </c>
      <c r="E240" s="6" t="s">
        <v>9</v>
      </c>
      <c r="F240" s="6" t="s">
        <v>168</v>
      </c>
      <c r="G240" s="12" cm="1">
        <f t="array" ref="G240">_xlfn.XLOOKUP(1,('Advanced Stats'!A:A=A240)*('Advanced Stats'!B:B=C240),'Advanced Stats'!M:M)</f>
        <v>51.36</v>
      </c>
      <c r="H240" s="12" cm="1">
        <f t="array" ref="H240">_xlfn.XLOOKUP(1,('Advanced Stats'!A:A=A240)*('Advanced Stats'!B:B=C240),'Advanced Stats'!P:P)</f>
        <v>51.53</v>
      </c>
      <c r="I240"/>
    </row>
    <row r="241" spans="1:9" x14ac:dyDescent="0.25">
      <c r="A241" s="6" t="s">
        <v>18</v>
      </c>
      <c r="B241" s="5" t="s">
        <v>57</v>
      </c>
      <c r="C241" s="5" t="s">
        <v>142</v>
      </c>
      <c r="D241" s="7">
        <v>99</v>
      </c>
      <c r="E241" s="6" t="s">
        <v>9</v>
      </c>
      <c r="F241" s="6" t="s">
        <v>168</v>
      </c>
      <c r="G241" s="12" cm="1">
        <f t="array" ref="G241">_xlfn.XLOOKUP(1,('Advanced Stats'!A:A=A241)*('Advanced Stats'!B:B=C241),'Advanced Stats'!M:M)</f>
        <v>52.54</v>
      </c>
      <c r="H241" s="12" cm="1">
        <f t="array" ref="H241">_xlfn.XLOOKUP(1,('Advanced Stats'!A:A=A241)*('Advanced Stats'!B:B=C241),'Advanced Stats'!P:P)</f>
        <v>51.99</v>
      </c>
      <c r="I241"/>
    </row>
    <row r="242" spans="1:9" x14ac:dyDescent="0.25">
      <c r="A242" s="6" t="s">
        <v>19</v>
      </c>
      <c r="B242" s="5" t="s">
        <v>28</v>
      </c>
      <c r="C242" s="5" t="s">
        <v>160</v>
      </c>
      <c r="D242" s="7">
        <v>103</v>
      </c>
      <c r="E242" s="6" t="s">
        <v>9</v>
      </c>
      <c r="F242" s="6" t="s">
        <v>168</v>
      </c>
      <c r="G242" s="12" cm="1">
        <f t="array" ref="G242">_xlfn.XLOOKUP(1,('Advanced Stats'!A:A=A242)*('Advanced Stats'!B:B=C242),'Advanced Stats'!M:M)</f>
        <v>52.37</v>
      </c>
      <c r="H242" s="12" cm="1">
        <f t="array" ref="H242">_xlfn.XLOOKUP(1,('Advanced Stats'!A:A=A242)*('Advanced Stats'!B:B=C242),'Advanced Stats'!P:P)</f>
        <v>53.11</v>
      </c>
      <c r="I242"/>
    </row>
    <row r="243" spans="1:9" x14ac:dyDescent="0.25">
      <c r="A243" s="6" t="s">
        <v>19</v>
      </c>
      <c r="B243" s="5" t="s">
        <v>59</v>
      </c>
      <c r="C243" s="5" t="s">
        <v>161</v>
      </c>
      <c r="D243" s="7">
        <v>78</v>
      </c>
      <c r="E243" s="6" t="s">
        <v>168</v>
      </c>
      <c r="F243" s="6" t="s">
        <v>168</v>
      </c>
      <c r="G243" s="12" cm="1">
        <f t="array" ref="G243">_xlfn.XLOOKUP(1,('Advanced Stats'!A:A=A243)*('Advanced Stats'!B:B=C243),'Advanced Stats'!M:M)</f>
        <v>46.8</v>
      </c>
      <c r="H243" s="12" cm="1">
        <f t="array" ref="H243">_xlfn.XLOOKUP(1,('Advanced Stats'!A:A=A243)*('Advanced Stats'!B:B=C243),'Advanced Stats'!P:P)</f>
        <v>46.24</v>
      </c>
      <c r="I243"/>
    </row>
    <row r="244" spans="1:9" x14ac:dyDescent="0.25">
      <c r="A244" s="6" t="s">
        <v>19</v>
      </c>
      <c r="B244" s="5" t="s">
        <v>29</v>
      </c>
      <c r="C244" s="5" t="s">
        <v>135</v>
      </c>
      <c r="D244" s="7">
        <v>93</v>
      </c>
      <c r="E244" s="6" t="s">
        <v>168</v>
      </c>
      <c r="F244" s="6" t="s">
        <v>168</v>
      </c>
      <c r="G244" s="12" cm="1">
        <f t="array" ref="G244">_xlfn.XLOOKUP(1,('Advanced Stats'!A:A=A244)*('Advanced Stats'!B:B=C244),'Advanced Stats'!M:M)</f>
        <v>49.55</v>
      </c>
      <c r="H244" s="12" cm="1">
        <f t="array" ref="H244">_xlfn.XLOOKUP(1,('Advanced Stats'!A:A=A244)*('Advanced Stats'!B:B=C244),'Advanced Stats'!P:P)</f>
        <v>49.67</v>
      </c>
      <c r="I244"/>
    </row>
    <row r="245" spans="1:9" x14ac:dyDescent="0.25">
      <c r="A245" s="6" t="s">
        <v>19</v>
      </c>
      <c r="B245" s="5" t="s">
        <v>30</v>
      </c>
      <c r="C245" s="5" t="s">
        <v>132</v>
      </c>
      <c r="D245" s="7">
        <v>81</v>
      </c>
      <c r="E245" s="6" t="s">
        <v>168</v>
      </c>
      <c r="F245" s="6" t="s">
        <v>168</v>
      </c>
      <c r="G245" s="12" cm="1">
        <f t="array" ref="G245">_xlfn.XLOOKUP(1,('Advanced Stats'!A:A=A245)*('Advanced Stats'!B:B=C245),'Advanced Stats'!M:M)</f>
        <v>47.5</v>
      </c>
      <c r="H245" s="12" cm="1">
        <f t="array" ref="H245">_xlfn.XLOOKUP(1,('Advanced Stats'!A:A=A245)*('Advanced Stats'!B:B=C245),'Advanced Stats'!P:P)</f>
        <v>47.35</v>
      </c>
      <c r="I245"/>
    </row>
    <row r="246" spans="1:9" x14ac:dyDescent="0.25">
      <c r="A246" s="6" t="s">
        <v>19</v>
      </c>
      <c r="B246" s="5" t="s">
        <v>33</v>
      </c>
      <c r="C246" s="5" t="s">
        <v>144</v>
      </c>
      <c r="D246" s="7">
        <v>77</v>
      </c>
      <c r="E246" s="6" t="s">
        <v>168</v>
      </c>
      <c r="F246" s="6" t="s">
        <v>168</v>
      </c>
      <c r="G246" s="12" cm="1">
        <f t="array" ref="G246">_xlfn.XLOOKUP(1,('Advanced Stats'!A:A=A246)*('Advanced Stats'!B:B=C246),'Advanced Stats'!M:M)</f>
        <v>47.99</v>
      </c>
      <c r="H246" s="12" cm="1">
        <f t="array" ref="H246">_xlfn.XLOOKUP(1,('Advanced Stats'!A:A=A246)*('Advanced Stats'!B:B=C246),'Advanced Stats'!P:P)</f>
        <v>48.42</v>
      </c>
      <c r="I246"/>
    </row>
    <row r="247" spans="1:9" x14ac:dyDescent="0.25">
      <c r="A247" s="6" t="s">
        <v>19</v>
      </c>
      <c r="B247" s="5" t="s">
        <v>31</v>
      </c>
      <c r="C247" s="5" t="s">
        <v>157</v>
      </c>
      <c r="D247" s="7">
        <v>86</v>
      </c>
      <c r="E247" s="6" t="s">
        <v>168</v>
      </c>
      <c r="F247" s="6" t="s">
        <v>168</v>
      </c>
      <c r="G247" s="12" cm="1">
        <f t="array" ref="G247">_xlfn.XLOOKUP(1,('Advanced Stats'!A:A=A247)*('Advanced Stats'!B:B=C247),'Advanced Stats'!M:M)</f>
        <v>51.45</v>
      </c>
      <c r="H247" s="12" cm="1">
        <f t="array" ref="H247">_xlfn.XLOOKUP(1,('Advanced Stats'!A:A=A247)*('Advanced Stats'!B:B=C247),'Advanced Stats'!P:P)</f>
        <v>50.68</v>
      </c>
      <c r="I247"/>
    </row>
    <row r="248" spans="1:9" x14ac:dyDescent="0.25">
      <c r="A248" s="6" t="s">
        <v>19</v>
      </c>
      <c r="B248" s="5" t="s">
        <v>34</v>
      </c>
      <c r="C248" s="5" t="s">
        <v>137</v>
      </c>
      <c r="D248" s="7">
        <v>103</v>
      </c>
      <c r="E248" s="6" t="s">
        <v>9</v>
      </c>
      <c r="F248" s="6" t="s">
        <v>168</v>
      </c>
      <c r="G248" s="12" cm="1">
        <f t="array" ref="G248">_xlfn.XLOOKUP(1,('Advanced Stats'!A:A=A248)*('Advanced Stats'!B:B=C248),'Advanced Stats'!M:M)</f>
        <v>50.64</v>
      </c>
      <c r="H248" s="12" cm="1">
        <f t="array" ref="H248">_xlfn.XLOOKUP(1,('Advanced Stats'!A:A=A248)*('Advanced Stats'!B:B=C248),'Advanced Stats'!P:P)</f>
        <v>50.11</v>
      </c>
      <c r="I248"/>
    </row>
    <row r="249" spans="1:9" x14ac:dyDescent="0.25">
      <c r="A249" s="6" t="s">
        <v>19</v>
      </c>
      <c r="B249" s="5" t="s">
        <v>35</v>
      </c>
      <c r="C249" s="5" t="s">
        <v>146</v>
      </c>
      <c r="D249" s="7">
        <v>82</v>
      </c>
      <c r="E249" s="6" t="s">
        <v>168</v>
      </c>
      <c r="F249" s="6" t="s">
        <v>168</v>
      </c>
      <c r="G249" s="12" cm="1">
        <f t="array" ref="G249">_xlfn.XLOOKUP(1,('Advanced Stats'!A:A=A249)*('Advanced Stats'!B:B=C249),'Advanced Stats'!M:M)</f>
        <v>44.2</v>
      </c>
      <c r="H249" s="12" cm="1">
        <f t="array" ref="H249">_xlfn.XLOOKUP(1,('Advanced Stats'!A:A=A249)*('Advanced Stats'!B:B=C249),'Advanced Stats'!P:P)</f>
        <v>45.25</v>
      </c>
      <c r="I249"/>
    </row>
    <row r="250" spans="1:9" x14ac:dyDescent="0.25">
      <c r="A250" s="6" t="s">
        <v>19</v>
      </c>
      <c r="B250" s="5" t="s">
        <v>32</v>
      </c>
      <c r="C250" s="5" t="s">
        <v>153</v>
      </c>
      <c r="D250" s="7">
        <v>76</v>
      </c>
      <c r="E250" s="6" t="s">
        <v>168</v>
      </c>
      <c r="F250" s="6" t="s">
        <v>168</v>
      </c>
      <c r="G250" s="12" cm="1">
        <f t="array" ref="G250">_xlfn.XLOOKUP(1,('Advanced Stats'!A:A=A250)*('Advanced Stats'!B:B=C250),'Advanced Stats'!M:M)</f>
        <v>48.01</v>
      </c>
      <c r="H250" s="12" cm="1">
        <f t="array" ref="H250">_xlfn.XLOOKUP(1,('Advanced Stats'!A:A=A250)*('Advanced Stats'!B:B=C250),'Advanced Stats'!P:P)</f>
        <v>48.52</v>
      </c>
      <c r="I250"/>
    </row>
    <row r="251" spans="1:9" x14ac:dyDescent="0.25">
      <c r="A251" s="6" t="s">
        <v>19</v>
      </c>
      <c r="B251" s="5" t="s">
        <v>36</v>
      </c>
      <c r="C251" s="5" t="s">
        <v>151</v>
      </c>
      <c r="D251" s="7">
        <v>109</v>
      </c>
      <c r="E251" s="6" t="s">
        <v>9</v>
      </c>
      <c r="F251" s="6" t="s">
        <v>168</v>
      </c>
      <c r="G251" s="12" cm="1">
        <f t="array" ref="G251">_xlfn.XLOOKUP(1,('Advanced Stats'!A:A=A251)*('Advanced Stats'!B:B=C251),'Advanced Stats'!M:M)</f>
        <v>52.56</v>
      </c>
      <c r="H251" s="12" cm="1">
        <f t="array" ref="H251">_xlfn.XLOOKUP(1,('Advanced Stats'!A:A=A251)*('Advanced Stats'!B:B=C251),'Advanced Stats'!P:P)</f>
        <v>52.48</v>
      </c>
      <c r="I251"/>
    </row>
    <row r="252" spans="1:9" x14ac:dyDescent="0.25">
      <c r="A252" s="6" t="s">
        <v>19</v>
      </c>
      <c r="B252" s="5" t="s">
        <v>37</v>
      </c>
      <c r="C252" s="5" t="s">
        <v>8</v>
      </c>
      <c r="D252" s="7">
        <v>93</v>
      </c>
      <c r="E252" s="6" t="s">
        <v>9</v>
      </c>
      <c r="F252" s="6" t="s">
        <v>168</v>
      </c>
      <c r="G252" s="12" cm="1">
        <f t="array" ref="G252">_xlfn.XLOOKUP(1,('Advanced Stats'!A:A=A252)*('Advanced Stats'!B:B=C252),'Advanced Stats'!M:M)</f>
        <v>51.73</v>
      </c>
      <c r="H252" s="12" cm="1">
        <f t="array" ref="H252">_xlfn.XLOOKUP(1,('Advanced Stats'!A:A=A252)*('Advanced Stats'!B:B=C252),'Advanced Stats'!P:P)</f>
        <v>50.27</v>
      </c>
      <c r="I252"/>
    </row>
    <row r="253" spans="1:9" x14ac:dyDescent="0.25">
      <c r="A253" s="6" t="s">
        <v>19</v>
      </c>
      <c r="B253" s="5" t="s">
        <v>38</v>
      </c>
      <c r="C253" s="5" t="s">
        <v>143</v>
      </c>
      <c r="D253" s="7">
        <v>70</v>
      </c>
      <c r="E253" s="6" t="s">
        <v>168</v>
      </c>
      <c r="F253" s="6" t="s">
        <v>168</v>
      </c>
      <c r="G253" s="12" cm="1">
        <f t="array" ref="G253">_xlfn.XLOOKUP(1,('Advanced Stats'!A:A=A253)*('Advanced Stats'!B:B=C253),'Advanced Stats'!M:M)</f>
        <v>48.9</v>
      </c>
      <c r="H253" s="12" cm="1">
        <f t="array" ref="H253">_xlfn.XLOOKUP(1,('Advanced Stats'!A:A=A253)*('Advanced Stats'!B:B=C253),'Advanced Stats'!P:P)</f>
        <v>48.36</v>
      </c>
      <c r="I253"/>
    </row>
    <row r="254" spans="1:9" x14ac:dyDescent="0.25">
      <c r="A254" s="6" t="s">
        <v>19</v>
      </c>
      <c r="B254" s="5" t="s">
        <v>39</v>
      </c>
      <c r="C254" s="5" t="s">
        <v>136</v>
      </c>
      <c r="D254" s="7">
        <v>103</v>
      </c>
      <c r="E254" s="6" t="s">
        <v>9</v>
      </c>
      <c r="F254" s="6" t="s">
        <v>168</v>
      </c>
      <c r="G254" s="12" cm="1">
        <f t="array" ref="G254">_xlfn.XLOOKUP(1,('Advanced Stats'!A:A=A254)*('Advanced Stats'!B:B=C254),'Advanced Stats'!M:M)</f>
        <v>48.68</v>
      </c>
      <c r="H254" s="12" cm="1">
        <f t="array" ref="H254">_xlfn.XLOOKUP(1,('Advanced Stats'!A:A=A254)*('Advanced Stats'!B:B=C254),'Advanced Stats'!P:P)</f>
        <v>48.94</v>
      </c>
      <c r="I254"/>
    </row>
    <row r="255" spans="1:9" x14ac:dyDescent="0.25">
      <c r="A255" s="6" t="s">
        <v>19</v>
      </c>
      <c r="B255" s="5" t="s">
        <v>40</v>
      </c>
      <c r="C255" s="5" t="s">
        <v>148</v>
      </c>
      <c r="D255" s="7">
        <v>102</v>
      </c>
      <c r="E255" s="6" t="s">
        <v>9</v>
      </c>
      <c r="F255" s="6" t="s">
        <v>168</v>
      </c>
      <c r="G255" s="12" cm="1">
        <f t="array" ref="G255">_xlfn.XLOOKUP(1,('Advanced Stats'!A:A=A255)*('Advanced Stats'!B:B=C255),'Advanced Stats'!M:M)</f>
        <v>56.37</v>
      </c>
      <c r="H255" s="12" cm="1">
        <f t="array" ref="H255">_xlfn.XLOOKUP(1,('Advanced Stats'!A:A=A255)*('Advanced Stats'!B:B=C255),'Advanced Stats'!P:P)</f>
        <v>56.17</v>
      </c>
      <c r="I255"/>
    </row>
    <row r="256" spans="1:9" x14ac:dyDescent="0.25">
      <c r="A256" s="6" t="s">
        <v>19</v>
      </c>
      <c r="B256" s="5" t="s">
        <v>41</v>
      </c>
      <c r="C256" s="5" t="s">
        <v>154</v>
      </c>
      <c r="D256" s="7">
        <v>87</v>
      </c>
      <c r="E256" s="6" t="s">
        <v>9</v>
      </c>
      <c r="F256" s="6" t="s">
        <v>168</v>
      </c>
      <c r="G256" s="12" cm="1">
        <f t="array" ref="G256">_xlfn.XLOOKUP(1,('Advanced Stats'!A:A=A256)*('Advanced Stats'!B:B=C256),'Advanced Stats'!M:M)</f>
        <v>47.86</v>
      </c>
      <c r="H256" s="12" cm="1">
        <f t="array" ref="H256">_xlfn.XLOOKUP(1,('Advanced Stats'!A:A=A256)*('Advanced Stats'!B:B=C256),'Advanced Stats'!P:P)</f>
        <v>48.63</v>
      </c>
      <c r="I256"/>
    </row>
    <row r="257" spans="1:9" x14ac:dyDescent="0.25">
      <c r="A257" s="6" t="s">
        <v>19</v>
      </c>
      <c r="B257" s="5" t="s">
        <v>42</v>
      </c>
      <c r="C257" s="5" t="s">
        <v>139</v>
      </c>
      <c r="D257" s="7">
        <v>82</v>
      </c>
      <c r="E257" s="6" t="s">
        <v>168</v>
      </c>
      <c r="F257" s="6" t="s">
        <v>168</v>
      </c>
      <c r="G257" s="12" cm="1">
        <f t="array" ref="G257">_xlfn.XLOOKUP(1,('Advanced Stats'!A:A=A257)*('Advanced Stats'!B:B=C257),'Advanced Stats'!M:M)</f>
        <v>51.53</v>
      </c>
      <c r="H257" s="12" cm="1">
        <f t="array" ref="H257">_xlfn.XLOOKUP(1,('Advanced Stats'!A:A=A257)*('Advanced Stats'!B:B=C257),'Advanced Stats'!P:P)</f>
        <v>51.28</v>
      </c>
      <c r="I257"/>
    </row>
    <row r="258" spans="1:9" x14ac:dyDescent="0.25">
      <c r="A258" s="6" t="s">
        <v>19</v>
      </c>
      <c r="B258" s="5" t="s">
        <v>44</v>
      </c>
      <c r="C258" s="5" t="s">
        <v>152</v>
      </c>
      <c r="D258" s="7">
        <v>96</v>
      </c>
      <c r="E258" s="6" t="s">
        <v>9</v>
      </c>
      <c r="F258" s="6" t="s">
        <v>168</v>
      </c>
      <c r="G258" s="12" cm="1">
        <f t="array" ref="G258">_xlfn.XLOOKUP(1,('Advanced Stats'!A:A=A258)*('Advanced Stats'!B:B=C258),'Advanced Stats'!M:M)</f>
        <v>52.47</v>
      </c>
      <c r="H258" s="12" cm="1">
        <f t="array" ref="H258">_xlfn.XLOOKUP(1,('Advanced Stats'!A:A=A258)*('Advanced Stats'!B:B=C258),'Advanced Stats'!P:P)</f>
        <v>53.56</v>
      </c>
      <c r="I258"/>
    </row>
    <row r="259" spans="1:9" x14ac:dyDescent="0.25">
      <c r="A259" s="6" t="s">
        <v>19</v>
      </c>
      <c r="B259" s="5" t="s">
        <v>43</v>
      </c>
      <c r="C259" s="5" t="s">
        <v>131</v>
      </c>
      <c r="D259" s="7">
        <v>84</v>
      </c>
      <c r="E259" s="6" t="s">
        <v>168</v>
      </c>
      <c r="F259" s="6" t="s">
        <v>168</v>
      </c>
      <c r="G259" s="12" cm="1">
        <f t="array" ref="G259">_xlfn.XLOOKUP(1,('Advanced Stats'!A:A=A259)*('Advanced Stats'!B:B=C259),'Advanced Stats'!M:M)</f>
        <v>46.17</v>
      </c>
      <c r="H259" s="12" cm="1">
        <f t="array" ref="H259">_xlfn.XLOOKUP(1,('Advanced Stats'!A:A=A259)*('Advanced Stats'!B:B=C259),'Advanced Stats'!P:P)</f>
        <v>46.96</v>
      </c>
      <c r="I259"/>
    </row>
    <row r="260" spans="1:9" x14ac:dyDescent="0.25">
      <c r="A260" s="6" t="s">
        <v>19</v>
      </c>
      <c r="B260" s="5" t="s">
        <v>45</v>
      </c>
      <c r="C260" s="5" t="s">
        <v>150</v>
      </c>
      <c r="D260" s="7">
        <v>100</v>
      </c>
      <c r="E260" s="6" t="s">
        <v>9</v>
      </c>
      <c r="F260" s="6" t="s">
        <v>168</v>
      </c>
      <c r="G260" s="12" cm="1">
        <f t="array" ref="G260">_xlfn.XLOOKUP(1,('Advanced Stats'!A:A=A260)*('Advanced Stats'!B:B=C260),'Advanced Stats'!M:M)</f>
        <v>49.51</v>
      </c>
      <c r="H260" s="12" cm="1">
        <f t="array" ref="H260">_xlfn.XLOOKUP(1,('Advanced Stats'!A:A=A260)*('Advanced Stats'!B:B=C260),'Advanced Stats'!P:P)</f>
        <v>49.85</v>
      </c>
      <c r="I260"/>
    </row>
    <row r="261" spans="1:9" x14ac:dyDescent="0.25">
      <c r="A261" s="6" t="s">
        <v>19</v>
      </c>
      <c r="B261" s="5" t="s">
        <v>46</v>
      </c>
      <c r="C261" s="5" t="s">
        <v>140</v>
      </c>
      <c r="D261" s="7">
        <v>101</v>
      </c>
      <c r="E261" s="6" t="s">
        <v>9</v>
      </c>
      <c r="F261" s="6" t="s">
        <v>168</v>
      </c>
      <c r="G261" s="12" cm="1">
        <f t="array" ref="G261">_xlfn.XLOOKUP(1,('Advanced Stats'!A:A=A261)*('Advanced Stats'!B:B=C261),'Advanced Stats'!M:M)</f>
        <v>47.36</v>
      </c>
      <c r="H261" s="12" cm="1">
        <f t="array" ref="H261">_xlfn.XLOOKUP(1,('Advanced Stats'!A:A=A261)*('Advanced Stats'!B:B=C261),'Advanced Stats'!P:P)</f>
        <v>47.89</v>
      </c>
      <c r="I261"/>
    </row>
    <row r="262" spans="1:9" x14ac:dyDescent="0.25">
      <c r="A262" s="6" t="s">
        <v>19</v>
      </c>
      <c r="B262" s="5" t="s">
        <v>47</v>
      </c>
      <c r="C262" s="5" t="s">
        <v>149</v>
      </c>
      <c r="D262" s="7">
        <v>85</v>
      </c>
      <c r="E262" s="6" t="s">
        <v>168</v>
      </c>
      <c r="F262" s="6" t="s">
        <v>168</v>
      </c>
      <c r="G262" s="12" cm="1">
        <f t="array" ref="G262">_xlfn.XLOOKUP(1,('Advanced Stats'!A:A=A262)*('Advanced Stats'!B:B=C262),'Advanced Stats'!M:M)</f>
        <v>47.45</v>
      </c>
      <c r="H262" s="12" cm="1">
        <f t="array" ref="H262">_xlfn.XLOOKUP(1,('Advanced Stats'!A:A=A262)*('Advanced Stats'!B:B=C262),'Advanced Stats'!P:P)</f>
        <v>46.71</v>
      </c>
      <c r="I262"/>
    </row>
    <row r="263" spans="1:9" x14ac:dyDescent="0.25">
      <c r="A263" s="6" t="s">
        <v>19</v>
      </c>
      <c r="B263" s="5" t="s">
        <v>48</v>
      </c>
      <c r="C263" s="5" t="s">
        <v>158</v>
      </c>
      <c r="D263" s="7">
        <v>96</v>
      </c>
      <c r="E263" s="6" t="s">
        <v>9</v>
      </c>
      <c r="F263" s="6" t="s">
        <v>168</v>
      </c>
      <c r="G263" s="12" cm="1">
        <f t="array" ref="G263">_xlfn.XLOOKUP(1,('Advanced Stats'!A:A=A263)*('Advanced Stats'!B:B=C263),'Advanced Stats'!M:M)</f>
        <v>50.59</v>
      </c>
      <c r="H263" s="12" cm="1">
        <f t="array" ref="H263">_xlfn.XLOOKUP(1,('Advanced Stats'!A:A=A263)*('Advanced Stats'!B:B=C263),'Advanced Stats'!P:P)</f>
        <v>50.37</v>
      </c>
      <c r="I263"/>
    </row>
    <row r="264" spans="1:9" x14ac:dyDescent="0.25">
      <c r="A264" s="6" t="s">
        <v>19</v>
      </c>
      <c r="B264" s="5" t="s">
        <v>49</v>
      </c>
      <c r="C264" s="5" t="s">
        <v>141</v>
      </c>
      <c r="D264" s="7">
        <v>104</v>
      </c>
      <c r="E264" s="6" t="s">
        <v>9</v>
      </c>
      <c r="F264" s="6" t="s">
        <v>9</v>
      </c>
      <c r="G264" s="12" cm="1">
        <f t="array" ref="G264">_xlfn.XLOOKUP(1,('Advanced Stats'!A:A=A264)*('Advanced Stats'!B:B=C264),'Advanced Stats'!M:M)</f>
        <v>52.72</v>
      </c>
      <c r="H264" s="12" cm="1">
        <f t="array" ref="H264">_xlfn.XLOOKUP(1,('Advanced Stats'!A:A=A264)*('Advanced Stats'!B:B=C264),'Advanced Stats'!P:P)</f>
        <v>52.93</v>
      </c>
      <c r="I264"/>
    </row>
    <row r="265" spans="1:9" x14ac:dyDescent="0.25">
      <c r="A265" s="6" t="s">
        <v>19</v>
      </c>
      <c r="B265" s="5" t="s">
        <v>51</v>
      </c>
      <c r="C265" s="5" t="s">
        <v>155</v>
      </c>
      <c r="D265" s="7">
        <v>98</v>
      </c>
      <c r="E265" s="6" t="s">
        <v>9</v>
      </c>
      <c r="F265" s="6" t="s">
        <v>168</v>
      </c>
      <c r="G265" s="12" cm="1">
        <f t="array" ref="G265">_xlfn.XLOOKUP(1,('Advanced Stats'!A:A=A265)*('Advanced Stats'!B:B=C265),'Advanced Stats'!M:M)</f>
        <v>51.69</v>
      </c>
      <c r="H265" s="12" cm="1">
        <f t="array" ref="H265">_xlfn.XLOOKUP(1,('Advanced Stats'!A:A=A265)*('Advanced Stats'!B:B=C265),'Advanced Stats'!P:P)</f>
        <v>52.98</v>
      </c>
      <c r="I265"/>
    </row>
    <row r="266" spans="1:9" x14ac:dyDescent="0.25">
      <c r="A266" s="6" t="s">
        <v>19</v>
      </c>
      <c r="B266" s="5" t="s">
        <v>52</v>
      </c>
      <c r="C266" s="5" t="s">
        <v>133</v>
      </c>
      <c r="D266" s="7">
        <v>107</v>
      </c>
      <c r="E266" s="6" t="s">
        <v>9</v>
      </c>
      <c r="F266" s="6" t="s">
        <v>168</v>
      </c>
      <c r="G266" s="12" cm="1">
        <f t="array" ref="G266">_xlfn.XLOOKUP(1,('Advanced Stats'!A:A=A266)*('Advanced Stats'!B:B=C266),'Advanced Stats'!M:M)</f>
        <v>52</v>
      </c>
      <c r="H266" s="12" cm="1">
        <f t="array" ref="H266">_xlfn.XLOOKUP(1,('Advanced Stats'!A:A=A266)*('Advanced Stats'!B:B=C266),'Advanced Stats'!P:P)</f>
        <v>52.28</v>
      </c>
      <c r="I266"/>
    </row>
    <row r="267" spans="1:9" x14ac:dyDescent="0.25">
      <c r="A267" s="6" t="s">
        <v>19</v>
      </c>
      <c r="B267" s="5" t="s">
        <v>53</v>
      </c>
      <c r="C267" s="5" t="s">
        <v>156</v>
      </c>
      <c r="D267" s="7">
        <v>97</v>
      </c>
      <c r="E267" s="6" t="s">
        <v>9</v>
      </c>
      <c r="F267" s="6" t="s">
        <v>168</v>
      </c>
      <c r="G267" s="12" cm="1">
        <f t="array" ref="G267">_xlfn.XLOOKUP(1,('Advanced Stats'!A:A=A267)*('Advanced Stats'!B:B=C267),'Advanced Stats'!M:M)</f>
        <v>52.19</v>
      </c>
      <c r="H267" s="12" cm="1">
        <f t="array" ref="H267">_xlfn.XLOOKUP(1,('Advanced Stats'!A:A=A267)*('Advanced Stats'!B:B=C267),'Advanced Stats'!P:P)</f>
        <v>51.53</v>
      </c>
      <c r="I267"/>
    </row>
    <row r="268" spans="1:9" x14ac:dyDescent="0.25">
      <c r="A268" s="6" t="s">
        <v>19</v>
      </c>
      <c r="B268" s="5" t="s">
        <v>54</v>
      </c>
      <c r="C268" s="5" t="s">
        <v>138</v>
      </c>
      <c r="D268" s="7">
        <v>69</v>
      </c>
      <c r="E268" s="6" t="s">
        <v>168</v>
      </c>
      <c r="F268" s="6" t="s">
        <v>168</v>
      </c>
      <c r="G268" s="12" cm="1">
        <f t="array" ref="G268">_xlfn.XLOOKUP(1,('Advanced Stats'!A:A=A268)*('Advanced Stats'!B:B=C268),'Advanced Stats'!M:M)</f>
        <v>51.35</v>
      </c>
      <c r="H268" s="12" cm="1">
        <f t="array" ref="H268">_xlfn.XLOOKUP(1,('Advanced Stats'!A:A=A268)*('Advanced Stats'!B:B=C268),'Advanced Stats'!P:P)</f>
        <v>49.82</v>
      </c>
      <c r="I268"/>
    </row>
    <row r="269" spans="1:9" x14ac:dyDescent="0.25">
      <c r="A269" s="6" t="s">
        <v>19</v>
      </c>
      <c r="B269" s="5" t="s">
        <v>55</v>
      </c>
      <c r="C269" s="5" t="s">
        <v>145</v>
      </c>
      <c r="D269" s="7">
        <v>75</v>
      </c>
      <c r="E269" s="6" t="s">
        <v>168</v>
      </c>
      <c r="F269" s="6" t="s">
        <v>168</v>
      </c>
      <c r="G269" s="12" cm="1">
        <f t="array" ref="G269">_xlfn.XLOOKUP(1,('Advanced Stats'!A:A=A269)*('Advanced Stats'!B:B=C269),'Advanced Stats'!M:M)</f>
        <v>47.21</v>
      </c>
      <c r="H269" s="12" cm="1">
        <f t="array" ref="H269">_xlfn.XLOOKUP(1,('Advanced Stats'!A:A=A269)*('Advanced Stats'!B:B=C269),'Advanced Stats'!P:P)</f>
        <v>46.56</v>
      </c>
      <c r="I269"/>
    </row>
    <row r="270" spans="1:9" x14ac:dyDescent="0.25">
      <c r="A270" s="6" t="s">
        <v>19</v>
      </c>
      <c r="B270" s="5" t="s">
        <v>58</v>
      </c>
      <c r="C270" s="5" t="s">
        <v>159</v>
      </c>
      <c r="D270" s="7">
        <v>120</v>
      </c>
      <c r="E270" s="6" t="s">
        <v>9</v>
      </c>
      <c r="F270" s="6" t="s">
        <v>168</v>
      </c>
      <c r="G270" s="12" cm="1">
        <f t="array" ref="G270">_xlfn.XLOOKUP(1,('Advanced Stats'!A:A=A270)*('Advanced Stats'!B:B=C270),'Advanced Stats'!M:M)</f>
        <v>51.04</v>
      </c>
      <c r="H270" s="12" cm="1">
        <f t="array" ref="H270">_xlfn.XLOOKUP(1,('Advanced Stats'!A:A=A270)*('Advanced Stats'!B:B=C270),'Advanced Stats'!P:P)</f>
        <v>51.45</v>
      </c>
      <c r="I270"/>
    </row>
    <row r="271" spans="1:9" x14ac:dyDescent="0.25">
      <c r="A271" s="6" t="s">
        <v>19</v>
      </c>
      <c r="B271" s="5" t="s">
        <v>57</v>
      </c>
      <c r="C271" s="5" t="s">
        <v>142</v>
      </c>
      <c r="D271" s="7">
        <v>78</v>
      </c>
      <c r="E271" s="6" t="s">
        <v>168</v>
      </c>
      <c r="F271" s="6" t="s">
        <v>168</v>
      </c>
      <c r="G271" s="12" cm="1">
        <f t="array" ref="G271">_xlfn.XLOOKUP(1,('Advanced Stats'!A:A=A271)*('Advanced Stats'!B:B=C271),'Advanced Stats'!M:M)</f>
        <v>51.38</v>
      </c>
      <c r="H271" s="12" cm="1">
        <f t="array" ref="H271">_xlfn.XLOOKUP(1,('Advanced Stats'!A:A=A271)*('Advanced Stats'!B:B=C271),'Advanced Stats'!P:P)</f>
        <v>51.2</v>
      </c>
      <c r="I271"/>
    </row>
    <row r="272" spans="1:9" x14ac:dyDescent="0.25">
      <c r="A272" s="6" t="s">
        <v>20</v>
      </c>
      <c r="B272" s="5" t="s">
        <v>28</v>
      </c>
      <c r="C272" s="5" t="s">
        <v>160</v>
      </c>
      <c r="D272" s="7">
        <v>105</v>
      </c>
      <c r="E272" s="6" t="s">
        <v>9</v>
      </c>
      <c r="F272" s="6" t="s">
        <v>168</v>
      </c>
      <c r="G272" s="12" cm="1">
        <f t="array" ref="G272">_xlfn.XLOOKUP(1,('Advanced Stats'!A:A=A272)*('Advanced Stats'!B:B=C272),'Advanced Stats'!M:M)</f>
        <v>49.67</v>
      </c>
      <c r="H272" s="12" cm="1">
        <f t="array" ref="H272">_xlfn.XLOOKUP(1,('Advanced Stats'!A:A=A272)*('Advanced Stats'!B:B=C272),'Advanced Stats'!P:P)</f>
        <v>50.09</v>
      </c>
      <c r="I272"/>
    </row>
    <row r="273" spans="1:9" x14ac:dyDescent="0.25">
      <c r="A273" s="6" t="s">
        <v>20</v>
      </c>
      <c r="B273" s="5" t="s">
        <v>59</v>
      </c>
      <c r="C273" s="5" t="s">
        <v>161</v>
      </c>
      <c r="D273" s="7">
        <v>70</v>
      </c>
      <c r="E273" s="6" t="s">
        <v>168</v>
      </c>
      <c r="F273" s="6" t="s">
        <v>168</v>
      </c>
      <c r="G273" s="12" cm="1">
        <f t="array" ref="G273">_xlfn.XLOOKUP(1,('Advanced Stats'!A:A=A273)*('Advanced Stats'!B:B=C273),'Advanced Stats'!M:M)</f>
        <v>45.04</v>
      </c>
      <c r="H273" s="12" cm="1">
        <f t="array" ref="H273">_xlfn.XLOOKUP(1,('Advanced Stats'!A:A=A273)*('Advanced Stats'!B:B=C273),'Advanced Stats'!P:P)</f>
        <v>44.45</v>
      </c>
      <c r="I273"/>
    </row>
    <row r="274" spans="1:9" x14ac:dyDescent="0.25">
      <c r="A274" s="6" t="s">
        <v>20</v>
      </c>
      <c r="B274" s="5" t="s">
        <v>29</v>
      </c>
      <c r="C274" s="5" t="s">
        <v>135</v>
      </c>
      <c r="D274" s="7">
        <v>95</v>
      </c>
      <c r="E274" s="6" t="s">
        <v>9</v>
      </c>
      <c r="F274" s="6" t="s">
        <v>168</v>
      </c>
      <c r="G274" s="12" cm="1">
        <f t="array" ref="G274">_xlfn.XLOOKUP(1,('Advanced Stats'!A:A=A274)*('Advanced Stats'!B:B=C274),'Advanced Stats'!M:M)</f>
        <v>54.73</v>
      </c>
      <c r="H274" s="12" cm="1">
        <f t="array" ref="H274">_xlfn.XLOOKUP(1,('Advanced Stats'!A:A=A274)*('Advanced Stats'!B:B=C274),'Advanced Stats'!P:P)</f>
        <v>55.35</v>
      </c>
      <c r="I274"/>
    </row>
    <row r="275" spans="1:9" x14ac:dyDescent="0.25">
      <c r="A275" s="6" t="s">
        <v>20</v>
      </c>
      <c r="B275" s="5" t="s">
        <v>30</v>
      </c>
      <c r="C275" s="5" t="s">
        <v>132</v>
      </c>
      <c r="D275" s="7">
        <v>78</v>
      </c>
      <c r="E275" s="6" t="s">
        <v>168</v>
      </c>
      <c r="F275" s="6" t="s">
        <v>168</v>
      </c>
      <c r="G275" s="12" cm="1">
        <f t="array" ref="G275">_xlfn.XLOOKUP(1,('Advanced Stats'!A:A=A275)*('Advanced Stats'!B:B=C275),'Advanced Stats'!M:M)</f>
        <v>47.23</v>
      </c>
      <c r="H275" s="12" cm="1">
        <f t="array" ref="H275">_xlfn.XLOOKUP(1,('Advanced Stats'!A:A=A275)*('Advanced Stats'!B:B=C275),'Advanced Stats'!P:P)</f>
        <v>47.33</v>
      </c>
      <c r="I275"/>
    </row>
    <row r="276" spans="1:9" x14ac:dyDescent="0.25">
      <c r="A276" s="6" t="s">
        <v>20</v>
      </c>
      <c r="B276" s="5" t="s">
        <v>33</v>
      </c>
      <c r="C276" s="5" t="s">
        <v>144</v>
      </c>
      <c r="D276" s="7">
        <v>94</v>
      </c>
      <c r="E276" s="6" t="s">
        <v>9</v>
      </c>
      <c r="F276" s="6" t="s">
        <v>168</v>
      </c>
      <c r="G276" s="12" cm="1">
        <f t="array" ref="G276">_xlfn.XLOOKUP(1,('Advanced Stats'!A:A=A276)*('Advanced Stats'!B:B=C276),'Advanced Stats'!M:M)</f>
        <v>50.53</v>
      </c>
      <c r="H276" s="12" cm="1">
        <f t="array" ref="H276">_xlfn.XLOOKUP(1,('Advanced Stats'!A:A=A276)*('Advanced Stats'!B:B=C276),'Advanced Stats'!P:P)</f>
        <v>50.08</v>
      </c>
      <c r="I276"/>
    </row>
    <row r="277" spans="1:9" x14ac:dyDescent="0.25">
      <c r="A277" s="6" t="s">
        <v>20</v>
      </c>
      <c r="B277" s="5" t="s">
        <v>31</v>
      </c>
      <c r="C277" s="5" t="s">
        <v>157</v>
      </c>
      <c r="D277" s="7">
        <v>87</v>
      </c>
      <c r="E277" s="6" t="s">
        <v>168</v>
      </c>
      <c r="F277" s="6" t="s">
        <v>168</v>
      </c>
      <c r="G277" s="12" cm="1">
        <f t="array" ref="G277">_xlfn.XLOOKUP(1,('Advanced Stats'!A:A=A277)*('Advanced Stats'!B:B=C277),'Advanced Stats'!M:M)</f>
        <v>51.31</v>
      </c>
      <c r="H277" s="12" cm="1">
        <f t="array" ref="H277">_xlfn.XLOOKUP(1,('Advanced Stats'!A:A=A277)*('Advanced Stats'!B:B=C277),'Advanced Stats'!P:P)</f>
        <v>50.45</v>
      </c>
      <c r="I277"/>
    </row>
    <row r="278" spans="1:9" x14ac:dyDescent="0.25">
      <c r="A278" s="6" t="s">
        <v>20</v>
      </c>
      <c r="B278" s="5" t="s">
        <v>34</v>
      </c>
      <c r="C278" s="5" t="s">
        <v>137</v>
      </c>
      <c r="D278" s="7">
        <v>109</v>
      </c>
      <c r="E278" s="6" t="s">
        <v>9</v>
      </c>
      <c r="F278" s="6" t="s">
        <v>168</v>
      </c>
      <c r="G278" s="12" cm="1">
        <f t="array" ref="G278">_xlfn.XLOOKUP(1,('Advanced Stats'!A:A=A278)*('Advanced Stats'!B:B=C278),'Advanced Stats'!M:M)</f>
        <v>50.41</v>
      </c>
      <c r="H278" s="12" cm="1">
        <f t="array" ref="H278">_xlfn.XLOOKUP(1,('Advanced Stats'!A:A=A278)*('Advanced Stats'!B:B=C278),'Advanced Stats'!P:P)</f>
        <v>49.94</v>
      </c>
      <c r="I278"/>
    </row>
    <row r="279" spans="1:9" x14ac:dyDescent="0.25">
      <c r="A279" s="6" t="s">
        <v>20</v>
      </c>
      <c r="B279" s="5" t="s">
        <v>35</v>
      </c>
      <c r="C279" s="5" t="s">
        <v>146</v>
      </c>
      <c r="D279" s="7">
        <v>48</v>
      </c>
      <c r="E279" s="6" t="s">
        <v>168</v>
      </c>
      <c r="F279" s="6" t="s">
        <v>168</v>
      </c>
      <c r="G279" s="12" cm="1">
        <f t="array" ref="G279">_xlfn.XLOOKUP(1,('Advanced Stats'!A:A=A279)*('Advanced Stats'!B:B=C279),'Advanced Stats'!M:M)</f>
        <v>48.55</v>
      </c>
      <c r="H279" s="12" cm="1">
        <f t="array" ref="H279">_xlfn.XLOOKUP(1,('Advanced Stats'!A:A=A279)*('Advanced Stats'!B:B=C279),'Advanced Stats'!P:P)</f>
        <v>47.58</v>
      </c>
      <c r="I279"/>
    </row>
    <row r="280" spans="1:9" x14ac:dyDescent="0.25">
      <c r="A280" s="6" t="s">
        <v>20</v>
      </c>
      <c r="B280" s="5" t="s">
        <v>32</v>
      </c>
      <c r="C280" s="5" t="s">
        <v>153</v>
      </c>
      <c r="D280" s="7">
        <v>108</v>
      </c>
      <c r="E280" s="6" t="s">
        <v>9</v>
      </c>
      <c r="F280" s="6" t="s">
        <v>168</v>
      </c>
      <c r="G280" s="12" cm="1">
        <f t="array" ref="G280">_xlfn.XLOOKUP(1,('Advanced Stats'!A:A=A280)*('Advanced Stats'!B:B=C280),'Advanced Stats'!M:M)</f>
        <v>50.29</v>
      </c>
      <c r="H280" s="12" cm="1">
        <f t="array" ref="H280">_xlfn.XLOOKUP(1,('Advanced Stats'!A:A=A280)*('Advanced Stats'!B:B=C280),'Advanced Stats'!P:P)</f>
        <v>50.43</v>
      </c>
      <c r="I280"/>
    </row>
    <row r="281" spans="1:9" x14ac:dyDescent="0.25">
      <c r="A281" s="6" t="s">
        <v>20</v>
      </c>
      <c r="B281" s="5" t="s">
        <v>36</v>
      </c>
      <c r="C281" s="5" t="s">
        <v>151</v>
      </c>
      <c r="D281" s="7">
        <v>79</v>
      </c>
      <c r="E281" s="6" t="s">
        <v>168</v>
      </c>
      <c r="F281" s="6" t="s">
        <v>168</v>
      </c>
      <c r="G281" s="12" cm="1">
        <f t="array" ref="G281">_xlfn.XLOOKUP(1,('Advanced Stats'!A:A=A281)*('Advanced Stats'!B:B=C281),'Advanced Stats'!M:M)</f>
        <v>50.08</v>
      </c>
      <c r="H281" s="12" cm="1">
        <f t="array" ref="H281">_xlfn.XLOOKUP(1,('Advanced Stats'!A:A=A281)*('Advanced Stats'!B:B=C281),'Advanced Stats'!P:P)</f>
        <v>50.65</v>
      </c>
      <c r="I281"/>
    </row>
    <row r="282" spans="1:9" x14ac:dyDescent="0.25">
      <c r="A282" s="6" t="s">
        <v>20</v>
      </c>
      <c r="B282" s="5" t="s">
        <v>37</v>
      </c>
      <c r="C282" s="5" t="s">
        <v>8</v>
      </c>
      <c r="D282" s="7">
        <v>79</v>
      </c>
      <c r="E282" s="6" t="s">
        <v>168</v>
      </c>
      <c r="F282" s="6" t="s">
        <v>168</v>
      </c>
      <c r="G282" s="12" cm="1">
        <f t="array" ref="G282">_xlfn.XLOOKUP(1,('Advanced Stats'!A:A=A282)*('Advanced Stats'!B:B=C282),'Advanced Stats'!M:M)</f>
        <v>48.21</v>
      </c>
      <c r="H282" s="12" cm="1">
        <f t="array" ref="H282">_xlfn.XLOOKUP(1,('Advanced Stats'!A:A=A282)*('Advanced Stats'!B:B=C282),'Advanced Stats'!P:P)</f>
        <v>48.29</v>
      </c>
      <c r="I282"/>
    </row>
    <row r="283" spans="1:9" x14ac:dyDescent="0.25">
      <c r="A283" s="6" t="s">
        <v>20</v>
      </c>
      <c r="B283" s="5" t="s">
        <v>38</v>
      </c>
      <c r="C283" s="5" t="s">
        <v>143</v>
      </c>
      <c r="D283" s="7">
        <v>103</v>
      </c>
      <c r="E283" s="6" t="s">
        <v>9</v>
      </c>
      <c r="F283" s="6" t="s">
        <v>168</v>
      </c>
      <c r="G283" s="12" cm="1">
        <f t="array" ref="G283">_xlfn.XLOOKUP(1,('Advanced Stats'!A:A=A283)*('Advanced Stats'!B:B=C283),'Advanced Stats'!M:M)</f>
        <v>49.99</v>
      </c>
      <c r="H283" s="12" cm="1">
        <f t="array" ref="H283">_xlfn.XLOOKUP(1,('Advanced Stats'!A:A=A283)*('Advanced Stats'!B:B=C283),'Advanced Stats'!P:P)</f>
        <v>50.96</v>
      </c>
      <c r="I283"/>
    </row>
    <row r="284" spans="1:9" x14ac:dyDescent="0.25">
      <c r="A284" s="6" t="s">
        <v>20</v>
      </c>
      <c r="B284" s="5" t="s">
        <v>39</v>
      </c>
      <c r="C284" s="5" t="s">
        <v>136</v>
      </c>
      <c r="D284" s="7">
        <v>81</v>
      </c>
      <c r="E284" s="6" t="s">
        <v>168</v>
      </c>
      <c r="F284" s="6" t="s">
        <v>168</v>
      </c>
      <c r="G284" s="12" cm="1">
        <f t="array" ref="G284">_xlfn.XLOOKUP(1,('Advanced Stats'!A:A=A284)*('Advanced Stats'!B:B=C284),'Advanced Stats'!M:M)</f>
        <v>50.5</v>
      </c>
      <c r="H284" s="12" cm="1">
        <f t="array" ref="H284">_xlfn.XLOOKUP(1,('Advanced Stats'!A:A=A284)*('Advanced Stats'!B:B=C284),'Advanced Stats'!P:P)</f>
        <v>50.16</v>
      </c>
      <c r="I284"/>
    </row>
    <row r="285" spans="1:9" x14ac:dyDescent="0.25">
      <c r="A285" s="6" t="s">
        <v>20</v>
      </c>
      <c r="B285" s="5" t="s">
        <v>40</v>
      </c>
      <c r="C285" s="5" t="s">
        <v>148</v>
      </c>
      <c r="D285" s="7">
        <v>86</v>
      </c>
      <c r="E285" s="6" t="s">
        <v>168</v>
      </c>
      <c r="F285" s="6" t="s">
        <v>168</v>
      </c>
      <c r="G285" s="12" cm="1">
        <f t="array" ref="G285">_xlfn.XLOOKUP(1,('Advanced Stats'!A:A=A285)*('Advanced Stats'!B:B=C285),'Advanced Stats'!M:M)</f>
        <v>54.99</v>
      </c>
      <c r="H285" s="12" cm="1">
        <f t="array" ref="H285">_xlfn.XLOOKUP(1,('Advanced Stats'!A:A=A285)*('Advanced Stats'!B:B=C285),'Advanced Stats'!P:P)</f>
        <v>54.94</v>
      </c>
      <c r="I285"/>
    </row>
    <row r="286" spans="1:9" x14ac:dyDescent="0.25">
      <c r="A286" s="6" t="s">
        <v>20</v>
      </c>
      <c r="B286" s="5" t="s">
        <v>41</v>
      </c>
      <c r="C286" s="5" t="s">
        <v>154</v>
      </c>
      <c r="D286" s="7">
        <v>106</v>
      </c>
      <c r="E286" s="6" t="s">
        <v>9</v>
      </c>
      <c r="F286" s="6" t="s">
        <v>168</v>
      </c>
      <c r="G286" s="12" cm="1">
        <f t="array" ref="G286">_xlfn.XLOOKUP(1,('Advanced Stats'!A:A=A286)*('Advanced Stats'!B:B=C286),'Advanced Stats'!M:M)</f>
        <v>49.34</v>
      </c>
      <c r="H286" s="12" cm="1">
        <f t="array" ref="H286">_xlfn.XLOOKUP(1,('Advanced Stats'!A:A=A286)*('Advanced Stats'!B:B=C286),'Advanced Stats'!P:P)</f>
        <v>49.89</v>
      </c>
      <c r="I286"/>
    </row>
    <row r="287" spans="1:9" x14ac:dyDescent="0.25">
      <c r="A287" s="6" t="s">
        <v>20</v>
      </c>
      <c r="B287" s="5" t="s">
        <v>42</v>
      </c>
      <c r="C287" s="5" t="s">
        <v>139</v>
      </c>
      <c r="D287" s="7">
        <v>103</v>
      </c>
      <c r="E287" s="6" t="s">
        <v>9</v>
      </c>
      <c r="F287" s="6" t="s">
        <v>168</v>
      </c>
      <c r="G287" s="12" cm="1">
        <f t="array" ref="G287">_xlfn.XLOOKUP(1,('Advanced Stats'!A:A=A287)*('Advanced Stats'!B:B=C287),'Advanced Stats'!M:M)</f>
        <v>52.54</v>
      </c>
      <c r="H287" s="12" cm="1">
        <f t="array" ref="H287">_xlfn.XLOOKUP(1,('Advanced Stats'!A:A=A287)*('Advanced Stats'!B:B=C287),'Advanced Stats'!P:P)</f>
        <v>52.43</v>
      </c>
      <c r="I287"/>
    </row>
    <row r="288" spans="1:9" x14ac:dyDescent="0.25">
      <c r="A288" s="6" t="s">
        <v>20</v>
      </c>
      <c r="B288" s="5" t="s">
        <v>44</v>
      </c>
      <c r="C288" s="5" t="s">
        <v>152</v>
      </c>
      <c r="D288" s="7">
        <v>94</v>
      </c>
      <c r="E288" s="6" t="s">
        <v>168</v>
      </c>
      <c r="F288" s="6" t="s">
        <v>168</v>
      </c>
      <c r="G288" s="12" cm="1">
        <f t="array" ref="G288">_xlfn.XLOOKUP(1,('Advanced Stats'!A:A=A288)*('Advanced Stats'!B:B=C288),'Advanced Stats'!M:M)</f>
        <v>51.36</v>
      </c>
      <c r="H288" s="12" cm="1">
        <f t="array" ref="H288">_xlfn.XLOOKUP(1,('Advanced Stats'!A:A=A288)*('Advanced Stats'!B:B=C288),'Advanced Stats'!P:P)</f>
        <v>50.98</v>
      </c>
      <c r="I288"/>
    </row>
    <row r="289" spans="1:9" x14ac:dyDescent="0.25">
      <c r="A289" s="6" t="s">
        <v>20</v>
      </c>
      <c r="B289" s="5" t="s">
        <v>43</v>
      </c>
      <c r="C289" s="5" t="s">
        <v>131</v>
      </c>
      <c r="D289" s="7">
        <v>70</v>
      </c>
      <c r="E289" s="6" t="s">
        <v>168</v>
      </c>
      <c r="F289" s="6" t="s">
        <v>168</v>
      </c>
      <c r="G289" s="12" cm="1">
        <f t="array" ref="G289">_xlfn.XLOOKUP(1,('Advanced Stats'!A:A=A289)*('Advanced Stats'!B:B=C289),'Advanced Stats'!M:M)</f>
        <v>47.8</v>
      </c>
      <c r="H289" s="12" cm="1">
        <f t="array" ref="H289">_xlfn.XLOOKUP(1,('Advanced Stats'!A:A=A289)*('Advanced Stats'!B:B=C289),'Advanced Stats'!P:P)</f>
        <v>47.9</v>
      </c>
      <c r="I289"/>
    </row>
    <row r="290" spans="1:9" x14ac:dyDescent="0.25">
      <c r="A290" s="6" t="s">
        <v>20</v>
      </c>
      <c r="B290" s="5" t="s">
        <v>45</v>
      </c>
      <c r="C290" s="5" t="s">
        <v>150</v>
      </c>
      <c r="D290" s="7">
        <v>94</v>
      </c>
      <c r="E290" s="6" t="s">
        <v>168</v>
      </c>
      <c r="F290" s="6" t="s">
        <v>168</v>
      </c>
      <c r="G290" s="12" cm="1">
        <f t="array" ref="G290">_xlfn.XLOOKUP(1,('Advanced Stats'!A:A=A290)*('Advanced Stats'!B:B=C290),'Advanced Stats'!M:M)</f>
        <v>47.79</v>
      </c>
      <c r="H290" s="12" cm="1">
        <f t="array" ref="H290">_xlfn.XLOOKUP(1,('Advanced Stats'!A:A=A290)*('Advanced Stats'!B:B=C290),'Advanced Stats'!P:P)</f>
        <v>48.04</v>
      </c>
      <c r="I290"/>
    </row>
    <row r="291" spans="1:9" x14ac:dyDescent="0.25">
      <c r="A291" s="6" t="s">
        <v>20</v>
      </c>
      <c r="B291" s="5" t="s">
        <v>46</v>
      </c>
      <c r="C291" s="5" t="s">
        <v>140</v>
      </c>
      <c r="D291" s="7">
        <v>102</v>
      </c>
      <c r="E291" s="6" t="s">
        <v>9</v>
      </c>
      <c r="F291" s="6" t="s">
        <v>168</v>
      </c>
      <c r="G291" s="12" cm="1">
        <f t="array" ref="G291">_xlfn.XLOOKUP(1,('Advanced Stats'!A:A=A291)*('Advanced Stats'!B:B=C291),'Advanced Stats'!M:M)</f>
        <v>47.95</v>
      </c>
      <c r="H291" s="12" cm="1">
        <f t="array" ref="H291">_xlfn.XLOOKUP(1,('Advanced Stats'!A:A=A291)*('Advanced Stats'!B:B=C291),'Advanced Stats'!P:P)</f>
        <v>48.79</v>
      </c>
      <c r="I291"/>
    </row>
    <row r="292" spans="1:9" x14ac:dyDescent="0.25">
      <c r="A292" s="6" t="s">
        <v>20</v>
      </c>
      <c r="B292" s="5" t="s">
        <v>47</v>
      </c>
      <c r="C292" s="5" t="s">
        <v>149</v>
      </c>
      <c r="D292" s="7">
        <v>98</v>
      </c>
      <c r="E292" s="6" t="s">
        <v>9</v>
      </c>
      <c r="F292" s="6" t="s">
        <v>168</v>
      </c>
      <c r="G292" s="12" cm="1">
        <f t="array" ref="G292">_xlfn.XLOOKUP(1,('Advanced Stats'!A:A=A292)*('Advanced Stats'!B:B=C292),'Advanced Stats'!M:M)</f>
        <v>48.57</v>
      </c>
      <c r="H292" s="12" cm="1">
        <f t="array" ref="H292">_xlfn.XLOOKUP(1,('Advanced Stats'!A:A=A292)*('Advanced Stats'!B:B=C292),'Advanced Stats'!P:P)</f>
        <v>48.8</v>
      </c>
      <c r="I292"/>
    </row>
    <row r="293" spans="1:9" x14ac:dyDescent="0.25">
      <c r="A293" s="6" t="s">
        <v>20</v>
      </c>
      <c r="B293" s="5" t="s">
        <v>48</v>
      </c>
      <c r="C293" s="5" t="s">
        <v>158</v>
      </c>
      <c r="D293" s="7">
        <v>88</v>
      </c>
      <c r="E293" s="6" t="s">
        <v>168</v>
      </c>
      <c r="F293" s="6" t="s">
        <v>168</v>
      </c>
      <c r="G293" s="12" cm="1">
        <f t="array" ref="G293">_xlfn.XLOOKUP(1,('Advanced Stats'!A:A=A293)*('Advanced Stats'!B:B=C293),'Advanced Stats'!M:M)</f>
        <v>51.1</v>
      </c>
      <c r="H293" s="12" cm="1">
        <f t="array" ref="H293">_xlfn.XLOOKUP(1,('Advanced Stats'!A:A=A293)*('Advanced Stats'!B:B=C293),'Advanced Stats'!P:P)</f>
        <v>51.35</v>
      </c>
      <c r="I293"/>
    </row>
    <row r="294" spans="1:9" x14ac:dyDescent="0.25">
      <c r="A294" s="6" t="s">
        <v>20</v>
      </c>
      <c r="B294" s="5" t="s">
        <v>49</v>
      </c>
      <c r="C294" s="5" t="s">
        <v>141</v>
      </c>
      <c r="D294" s="7">
        <v>111</v>
      </c>
      <c r="E294" s="6" t="s">
        <v>9</v>
      </c>
      <c r="F294" s="6" t="s">
        <v>9</v>
      </c>
      <c r="G294" s="12" cm="1">
        <f t="array" ref="G294">_xlfn.XLOOKUP(1,('Advanced Stats'!A:A=A294)*('Advanced Stats'!B:B=C294),'Advanced Stats'!M:M)</f>
        <v>50.14</v>
      </c>
      <c r="H294" s="12" cm="1">
        <f t="array" ref="H294">_xlfn.XLOOKUP(1,('Advanced Stats'!A:A=A294)*('Advanced Stats'!B:B=C294),'Advanced Stats'!P:P)</f>
        <v>51.24</v>
      </c>
      <c r="I294"/>
    </row>
    <row r="295" spans="1:9" x14ac:dyDescent="0.25">
      <c r="A295" s="6" t="s">
        <v>20</v>
      </c>
      <c r="B295" s="5" t="s">
        <v>51</v>
      </c>
      <c r="C295" s="5" t="s">
        <v>155</v>
      </c>
      <c r="D295" s="7">
        <v>99</v>
      </c>
      <c r="E295" s="6" t="s">
        <v>9</v>
      </c>
      <c r="F295" s="6" t="s">
        <v>168</v>
      </c>
      <c r="G295" s="12" cm="1">
        <f t="array" ref="G295">_xlfn.XLOOKUP(1,('Advanced Stats'!A:A=A295)*('Advanced Stats'!B:B=C295),'Advanced Stats'!M:M)</f>
        <v>51.13</v>
      </c>
      <c r="H295" s="12" cm="1">
        <f t="array" ref="H295">_xlfn.XLOOKUP(1,('Advanced Stats'!A:A=A295)*('Advanced Stats'!B:B=C295),'Advanced Stats'!P:P)</f>
        <v>52.02</v>
      </c>
      <c r="I295"/>
    </row>
    <row r="296" spans="1:9" x14ac:dyDescent="0.25">
      <c r="A296" s="6" t="s">
        <v>20</v>
      </c>
      <c r="B296" s="5" t="s">
        <v>52</v>
      </c>
      <c r="C296" s="5" t="s">
        <v>133</v>
      </c>
      <c r="D296" s="7">
        <v>99</v>
      </c>
      <c r="E296" s="6" t="s">
        <v>9</v>
      </c>
      <c r="F296" s="6" t="s">
        <v>168</v>
      </c>
      <c r="G296" s="12" cm="1">
        <f t="array" ref="G296">_xlfn.XLOOKUP(1,('Advanced Stats'!A:A=A296)*('Advanced Stats'!B:B=C296),'Advanced Stats'!M:M)</f>
        <v>50.18</v>
      </c>
      <c r="H296" s="12" cm="1">
        <f t="array" ref="H296">_xlfn.XLOOKUP(1,('Advanced Stats'!A:A=A296)*('Advanced Stats'!B:B=C296),'Advanced Stats'!P:P)</f>
        <v>50.47</v>
      </c>
      <c r="I296"/>
    </row>
    <row r="297" spans="1:9" x14ac:dyDescent="0.25">
      <c r="A297" s="6" t="s">
        <v>20</v>
      </c>
      <c r="B297" s="5" t="s">
        <v>53</v>
      </c>
      <c r="C297" s="5" t="s">
        <v>156</v>
      </c>
      <c r="D297" s="7">
        <v>94</v>
      </c>
      <c r="E297" s="6" t="s">
        <v>168</v>
      </c>
      <c r="F297" s="6" t="s">
        <v>168</v>
      </c>
      <c r="G297" s="12" cm="1">
        <f t="array" ref="G297">_xlfn.XLOOKUP(1,('Advanced Stats'!A:A=A297)*('Advanced Stats'!B:B=C297),'Advanced Stats'!M:M)</f>
        <v>51.26</v>
      </c>
      <c r="H297" s="12" cm="1">
        <f t="array" ref="H297">_xlfn.XLOOKUP(1,('Advanced Stats'!A:A=A297)*('Advanced Stats'!B:B=C297),'Advanced Stats'!P:P)</f>
        <v>50.62</v>
      </c>
      <c r="I297"/>
    </row>
    <row r="298" spans="1:9" x14ac:dyDescent="0.25">
      <c r="A298" s="6" t="s">
        <v>20</v>
      </c>
      <c r="B298" s="5" t="s">
        <v>54</v>
      </c>
      <c r="C298" s="5" t="s">
        <v>138</v>
      </c>
      <c r="D298" s="7">
        <v>95</v>
      </c>
      <c r="E298" s="6" t="s">
        <v>9</v>
      </c>
      <c r="F298" s="6" t="s">
        <v>168</v>
      </c>
      <c r="G298" s="12" cm="1">
        <f t="array" ref="G298">_xlfn.XLOOKUP(1,('Advanced Stats'!A:A=A298)*('Advanced Stats'!B:B=C298),'Advanced Stats'!M:M)</f>
        <v>50.39</v>
      </c>
      <c r="H298" s="12" cm="1">
        <f t="array" ref="H298">_xlfn.XLOOKUP(1,('Advanced Stats'!A:A=A298)*('Advanced Stats'!B:B=C298),'Advanced Stats'!P:P)</f>
        <v>49.75</v>
      </c>
      <c r="I298"/>
    </row>
    <row r="299" spans="1:9" x14ac:dyDescent="0.25">
      <c r="A299" s="6" t="s">
        <v>20</v>
      </c>
      <c r="B299" s="5" t="s">
        <v>55</v>
      </c>
      <c r="C299" s="5" t="s">
        <v>145</v>
      </c>
      <c r="D299" s="7">
        <v>69</v>
      </c>
      <c r="E299" s="6" t="s">
        <v>168</v>
      </c>
      <c r="F299" s="6" t="s">
        <v>168</v>
      </c>
      <c r="G299" s="12" cm="1">
        <f t="array" ref="G299">_xlfn.XLOOKUP(1,('Advanced Stats'!A:A=A299)*('Advanced Stats'!B:B=C299),'Advanced Stats'!M:M)</f>
        <v>47.92</v>
      </c>
      <c r="H299" s="12" cm="1">
        <f t="array" ref="H299">_xlfn.XLOOKUP(1,('Advanced Stats'!A:A=A299)*('Advanced Stats'!B:B=C299),'Advanced Stats'!P:P)</f>
        <v>46.75</v>
      </c>
      <c r="I299"/>
    </row>
    <row r="300" spans="1:9" x14ac:dyDescent="0.25">
      <c r="A300" s="6" t="s">
        <v>20</v>
      </c>
      <c r="B300" s="5" t="s">
        <v>58</v>
      </c>
      <c r="C300" s="5" t="s">
        <v>159</v>
      </c>
      <c r="D300" s="7">
        <v>118</v>
      </c>
      <c r="E300" s="6" t="s">
        <v>9</v>
      </c>
      <c r="F300" s="6" t="s">
        <v>168</v>
      </c>
      <c r="G300" s="12" cm="1">
        <f t="array" ref="G300">_xlfn.XLOOKUP(1,('Advanced Stats'!A:A=A300)*('Advanced Stats'!B:B=C300),'Advanced Stats'!M:M)</f>
        <v>51.81</v>
      </c>
      <c r="H300" s="12" cm="1">
        <f t="array" ref="H300">_xlfn.XLOOKUP(1,('Advanced Stats'!A:A=A300)*('Advanced Stats'!B:B=C300),'Advanced Stats'!P:P)</f>
        <v>51.46</v>
      </c>
      <c r="I300"/>
    </row>
    <row r="301" spans="1:9" x14ac:dyDescent="0.25">
      <c r="A301" s="6" t="s">
        <v>20</v>
      </c>
      <c r="B301" s="5" t="s">
        <v>57</v>
      </c>
      <c r="C301" s="5" t="s">
        <v>142</v>
      </c>
      <c r="D301" s="7">
        <v>87</v>
      </c>
      <c r="E301" s="6" t="s">
        <v>168</v>
      </c>
      <c r="F301" s="6" t="s">
        <v>168</v>
      </c>
      <c r="G301" s="12" cm="1">
        <f t="array" ref="G301">_xlfn.XLOOKUP(1,('Advanced Stats'!A:A=A301)*('Advanced Stats'!B:B=C301),'Advanced Stats'!M:M)</f>
        <v>49.28</v>
      </c>
      <c r="H301" s="12" cm="1">
        <f t="array" ref="H301">_xlfn.XLOOKUP(1,('Advanced Stats'!A:A=A301)*('Advanced Stats'!B:B=C301),'Advanced Stats'!P:P)</f>
        <v>49.37</v>
      </c>
      <c r="I301"/>
    </row>
    <row r="302" spans="1:9" x14ac:dyDescent="0.25">
      <c r="A302" s="6" t="s">
        <v>21</v>
      </c>
      <c r="B302" s="5" t="s">
        <v>28</v>
      </c>
      <c r="C302" s="5" t="s">
        <v>160</v>
      </c>
      <c r="D302" s="7">
        <v>101</v>
      </c>
      <c r="E302" s="6" t="s">
        <v>9</v>
      </c>
      <c r="F302" s="6" t="s">
        <v>168</v>
      </c>
      <c r="G302" s="12" cm="1">
        <f t="array" ref="G302">_xlfn.XLOOKUP(1,('Advanced Stats'!A:A=A302)*('Advanced Stats'!B:B=C302),'Advanced Stats'!M:M)</f>
        <v>48.57</v>
      </c>
      <c r="H302" s="12" cm="1">
        <f t="array" ref="H302">_xlfn.XLOOKUP(1,('Advanced Stats'!A:A=A302)*('Advanced Stats'!B:B=C302),'Advanced Stats'!P:P)</f>
        <v>48.48</v>
      </c>
      <c r="I302"/>
    </row>
    <row r="303" spans="1:9" x14ac:dyDescent="0.25">
      <c r="A303" s="6" t="s">
        <v>21</v>
      </c>
      <c r="B303" s="5" t="s">
        <v>59</v>
      </c>
      <c r="C303" s="5" t="s">
        <v>161</v>
      </c>
      <c r="D303" s="7">
        <v>70</v>
      </c>
      <c r="E303" s="6" t="s">
        <v>168</v>
      </c>
      <c r="F303" s="6" t="s">
        <v>168</v>
      </c>
      <c r="G303" s="12" cm="1">
        <f t="array" ref="G303">_xlfn.XLOOKUP(1,('Advanced Stats'!A:A=A303)*('Advanced Stats'!B:B=C303),'Advanced Stats'!M:M)</f>
        <v>48.1</v>
      </c>
      <c r="H303" s="12" cm="1">
        <f t="array" ref="H303">_xlfn.XLOOKUP(1,('Advanced Stats'!A:A=A303)*('Advanced Stats'!B:B=C303),'Advanced Stats'!P:P)</f>
        <v>46.95</v>
      </c>
      <c r="I303"/>
    </row>
    <row r="304" spans="1:9" x14ac:dyDescent="0.25">
      <c r="A304" s="6" t="s">
        <v>21</v>
      </c>
      <c r="B304" s="5" t="s">
        <v>29</v>
      </c>
      <c r="C304" s="5" t="s">
        <v>135</v>
      </c>
      <c r="D304" s="7">
        <v>112</v>
      </c>
      <c r="E304" s="6" t="s">
        <v>9</v>
      </c>
      <c r="F304" s="6" t="s">
        <v>168</v>
      </c>
      <c r="G304" s="12" cm="1">
        <f t="array" ref="G304">_xlfn.XLOOKUP(1,('Advanced Stats'!A:A=A304)*('Advanced Stats'!B:B=C304),'Advanced Stats'!M:M)</f>
        <v>53.72</v>
      </c>
      <c r="H304" s="12" cm="1">
        <f t="array" ref="H304">_xlfn.XLOOKUP(1,('Advanced Stats'!A:A=A304)*('Advanced Stats'!B:B=C304),'Advanced Stats'!P:P)</f>
        <v>53.8</v>
      </c>
      <c r="I304"/>
    </row>
    <row r="305" spans="1:9" x14ac:dyDescent="0.25">
      <c r="A305" s="6" t="s">
        <v>21</v>
      </c>
      <c r="B305" s="5" t="s">
        <v>30</v>
      </c>
      <c r="C305" s="5" t="s">
        <v>132</v>
      </c>
      <c r="D305" s="7">
        <v>62</v>
      </c>
      <c r="E305" s="6" t="s">
        <v>168</v>
      </c>
      <c r="F305" s="6" t="s">
        <v>168</v>
      </c>
      <c r="G305" s="12" cm="1">
        <f t="array" ref="G305">_xlfn.XLOOKUP(1,('Advanced Stats'!A:A=A305)*('Advanced Stats'!B:B=C305),'Advanced Stats'!M:M)</f>
        <v>47.61</v>
      </c>
      <c r="H305" s="12" cm="1">
        <f t="array" ref="H305">_xlfn.XLOOKUP(1,('Advanced Stats'!A:A=A305)*('Advanced Stats'!B:B=C305),'Advanced Stats'!P:P)</f>
        <v>47.57</v>
      </c>
      <c r="I305"/>
    </row>
    <row r="306" spans="1:9" x14ac:dyDescent="0.25">
      <c r="A306" s="6" t="s">
        <v>21</v>
      </c>
      <c r="B306" s="5" t="s">
        <v>33</v>
      </c>
      <c r="C306" s="5" t="s">
        <v>144</v>
      </c>
      <c r="D306" s="7">
        <v>84</v>
      </c>
      <c r="E306" s="6" t="s">
        <v>168</v>
      </c>
      <c r="F306" s="6" t="s">
        <v>168</v>
      </c>
      <c r="G306" s="12" cm="1">
        <f t="array" ref="G306">_xlfn.XLOOKUP(1,('Advanced Stats'!A:A=A306)*('Advanced Stats'!B:B=C306),'Advanced Stats'!M:M)</f>
        <v>53.5</v>
      </c>
      <c r="H306" s="12" cm="1">
        <f t="array" ref="H306">_xlfn.XLOOKUP(1,('Advanced Stats'!A:A=A306)*('Advanced Stats'!B:B=C306),'Advanced Stats'!P:P)</f>
        <v>53.32</v>
      </c>
      <c r="I306"/>
    </row>
    <row r="307" spans="1:9" x14ac:dyDescent="0.25">
      <c r="A307" s="6" t="s">
        <v>21</v>
      </c>
      <c r="B307" s="5" t="s">
        <v>31</v>
      </c>
      <c r="C307" s="5" t="s">
        <v>157</v>
      </c>
      <c r="D307" s="7">
        <v>83</v>
      </c>
      <c r="E307" s="6" t="s">
        <v>168</v>
      </c>
      <c r="F307" s="6" t="s">
        <v>168</v>
      </c>
      <c r="G307" s="12" cm="1">
        <f t="array" ref="G307">_xlfn.XLOOKUP(1,('Advanced Stats'!A:A=A307)*('Advanced Stats'!B:B=C307),'Advanced Stats'!M:M)</f>
        <v>54.48</v>
      </c>
      <c r="H307" s="12" cm="1">
        <f t="array" ref="H307">_xlfn.XLOOKUP(1,('Advanced Stats'!A:A=A307)*('Advanced Stats'!B:B=C307),'Advanced Stats'!P:P)</f>
        <v>53.21</v>
      </c>
      <c r="I307"/>
    </row>
    <row r="308" spans="1:9" x14ac:dyDescent="0.25">
      <c r="A308" s="6" t="s">
        <v>21</v>
      </c>
      <c r="B308" s="5" t="s">
        <v>34</v>
      </c>
      <c r="C308" s="5" t="s">
        <v>137</v>
      </c>
      <c r="D308" s="7">
        <v>76</v>
      </c>
      <c r="E308" s="6" t="s">
        <v>168</v>
      </c>
      <c r="F308" s="6" t="s">
        <v>168</v>
      </c>
      <c r="G308" s="12" cm="1">
        <f t="array" ref="G308">_xlfn.XLOOKUP(1,('Advanced Stats'!A:A=A308)*('Advanced Stats'!B:B=C308),'Advanced Stats'!M:M)</f>
        <v>52.33</v>
      </c>
      <c r="H308" s="12" cm="1">
        <f t="array" ref="H308">_xlfn.XLOOKUP(1,('Advanced Stats'!A:A=A308)*('Advanced Stats'!B:B=C308),'Advanced Stats'!P:P)</f>
        <v>50.99</v>
      </c>
      <c r="I308"/>
    </row>
    <row r="309" spans="1:9" x14ac:dyDescent="0.25">
      <c r="A309" s="6" t="s">
        <v>21</v>
      </c>
      <c r="B309" s="5" t="s">
        <v>35</v>
      </c>
      <c r="C309" s="5" t="s">
        <v>146</v>
      </c>
      <c r="D309" s="7">
        <v>95</v>
      </c>
      <c r="E309" s="6" t="s">
        <v>9</v>
      </c>
      <c r="F309" s="6" t="s">
        <v>168</v>
      </c>
      <c r="G309" s="12" cm="1">
        <f t="array" ref="G309">_xlfn.XLOOKUP(1,('Advanced Stats'!A:A=A309)*('Advanced Stats'!B:B=C309),'Advanced Stats'!M:M)</f>
        <v>47.59</v>
      </c>
      <c r="H309" s="12" cm="1">
        <f t="array" ref="H309">_xlfn.XLOOKUP(1,('Advanced Stats'!A:A=A309)*('Advanced Stats'!B:B=C309),'Advanced Stats'!P:P)</f>
        <v>47.03</v>
      </c>
      <c r="I309"/>
    </row>
    <row r="310" spans="1:9" x14ac:dyDescent="0.25">
      <c r="A310" s="6" t="s">
        <v>21</v>
      </c>
      <c r="B310" s="5" t="s">
        <v>32</v>
      </c>
      <c r="C310" s="5" t="s">
        <v>153</v>
      </c>
      <c r="D310" s="7">
        <v>97</v>
      </c>
      <c r="E310" s="6" t="s">
        <v>9</v>
      </c>
      <c r="F310" s="6" t="s">
        <v>168</v>
      </c>
      <c r="G310" s="12" cm="1">
        <f t="array" ref="G310">_xlfn.XLOOKUP(1,('Advanced Stats'!A:A=A310)*('Advanced Stats'!B:B=C310),'Advanced Stats'!M:M)</f>
        <v>51.49</v>
      </c>
      <c r="H310" s="12" cm="1">
        <f t="array" ref="H310">_xlfn.XLOOKUP(1,('Advanced Stats'!A:A=A310)*('Advanced Stats'!B:B=C310),'Advanced Stats'!P:P)</f>
        <v>52.61</v>
      </c>
      <c r="I310"/>
    </row>
    <row r="311" spans="1:9" x14ac:dyDescent="0.25">
      <c r="A311" s="6" t="s">
        <v>21</v>
      </c>
      <c r="B311" s="5" t="s">
        <v>36</v>
      </c>
      <c r="C311" s="5" t="s">
        <v>151</v>
      </c>
      <c r="D311" s="7">
        <v>92</v>
      </c>
      <c r="E311" s="6" t="s">
        <v>168</v>
      </c>
      <c r="F311" s="6" t="s">
        <v>168</v>
      </c>
      <c r="G311" s="12" cm="1">
        <f t="array" ref="G311">_xlfn.XLOOKUP(1,('Advanced Stats'!A:A=A311)*('Advanced Stats'!B:B=C311),'Advanced Stats'!M:M)</f>
        <v>51.03</v>
      </c>
      <c r="H311" s="12" cm="1">
        <f t="array" ref="H311">_xlfn.XLOOKUP(1,('Advanced Stats'!A:A=A311)*('Advanced Stats'!B:B=C311),'Advanced Stats'!P:P)</f>
        <v>51.12</v>
      </c>
      <c r="I311"/>
    </row>
    <row r="312" spans="1:9" x14ac:dyDescent="0.25">
      <c r="A312" s="6" t="s">
        <v>21</v>
      </c>
      <c r="B312" s="5" t="s">
        <v>37</v>
      </c>
      <c r="C312" s="5" t="s">
        <v>8</v>
      </c>
      <c r="D312" s="7">
        <v>73</v>
      </c>
      <c r="E312" s="6" t="s">
        <v>168</v>
      </c>
      <c r="F312" s="6" t="s">
        <v>168</v>
      </c>
      <c r="G312" s="12" cm="1">
        <f t="array" ref="G312">_xlfn.XLOOKUP(1,('Advanced Stats'!A:A=A312)*('Advanced Stats'!B:B=C312),'Advanced Stats'!M:M)</f>
        <v>48.83</v>
      </c>
      <c r="H312" s="12" cm="1">
        <f t="array" ref="H312">_xlfn.XLOOKUP(1,('Advanced Stats'!A:A=A312)*('Advanced Stats'!B:B=C312),'Advanced Stats'!P:P)</f>
        <v>49.37</v>
      </c>
      <c r="I312"/>
    </row>
    <row r="313" spans="1:9" x14ac:dyDescent="0.25">
      <c r="A313" s="6" t="s">
        <v>21</v>
      </c>
      <c r="B313" s="5" t="s">
        <v>38</v>
      </c>
      <c r="C313" s="5" t="s">
        <v>143</v>
      </c>
      <c r="D313" s="7">
        <v>78</v>
      </c>
      <c r="E313" s="6" t="s">
        <v>168</v>
      </c>
      <c r="F313" s="6" t="s">
        <v>168</v>
      </c>
      <c r="G313" s="12" cm="1">
        <f t="array" ref="G313">_xlfn.XLOOKUP(1,('Advanced Stats'!A:A=A313)*('Advanced Stats'!B:B=C313),'Advanced Stats'!M:M)</f>
        <v>50.59</v>
      </c>
      <c r="H313" s="12" cm="1">
        <f t="array" ref="H313">_xlfn.XLOOKUP(1,('Advanced Stats'!A:A=A313)*('Advanced Stats'!B:B=C313),'Advanced Stats'!P:P)</f>
        <v>51.11</v>
      </c>
      <c r="I313"/>
    </row>
    <row r="314" spans="1:9" x14ac:dyDescent="0.25">
      <c r="A314" s="6" t="s">
        <v>21</v>
      </c>
      <c r="B314" s="5" t="s">
        <v>39</v>
      </c>
      <c r="C314" s="5" t="s">
        <v>136</v>
      </c>
      <c r="D314" s="7">
        <v>96</v>
      </c>
      <c r="E314" s="6" t="s">
        <v>168</v>
      </c>
      <c r="F314" s="6" t="s">
        <v>168</v>
      </c>
      <c r="G314" s="12" cm="1">
        <f t="array" ref="G314">_xlfn.XLOOKUP(1,('Advanced Stats'!A:A=A314)*('Advanced Stats'!B:B=C314),'Advanced Stats'!M:M)</f>
        <v>49.19</v>
      </c>
      <c r="H314" s="12" cm="1">
        <f t="array" ref="H314">_xlfn.XLOOKUP(1,('Advanced Stats'!A:A=A314)*('Advanced Stats'!B:B=C314),'Advanced Stats'!P:P)</f>
        <v>50.02</v>
      </c>
      <c r="I314"/>
    </row>
    <row r="315" spans="1:9" x14ac:dyDescent="0.25">
      <c r="A315" s="6" t="s">
        <v>21</v>
      </c>
      <c r="B315" s="5" t="s">
        <v>40</v>
      </c>
      <c r="C315" s="5" t="s">
        <v>148</v>
      </c>
      <c r="D315" s="7">
        <v>98</v>
      </c>
      <c r="E315" s="6" t="s">
        <v>9</v>
      </c>
      <c r="F315" s="6" t="s">
        <v>168</v>
      </c>
      <c r="G315" s="12" cm="1">
        <f t="array" ref="G315">_xlfn.XLOOKUP(1,('Advanced Stats'!A:A=A315)*('Advanced Stats'!B:B=C315),'Advanced Stats'!M:M)</f>
        <v>50.01</v>
      </c>
      <c r="H315" s="12" cm="1">
        <f t="array" ref="H315">_xlfn.XLOOKUP(1,('Advanced Stats'!A:A=A315)*('Advanced Stats'!B:B=C315),'Advanced Stats'!P:P)</f>
        <v>49.69</v>
      </c>
      <c r="I315"/>
    </row>
    <row r="316" spans="1:9" x14ac:dyDescent="0.25">
      <c r="A316" s="6" t="s">
        <v>21</v>
      </c>
      <c r="B316" s="5" t="s">
        <v>41</v>
      </c>
      <c r="C316" s="5" t="s">
        <v>154</v>
      </c>
      <c r="D316" s="7">
        <v>101</v>
      </c>
      <c r="E316" s="6" t="s">
        <v>9</v>
      </c>
      <c r="F316" s="6" t="s">
        <v>168</v>
      </c>
      <c r="G316" s="12" cm="1">
        <f t="array" ref="G316">_xlfn.XLOOKUP(1,('Advanced Stats'!A:A=A316)*('Advanced Stats'!B:B=C316),'Advanced Stats'!M:M)</f>
        <v>47.19</v>
      </c>
      <c r="H316" s="12" cm="1">
        <f t="array" ref="H316">_xlfn.XLOOKUP(1,('Advanced Stats'!A:A=A316)*('Advanced Stats'!B:B=C316),'Advanced Stats'!P:P)</f>
        <v>48.14</v>
      </c>
      <c r="I316"/>
    </row>
    <row r="317" spans="1:9" x14ac:dyDescent="0.25">
      <c r="A317" s="6" t="s">
        <v>21</v>
      </c>
      <c r="B317" s="5" t="s">
        <v>42</v>
      </c>
      <c r="C317" s="5" t="s">
        <v>139</v>
      </c>
      <c r="D317" s="7">
        <v>71</v>
      </c>
      <c r="E317" s="6" t="s">
        <v>168</v>
      </c>
      <c r="F317" s="6" t="s">
        <v>168</v>
      </c>
      <c r="G317" s="12" cm="1">
        <f t="array" ref="G317">_xlfn.XLOOKUP(1,('Advanced Stats'!A:A=A317)*('Advanced Stats'!B:B=C317),'Advanced Stats'!M:M)</f>
        <v>50.53</v>
      </c>
      <c r="H317" s="12" cm="1">
        <f t="array" ref="H317">_xlfn.XLOOKUP(1,('Advanced Stats'!A:A=A317)*('Advanced Stats'!B:B=C317),'Advanced Stats'!P:P)</f>
        <v>50.36</v>
      </c>
      <c r="I317"/>
    </row>
    <row r="318" spans="1:9" x14ac:dyDescent="0.25">
      <c r="A318" s="6" t="s">
        <v>21</v>
      </c>
      <c r="B318" s="5" t="s">
        <v>44</v>
      </c>
      <c r="C318" s="5" t="s">
        <v>152</v>
      </c>
      <c r="D318" s="7">
        <v>117</v>
      </c>
      <c r="E318" s="6" t="s">
        <v>9</v>
      </c>
      <c r="F318" s="6" t="s">
        <v>168</v>
      </c>
      <c r="G318" s="12" cm="1">
        <f t="array" ref="G318">_xlfn.XLOOKUP(1,('Advanced Stats'!A:A=A318)*('Advanced Stats'!B:B=C318),'Advanced Stats'!M:M)</f>
        <v>51.48</v>
      </c>
      <c r="H318" s="12" cm="1">
        <f t="array" ref="H318">_xlfn.XLOOKUP(1,('Advanced Stats'!A:A=A318)*('Advanced Stats'!B:B=C318),'Advanced Stats'!P:P)</f>
        <v>51.49</v>
      </c>
      <c r="I318"/>
    </row>
    <row r="319" spans="1:9" x14ac:dyDescent="0.25">
      <c r="A319" s="6" t="s">
        <v>21</v>
      </c>
      <c r="B319" s="5" t="s">
        <v>43</v>
      </c>
      <c r="C319" s="5" t="s">
        <v>131</v>
      </c>
      <c r="D319" s="7">
        <v>97</v>
      </c>
      <c r="E319" s="6" t="s">
        <v>9</v>
      </c>
      <c r="F319" s="6" t="s">
        <v>168</v>
      </c>
      <c r="G319" s="12" cm="1">
        <f t="array" ref="G319">_xlfn.XLOOKUP(1,('Advanced Stats'!A:A=A319)*('Advanced Stats'!B:B=C319),'Advanced Stats'!M:M)</f>
        <v>48.59</v>
      </c>
      <c r="H319" s="12" cm="1">
        <f t="array" ref="H319">_xlfn.XLOOKUP(1,('Advanced Stats'!A:A=A319)*('Advanced Stats'!B:B=C319),'Advanced Stats'!P:P)</f>
        <v>49.03</v>
      </c>
      <c r="I319"/>
    </row>
    <row r="320" spans="1:9" x14ac:dyDescent="0.25">
      <c r="A320" s="6" t="s">
        <v>21</v>
      </c>
      <c r="B320" s="5" t="s">
        <v>45</v>
      </c>
      <c r="C320" s="5" t="s">
        <v>150</v>
      </c>
      <c r="D320" s="7">
        <v>80</v>
      </c>
      <c r="E320" s="6" t="s">
        <v>168</v>
      </c>
      <c r="F320" s="6" t="s">
        <v>168</v>
      </c>
      <c r="G320" s="12" cm="1">
        <f t="array" ref="G320">_xlfn.XLOOKUP(1,('Advanced Stats'!A:A=A320)*('Advanced Stats'!B:B=C320),'Advanced Stats'!M:M)</f>
        <v>47.49</v>
      </c>
      <c r="H320" s="12" cm="1">
        <f t="array" ref="H320">_xlfn.XLOOKUP(1,('Advanced Stats'!A:A=A320)*('Advanced Stats'!B:B=C320),'Advanced Stats'!P:P)</f>
        <v>46.84</v>
      </c>
      <c r="I320"/>
    </row>
    <row r="321" spans="1:9" x14ac:dyDescent="0.25">
      <c r="A321" s="6" t="s">
        <v>21</v>
      </c>
      <c r="B321" s="5" t="s">
        <v>46</v>
      </c>
      <c r="C321" s="5" t="s">
        <v>140</v>
      </c>
      <c r="D321" s="7">
        <v>77</v>
      </c>
      <c r="E321" s="6" t="s">
        <v>168</v>
      </c>
      <c r="F321" s="6" t="s">
        <v>168</v>
      </c>
      <c r="G321" s="12" cm="1">
        <f t="array" ref="G321">_xlfn.XLOOKUP(1,('Advanced Stats'!A:A=A321)*('Advanced Stats'!B:B=C321),'Advanced Stats'!M:M)</f>
        <v>45.92</v>
      </c>
      <c r="H321" s="12" cm="1">
        <f t="array" ref="H321">_xlfn.XLOOKUP(1,('Advanced Stats'!A:A=A321)*('Advanced Stats'!B:B=C321),'Advanced Stats'!P:P)</f>
        <v>46.07</v>
      </c>
      <c r="I321"/>
    </row>
    <row r="322" spans="1:9" x14ac:dyDescent="0.25">
      <c r="A322" s="6" t="s">
        <v>21</v>
      </c>
      <c r="B322" s="5" t="s">
        <v>47</v>
      </c>
      <c r="C322" s="5" t="s">
        <v>149</v>
      </c>
      <c r="D322" s="7">
        <v>67</v>
      </c>
      <c r="E322" s="6" t="s">
        <v>168</v>
      </c>
      <c r="F322" s="6" t="s">
        <v>168</v>
      </c>
      <c r="G322" s="12" cm="1">
        <f t="array" ref="G322">_xlfn.XLOOKUP(1,('Advanced Stats'!A:A=A322)*('Advanced Stats'!B:B=C322),'Advanced Stats'!M:M)</f>
        <v>47.2</v>
      </c>
      <c r="H322" s="12" cm="1">
        <f t="array" ref="H322">_xlfn.XLOOKUP(1,('Advanced Stats'!A:A=A322)*('Advanced Stats'!B:B=C322),'Advanced Stats'!P:P)</f>
        <v>47.59</v>
      </c>
      <c r="I322"/>
    </row>
    <row r="323" spans="1:9" x14ac:dyDescent="0.25">
      <c r="A323" s="6" t="s">
        <v>21</v>
      </c>
      <c r="B323" s="5" t="s">
        <v>48</v>
      </c>
      <c r="C323" s="5" t="s">
        <v>158</v>
      </c>
      <c r="D323" s="7">
        <v>98</v>
      </c>
      <c r="E323" s="6" t="s">
        <v>9</v>
      </c>
      <c r="F323" s="6" t="s">
        <v>168</v>
      </c>
      <c r="G323" s="12" cm="1">
        <f t="array" ref="G323">_xlfn.XLOOKUP(1,('Advanced Stats'!A:A=A323)*('Advanced Stats'!B:B=C323),'Advanced Stats'!M:M)</f>
        <v>49.7</v>
      </c>
      <c r="H323" s="12" cm="1">
        <f t="array" ref="H323">_xlfn.XLOOKUP(1,('Advanced Stats'!A:A=A323)*('Advanced Stats'!B:B=C323),'Advanced Stats'!P:P)</f>
        <v>50.06</v>
      </c>
      <c r="I323"/>
    </row>
    <row r="324" spans="1:9" x14ac:dyDescent="0.25">
      <c r="A324" s="6" t="s">
        <v>21</v>
      </c>
      <c r="B324" s="5" t="s">
        <v>49</v>
      </c>
      <c r="C324" s="5" t="s">
        <v>141</v>
      </c>
      <c r="D324" s="7">
        <v>100</v>
      </c>
      <c r="E324" s="6" t="s">
        <v>9</v>
      </c>
      <c r="F324" s="6" t="s">
        <v>168</v>
      </c>
      <c r="G324" s="12" cm="1">
        <f t="array" ref="G324">_xlfn.XLOOKUP(1,('Advanced Stats'!A:A=A324)*('Advanced Stats'!B:B=C324),'Advanced Stats'!M:M)</f>
        <v>52.28</v>
      </c>
      <c r="H324" s="12" cm="1">
        <f t="array" ref="H324">_xlfn.XLOOKUP(1,('Advanced Stats'!A:A=A324)*('Advanced Stats'!B:B=C324),'Advanced Stats'!P:P)</f>
        <v>53.09</v>
      </c>
      <c r="I324"/>
    </row>
    <row r="325" spans="1:9" x14ac:dyDescent="0.25">
      <c r="A325" s="6" t="s">
        <v>21</v>
      </c>
      <c r="B325" s="5" t="s">
        <v>51</v>
      </c>
      <c r="C325" s="5" t="s">
        <v>155</v>
      </c>
      <c r="D325" s="7">
        <v>100</v>
      </c>
      <c r="E325" s="6" t="s">
        <v>9</v>
      </c>
      <c r="F325" s="6" t="s">
        <v>168</v>
      </c>
      <c r="G325" s="12" cm="1">
        <f t="array" ref="G325">_xlfn.XLOOKUP(1,('Advanced Stats'!A:A=A325)*('Advanced Stats'!B:B=C325),'Advanced Stats'!M:M)</f>
        <v>50.9</v>
      </c>
      <c r="H325" s="12" cm="1">
        <f t="array" ref="H325">_xlfn.XLOOKUP(1,('Advanced Stats'!A:A=A325)*('Advanced Stats'!B:B=C325),'Advanced Stats'!P:P)</f>
        <v>51.69</v>
      </c>
      <c r="I325"/>
    </row>
    <row r="326" spans="1:9" x14ac:dyDescent="0.25">
      <c r="A326" s="6" t="s">
        <v>21</v>
      </c>
      <c r="B326" s="5" t="s">
        <v>52</v>
      </c>
      <c r="C326" s="5" t="s">
        <v>133</v>
      </c>
      <c r="D326" s="7">
        <v>94</v>
      </c>
      <c r="E326" s="6" t="s">
        <v>168</v>
      </c>
      <c r="F326" s="6" t="s">
        <v>168</v>
      </c>
      <c r="G326" s="12" cm="1">
        <f t="array" ref="G326">_xlfn.XLOOKUP(1,('Advanced Stats'!A:A=A326)*('Advanced Stats'!B:B=C326),'Advanced Stats'!M:M)</f>
        <v>51.7</v>
      </c>
      <c r="H326" s="12" cm="1">
        <f t="array" ref="H326">_xlfn.XLOOKUP(1,('Advanced Stats'!A:A=A326)*('Advanced Stats'!B:B=C326),'Advanced Stats'!P:P)</f>
        <v>52.7</v>
      </c>
      <c r="I326"/>
    </row>
    <row r="327" spans="1:9" x14ac:dyDescent="0.25">
      <c r="A327" s="6" t="s">
        <v>21</v>
      </c>
      <c r="B327" s="5" t="s">
        <v>53</v>
      </c>
      <c r="C327" s="5" t="s">
        <v>156</v>
      </c>
      <c r="D327" s="7">
        <v>113</v>
      </c>
      <c r="E327" s="6" t="s">
        <v>9</v>
      </c>
      <c r="F327" s="6" t="s">
        <v>168</v>
      </c>
      <c r="G327" s="12" cm="1">
        <f t="array" ref="G327">_xlfn.XLOOKUP(1,('Advanced Stats'!A:A=A327)*('Advanced Stats'!B:B=C327),'Advanced Stats'!M:M)</f>
        <v>51.65</v>
      </c>
      <c r="H327" s="12" cm="1">
        <f t="array" ref="H327">_xlfn.XLOOKUP(1,('Advanced Stats'!A:A=A327)*('Advanced Stats'!B:B=C327),'Advanced Stats'!P:P)</f>
        <v>51.47</v>
      </c>
      <c r="I327"/>
    </row>
    <row r="328" spans="1:9" x14ac:dyDescent="0.25">
      <c r="A328" s="6" t="s">
        <v>21</v>
      </c>
      <c r="B328" s="5" t="s">
        <v>54</v>
      </c>
      <c r="C328" s="5" t="s">
        <v>138</v>
      </c>
      <c r="D328" s="7">
        <v>105</v>
      </c>
      <c r="E328" s="6" t="s">
        <v>9</v>
      </c>
      <c r="F328" s="6" t="s">
        <v>168</v>
      </c>
      <c r="G328" s="12" cm="1">
        <f t="array" ref="G328">_xlfn.XLOOKUP(1,('Advanced Stats'!A:A=A328)*('Advanced Stats'!B:B=C328),'Advanced Stats'!M:M)</f>
        <v>49.82</v>
      </c>
      <c r="H328" s="12" cm="1">
        <f t="array" ref="H328">_xlfn.XLOOKUP(1,('Advanced Stats'!A:A=A328)*('Advanced Stats'!B:B=C328),'Advanced Stats'!P:P)</f>
        <v>48.67</v>
      </c>
      <c r="I328"/>
    </row>
    <row r="329" spans="1:9" x14ac:dyDescent="0.25">
      <c r="A329" s="6" t="s">
        <v>21</v>
      </c>
      <c r="B329" s="5" t="s">
        <v>55</v>
      </c>
      <c r="C329" s="5" t="s">
        <v>145</v>
      </c>
      <c r="D329" s="7">
        <v>73</v>
      </c>
      <c r="E329" s="6" t="s">
        <v>168</v>
      </c>
      <c r="F329" s="6" t="s">
        <v>168</v>
      </c>
      <c r="G329" s="12" cm="1">
        <f t="array" ref="G329">_xlfn.XLOOKUP(1,('Advanced Stats'!A:A=A329)*('Advanced Stats'!B:B=C329),'Advanced Stats'!M:M)</f>
        <v>47.72</v>
      </c>
      <c r="H329" s="12" cm="1">
        <f t="array" ref="H329">_xlfn.XLOOKUP(1,('Advanced Stats'!A:A=A329)*('Advanced Stats'!B:B=C329),'Advanced Stats'!P:P)</f>
        <v>47.69</v>
      </c>
      <c r="I329"/>
    </row>
    <row r="330" spans="1:9" x14ac:dyDescent="0.25">
      <c r="A330" s="6" t="s">
        <v>21</v>
      </c>
      <c r="B330" s="5" t="s">
        <v>56</v>
      </c>
      <c r="C330" s="5" t="s">
        <v>147</v>
      </c>
      <c r="D330" s="7">
        <v>109</v>
      </c>
      <c r="E330" s="6" t="s">
        <v>9</v>
      </c>
      <c r="F330" s="6" t="s">
        <v>168</v>
      </c>
      <c r="G330" s="12" cm="1">
        <f t="array" ref="G330">_xlfn.XLOOKUP(1,('Advanced Stats'!A:A=A330)*('Advanced Stats'!B:B=C330),'Advanced Stats'!M:M)</f>
        <v>50.84</v>
      </c>
      <c r="H330" s="12" cm="1">
        <f t="array" ref="H330">_xlfn.XLOOKUP(1,('Advanced Stats'!A:A=A330)*('Advanced Stats'!B:B=C330),'Advanced Stats'!P:P)</f>
        <v>50.71</v>
      </c>
      <c r="I330"/>
    </row>
    <row r="331" spans="1:9" x14ac:dyDescent="0.25">
      <c r="A331" s="6" t="s">
        <v>21</v>
      </c>
      <c r="B331" s="5" t="s">
        <v>58</v>
      </c>
      <c r="C331" s="5" t="s">
        <v>159</v>
      </c>
      <c r="D331" s="7">
        <v>105</v>
      </c>
      <c r="E331" s="6" t="s">
        <v>9</v>
      </c>
      <c r="F331" s="6" t="s">
        <v>9</v>
      </c>
      <c r="G331" s="12" cm="1">
        <f t="array" ref="G331">_xlfn.XLOOKUP(1,('Advanced Stats'!A:A=A331)*('Advanced Stats'!B:B=C331),'Advanced Stats'!M:M)</f>
        <v>47.96</v>
      </c>
      <c r="H331" s="12" cm="1">
        <f t="array" ref="H331">_xlfn.XLOOKUP(1,('Advanced Stats'!A:A=A331)*('Advanced Stats'!B:B=C331),'Advanced Stats'!P:P)</f>
        <v>47.34</v>
      </c>
      <c r="I331"/>
    </row>
    <row r="332" spans="1:9" x14ac:dyDescent="0.25">
      <c r="A332" s="6" t="s">
        <v>21</v>
      </c>
      <c r="B332" s="5" t="s">
        <v>57</v>
      </c>
      <c r="C332" s="5" t="s">
        <v>142</v>
      </c>
      <c r="D332" s="7">
        <v>114</v>
      </c>
      <c r="E332" s="6" t="s">
        <v>9</v>
      </c>
      <c r="F332" s="6" t="s">
        <v>168</v>
      </c>
      <c r="G332" s="12" cm="1">
        <f t="array" ref="G332">_xlfn.XLOOKUP(1,('Advanced Stats'!A:A=A332)*('Advanced Stats'!B:B=C332),'Advanced Stats'!M:M)</f>
        <v>51.5</v>
      </c>
      <c r="H332" s="12" cm="1">
        <f t="array" ref="H332">_xlfn.XLOOKUP(1,('Advanced Stats'!A:A=A332)*('Advanced Stats'!B:B=C332),'Advanced Stats'!P:P)</f>
        <v>51.71</v>
      </c>
      <c r="I332"/>
    </row>
    <row r="333" spans="1:9" x14ac:dyDescent="0.25">
      <c r="A333" s="6" t="s">
        <v>22</v>
      </c>
      <c r="B333" s="5" t="s">
        <v>28</v>
      </c>
      <c r="C333" s="5" t="s">
        <v>160</v>
      </c>
      <c r="D333" s="7">
        <v>80</v>
      </c>
      <c r="E333" s="6" t="s">
        <v>168</v>
      </c>
      <c r="F333" s="6" t="s">
        <v>168</v>
      </c>
      <c r="G333" s="12" cm="1">
        <f t="array" ref="G333">_xlfn.XLOOKUP(1,('Advanced Stats'!A:A=A333)*('Advanced Stats'!B:B=C333),'Advanced Stats'!M:M)</f>
        <v>47.6</v>
      </c>
      <c r="H333" s="12" cm="1">
        <f t="array" ref="H333">_xlfn.XLOOKUP(1,('Advanced Stats'!A:A=A333)*('Advanced Stats'!B:B=C333),'Advanced Stats'!P:P)</f>
        <v>47.24</v>
      </c>
      <c r="I333"/>
    </row>
    <row r="334" spans="1:9" x14ac:dyDescent="0.25">
      <c r="A334" s="6" t="s">
        <v>22</v>
      </c>
      <c r="B334" s="5" t="s">
        <v>59</v>
      </c>
      <c r="C334" s="5" t="s">
        <v>161</v>
      </c>
      <c r="D334" s="7">
        <v>86</v>
      </c>
      <c r="E334" s="6" t="s">
        <v>168</v>
      </c>
      <c r="F334" s="6" t="s">
        <v>168</v>
      </c>
      <c r="G334" s="12" cm="1">
        <f t="array" ref="G334">_xlfn.XLOOKUP(1,('Advanced Stats'!A:A=A334)*('Advanced Stats'!B:B=C334),'Advanced Stats'!M:M)</f>
        <v>48.85</v>
      </c>
      <c r="H334" s="12" cm="1">
        <f t="array" ref="H334">_xlfn.XLOOKUP(1,('Advanced Stats'!A:A=A334)*('Advanced Stats'!B:B=C334),'Advanced Stats'!P:P)</f>
        <v>49.38</v>
      </c>
      <c r="I334"/>
    </row>
    <row r="335" spans="1:9" x14ac:dyDescent="0.25">
      <c r="A335" s="6" t="s">
        <v>22</v>
      </c>
      <c r="B335" s="5" t="s">
        <v>29</v>
      </c>
      <c r="C335" s="5" t="s">
        <v>135</v>
      </c>
      <c r="D335" s="7">
        <v>107</v>
      </c>
      <c r="E335" s="6" t="s">
        <v>9</v>
      </c>
      <c r="F335" s="6" t="s">
        <v>168</v>
      </c>
      <c r="G335" s="12" cm="1">
        <f t="array" ref="G335">_xlfn.XLOOKUP(1,('Advanced Stats'!A:A=A335)*('Advanced Stats'!B:B=C335),'Advanced Stats'!M:M)</f>
        <v>53.07</v>
      </c>
      <c r="H335" s="12" cm="1">
        <f t="array" ref="H335">_xlfn.XLOOKUP(1,('Advanced Stats'!A:A=A335)*('Advanced Stats'!B:B=C335),'Advanced Stats'!P:P)</f>
        <v>53.63</v>
      </c>
      <c r="I335"/>
    </row>
    <row r="336" spans="1:9" x14ac:dyDescent="0.25">
      <c r="A336" s="6" t="s">
        <v>22</v>
      </c>
      <c r="B336" s="5" t="s">
        <v>30</v>
      </c>
      <c r="C336" s="5" t="s">
        <v>132</v>
      </c>
      <c r="D336" s="7">
        <v>76</v>
      </c>
      <c r="E336" s="6" t="s">
        <v>168</v>
      </c>
      <c r="F336" s="6" t="s">
        <v>168</v>
      </c>
      <c r="G336" s="12" cm="1">
        <f t="array" ref="G336">_xlfn.XLOOKUP(1,('Advanced Stats'!A:A=A336)*('Advanced Stats'!B:B=C336),'Advanced Stats'!M:M)</f>
        <v>49.97</v>
      </c>
      <c r="H336" s="12" cm="1">
        <f t="array" ref="H336">_xlfn.XLOOKUP(1,('Advanced Stats'!A:A=A336)*('Advanced Stats'!B:B=C336),'Advanced Stats'!P:P)</f>
        <v>49.82</v>
      </c>
      <c r="I336"/>
    </row>
    <row r="337" spans="1:9" x14ac:dyDescent="0.25">
      <c r="A337" s="6" t="s">
        <v>22</v>
      </c>
      <c r="B337" s="5" t="s">
        <v>33</v>
      </c>
      <c r="C337" s="5" t="s">
        <v>144</v>
      </c>
      <c r="D337" s="7">
        <v>107</v>
      </c>
      <c r="E337" s="6" t="s">
        <v>9</v>
      </c>
      <c r="F337" s="6" t="s">
        <v>168</v>
      </c>
      <c r="G337" s="12" cm="1">
        <f t="array" ref="G337">_xlfn.XLOOKUP(1,('Advanced Stats'!A:A=A337)*('Advanced Stats'!B:B=C337),'Advanced Stats'!M:M)</f>
        <v>53.83</v>
      </c>
      <c r="H337" s="12" cm="1">
        <f t="array" ref="H337">_xlfn.XLOOKUP(1,('Advanced Stats'!A:A=A337)*('Advanced Stats'!B:B=C337),'Advanced Stats'!P:P)</f>
        <v>53.11</v>
      </c>
      <c r="I337"/>
    </row>
    <row r="338" spans="1:9" x14ac:dyDescent="0.25">
      <c r="A338" s="6" t="s">
        <v>22</v>
      </c>
      <c r="B338" s="5" t="s">
        <v>31</v>
      </c>
      <c r="C338" s="5" t="s">
        <v>157</v>
      </c>
      <c r="D338" s="7">
        <v>99</v>
      </c>
      <c r="E338" s="6" t="s">
        <v>9</v>
      </c>
      <c r="F338" s="6" t="s">
        <v>168</v>
      </c>
      <c r="G338" s="12" cm="1">
        <f t="array" ref="G338">_xlfn.XLOOKUP(1,('Advanced Stats'!A:A=A338)*('Advanced Stats'!B:B=C338),'Advanced Stats'!M:M)</f>
        <v>54.8</v>
      </c>
      <c r="H338" s="12" cm="1">
        <f t="array" ref="H338">_xlfn.XLOOKUP(1,('Advanced Stats'!A:A=A338)*('Advanced Stats'!B:B=C338),'Advanced Stats'!P:P)</f>
        <v>54.78</v>
      </c>
      <c r="I338"/>
    </row>
    <row r="339" spans="1:9" x14ac:dyDescent="0.25">
      <c r="A339" s="6" t="s">
        <v>22</v>
      </c>
      <c r="B339" s="5" t="s">
        <v>34</v>
      </c>
      <c r="C339" s="5" t="s">
        <v>137</v>
      </c>
      <c r="D339" s="7">
        <v>84</v>
      </c>
      <c r="E339" s="6" t="s">
        <v>168</v>
      </c>
      <c r="F339" s="6" t="s">
        <v>168</v>
      </c>
      <c r="G339" s="12" cm="1">
        <f t="array" ref="G339">_xlfn.XLOOKUP(1,('Advanced Stats'!A:A=A339)*('Advanced Stats'!B:B=C339),'Advanced Stats'!M:M)</f>
        <v>49.34</v>
      </c>
      <c r="H339" s="12" cm="1">
        <f t="array" ref="H339">_xlfn.XLOOKUP(1,('Advanced Stats'!A:A=A339)*('Advanced Stats'!B:B=C339),'Advanced Stats'!P:P)</f>
        <v>48.39</v>
      </c>
      <c r="I339"/>
    </row>
    <row r="340" spans="1:9" x14ac:dyDescent="0.25">
      <c r="A340" s="6" t="s">
        <v>22</v>
      </c>
      <c r="B340" s="5" t="s">
        <v>35</v>
      </c>
      <c r="C340" s="5" t="s">
        <v>146</v>
      </c>
      <c r="D340" s="7">
        <v>90</v>
      </c>
      <c r="E340" s="6" t="s">
        <v>9</v>
      </c>
      <c r="F340" s="6" t="s">
        <v>168</v>
      </c>
      <c r="G340" s="12" cm="1">
        <f t="array" ref="G340">_xlfn.XLOOKUP(1,('Advanced Stats'!A:A=A340)*('Advanced Stats'!B:B=C340),'Advanced Stats'!M:M)</f>
        <v>49.86</v>
      </c>
      <c r="H340" s="12" cm="1">
        <f t="array" ref="H340">_xlfn.XLOOKUP(1,('Advanced Stats'!A:A=A340)*('Advanced Stats'!B:B=C340),'Advanced Stats'!P:P)</f>
        <v>50.26</v>
      </c>
      <c r="I340"/>
    </row>
    <row r="341" spans="1:9" x14ac:dyDescent="0.25">
      <c r="A341" s="6" t="s">
        <v>22</v>
      </c>
      <c r="B341" s="5" t="s">
        <v>32</v>
      </c>
      <c r="C341" s="5" t="s">
        <v>153</v>
      </c>
      <c r="D341" s="7">
        <v>98</v>
      </c>
      <c r="E341" s="6" t="s">
        <v>168</v>
      </c>
      <c r="F341" s="6" t="s">
        <v>168</v>
      </c>
      <c r="G341" s="12" cm="1">
        <f t="array" ref="G341">_xlfn.XLOOKUP(1,('Advanced Stats'!A:A=A341)*('Advanced Stats'!B:B=C341),'Advanced Stats'!M:M)</f>
        <v>50.21</v>
      </c>
      <c r="H341" s="12" cm="1">
        <f t="array" ref="H341">_xlfn.XLOOKUP(1,('Advanced Stats'!A:A=A341)*('Advanced Stats'!B:B=C341),'Advanced Stats'!P:P)</f>
        <v>51.07</v>
      </c>
      <c r="I341"/>
    </row>
    <row r="342" spans="1:9" x14ac:dyDescent="0.25">
      <c r="A342" s="6" t="s">
        <v>22</v>
      </c>
      <c r="B342" s="5" t="s">
        <v>36</v>
      </c>
      <c r="C342" s="5" t="s">
        <v>151</v>
      </c>
      <c r="D342" s="7">
        <v>93</v>
      </c>
      <c r="E342" s="6" t="s">
        <v>9</v>
      </c>
      <c r="F342" s="6" t="s">
        <v>168</v>
      </c>
      <c r="G342" s="12" cm="1">
        <f t="array" ref="G342">_xlfn.XLOOKUP(1,('Advanced Stats'!A:A=A342)*('Advanced Stats'!B:B=C342),'Advanced Stats'!M:M)</f>
        <v>48.32</v>
      </c>
      <c r="H342" s="12" cm="1">
        <f t="array" ref="H342">_xlfn.XLOOKUP(1,('Advanced Stats'!A:A=A342)*('Advanced Stats'!B:B=C342),'Advanced Stats'!P:P)</f>
        <v>48.45</v>
      </c>
      <c r="I342"/>
    </row>
    <row r="343" spans="1:9" x14ac:dyDescent="0.25">
      <c r="A343" s="6" t="s">
        <v>22</v>
      </c>
      <c r="B343" s="5" t="s">
        <v>37</v>
      </c>
      <c r="C343" s="5" t="s">
        <v>8</v>
      </c>
      <c r="D343" s="7">
        <v>74</v>
      </c>
      <c r="E343" s="6" t="s">
        <v>168</v>
      </c>
      <c r="F343" s="6" t="s">
        <v>168</v>
      </c>
      <c r="G343" s="12" cm="1">
        <f t="array" ref="G343">_xlfn.XLOOKUP(1,('Advanced Stats'!A:A=A343)*('Advanced Stats'!B:B=C343),'Advanced Stats'!M:M)</f>
        <v>47.12</v>
      </c>
      <c r="H343" s="12" cm="1">
        <f t="array" ref="H343">_xlfn.XLOOKUP(1,('Advanced Stats'!A:A=A343)*('Advanced Stats'!B:B=C343),'Advanced Stats'!P:P)</f>
        <v>46.31</v>
      </c>
      <c r="I343"/>
    </row>
    <row r="344" spans="1:9" x14ac:dyDescent="0.25">
      <c r="A344" s="6" t="s">
        <v>22</v>
      </c>
      <c r="B344" s="5" t="s">
        <v>38</v>
      </c>
      <c r="C344" s="5" t="s">
        <v>143</v>
      </c>
      <c r="D344" s="7">
        <v>79</v>
      </c>
      <c r="E344" s="6" t="s">
        <v>168</v>
      </c>
      <c r="F344" s="6" t="s">
        <v>168</v>
      </c>
      <c r="G344" s="12" cm="1">
        <f t="array" ref="G344">_xlfn.XLOOKUP(1,('Advanced Stats'!A:A=A344)*('Advanced Stats'!B:B=C344),'Advanced Stats'!M:M)</f>
        <v>47.98</v>
      </c>
      <c r="H344" s="12" cm="1">
        <f t="array" ref="H344">_xlfn.XLOOKUP(1,('Advanced Stats'!A:A=A344)*('Advanced Stats'!B:B=C344),'Advanced Stats'!P:P)</f>
        <v>47.75</v>
      </c>
      <c r="I344"/>
    </row>
    <row r="345" spans="1:9" x14ac:dyDescent="0.25">
      <c r="A345" s="6" t="s">
        <v>22</v>
      </c>
      <c r="B345" s="5" t="s">
        <v>39</v>
      </c>
      <c r="C345" s="5" t="s">
        <v>136</v>
      </c>
      <c r="D345" s="7">
        <v>86</v>
      </c>
      <c r="E345" s="6" t="s">
        <v>168</v>
      </c>
      <c r="F345" s="6" t="s">
        <v>168</v>
      </c>
      <c r="G345" s="12" cm="1">
        <f t="array" ref="G345">_xlfn.XLOOKUP(1,('Advanced Stats'!A:A=A345)*('Advanced Stats'!B:B=C345),'Advanced Stats'!M:M)</f>
        <v>49.42</v>
      </c>
      <c r="H345" s="12" cm="1">
        <f t="array" ref="H345">_xlfn.XLOOKUP(1,('Advanced Stats'!A:A=A345)*('Advanced Stats'!B:B=C345),'Advanced Stats'!P:P)</f>
        <v>49.99</v>
      </c>
      <c r="I345"/>
    </row>
    <row r="346" spans="1:9" x14ac:dyDescent="0.25">
      <c r="A346" s="6" t="s">
        <v>22</v>
      </c>
      <c r="B346" s="5" t="s">
        <v>40</v>
      </c>
      <c r="C346" s="5" t="s">
        <v>148</v>
      </c>
      <c r="D346" s="7">
        <v>71</v>
      </c>
      <c r="E346" s="6" t="s">
        <v>168</v>
      </c>
      <c r="F346" s="6" t="s">
        <v>168</v>
      </c>
      <c r="G346" s="12" cm="1">
        <f t="array" ref="G346">_xlfn.XLOOKUP(1,('Advanced Stats'!A:A=A346)*('Advanced Stats'!B:B=C346),'Advanced Stats'!M:M)</f>
        <v>48.08</v>
      </c>
      <c r="H346" s="12" cm="1">
        <f t="array" ref="H346">_xlfn.XLOOKUP(1,('Advanced Stats'!A:A=A346)*('Advanced Stats'!B:B=C346),'Advanced Stats'!P:P)</f>
        <v>47.65</v>
      </c>
      <c r="I346"/>
    </row>
    <row r="347" spans="1:9" x14ac:dyDescent="0.25">
      <c r="A347" s="6" t="s">
        <v>22</v>
      </c>
      <c r="B347" s="5" t="s">
        <v>41</v>
      </c>
      <c r="C347" s="5" t="s">
        <v>154</v>
      </c>
      <c r="D347" s="7">
        <v>83</v>
      </c>
      <c r="E347" s="6" t="s">
        <v>168</v>
      </c>
      <c r="F347" s="6" t="s">
        <v>168</v>
      </c>
      <c r="G347" s="12" cm="1">
        <f t="array" ref="G347">_xlfn.XLOOKUP(1,('Advanced Stats'!A:A=A347)*('Advanced Stats'!B:B=C347),'Advanced Stats'!M:M)</f>
        <v>50.94</v>
      </c>
      <c r="H347" s="12" cm="1">
        <f t="array" ref="H347">_xlfn.XLOOKUP(1,('Advanced Stats'!A:A=A347)*('Advanced Stats'!B:B=C347),'Advanced Stats'!P:P)</f>
        <v>51.85</v>
      </c>
      <c r="I347"/>
    </row>
    <row r="348" spans="1:9" x14ac:dyDescent="0.25">
      <c r="A348" s="6" t="s">
        <v>22</v>
      </c>
      <c r="B348" s="5" t="s">
        <v>42</v>
      </c>
      <c r="C348" s="5" t="s">
        <v>139</v>
      </c>
      <c r="D348" s="7">
        <v>96</v>
      </c>
      <c r="E348" s="6" t="s">
        <v>168</v>
      </c>
      <c r="F348" s="6" t="s">
        <v>168</v>
      </c>
      <c r="G348" s="12" cm="1">
        <f t="array" ref="G348">_xlfn.XLOOKUP(1,('Advanced Stats'!A:A=A348)*('Advanced Stats'!B:B=C348),'Advanced Stats'!M:M)</f>
        <v>54.12</v>
      </c>
      <c r="H348" s="12" cm="1">
        <f t="array" ref="H348">_xlfn.XLOOKUP(1,('Advanced Stats'!A:A=A348)*('Advanced Stats'!B:B=C348),'Advanced Stats'!P:P)</f>
        <v>53.4</v>
      </c>
      <c r="I348"/>
    </row>
    <row r="349" spans="1:9" x14ac:dyDescent="0.25">
      <c r="A349" s="6" t="s">
        <v>22</v>
      </c>
      <c r="B349" s="5" t="s">
        <v>44</v>
      </c>
      <c r="C349" s="5" t="s">
        <v>152</v>
      </c>
      <c r="D349" s="7">
        <v>100</v>
      </c>
      <c r="E349" s="6" t="s">
        <v>9</v>
      </c>
      <c r="F349" s="6" t="s">
        <v>168</v>
      </c>
      <c r="G349" s="12" cm="1">
        <f t="array" ref="G349">_xlfn.XLOOKUP(1,('Advanced Stats'!A:A=A349)*('Advanced Stats'!B:B=C349),'Advanced Stats'!M:M)</f>
        <v>52.24</v>
      </c>
      <c r="H349" s="12" cm="1">
        <f t="array" ref="H349">_xlfn.XLOOKUP(1,('Advanced Stats'!A:A=A349)*('Advanced Stats'!B:B=C349),'Advanced Stats'!P:P)</f>
        <v>52.4</v>
      </c>
      <c r="I349"/>
    </row>
    <row r="350" spans="1:9" x14ac:dyDescent="0.25">
      <c r="A350" s="6" t="s">
        <v>22</v>
      </c>
      <c r="B350" s="5" t="s">
        <v>43</v>
      </c>
      <c r="C350" s="5" t="s">
        <v>131</v>
      </c>
      <c r="D350" s="7">
        <v>72</v>
      </c>
      <c r="E350" s="6" t="s">
        <v>168</v>
      </c>
      <c r="F350" s="6" t="s">
        <v>168</v>
      </c>
      <c r="G350" s="12" cm="1">
        <f t="array" ref="G350">_xlfn.XLOOKUP(1,('Advanced Stats'!A:A=A350)*('Advanced Stats'!B:B=C350),'Advanced Stats'!M:M)</f>
        <v>46.88</v>
      </c>
      <c r="H350" s="12" cm="1">
        <f t="array" ref="H350">_xlfn.XLOOKUP(1,('Advanced Stats'!A:A=A350)*('Advanced Stats'!B:B=C350),'Advanced Stats'!P:P)</f>
        <v>47.49</v>
      </c>
      <c r="I350"/>
    </row>
    <row r="351" spans="1:9" x14ac:dyDescent="0.25">
      <c r="A351" s="6" t="s">
        <v>22</v>
      </c>
      <c r="B351" s="5" t="s">
        <v>45</v>
      </c>
      <c r="C351" s="5" t="s">
        <v>150</v>
      </c>
      <c r="D351" s="7">
        <v>103</v>
      </c>
      <c r="E351" s="6" t="s">
        <v>9</v>
      </c>
      <c r="F351" s="6" t="s">
        <v>168</v>
      </c>
      <c r="G351" s="12" cm="1">
        <f t="array" ref="G351">_xlfn.XLOOKUP(1,('Advanced Stats'!A:A=A351)*('Advanced Stats'!B:B=C351),'Advanced Stats'!M:M)</f>
        <v>47.85</v>
      </c>
      <c r="H351" s="12" cm="1">
        <f t="array" ref="H351">_xlfn.XLOOKUP(1,('Advanced Stats'!A:A=A351)*('Advanced Stats'!B:B=C351),'Advanced Stats'!P:P)</f>
        <v>48.26</v>
      </c>
      <c r="I351"/>
    </row>
    <row r="352" spans="1:9" x14ac:dyDescent="0.25">
      <c r="A352" s="6" t="s">
        <v>22</v>
      </c>
      <c r="B352" s="5" t="s">
        <v>46</v>
      </c>
      <c r="C352" s="5" t="s">
        <v>140</v>
      </c>
      <c r="D352" s="7">
        <v>78</v>
      </c>
      <c r="E352" s="6" t="s">
        <v>168</v>
      </c>
      <c r="F352" s="6" t="s">
        <v>168</v>
      </c>
      <c r="G352" s="12" cm="1">
        <f t="array" ref="G352">_xlfn.XLOOKUP(1,('Advanced Stats'!A:A=A352)*('Advanced Stats'!B:B=C352),'Advanced Stats'!M:M)</f>
        <v>46.07</v>
      </c>
      <c r="H352" s="12" cm="1">
        <f t="array" ref="H352">_xlfn.XLOOKUP(1,('Advanced Stats'!A:A=A352)*('Advanced Stats'!B:B=C352),'Advanced Stats'!P:P)</f>
        <v>46.35</v>
      </c>
      <c r="I352"/>
    </row>
    <row r="353" spans="1:9" x14ac:dyDescent="0.25">
      <c r="A353" s="6" t="s">
        <v>22</v>
      </c>
      <c r="B353" s="5" t="s">
        <v>47</v>
      </c>
      <c r="C353" s="5" t="s">
        <v>149</v>
      </c>
      <c r="D353" s="7">
        <v>64</v>
      </c>
      <c r="E353" s="6" t="s">
        <v>168</v>
      </c>
      <c r="F353" s="6" t="s">
        <v>168</v>
      </c>
      <c r="G353" s="12" cm="1">
        <f t="array" ref="G353">_xlfn.XLOOKUP(1,('Advanced Stats'!A:A=A353)*('Advanced Stats'!B:B=C353),'Advanced Stats'!M:M)</f>
        <v>44.9</v>
      </c>
      <c r="H353" s="12" cm="1">
        <f t="array" ref="H353">_xlfn.XLOOKUP(1,('Advanced Stats'!A:A=A353)*('Advanced Stats'!B:B=C353),'Advanced Stats'!P:P)</f>
        <v>45.47</v>
      </c>
      <c r="I353"/>
    </row>
    <row r="354" spans="1:9" x14ac:dyDescent="0.25">
      <c r="A354" s="6" t="s">
        <v>22</v>
      </c>
      <c r="B354" s="5" t="s">
        <v>48</v>
      </c>
      <c r="C354" s="5" t="s">
        <v>158</v>
      </c>
      <c r="D354" s="7">
        <v>82</v>
      </c>
      <c r="E354" s="6" t="s">
        <v>168</v>
      </c>
      <c r="F354" s="6" t="s">
        <v>168</v>
      </c>
      <c r="G354" s="12" cm="1">
        <f t="array" ref="G354">_xlfn.XLOOKUP(1,('Advanced Stats'!A:A=A354)*('Advanced Stats'!B:B=C354),'Advanced Stats'!M:M)</f>
        <v>48.45</v>
      </c>
      <c r="H354" s="12" cm="1">
        <f t="array" ref="H354">_xlfn.XLOOKUP(1,('Advanced Stats'!A:A=A354)*('Advanced Stats'!B:B=C354),'Advanced Stats'!P:P)</f>
        <v>48.92</v>
      </c>
      <c r="I354"/>
    </row>
    <row r="355" spans="1:9" x14ac:dyDescent="0.25">
      <c r="A355" s="6" t="s">
        <v>22</v>
      </c>
      <c r="B355" s="5" t="s">
        <v>49</v>
      </c>
      <c r="C355" s="5" t="s">
        <v>141</v>
      </c>
      <c r="D355" s="7">
        <v>100</v>
      </c>
      <c r="E355" s="6" t="s">
        <v>9</v>
      </c>
      <c r="F355" s="6" t="s">
        <v>168</v>
      </c>
      <c r="G355" s="12" cm="1">
        <f t="array" ref="G355">_xlfn.XLOOKUP(1,('Advanced Stats'!A:A=A355)*('Advanced Stats'!B:B=C355),'Advanced Stats'!M:M)</f>
        <v>49.73</v>
      </c>
      <c r="H355" s="12" cm="1">
        <f t="array" ref="H355">_xlfn.XLOOKUP(1,('Advanced Stats'!A:A=A355)*('Advanced Stats'!B:B=C355),'Advanced Stats'!P:P)</f>
        <v>50.14</v>
      </c>
      <c r="I355"/>
    </row>
    <row r="356" spans="1:9" x14ac:dyDescent="0.25">
      <c r="A356" s="6" t="s">
        <v>22</v>
      </c>
      <c r="B356" s="5" t="s">
        <v>51</v>
      </c>
      <c r="C356" s="5" t="s">
        <v>155</v>
      </c>
      <c r="D356" s="7">
        <v>101</v>
      </c>
      <c r="E356" s="6" t="s">
        <v>9</v>
      </c>
      <c r="F356" s="6" t="s">
        <v>168</v>
      </c>
      <c r="G356" s="12" cm="1">
        <f t="array" ref="G356">_xlfn.XLOOKUP(1,('Advanced Stats'!A:A=A356)*('Advanced Stats'!B:B=C356),'Advanced Stats'!M:M)</f>
        <v>54.87</v>
      </c>
      <c r="H356" s="12" cm="1">
        <f t="array" ref="H356">_xlfn.XLOOKUP(1,('Advanced Stats'!A:A=A356)*('Advanced Stats'!B:B=C356),'Advanced Stats'!P:P)</f>
        <v>54.57</v>
      </c>
      <c r="I356"/>
    </row>
    <row r="357" spans="1:9" x14ac:dyDescent="0.25">
      <c r="A357" s="6" t="s">
        <v>22</v>
      </c>
      <c r="B357" s="5" t="s">
        <v>52</v>
      </c>
      <c r="C357" s="5" t="s">
        <v>133</v>
      </c>
      <c r="D357" s="7">
        <v>99</v>
      </c>
      <c r="E357" s="6" t="s">
        <v>9</v>
      </c>
      <c r="F357" s="6" t="s">
        <v>9</v>
      </c>
      <c r="G357" s="12" cm="1">
        <f t="array" ref="G357">_xlfn.XLOOKUP(1,('Advanced Stats'!A:A=A357)*('Advanced Stats'!B:B=C357),'Advanced Stats'!M:M)</f>
        <v>51.5</v>
      </c>
      <c r="H357" s="12" cm="1">
        <f t="array" ref="H357">_xlfn.XLOOKUP(1,('Advanced Stats'!A:A=A357)*('Advanced Stats'!B:B=C357),'Advanced Stats'!P:P)</f>
        <v>52</v>
      </c>
      <c r="I357"/>
    </row>
    <row r="358" spans="1:9" x14ac:dyDescent="0.25">
      <c r="A358" s="6" t="s">
        <v>22</v>
      </c>
      <c r="B358" s="5" t="s">
        <v>53</v>
      </c>
      <c r="C358" s="5" t="s">
        <v>156</v>
      </c>
      <c r="D358" s="7">
        <v>128</v>
      </c>
      <c r="E358" s="6" t="s">
        <v>9</v>
      </c>
      <c r="F358" s="6" t="s">
        <v>168</v>
      </c>
      <c r="G358" s="12" cm="1">
        <f t="array" ref="G358">_xlfn.XLOOKUP(1,('Advanced Stats'!A:A=A358)*('Advanced Stats'!B:B=C358),'Advanced Stats'!M:M)</f>
        <v>51.59</v>
      </c>
      <c r="H358" s="12" cm="1">
        <f t="array" ref="H358">_xlfn.XLOOKUP(1,('Advanced Stats'!A:A=A358)*('Advanced Stats'!B:B=C358),'Advanced Stats'!P:P)</f>
        <v>51.37</v>
      </c>
      <c r="I358"/>
    </row>
    <row r="359" spans="1:9" x14ac:dyDescent="0.25">
      <c r="A359" s="6" t="s">
        <v>22</v>
      </c>
      <c r="B359" s="5" t="s">
        <v>54</v>
      </c>
      <c r="C359" s="5" t="s">
        <v>138</v>
      </c>
      <c r="D359" s="7">
        <v>100</v>
      </c>
      <c r="E359" s="6" t="s">
        <v>9</v>
      </c>
      <c r="F359" s="6" t="s">
        <v>168</v>
      </c>
      <c r="G359" s="12" cm="1">
        <f t="array" ref="G359">_xlfn.XLOOKUP(1,('Advanced Stats'!A:A=A359)*('Advanced Stats'!B:B=C359),'Advanced Stats'!M:M)</f>
        <v>51.73</v>
      </c>
      <c r="H359" s="12" cm="1">
        <f t="array" ref="H359">_xlfn.XLOOKUP(1,('Advanced Stats'!A:A=A359)*('Advanced Stats'!B:B=C359),'Advanced Stats'!P:P)</f>
        <v>50.03</v>
      </c>
      <c r="I359"/>
    </row>
    <row r="360" spans="1:9" x14ac:dyDescent="0.25">
      <c r="A360" s="6" t="s">
        <v>22</v>
      </c>
      <c r="B360" s="5" t="s">
        <v>55</v>
      </c>
      <c r="C360" s="5" t="s">
        <v>145</v>
      </c>
      <c r="D360" s="7">
        <v>81</v>
      </c>
      <c r="E360" s="6" t="s">
        <v>168</v>
      </c>
      <c r="F360" s="6" t="s">
        <v>168</v>
      </c>
      <c r="G360" s="12" cm="1">
        <f t="array" ref="G360">_xlfn.XLOOKUP(1,('Advanced Stats'!A:A=A360)*('Advanced Stats'!B:B=C360),'Advanced Stats'!M:M)</f>
        <v>47.89</v>
      </c>
      <c r="H360" s="12" cm="1">
        <f t="array" ref="H360">_xlfn.XLOOKUP(1,('Advanced Stats'!A:A=A360)*('Advanced Stats'!B:B=C360),'Advanced Stats'!P:P)</f>
        <v>48.02</v>
      </c>
      <c r="I360"/>
    </row>
    <row r="361" spans="1:9" x14ac:dyDescent="0.25">
      <c r="A361" s="6" t="s">
        <v>22</v>
      </c>
      <c r="B361" s="5" t="s">
        <v>56</v>
      </c>
      <c r="C361" s="5" t="s">
        <v>147</v>
      </c>
      <c r="D361" s="7">
        <v>93</v>
      </c>
      <c r="E361" s="6" t="s">
        <v>9</v>
      </c>
      <c r="F361" s="6" t="s">
        <v>168</v>
      </c>
      <c r="G361" s="12" cm="1">
        <f t="array" ref="G361">_xlfn.XLOOKUP(1,('Advanced Stats'!A:A=A361)*('Advanced Stats'!B:B=C361),'Advanced Stats'!M:M)</f>
        <v>54.36</v>
      </c>
      <c r="H361" s="12" cm="1">
        <f t="array" ref="H361">_xlfn.XLOOKUP(1,('Advanced Stats'!A:A=A361)*('Advanced Stats'!B:B=C361),'Advanced Stats'!P:P)</f>
        <v>54.19</v>
      </c>
      <c r="I361"/>
    </row>
    <row r="362" spans="1:9" x14ac:dyDescent="0.25">
      <c r="A362" s="6" t="s">
        <v>22</v>
      </c>
      <c r="B362" s="5" t="s">
        <v>58</v>
      </c>
      <c r="C362" s="5" t="s">
        <v>159</v>
      </c>
      <c r="D362" s="7">
        <v>104</v>
      </c>
      <c r="E362" s="6" t="s">
        <v>9</v>
      </c>
      <c r="F362" s="6" t="s">
        <v>168</v>
      </c>
      <c r="G362" s="12" cm="1">
        <f t="array" ref="G362">_xlfn.XLOOKUP(1,('Advanced Stats'!A:A=A362)*('Advanced Stats'!B:B=C362),'Advanced Stats'!M:M)</f>
        <v>49.04</v>
      </c>
      <c r="H362" s="12" cm="1">
        <f t="array" ref="H362">_xlfn.XLOOKUP(1,('Advanced Stats'!A:A=A362)*('Advanced Stats'!B:B=C362),'Advanced Stats'!P:P)</f>
        <v>48.96</v>
      </c>
      <c r="I362"/>
    </row>
    <row r="363" spans="1:9" x14ac:dyDescent="0.25">
      <c r="A363" s="6" t="s">
        <v>22</v>
      </c>
      <c r="B363" s="5" t="s">
        <v>57</v>
      </c>
      <c r="C363" s="5" t="s">
        <v>142</v>
      </c>
      <c r="D363" s="7">
        <v>99</v>
      </c>
      <c r="E363" s="6" t="s">
        <v>9</v>
      </c>
      <c r="F363" s="6" t="s">
        <v>168</v>
      </c>
      <c r="G363" s="12" cm="1">
        <f t="array" ref="G363">_xlfn.XLOOKUP(1,('Advanced Stats'!A:A=A363)*('Advanced Stats'!B:B=C363),'Advanced Stats'!M:M)</f>
        <v>48.97</v>
      </c>
      <c r="H363" s="12" cm="1">
        <f t="array" ref="H363">_xlfn.XLOOKUP(1,('Advanced Stats'!A:A=A363)*('Advanced Stats'!B:B=C363),'Advanced Stats'!P:P)</f>
        <v>48.78</v>
      </c>
      <c r="I363"/>
    </row>
    <row r="364" spans="1:9" x14ac:dyDescent="0.25">
      <c r="A364" s="6" t="s">
        <v>23</v>
      </c>
      <c r="B364" s="5" t="s">
        <v>28</v>
      </c>
      <c r="C364" s="5" t="s">
        <v>160</v>
      </c>
      <c r="D364" s="7">
        <v>67</v>
      </c>
      <c r="E364" s="6" t="s">
        <v>168</v>
      </c>
      <c r="F364" s="6" t="s">
        <v>168</v>
      </c>
      <c r="G364" s="12" cm="1">
        <f t="array" ref="G364">_xlfn.XLOOKUP(1,('Advanced Stats'!A:A=A364)*('Advanced Stats'!B:B=C364),'Advanced Stats'!M:M)</f>
        <v>48.31</v>
      </c>
      <c r="H364" s="12" cm="1">
        <f t="array" ref="H364">_xlfn.XLOOKUP(1,('Advanced Stats'!A:A=A364)*('Advanced Stats'!B:B=C364),'Advanced Stats'!P:P)</f>
        <v>48.33</v>
      </c>
      <c r="I364"/>
    </row>
    <row r="365" spans="1:9" x14ac:dyDescent="0.25">
      <c r="A365" s="6" t="s">
        <v>23</v>
      </c>
      <c r="B365" s="5" t="s">
        <v>59</v>
      </c>
      <c r="C365" s="5" t="s">
        <v>161</v>
      </c>
      <c r="D365" s="7">
        <v>74</v>
      </c>
      <c r="E365" s="6" t="s">
        <v>9</v>
      </c>
      <c r="F365" s="6" t="s">
        <v>168</v>
      </c>
      <c r="G365" s="12" cm="1">
        <f t="array" ref="G365">_xlfn.XLOOKUP(1,('Advanced Stats'!A:A=A365)*('Advanced Stats'!B:B=C365),'Advanced Stats'!M:M)</f>
        <v>48.37</v>
      </c>
      <c r="H365" s="12" cm="1">
        <f t="array" ref="H365">_xlfn.XLOOKUP(1,('Advanced Stats'!A:A=A365)*('Advanced Stats'!B:B=C365),'Advanced Stats'!P:P)</f>
        <v>48.32</v>
      </c>
      <c r="I365"/>
    </row>
    <row r="366" spans="1:9" x14ac:dyDescent="0.25">
      <c r="A366" s="6" t="s">
        <v>23</v>
      </c>
      <c r="B366" s="5" t="s">
        <v>29</v>
      </c>
      <c r="C366" s="5" t="s">
        <v>135</v>
      </c>
      <c r="D366" s="7">
        <v>100</v>
      </c>
      <c r="E366" s="6" t="s">
        <v>9</v>
      </c>
      <c r="F366" s="6" t="s">
        <v>168</v>
      </c>
      <c r="G366" s="12" cm="1">
        <f t="array" ref="G366">_xlfn.XLOOKUP(1,('Advanced Stats'!A:A=A366)*('Advanced Stats'!B:B=C366),'Advanced Stats'!M:M)</f>
        <v>50.85</v>
      </c>
      <c r="H366" s="12" cm="1">
        <f t="array" ref="H366">_xlfn.XLOOKUP(1,('Advanced Stats'!A:A=A366)*('Advanced Stats'!B:B=C366),'Advanced Stats'!P:P)</f>
        <v>50.92</v>
      </c>
      <c r="I366"/>
    </row>
    <row r="367" spans="1:9" x14ac:dyDescent="0.25">
      <c r="A367" s="6" t="s">
        <v>23</v>
      </c>
      <c r="B367" s="5" t="s">
        <v>30</v>
      </c>
      <c r="C367" s="5" t="s">
        <v>132</v>
      </c>
      <c r="D367" s="7">
        <v>68</v>
      </c>
      <c r="E367" s="6" t="s">
        <v>168</v>
      </c>
      <c r="F367" s="6" t="s">
        <v>168</v>
      </c>
      <c r="G367" s="12" cm="1">
        <f t="array" ref="G367">_xlfn.XLOOKUP(1,('Advanced Stats'!A:A=A367)*('Advanced Stats'!B:B=C367),'Advanced Stats'!M:M)</f>
        <v>49.13</v>
      </c>
      <c r="H367" s="12" cm="1">
        <f t="array" ref="H367">_xlfn.XLOOKUP(1,('Advanced Stats'!A:A=A367)*('Advanced Stats'!B:B=C367),'Advanced Stats'!P:P)</f>
        <v>48.65</v>
      </c>
      <c r="I367"/>
    </row>
    <row r="368" spans="1:9" x14ac:dyDescent="0.25">
      <c r="A368" s="6" t="s">
        <v>23</v>
      </c>
      <c r="B368" s="5" t="s">
        <v>33</v>
      </c>
      <c r="C368" s="5" t="s">
        <v>144</v>
      </c>
      <c r="D368" s="7">
        <v>79</v>
      </c>
      <c r="E368" s="6" t="s">
        <v>9</v>
      </c>
      <c r="F368" s="6" t="s">
        <v>168</v>
      </c>
      <c r="G368" s="12" cm="1">
        <f t="array" ref="G368">_xlfn.XLOOKUP(1,('Advanced Stats'!A:A=A368)*('Advanced Stats'!B:B=C368),'Advanced Stats'!M:M)</f>
        <v>50.25</v>
      </c>
      <c r="H368" s="12" cm="1">
        <f t="array" ref="H368">_xlfn.XLOOKUP(1,('Advanced Stats'!A:A=A368)*('Advanced Stats'!B:B=C368),'Advanced Stats'!P:P)</f>
        <v>49.63</v>
      </c>
      <c r="I368"/>
    </row>
    <row r="369" spans="1:9" x14ac:dyDescent="0.25">
      <c r="A369" s="6" t="s">
        <v>23</v>
      </c>
      <c r="B369" s="5" t="s">
        <v>31</v>
      </c>
      <c r="C369" s="5" t="s">
        <v>157</v>
      </c>
      <c r="D369" s="7">
        <v>81</v>
      </c>
      <c r="E369" s="6" t="s">
        <v>9</v>
      </c>
      <c r="F369" s="6" t="s">
        <v>168</v>
      </c>
      <c r="G369" s="12" cm="1">
        <f t="array" ref="G369">_xlfn.XLOOKUP(1,('Advanced Stats'!A:A=A369)*('Advanced Stats'!B:B=C369),'Advanced Stats'!M:M)</f>
        <v>54.3</v>
      </c>
      <c r="H369" s="12" cm="1">
        <f t="array" ref="H369">_xlfn.XLOOKUP(1,('Advanced Stats'!A:A=A369)*('Advanced Stats'!B:B=C369),'Advanced Stats'!P:P)</f>
        <v>53.59</v>
      </c>
      <c r="I369"/>
    </row>
    <row r="370" spans="1:9" x14ac:dyDescent="0.25">
      <c r="A370" s="6" t="s">
        <v>23</v>
      </c>
      <c r="B370" s="5" t="s">
        <v>34</v>
      </c>
      <c r="C370" s="5" t="s">
        <v>137</v>
      </c>
      <c r="D370" s="7">
        <v>72</v>
      </c>
      <c r="E370" s="6" t="s">
        <v>9</v>
      </c>
      <c r="F370" s="6" t="s">
        <v>168</v>
      </c>
      <c r="G370" s="12" cm="1">
        <f t="array" ref="G370">_xlfn.XLOOKUP(1,('Advanced Stats'!A:A=A370)*('Advanced Stats'!B:B=C370),'Advanced Stats'!M:M)</f>
        <v>48.45</v>
      </c>
      <c r="H370" s="12" cm="1">
        <f t="array" ref="H370">_xlfn.XLOOKUP(1,('Advanced Stats'!A:A=A370)*('Advanced Stats'!B:B=C370),'Advanced Stats'!P:P)</f>
        <v>47.98</v>
      </c>
      <c r="I370"/>
    </row>
    <row r="371" spans="1:9" x14ac:dyDescent="0.25">
      <c r="A371" s="6" t="s">
        <v>23</v>
      </c>
      <c r="B371" s="5" t="s">
        <v>35</v>
      </c>
      <c r="C371" s="5" t="s">
        <v>146</v>
      </c>
      <c r="D371" s="7">
        <v>92</v>
      </c>
      <c r="E371" s="6" t="s">
        <v>9</v>
      </c>
      <c r="F371" s="6" t="s">
        <v>168</v>
      </c>
      <c r="G371" s="12" cm="1">
        <f t="array" ref="G371">_xlfn.XLOOKUP(1,('Advanced Stats'!A:A=A371)*('Advanced Stats'!B:B=C371),'Advanced Stats'!M:M)</f>
        <v>51.6</v>
      </c>
      <c r="H371" s="12" cm="1">
        <f t="array" ref="H371">_xlfn.XLOOKUP(1,('Advanced Stats'!A:A=A371)*('Advanced Stats'!B:B=C371),'Advanced Stats'!P:P)</f>
        <v>51.42</v>
      </c>
      <c r="I371"/>
    </row>
    <row r="372" spans="1:9" x14ac:dyDescent="0.25">
      <c r="A372" s="6" t="s">
        <v>23</v>
      </c>
      <c r="B372" s="5" t="s">
        <v>32</v>
      </c>
      <c r="C372" s="5" t="s">
        <v>153</v>
      </c>
      <c r="D372" s="7">
        <v>81</v>
      </c>
      <c r="E372" s="6" t="s">
        <v>9</v>
      </c>
      <c r="F372" s="6" t="s">
        <v>168</v>
      </c>
      <c r="G372" s="12" cm="1">
        <f t="array" ref="G372">_xlfn.XLOOKUP(1,('Advanced Stats'!A:A=A372)*('Advanced Stats'!B:B=C372),'Advanced Stats'!M:M)</f>
        <v>49.11</v>
      </c>
      <c r="H372" s="12" cm="1">
        <f t="array" ref="H372">_xlfn.XLOOKUP(1,('Advanced Stats'!A:A=A372)*('Advanced Stats'!B:B=C372),'Advanced Stats'!P:P)</f>
        <v>50.87</v>
      </c>
      <c r="I372"/>
    </row>
    <row r="373" spans="1:9" x14ac:dyDescent="0.25">
      <c r="A373" s="6" t="s">
        <v>23</v>
      </c>
      <c r="B373" s="5" t="s">
        <v>36</v>
      </c>
      <c r="C373" s="5" t="s">
        <v>151</v>
      </c>
      <c r="D373" s="7">
        <v>82</v>
      </c>
      <c r="E373" s="6" t="s">
        <v>9</v>
      </c>
      <c r="F373" s="6" t="s">
        <v>168</v>
      </c>
      <c r="G373" s="12" cm="1">
        <f t="array" ref="G373">_xlfn.XLOOKUP(1,('Advanced Stats'!A:A=A373)*('Advanced Stats'!B:B=C373),'Advanced Stats'!M:M)</f>
        <v>49.48</v>
      </c>
      <c r="H373" s="12" cm="1">
        <f t="array" ref="H373">_xlfn.XLOOKUP(1,('Advanced Stats'!A:A=A373)*('Advanced Stats'!B:B=C373),'Advanced Stats'!P:P)</f>
        <v>49.4</v>
      </c>
      <c r="I373"/>
    </row>
    <row r="374" spans="1:9" x14ac:dyDescent="0.25">
      <c r="A374" s="6" t="s">
        <v>23</v>
      </c>
      <c r="B374" s="5" t="s">
        <v>37</v>
      </c>
      <c r="C374" s="5" t="s">
        <v>8</v>
      </c>
      <c r="D374" s="7">
        <v>39</v>
      </c>
      <c r="E374" s="6" t="s">
        <v>168</v>
      </c>
      <c r="F374" s="6" t="s">
        <v>168</v>
      </c>
      <c r="G374" s="12" cm="1">
        <f t="array" ref="G374">_xlfn.XLOOKUP(1,('Advanced Stats'!A:A=A374)*('Advanced Stats'!B:B=C374),'Advanced Stats'!M:M)</f>
        <v>45.99</v>
      </c>
      <c r="H374" s="12" cm="1">
        <f t="array" ref="H374">_xlfn.XLOOKUP(1,('Advanced Stats'!A:A=A374)*('Advanced Stats'!B:B=C374),'Advanced Stats'!P:P)</f>
        <v>45.96</v>
      </c>
      <c r="I374"/>
    </row>
    <row r="375" spans="1:9" x14ac:dyDescent="0.25">
      <c r="A375" s="6" t="s">
        <v>23</v>
      </c>
      <c r="B375" s="5" t="s">
        <v>38</v>
      </c>
      <c r="C375" s="5" t="s">
        <v>143</v>
      </c>
      <c r="D375" s="7">
        <v>83</v>
      </c>
      <c r="E375" s="6" t="s">
        <v>9</v>
      </c>
      <c r="F375" s="6" t="s">
        <v>168</v>
      </c>
      <c r="G375" s="12" cm="1">
        <f t="array" ref="G375">_xlfn.XLOOKUP(1,('Advanced Stats'!A:A=A375)*('Advanced Stats'!B:B=C375),'Advanced Stats'!M:M)</f>
        <v>47.87</v>
      </c>
      <c r="H375" s="12" cm="1">
        <f t="array" ref="H375">_xlfn.XLOOKUP(1,('Advanced Stats'!A:A=A375)*('Advanced Stats'!B:B=C375),'Advanced Stats'!P:P)</f>
        <v>48.34</v>
      </c>
      <c r="I375"/>
    </row>
    <row r="376" spans="1:9" x14ac:dyDescent="0.25">
      <c r="A376" s="6" t="s">
        <v>23</v>
      </c>
      <c r="B376" s="5" t="s">
        <v>39</v>
      </c>
      <c r="C376" s="5" t="s">
        <v>136</v>
      </c>
      <c r="D376" s="7">
        <v>78</v>
      </c>
      <c r="E376" s="6" t="s">
        <v>9</v>
      </c>
      <c r="F376" s="6" t="s">
        <v>168</v>
      </c>
      <c r="G376" s="12" cm="1">
        <f t="array" ref="G376">_xlfn.XLOOKUP(1,('Advanced Stats'!A:A=A376)*('Advanced Stats'!B:B=C376),'Advanced Stats'!M:M)</f>
        <v>49.79</v>
      </c>
      <c r="H376" s="12" cm="1">
        <f t="array" ref="H376">_xlfn.XLOOKUP(1,('Advanced Stats'!A:A=A376)*('Advanced Stats'!B:B=C376),'Advanced Stats'!P:P)</f>
        <v>50.07</v>
      </c>
      <c r="I376"/>
    </row>
    <row r="377" spans="1:9" x14ac:dyDescent="0.25">
      <c r="A377" s="6" t="s">
        <v>23</v>
      </c>
      <c r="B377" s="5" t="s">
        <v>40</v>
      </c>
      <c r="C377" s="5" t="s">
        <v>148</v>
      </c>
      <c r="D377" s="7">
        <v>64</v>
      </c>
      <c r="E377" s="6" t="s">
        <v>168</v>
      </c>
      <c r="F377" s="6" t="s">
        <v>168</v>
      </c>
      <c r="G377" s="12" cm="1">
        <f t="array" ref="G377">_xlfn.XLOOKUP(1,('Advanced Stats'!A:A=A377)*('Advanced Stats'!B:B=C377),'Advanced Stats'!M:M)</f>
        <v>53.1</v>
      </c>
      <c r="H377" s="12" cm="1">
        <f t="array" ref="H377">_xlfn.XLOOKUP(1,('Advanced Stats'!A:A=A377)*('Advanced Stats'!B:B=C377),'Advanced Stats'!P:P)</f>
        <v>52.76</v>
      </c>
      <c r="I377"/>
    </row>
    <row r="378" spans="1:9" x14ac:dyDescent="0.25">
      <c r="A378" s="6" t="s">
        <v>23</v>
      </c>
      <c r="B378" s="5" t="s">
        <v>41</v>
      </c>
      <c r="C378" s="5" t="s">
        <v>154</v>
      </c>
      <c r="D378" s="7">
        <v>77</v>
      </c>
      <c r="E378" s="6" t="s">
        <v>9</v>
      </c>
      <c r="F378" s="6" t="s">
        <v>168</v>
      </c>
      <c r="G378" s="12" cm="1">
        <f t="array" ref="G378">_xlfn.XLOOKUP(1,('Advanced Stats'!A:A=A378)*('Advanced Stats'!B:B=C378),'Advanced Stats'!M:M)</f>
        <v>49.6</v>
      </c>
      <c r="H378" s="12" cm="1">
        <f t="array" ref="H378">_xlfn.XLOOKUP(1,('Advanced Stats'!A:A=A378)*('Advanced Stats'!B:B=C378),'Advanced Stats'!P:P)</f>
        <v>49.71</v>
      </c>
      <c r="I378"/>
    </row>
    <row r="379" spans="1:9" x14ac:dyDescent="0.25">
      <c r="A379" s="6" t="s">
        <v>23</v>
      </c>
      <c r="B379" s="5" t="s">
        <v>42</v>
      </c>
      <c r="C379" s="5" t="s">
        <v>139</v>
      </c>
      <c r="D379" s="7">
        <v>71</v>
      </c>
      <c r="E379" s="6" t="s">
        <v>9</v>
      </c>
      <c r="F379" s="6" t="s">
        <v>168</v>
      </c>
      <c r="G379" s="12" cm="1">
        <f t="array" ref="G379">_xlfn.XLOOKUP(1,('Advanced Stats'!A:A=A379)*('Advanced Stats'!B:B=C379),'Advanced Stats'!M:M)</f>
        <v>54.43</v>
      </c>
      <c r="H379" s="12" cm="1">
        <f t="array" ref="H379">_xlfn.XLOOKUP(1,('Advanced Stats'!A:A=A379)*('Advanced Stats'!B:B=C379),'Advanced Stats'!P:P)</f>
        <v>53.74</v>
      </c>
      <c r="I379"/>
    </row>
    <row r="380" spans="1:9" x14ac:dyDescent="0.25">
      <c r="A380" s="6" t="s">
        <v>23</v>
      </c>
      <c r="B380" s="5" t="s">
        <v>44</v>
      </c>
      <c r="C380" s="5" t="s">
        <v>152</v>
      </c>
      <c r="D380" s="7">
        <v>78</v>
      </c>
      <c r="E380" s="6" t="s">
        <v>9</v>
      </c>
      <c r="F380" s="6" t="s">
        <v>168</v>
      </c>
      <c r="G380" s="12" cm="1">
        <f t="array" ref="G380">_xlfn.XLOOKUP(1,('Advanced Stats'!A:A=A380)*('Advanced Stats'!B:B=C380),'Advanced Stats'!M:M)</f>
        <v>50.95</v>
      </c>
      <c r="H380" s="12" cm="1">
        <f t="array" ref="H380">_xlfn.XLOOKUP(1,('Advanced Stats'!A:A=A380)*('Advanced Stats'!B:B=C380),'Advanced Stats'!P:P)</f>
        <v>51.64</v>
      </c>
      <c r="I380"/>
    </row>
    <row r="381" spans="1:9" x14ac:dyDescent="0.25">
      <c r="A381" s="6" t="s">
        <v>23</v>
      </c>
      <c r="B381" s="5" t="s">
        <v>43</v>
      </c>
      <c r="C381" s="5" t="s">
        <v>131</v>
      </c>
      <c r="D381" s="7">
        <v>68</v>
      </c>
      <c r="E381" s="6" t="s">
        <v>168</v>
      </c>
      <c r="F381" s="6" t="s">
        <v>168</v>
      </c>
      <c r="G381" s="12" cm="1">
        <f t="array" ref="G381">_xlfn.XLOOKUP(1,('Advanced Stats'!A:A=A381)*('Advanced Stats'!B:B=C381),'Advanced Stats'!M:M)</f>
        <v>46.08</v>
      </c>
      <c r="H381" s="12" cm="1">
        <f t="array" ref="H381">_xlfn.XLOOKUP(1,('Advanced Stats'!A:A=A381)*('Advanced Stats'!B:B=C381),'Advanced Stats'!P:P)</f>
        <v>46.88</v>
      </c>
      <c r="I381"/>
    </row>
    <row r="382" spans="1:9" x14ac:dyDescent="0.25">
      <c r="A382" s="6" t="s">
        <v>23</v>
      </c>
      <c r="B382" s="5" t="s">
        <v>45</v>
      </c>
      <c r="C382" s="5" t="s">
        <v>150</v>
      </c>
      <c r="D382" s="7">
        <v>80</v>
      </c>
      <c r="E382" s="6" t="s">
        <v>9</v>
      </c>
      <c r="F382" s="6" t="s">
        <v>168</v>
      </c>
      <c r="G382" s="12" cm="1">
        <f t="array" ref="G382">_xlfn.XLOOKUP(1,('Advanced Stats'!A:A=A382)*('Advanced Stats'!B:B=C382),'Advanced Stats'!M:M)</f>
        <v>46.45</v>
      </c>
      <c r="H382" s="12" cm="1">
        <f t="array" ref="H382">_xlfn.XLOOKUP(1,('Advanced Stats'!A:A=A382)*('Advanced Stats'!B:B=C382),'Advanced Stats'!P:P)</f>
        <v>46.67</v>
      </c>
      <c r="I382"/>
    </row>
    <row r="383" spans="1:9" x14ac:dyDescent="0.25">
      <c r="A383" s="6" t="s">
        <v>23</v>
      </c>
      <c r="B383" s="5" t="s">
        <v>46</v>
      </c>
      <c r="C383" s="5" t="s">
        <v>140</v>
      </c>
      <c r="D383" s="7">
        <v>79</v>
      </c>
      <c r="E383" s="6" t="s">
        <v>9</v>
      </c>
      <c r="F383" s="6" t="s">
        <v>168</v>
      </c>
      <c r="G383" s="12" cm="1">
        <f t="array" ref="G383">_xlfn.XLOOKUP(1,('Advanced Stats'!A:A=A383)*('Advanced Stats'!B:B=C383),'Advanced Stats'!M:M)</f>
        <v>46.73</v>
      </c>
      <c r="H383" s="12" cm="1">
        <f t="array" ref="H383">_xlfn.XLOOKUP(1,('Advanced Stats'!A:A=A383)*('Advanced Stats'!B:B=C383),'Advanced Stats'!P:P)</f>
        <v>47.51</v>
      </c>
      <c r="I383"/>
    </row>
    <row r="384" spans="1:9" x14ac:dyDescent="0.25">
      <c r="A384" s="6" t="s">
        <v>23</v>
      </c>
      <c r="B384" s="5" t="s">
        <v>47</v>
      </c>
      <c r="C384" s="5" t="s">
        <v>149</v>
      </c>
      <c r="D384" s="7">
        <v>62</v>
      </c>
      <c r="E384" s="6" t="s">
        <v>168</v>
      </c>
      <c r="F384" s="6" t="s">
        <v>168</v>
      </c>
      <c r="G384" s="12" cm="1">
        <f t="array" ref="G384">_xlfn.XLOOKUP(1,('Advanced Stats'!A:A=A384)*('Advanced Stats'!B:B=C384),'Advanced Stats'!M:M)</f>
        <v>48.26</v>
      </c>
      <c r="H384" s="12" cm="1">
        <f t="array" ref="H384">_xlfn.XLOOKUP(1,('Advanced Stats'!A:A=A384)*('Advanced Stats'!B:B=C384),'Advanced Stats'!P:P)</f>
        <v>48.55</v>
      </c>
      <c r="I384"/>
    </row>
    <row r="385" spans="1:9" x14ac:dyDescent="0.25">
      <c r="A385" s="6" t="s">
        <v>23</v>
      </c>
      <c r="B385" s="5" t="s">
        <v>48</v>
      </c>
      <c r="C385" s="5" t="s">
        <v>158</v>
      </c>
      <c r="D385" s="7">
        <v>89</v>
      </c>
      <c r="E385" s="6" t="s">
        <v>9</v>
      </c>
      <c r="F385" s="6" t="s">
        <v>168</v>
      </c>
      <c r="G385" s="12" cm="1">
        <f t="array" ref="G385">_xlfn.XLOOKUP(1,('Advanced Stats'!A:A=A385)*('Advanced Stats'!B:B=C385),'Advanced Stats'!M:M)</f>
        <v>51.02</v>
      </c>
      <c r="H385" s="12" cm="1">
        <f t="array" ref="H385">_xlfn.XLOOKUP(1,('Advanced Stats'!A:A=A385)*('Advanced Stats'!B:B=C385),'Advanced Stats'!P:P)</f>
        <v>50.88</v>
      </c>
      <c r="I385"/>
    </row>
    <row r="386" spans="1:9" x14ac:dyDescent="0.25">
      <c r="A386" s="6" t="s">
        <v>23</v>
      </c>
      <c r="B386" s="5" t="s">
        <v>49</v>
      </c>
      <c r="C386" s="5" t="s">
        <v>141</v>
      </c>
      <c r="D386" s="7">
        <v>86</v>
      </c>
      <c r="E386" s="6" t="s">
        <v>9</v>
      </c>
      <c r="F386" s="6" t="s">
        <v>168</v>
      </c>
      <c r="G386" s="12" cm="1">
        <f t="array" ref="G386">_xlfn.XLOOKUP(1,('Advanced Stats'!A:A=A386)*('Advanced Stats'!B:B=C386),'Advanced Stats'!M:M)</f>
        <v>50.86</v>
      </c>
      <c r="H386" s="12" cm="1">
        <f t="array" ref="H386">_xlfn.XLOOKUP(1,('Advanced Stats'!A:A=A386)*('Advanced Stats'!B:B=C386),'Advanced Stats'!P:P)</f>
        <v>51.39</v>
      </c>
      <c r="I386"/>
    </row>
    <row r="387" spans="1:9" x14ac:dyDescent="0.25">
      <c r="A387" s="6" t="s">
        <v>23</v>
      </c>
      <c r="B387" s="5" t="s">
        <v>51</v>
      </c>
      <c r="C387" s="5" t="s">
        <v>155</v>
      </c>
      <c r="D387" s="7">
        <v>63</v>
      </c>
      <c r="E387" s="6" t="s">
        <v>168</v>
      </c>
      <c r="F387" s="6" t="s">
        <v>168</v>
      </c>
      <c r="G387" s="12" cm="1">
        <f t="array" ref="G387">_xlfn.XLOOKUP(1,('Advanced Stats'!A:A=A387)*('Advanced Stats'!B:B=C387),'Advanced Stats'!M:M)</f>
        <v>50.55</v>
      </c>
      <c r="H387" s="12" cm="1">
        <f t="array" ref="H387">_xlfn.XLOOKUP(1,('Advanced Stats'!A:A=A387)*('Advanced Stats'!B:B=C387),'Advanced Stats'!P:P)</f>
        <v>50.1</v>
      </c>
      <c r="I387"/>
    </row>
    <row r="388" spans="1:9" x14ac:dyDescent="0.25">
      <c r="A388" s="6" t="s">
        <v>23</v>
      </c>
      <c r="B388" s="5" t="s">
        <v>52</v>
      </c>
      <c r="C388" s="5" t="s">
        <v>133</v>
      </c>
      <c r="D388" s="7">
        <v>94</v>
      </c>
      <c r="E388" s="6" t="s">
        <v>9</v>
      </c>
      <c r="F388" s="6" t="s">
        <v>168</v>
      </c>
      <c r="G388" s="12" cm="1">
        <f t="array" ref="G388">_xlfn.XLOOKUP(1,('Advanced Stats'!A:A=A388)*('Advanced Stats'!B:B=C388),'Advanced Stats'!M:M)</f>
        <v>50.8</v>
      </c>
      <c r="H388" s="12" cm="1">
        <f t="array" ref="H388">_xlfn.XLOOKUP(1,('Advanced Stats'!A:A=A388)*('Advanced Stats'!B:B=C388),'Advanced Stats'!P:P)</f>
        <v>50.77</v>
      </c>
      <c r="I388"/>
    </row>
    <row r="389" spans="1:9" x14ac:dyDescent="0.25">
      <c r="A389" s="6" t="s">
        <v>23</v>
      </c>
      <c r="B389" s="5" t="s">
        <v>53</v>
      </c>
      <c r="C389" s="5" t="s">
        <v>156</v>
      </c>
      <c r="D389" s="7">
        <v>92</v>
      </c>
      <c r="E389" s="6" t="s">
        <v>9</v>
      </c>
      <c r="F389" s="6" t="s">
        <v>9</v>
      </c>
      <c r="G389" s="12" cm="1">
        <f t="array" ref="G389">_xlfn.XLOOKUP(1,('Advanced Stats'!A:A=A389)*('Advanced Stats'!B:B=C389),'Advanced Stats'!M:M)</f>
        <v>52.25</v>
      </c>
      <c r="H389" s="12" cm="1">
        <f t="array" ref="H389">_xlfn.XLOOKUP(1,('Advanced Stats'!A:A=A389)*('Advanced Stats'!B:B=C389),'Advanced Stats'!P:P)</f>
        <v>51.57</v>
      </c>
      <c r="I389"/>
    </row>
    <row r="390" spans="1:9" x14ac:dyDescent="0.25">
      <c r="A390" s="6" t="s">
        <v>23</v>
      </c>
      <c r="B390" s="5" t="s">
        <v>54</v>
      </c>
      <c r="C390" s="5" t="s">
        <v>138</v>
      </c>
      <c r="D390" s="7">
        <v>81</v>
      </c>
      <c r="E390" s="6" t="s">
        <v>9</v>
      </c>
      <c r="F390" s="6" t="s">
        <v>168</v>
      </c>
      <c r="G390" s="12" cm="1">
        <f t="array" ref="G390">_xlfn.XLOOKUP(1,('Advanced Stats'!A:A=A390)*('Advanced Stats'!B:B=C390),'Advanced Stats'!M:M)</f>
        <v>52.03</v>
      </c>
      <c r="H390" s="12" cm="1">
        <f t="array" ref="H390">_xlfn.XLOOKUP(1,('Advanced Stats'!A:A=A390)*('Advanced Stats'!B:B=C390),'Advanced Stats'!P:P)</f>
        <v>51.33</v>
      </c>
      <c r="I390"/>
    </row>
    <row r="391" spans="1:9" x14ac:dyDescent="0.25">
      <c r="A391" s="6" t="s">
        <v>23</v>
      </c>
      <c r="B391" s="5" t="s">
        <v>55</v>
      </c>
      <c r="C391" s="5" t="s">
        <v>145</v>
      </c>
      <c r="D391" s="7">
        <v>78</v>
      </c>
      <c r="E391" s="6" t="s">
        <v>9</v>
      </c>
      <c r="F391" s="6" t="s">
        <v>168</v>
      </c>
      <c r="G391" s="12" cm="1">
        <f t="array" ref="G391">_xlfn.XLOOKUP(1,('Advanced Stats'!A:A=A391)*('Advanced Stats'!B:B=C391),'Advanced Stats'!M:M)</f>
        <v>48.43</v>
      </c>
      <c r="H391" s="12" cm="1">
        <f t="array" ref="H391">_xlfn.XLOOKUP(1,('Advanced Stats'!A:A=A391)*('Advanced Stats'!B:B=C391),'Advanced Stats'!P:P)</f>
        <v>49.06</v>
      </c>
      <c r="I391"/>
    </row>
    <row r="392" spans="1:9" x14ac:dyDescent="0.25">
      <c r="A392" s="6" t="s">
        <v>23</v>
      </c>
      <c r="B392" s="5" t="s">
        <v>56</v>
      </c>
      <c r="C392" s="5" t="s">
        <v>147</v>
      </c>
      <c r="D392" s="7">
        <v>86</v>
      </c>
      <c r="E392" s="6" t="s">
        <v>9</v>
      </c>
      <c r="F392" s="6" t="s">
        <v>168</v>
      </c>
      <c r="G392" s="12" cm="1">
        <f t="array" ref="G392">_xlfn.XLOOKUP(1,('Advanced Stats'!A:A=A392)*('Advanced Stats'!B:B=C392),'Advanced Stats'!M:M)</f>
        <v>54.76</v>
      </c>
      <c r="H392" s="12" cm="1">
        <f t="array" ref="H392">_xlfn.XLOOKUP(1,('Advanced Stats'!A:A=A392)*('Advanced Stats'!B:B=C392),'Advanced Stats'!P:P)</f>
        <v>54.98</v>
      </c>
      <c r="I392"/>
    </row>
    <row r="393" spans="1:9" x14ac:dyDescent="0.25">
      <c r="A393" s="6" t="s">
        <v>23</v>
      </c>
      <c r="B393" s="5" t="s">
        <v>58</v>
      </c>
      <c r="C393" s="5" t="s">
        <v>159</v>
      </c>
      <c r="D393" s="7">
        <v>90</v>
      </c>
      <c r="E393" s="6" t="s">
        <v>9</v>
      </c>
      <c r="F393" s="6" t="s">
        <v>168</v>
      </c>
      <c r="G393" s="12" cm="1">
        <f t="array" ref="G393">_xlfn.XLOOKUP(1,('Advanced Stats'!A:A=A393)*('Advanced Stats'!B:B=C393),'Advanced Stats'!M:M)</f>
        <v>51.6</v>
      </c>
      <c r="H393" s="12" cm="1">
        <f t="array" ref="H393">_xlfn.XLOOKUP(1,('Advanced Stats'!A:A=A393)*('Advanced Stats'!B:B=C393),'Advanced Stats'!P:P)</f>
        <v>51.33</v>
      </c>
      <c r="I393"/>
    </row>
    <row r="394" spans="1:9" x14ac:dyDescent="0.25">
      <c r="A394" s="6" t="s">
        <v>23</v>
      </c>
      <c r="B394" s="5" t="s">
        <v>57</v>
      </c>
      <c r="C394" s="5" t="s">
        <v>142</v>
      </c>
      <c r="D394" s="7">
        <v>80</v>
      </c>
      <c r="E394" s="6" t="s">
        <v>9</v>
      </c>
      <c r="F394" s="6" t="s">
        <v>168</v>
      </c>
      <c r="G394" s="12" cm="1">
        <f t="array" ref="G394">_xlfn.XLOOKUP(1,('Advanced Stats'!A:A=A394)*('Advanced Stats'!B:B=C394),'Advanced Stats'!M:M)</f>
        <v>48.55</v>
      </c>
      <c r="H394" s="12" cm="1">
        <f t="array" ref="H394">_xlfn.XLOOKUP(1,('Advanced Stats'!A:A=A394)*('Advanced Stats'!B:B=C394),'Advanced Stats'!P:P)</f>
        <v>47.59</v>
      </c>
      <c r="I394"/>
    </row>
    <row r="395" spans="1:9" x14ac:dyDescent="0.25">
      <c r="A395" s="6" t="s">
        <v>24</v>
      </c>
      <c r="B395" s="5" t="s">
        <v>28</v>
      </c>
      <c r="C395" s="5" t="s">
        <v>160</v>
      </c>
      <c r="D395" s="7">
        <v>43</v>
      </c>
      <c r="E395" s="6" t="s">
        <v>168</v>
      </c>
      <c r="F395" s="6" t="s">
        <v>168</v>
      </c>
      <c r="G395" s="12" cm="1">
        <f t="array" ref="G395">_xlfn.XLOOKUP(1,('Advanced Stats'!A:A=A395)*('Advanced Stats'!B:B=C395),'Advanced Stats'!M:M)</f>
        <v>48.82</v>
      </c>
      <c r="H395" s="12" cm="1">
        <f t="array" ref="H395">_xlfn.XLOOKUP(1,('Advanced Stats'!A:A=A395)*('Advanced Stats'!B:B=C395),'Advanced Stats'!P:P)</f>
        <v>47.96</v>
      </c>
      <c r="I395"/>
    </row>
    <row r="396" spans="1:9" x14ac:dyDescent="0.25">
      <c r="A396" s="6" t="s">
        <v>24</v>
      </c>
      <c r="B396" s="5" t="s">
        <v>59</v>
      </c>
      <c r="C396" s="5" t="s">
        <v>161</v>
      </c>
      <c r="D396" s="7">
        <v>54</v>
      </c>
      <c r="E396" s="6" t="s">
        <v>168</v>
      </c>
      <c r="F396" s="6" t="s">
        <v>168</v>
      </c>
      <c r="G396" s="12" cm="1">
        <f t="array" ref="G396">_xlfn.XLOOKUP(1,('Advanced Stats'!A:A=A396)*('Advanced Stats'!B:B=C396),'Advanced Stats'!M:M)</f>
        <v>48.75</v>
      </c>
      <c r="H396" s="12" cm="1">
        <f t="array" ref="H396">_xlfn.XLOOKUP(1,('Advanced Stats'!A:A=A396)*('Advanced Stats'!B:B=C396),'Advanced Stats'!P:P)</f>
        <v>48.68</v>
      </c>
      <c r="I396"/>
    </row>
    <row r="397" spans="1:9" x14ac:dyDescent="0.25">
      <c r="A397" s="6" t="s">
        <v>24</v>
      </c>
      <c r="B397" s="5" t="s">
        <v>29</v>
      </c>
      <c r="C397" s="5" t="s">
        <v>135</v>
      </c>
      <c r="D397" s="7">
        <v>73</v>
      </c>
      <c r="E397" s="6" t="s">
        <v>9</v>
      </c>
      <c r="F397" s="6" t="s">
        <v>168</v>
      </c>
      <c r="G397" s="12" cm="1">
        <f t="array" ref="G397">_xlfn.XLOOKUP(1,('Advanced Stats'!A:A=A397)*('Advanced Stats'!B:B=C397),'Advanced Stats'!M:M)</f>
        <v>54.2</v>
      </c>
      <c r="H397" s="12" cm="1">
        <f t="array" ref="H397">_xlfn.XLOOKUP(1,('Advanced Stats'!A:A=A397)*('Advanced Stats'!B:B=C397),'Advanced Stats'!P:P)</f>
        <v>55.11</v>
      </c>
      <c r="I397"/>
    </row>
    <row r="398" spans="1:9" x14ac:dyDescent="0.25">
      <c r="A398" s="6" t="s">
        <v>24</v>
      </c>
      <c r="B398" s="5" t="s">
        <v>30</v>
      </c>
      <c r="C398" s="5" t="s">
        <v>132</v>
      </c>
      <c r="D398" s="7">
        <v>37</v>
      </c>
      <c r="E398" s="6" t="s">
        <v>168</v>
      </c>
      <c r="F398" s="6" t="s">
        <v>168</v>
      </c>
      <c r="G398" s="12" cm="1">
        <f t="array" ref="G398">_xlfn.XLOOKUP(1,('Advanced Stats'!A:A=A398)*('Advanced Stats'!B:B=C398),'Advanced Stats'!M:M)</f>
        <v>46.65</v>
      </c>
      <c r="H398" s="12" cm="1">
        <f t="array" ref="H398">_xlfn.XLOOKUP(1,('Advanced Stats'!A:A=A398)*('Advanced Stats'!B:B=C398),'Advanced Stats'!P:P)</f>
        <v>46.25</v>
      </c>
      <c r="I398"/>
    </row>
    <row r="399" spans="1:9" x14ac:dyDescent="0.25">
      <c r="A399" s="6" t="s">
        <v>24</v>
      </c>
      <c r="B399" s="5" t="s">
        <v>33</v>
      </c>
      <c r="C399" s="5" t="s">
        <v>144</v>
      </c>
      <c r="D399" s="7">
        <v>55</v>
      </c>
      <c r="E399" s="6" t="s">
        <v>168</v>
      </c>
      <c r="F399" s="6" t="s">
        <v>168</v>
      </c>
      <c r="G399" s="12" cm="1">
        <f t="array" ref="G399">_xlfn.XLOOKUP(1,('Advanced Stats'!A:A=A399)*('Advanced Stats'!B:B=C399),'Advanced Stats'!M:M)</f>
        <v>53.04</v>
      </c>
      <c r="H399" s="12" cm="1">
        <f t="array" ref="H399">_xlfn.XLOOKUP(1,('Advanced Stats'!A:A=A399)*('Advanced Stats'!B:B=C399),'Advanced Stats'!P:P)</f>
        <v>52.61</v>
      </c>
      <c r="I399"/>
    </row>
    <row r="400" spans="1:9" x14ac:dyDescent="0.25">
      <c r="A400" s="6" t="s">
        <v>24</v>
      </c>
      <c r="B400" s="5" t="s">
        <v>31</v>
      </c>
      <c r="C400" s="5" t="s">
        <v>157</v>
      </c>
      <c r="D400" s="7">
        <v>80</v>
      </c>
      <c r="E400" s="6" t="s">
        <v>9</v>
      </c>
      <c r="F400" s="6" t="s">
        <v>168</v>
      </c>
      <c r="G400" s="12" cm="1">
        <f t="array" ref="G400">_xlfn.XLOOKUP(1,('Advanced Stats'!A:A=A400)*('Advanced Stats'!B:B=C400),'Advanced Stats'!M:M)</f>
        <v>53.94</v>
      </c>
      <c r="H400" s="12" cm="1">
        <f t="array" ref="H400">_xlfn.XLOOKUP(1,('Advanced Stats'!A:A=A400)*('Advanced Stats'!B:B=C400),'Advanced Stats'!P:P)</f>
        <v>53.51</v>
      </c>
      <c r="I400"/>
    </row>
    <row r="401" spans="1:9" x14ac:dyDescent="0.25">
      <c r="A401" s="6" t="s">
        <v>24</v>
      </c>
      <c r="B401" s="5" t="s">
        <v>34</v>
      </c>
      <c r="C401" s="5" t="s">
        <v>137</v>
      </c>
      <c r="D401" s="7">
        <v>55</v>
      </c>
      <c r="E401" s="6" t="s">
        <v>168</v>
      </c>
      <c r="F401" s="6" t="s">
        <v>168</v>
      </c>
      <c r="G401" s="12" cm="1">
        <f t="array" ref="G401">_xlfn.XLOOKUP(1,('Advanced Stats'!A:A=A401)*('Advanced Stats'!B:B=C401),'Advanced Stats'!M:M)</f>
        <v>45.85</v>
      </c>
      <c r="H401" s="12" cm="1">
        <f t="array" ref="H401">_xlfn.XLOOKUP(1,('Advanced Stats'!A:A=A401)*('Advanced Stats'!B:B=C401),'Advanced Stats'!P:P)</f>
        <v>44.94</v>
      </c>
      <c r="I401"/>
    </row>
    <row r="402" spans="1:9" x14ac:dyDescent="0.25">
      <c r="A402" s="6" t="s">
        <v>24</v>
      </c>
      <c r="B402" s="5" t="s">
        <v>35</v>
      </c>
      <c r="C402" s="5" t="s">
        <v>146</v>
      </c>
      <c r="D402" s="7">
        <v>82</v>
      </c>
      <c r="E402" s="6" t="s">
        <v>9</v>
      </c>
      <c r="F402" s="6" t="s">
        <v>168</v>
      </c>
      <c r="G402" s="12" cm="1">
        <f t="array" ref="G402">_xlfn.XLOOKUP(1,('Advanced Stats'!A:A=A402)*('Advanced Stats'!B:B=C402),'Advanced Stats'!M:M)</f>
        <v>58.98</v>
      </c>
      <c r="H402" s="12" cm="1">
        <f t="array" ref="H402">_xlfn.XLOOKUP(1,('Advanced Stats'!A:A=A402)*('Advanced Stats'!B:B=C402),'Advanced Stats'!P:P)</f>
        <v>58.43</v>
      </c>
      <c r="I402"/>
    </row>
    <row r="403" spans="1:9" x14ac:dyDescent="0.25">
      <c r="A403" s="6" t="s">
        <v>24</v>
      </c>
      <c r="B403" s="5" t="s">
        <v>32</v>
      </c>
      <c r="C403" s="5" t="s">
        <v>153</v>
      </c>
      <c r="D403" s="7">
        <v>48</v>
      </c>
      <c r="E403" s="6" t="s">
        <v>168</v>
      </c>
      <c r="F403" s="6" t="s">
        <v>168</v>
      </c>
      <c r="G403" s="12" cm="1">
        <f t="array" ref="G403">_xlfn.XLOOKUP(1,('Advanced Stats'!A:A=A403)*('Advanced Stats'!B:B=C403),'Advanced Stats'!M:M)</f>
        <v>46.51</v>
      </c>
      <c r="H403" s="12" cm="1">
        <f t="array" ref="H403">_xlfn.XLOOKUP(1,('Advanced Stats'!A:A=A403)*('Advanced Stats'!B:B=C403),'Advanced Stats'!P:P)</f>
        <v>47.03</v>
      </c>
      <c r="I403"/>
    </row>
    <row r="404" spans="1:9" x14ac:dyDescent="0.25">
      <c r="A404" s="6" t="s">
        <v>24</v>
      </c>
      <c r="B404" s="5" t="s">
        <v>36</v>
      </c>
      <c r="C404" s="5" t="s">
        <v>151</v>
      </c>
      <c r="D404" s="7">
        <v>60</v>
      </c>
      <c r="E404" s="6" t="s">
        <v>168</v>
      </c>
      <c r="F404" s="6" t="s">
        <v>168</v>
      </c>
      <c r="G404" s="12" cm="1">
        <f t="array" ref="G404">_xlfn.XLOOKUP(1,('Advanced Stats'!A:A=A404)*('Advanced Stats'!B:B=C404),'Advanced Stats'!M:M)</f>
        <v>52.83</v>
      </c>
      <c r="H404" s="12" cm="1">
        <f t="array" ref="H404">_xlfn.XLOOKUP(1,('Advanced Stats'!A:A=A404)*('Advanced Stats'!B:B=C404),'Advanced Stats'!P:P)</f>
        <v>52.54</v>
      </c>
      <c r="I404"/>
    </row>
    <row r="405" spans="1:9" x14ac:dyDescent="0.25">
      <c r="A405" s="6" t="s">
        <v>24</v>
      </c>
      <c r="B405" s="5" t="s">
        <v>37</v>
      </c>
      <c r="C405" s="5" t="s">
        <v>8</v>
      </c>
      <c r="D405" s="7">
        <v>48</v>
      </c>
      <c r="E405" s="6" t="s">
        <v>168</v>
      </c>
      <c r="F405" s="6" t="s">
        <v>168</v>
      </c>
      <c r="G405" s="12" cm="1">
        <f t="array" ref="G405">_xlfn.XLOOKUP(1,('Advanced Stats'!A:A=A405)*('Advanced Stats'!B:B=C405),'Advanced Stats'!M:M)</f>
        <v>45.44</v>
      </c>
      <c r="H405" s="12" cm="1">
        <f t="array" ref="H405">_xlfn.XLOOKUP(1,('Advanced Stats'!A:A=A405)*('Advanced Stats'!B:B=C405),'Advanced Stats'!P:P)</f>
        <v>45.33</v>
      </c>
      <c r="I405"/>
    </row>
    <row r="406" spans="1:9" x14ac:dyDescent="0.25">
      <c r="A406" s="6" t="s">
        <v>24</v>
      </c>
      <c r="B406" s="5" t="s">
        <v>38</v>
      </c>
      <c r="C406" s="5" t="s">
        <v>143</v>
      </c>
      <c r="D406" s="7">
        <v>72</v>
      </c>
      <c r="E406" s="6" t="s">
        <v>9</v>
      </c>
      <c r="F406" s="6" t="s">
        <v>168</v>
      </c>
      <c r="G406" s="12" cm="1">
        <f t="array" ref="G406">_xlfn.XLOOKUP(1,('Advanced Stats'!A:A=A406)*('Advanced Stats'!B:B=C406),'Advanced Stats'!M:M)</f>
        <v>48.64</v>
      </c>
      <c r="H406" s="12" cm="1">
        <f t="array" ref="H406">_xlfn.XLOOKUP(1,('Advanced Stats'!A:A=A406)*('Advanced Stats'!B:B=C406),'Advanced Stats'!P:P)</f>
        <v>48.68</v>
      </c>
      <c r="I406"/>
    </row>
    <row r="407" spans="1:9" x14ac:dyDescent="0.25">
      <c r="A407" s="6" t="s">
        <v>24</v>
      </c>
      <c r="B407" s="5" t="s">
        <v>39</v>
      </c>
      <c r="C407" s="5" t="s">
        <v>136</v>
      </c>
      <c r="D407" s="7">
        <v>79</v>
      </c>
      <c r="E407" s="6" t="s">
        <v>9</v>
      </c>
      <c r="F407" s="6" t="s">
        <v>168</v>
      </c>
      <c r="G407" s="12" cm="1">
        <f t="array" ref="G407">_xlfn.XLOOKUP(1,('Advanced Stats'!A:A=A407)*('Advanced Stats'!B:B=C407),'Advanced Stats'!M:M)</f>
        <v>53.48</v>
      </c>
      <c r="H407" s="12" cm="1">
        <f t="array" ref="H407">_xlfn.XLOOKUP(1,('Advanced Stats'!A:A=A407)*('Advanced Stats'!B:B=C407),'Advanced Stats'!P:P)</f>
        <v>53.71</v>
      </c>
      <c r="I407"/>
    </row>
    <row r="408" spans="1:9" x14ac:dyDescent="0.25">
      <c r="A408" s="6" t="s">
        <v>24</v>
      </c>
      <c r="B408" s="5" t="s">
        <v>40</v>
      </c>
      <c r="C408" s="5" t="s">
        <v>148</v>
      </c>
      <c r="D408" s="7">
        <v>49</v>
      </c>
      <c r="E408" s="6" t="s">
        <v>168</v>
      </c>
      <c r="F408" s="6" t="s">
        <v>168</v>
      </c>
      <c r="G408" s="12" cm="1">
        <f t="array" ref="G408">_xlfn.XLOOKUP(1,('Advanced Stats'!A:A=A408)*('Advanced Stats'!B:B=C408),'Advanced Stats'!M:M)</f>
        <v>47.98</v>
      </c>
      <c r="H408" s="12" cm="1">
        <f t="array" ref="H408">_xlfn.XLOOKUP(1,('Advanced Stats'!A:A=A408)*('Advanced Stats'!B:B=C408),'Advanced Stats'!P:P)</f>
        <v>48.23</v>
      </c>
      <c r="I408"/>
    </row>
    <row r="409" spans="1:9" x14ac:dyDescent="0.25">
      <c r="A409" s="6" t="s">
        <v>24</v>
      </c>
      <c r="B409" s="5" t="s">
        <v>41</v>
      </c>
      <c r="C409" s="5" t="s">
        <v>154</v>
      </c>
      <c r="D409" s="7">
        <v>75</v>
      </c>
      <c r="E409" s="6" t="s">
        <v>9</v>
      </c>
      <c r="F409" s="6" t="s">
        <v>168</v>
      </c>
      <c r="G409" s="12" cm="1">
        <f t="array" ref="G409">_xlfn.XLOOKUP(1,('Advanced Stats'!A:A=A409)*('Advanced Stats'!B:B=C409),'Advanced Stats'!M:M)</f>
        <v>46.23</v>
      </c>
      <c r="H409" s="12" cm="1">
        <f t="array" ref="H409">_xlfn.XLOOKUP(1,('Advanced Stats'!A:A=A409)*('Advanced Stats'!B:B=C409),'Advanced Stats'!P:P)</f>
        <v>47.24</v>
      </c>
      <c r="I409"/>
    </row>
    <row r="410" spans="1:9" x14ac:dyDescent="0.25">
      <c r="A410" s="6" t="s">
        <v>24</v>
      </c>
      <c r="B410" s="5" t="s">
        <v>42</v>
      </c>
      <c r="C410" s="5" t="s">
        <v>139</v>
      </c>
      <c r="D410" s="7">
        <v>59</v>
      </c>
      <c r="E410" s="6" t="s">
        <v>9</v>
      </c>
      <c r="F410" s="6" t="s">
        <v>168</v>
      </c>
      <c r="G410" s="12" cm="1">
        <f t="array" ref="G410">_xlfn.XLOOKUP(1,('Advanced Stats'!A:A=A410)*('Advanced Stats'!B:B=C410),'Advanced Stats'!M:M)</f>
        <v>54.5</v>
      </c>
      <c r="H410" s="12" cm="1">
        <f t="array" ref="H410">_xlfn.XLOOKUP(1,('Advanced Stats'!A:A=A410)*('Advanced Stats'!B:B=C410),'Advanced Stats'!P:P)</f>
        <v>53.73</v>
      </c>
      <c r="I410"/>
    </row>
    <row r="411" spans="1:9" x14ac:dyDescent="0.25">
      <c r="A411" s="6" t="s">
        <v>24</v>
      </c>
      <c r="B411" s="5" t="s">
        <v>44</v>
      </c>
      <c r="C411" s="5" t="s">
        <v>152</v>
      </c>
      <c r="D411" s="7">
        <v>64</v>
      </c>
      <c r="E411" s="6" t="s">
        <v>9</v>
      </c>
      <c r="F411" s="6" t="s">
        <v>168</v>
      </c>
      <c r="G411" s="12" cm="1">
        <f t="array" ref="G411">_xlfn.XLOOKUP(1,('Advanced Stats'!A:A=A411)*('Advanced Stats'!B:B=C411),'Advanced Stats'!M:M)</f>
        <v>49.86</v>
      </c>
      <c r="H411" s="12" cm="1">
        <f t="array" ref="H411">_xlfn.XLOOKUP(1,('Advanced Stats'!A:A=A411)*('Advanced Stats'!B:B=C411),'Advanced Stats'!P:P)</f>
        <v>50.64</v>
      </c>
      <c r="I411"/>
    </row>
    <row r="412" spans="1:9" x14ac:dyDescent="0.25">
      <c r="A412" s="6" t="s">
        <v>24</v>
      </c>
      <c r="B412" s="5" t="s">
        <v>43</v>
      </c>
      <c r="C412" s="5" t="s">
        <v>131</v>
      </c>
      <c r="D412" s="7">
        <v>45</v>
      </c>
      <c r="E412" s="6" t="s">
        <v>168</v>
      </c>
      <c r="F412" s="6" t="s">
        <v>168</v>
      </c>
      <c r="G412" s="12" cm="1">
        <f t="array" ref="G412">_xlfn.XLOOKUP(1,('Advanced Stats'!A:A=A412)*('Advanced Stats'!B:B=C412),'Advanced Stats'!M:M)</f>
        <v>50.5</v>
      </c>
      <c r="H412" s="12" cm="1">
        <f t="array" ref="H412">_xlfn.XLOOKUP(1,('Advanced Stats'!A:A=A412)*('Advanced Stats'!B:B=C412),'Advanced Stats'!P:P)</f>
        <v>49.5</v>
      </c>
      <c r="I412"/>
    </row>
    <row r="413" spans="1:9" x14ac:dyDescent="0.25">
      <c r="A413" s="6" t="s">
        <v>24</v>
      </c>
      <c r="B413" s="5" t="s">
        <v>45</v>
      </c>
      <c r="C413" s="5" t="s">
        <v>150</v>
      </c>
      <c r="D413" s="7">
        <v>71</v>
      </c>
      <c r="E413" s="6" t="s">
        <v>9</v>
      </c>
      <c r="F413" s="6" t="s">
        <v>168</v>
      </c>
      <c r="G413" s="12" cm="1">
        <f t="array" ref="G413">_xlfn.XLOOKUP(1,('Advanced Stats'!A:A=A413)*('Advanced Stats'!B:B=C413),'Advanced Stats'!M:M)</f>
        <v>48.56</v>
      </c>
      <c r="H413" s="12" cm="1">
        <f t="array" ref="H413">_xlfn.XLOOKUP(1,('Advanced Stats'!A:A=A413)*('Advanced Stats'!B:B=C413),'Advanced Stats'!P:P)</f>
        <v>49.39</v>
      </c>
      <c r="I413"/>
    </row>
    <row r="414" spans="1:9" x14ac:dyDescent="0.25">
      <c r="A414" s="6" t="s">
        <v>24</v>
      </c>
      <c r="B414" s="5" t="s">
        <v>46</v>
      </c>
      <c r="C414" s="5" t="s">
        <v>140</v>
      </c>
      <c r="D414" s="7">
        <v>60</v>
      </c>
      <c r="E414" s="6" t="s">
        <v>168</v>
      </c>
      <c r="F414" s="6" t="s">
        <v>168</v>
      </c>
      <c r="G414" s="12" cm="1">
        <f t="array" ref="G414">_xlfn.XLOOKUP(1,('Advanced Stats'!A:A=A414)*('Advanced Stats'!B:B=C414),'Advanced Stats'!M:M)</f>
        <v>47.19</v>
      </c>
      <c r="H414" s="12" cm="1">
        <f t="array" ref="H414">_xlfn.XLOOKUP(1,('Advanced Stats'!A:A=A414)*('Advanced Stats'!B:B=C414),'Advanced Stats'!P:P)</f>
        <v>47.69</v>
      </c>
      <c r="I414"/>
    </row>
    <row r="415" spans="1:9" x14ac:dyDescent="0.25">
      <c r="A415" s="6" t="s">
        <v>24</v>
      </c>
      <c r="B415" s="5" t="s">
        <v>47</v>
      </c>
      <c r="C415" s="5" t="s">
        <v>149</v>
      </c>
      <c r="D415" s="7">
        <v>51</v>
      </c>
      <c r="E415" s="6" t="s">
        <v>168</v>
      </c>
      <c r="F415" s="6" t="s">
        <v>168</v>
      </c>
      <c r="G415" s="12" cm="1">
        <f t="array" ref="G415">_xlfn.XLOOKUP(1,('Advanced Stats'!A:A=A415)*('Advanced Stats'!B:B=C415),'Advanced Stats'!M:M)</f>
        <v>48.57</v>
      </c>
      <c r="H415" s="12" cm="1">
        <f t="array" ref="H415">_xlfn.XLOOKUP(1,('Advanced Stats'!A:A=A415)*('Advanced Stats'!B:B=C415),'Advanced Stats'!P:P)</f>
        <v>48.8</v>
      </c>
      <c r="I415"/>
    </row>
    <row r="416" spans="1:9" x14ac:dyDescent="0.25">
      <c r="A416" s="6" t="s">
        <v>24</v>
      </c>
      <c r="B416" s="5" t="s">
        <v>48</v>
      </c>
      <c r="C416" s="5" t="s">
        <v>158</v>
      </c>
      <c r="D416" s="7">
        <v>58</v>
      </c>
      <c r="E416" s="6" t="s">
        <v>168</v>
      </c>
      <c r="F416" s="6" t="s">
        <v>168</v>
      </c>
      <c r="G416" s="12" cm="1">
        <f t="array" ref="G416">_xlfn.XLOOKUP(1,('Advanced Stats'!A:A=A416)*('Advanced Stats'!B:B=C416),'Advanced Stats'!M:M)</f>
        <v>52.04</v>
      </c>
      <c r="H416" s="12" cm="1">
        <f t="array" ref="H416">_xlfn.XLOOKUP(1,('Advanced Stats'!A:A=A416)*('Advanced Stats'!B:B=C416),'Advanced Stats'!P:P)</f>
        <v>51.53</v>
      </c>
      <c r="I416"/>
    </row>
    <row r="417" spans="1:9" x14ac:dyDescent="0.25">
      <c r="A417" s="6" t="s">
        <v>24</v>
      </c>
      <c r="B417" s="5" t="s">
        <v>49</v>
      </c>
      <c r="C417" s="5" t="s">
        <v>141</v>
      </c>
      <c r="D417" s="7">
        <v>77</v>
      </c>
      <c r="E417" s="6" t="s">
        <v>9</v>
      </c>
      <c r="F417" s="6" t="s">
        <v>168</v>
      </c>
      <c r="G417" s="12" cm="1">
        <f t="array" ref="G417">_xlfn.XLOOKUP(1,('Advanced Stats'!A:A=A417)*('Advanced Stats'!B:B=C417),'Advanced Stats'!M:M)</f>
        <v>50.29</v>
      </c>
      <c r="H417" s="12" cm="1">
        <f t="array" ref="H417">_xlfn.XLOOKUP(1,('Advanced Stats'!A:A=A417)*('Advanced Stats'!B:B=C417),'Advanced Stats'!P:P)</f>
        <v>50.38</v>
      </c>
      <c r="I417"/>
    </row>
    <row r="418" spans="1:9" x14ac:dyDescent="0.25">
      <c r="A418" s="6" t="s">
        <v>24</v>
      </c>
      <c r="B418" s="5" t="s">
        <v>51</v>
      </c>
      <c r="C418" s="5" t="s">
        <v>155</v>
      </c>
      <c r="D418" s="7">
        <v>49</v>
      </c>
      <c r="E418" s="6" t="s">
        <v>168</v>
      </c>
      <c r="F418" s="6" t="s">
        <v>168</v>
      </c>
      <c r="G418" s="12" cm="1">
        <f t="array" ref="G418">_xlfn.XLOOKUP(1,('Advanced Stats'!A:A=A418)*('Advanced Stats'!B:B=C418),'Advanced Stats'!M:M)</f>
        <v>47.88</v>
      </c>
      <c r="H418" s="12" cm="1">
        <f t="array" ref="H418">_xlfn.XLOOKUP(1,('Advanced Stats'!A:A=A418)*('Advanced Stats'!B:B=C418),'Advanced Stats'!P:P)</f>
        <v>48.26</v>
      </c>
      <c r="I418"/>
    </row>
    <row r="419" spans="1:9" x14ac:dyDescent="0.25">
      <c r="A419" s="6" t="s">
        <v>24</v>
      </c>
      <c r="B419" s="5" t="s">
        <v>52</v>
      </c>
      <c r="C419" s="5" t="s">
        <v>133</v>
      </c>
      <c r="D419" s="7">
        <v>63</v>
      </c>
      <c r="E419" s="6" t="s">
        <v>9</v>
      </c>
      <c r="F419" s="6" t="s">
        <v>168</v>
      </c>
      <c r="G419" s="12" cm="1">
        <f t="array" ref="G419">_xlfn.XLOOKUP(1,('Advanced Stats'!A:A=A419)*('Advanced Stats'!B:B=C419),'Advanced Stats'!M:M)</f>
        <v>47.71</v>
      </c>
      <c r="H419" s="12" cm="1">
        <f t="array" ref="H419">_xlfn.XLOOKUP(1,('Advanced Stats'!A:A=A419)*('Advanced Stats'!B:B=C419),'Advanced Stats'!P:P)</f>
        <v>47.51</v>
      </c>
      <c r="I419"/>
    </row>
    <row r="420" spans="1:9" x14ac:dyDescent="0.25">
      <c r="A420" s="6" t="s">
        <v>24</v>
      </c>
      <c r="B420" s="5" t="s">
        <v>53</v>
      </c>
      <c r="C420" s="5" t="s">
        <v>156</v>
      </c>
      <c r="D420" s="7">
        <v>75</v>
      </c>
      <c r="E420" s="6" t="s">
        <v>9</v>
      </c>
      <c r="F420" s="6" t="s">
        <v>9</v>
      </c>
      <c r="G420" s="12" cm="1">
        <f t="array" ref="G420">_xlfn.XLOOKUP(1,('Advanced Stats'!A:A=A420)*('Advanced Stats'!B:B=C420),'Advanced Stats'!M:M)</f>
        <v>52.37</v>
      </c>
      <c r="H420" s="12" cm="1">
        <f t="array" ref="H420">_xlfn.XLOOKUP(1,('Advanced Stats'!A:A=A420)*('Advanced Stats'!B:B=C420),'Advanced Stats'!P:P)</f>
        <v>52.41</v>
      </c>
      <c r="I420"/>
    </row>
    <row r="421" spans="1:9" x14ac:dyDescent="0.25">
      <c r="A421" s="6" t="s">
        <v>24</v>
      </c>
      <c r="B421" s="5" t="s">
        <v>54</v>
      </c>
      <c r="C421" s="5" t="s">
        <v>138</v>
      </c>
      <c r="D421" s="7">
        <v>77</v>
      </c>
      <c r="E421" s="6" t="s">
        <v>9</v>
      </c>
      <c r="F421" s="6" t="s">
        <v>168</v>
      </c>
      <c r="G421" s="12" cm="1">
        <f t="array" ref="G421">_xlfn.XLOOKUP(1,('Advanced Stats'!A:A=A421)*('Advanced Stats'!B:B=C421),'Advanced Stats'!M:M)</f>
        <v>51.01</v>
      </c>
      <c r="H421" s="12" cm="1">
        <f t="array" ref="H421">_xlfn.XLOOKUP(1,('Advanced Stats'!A:A=A421)*('Advanced Stats'!B:B=C421),'Advanced Stats'!P:P)</f>
        <v>51.66</v>
      </c>
      <c r="I421"/>
    </row>
    <row r="422" spans="1:9" x14ac:dyDescent="0.25">
      <c r="A422" s="6" t="s">
        <v>24</v>
      </c>
      <c r="B422" s="5" t="s">
        <v>55</v>
      </c>
      <c r="C422" s="5" t="s">
        <v>145</v>
      </c>
      <c r="D422" s="7">
        <v>50</v>
      </c>
      <c r="E422" s="6" t="s">
        <v>168</v>
      </c>
      <c r="F422" s="6" t="s">
        <v>168</v>
      </c>
      <c r="G422" s="12" cm="1">
        <f t="array" ref="G422">_xlfn.XLOOKUP(1,('Advanced Stats'!A:A=A422)*('Advanced Stats'!B:B=C422),'Advanced Stats'!M:M)</f>
        <v>46.25</v>
      </c>
      <c r="H422" s="12" cm="1">
        <f t="array" ref="H422">_xlfn.XLOOKUP(1,('Advanced Stats'!A:A=A422)*('Advanced Stats'!B:B=C422),'Advanced Stats'!P:P)</f>
        <v>46.6</v>
      </c>
      <c r="I422"/>
    </row>
    <row r="423" spans="1:9" x14ac:dyDescent="0.25">
      <c r="A423" s="6" t="s">
        <v>24</v>
      </c>
      <c r="B423" s="5" t="s">
        <v>56</v>
      </c>
      <c r="C423" s="5" t="s">
        <v>147</v>
      </c>
      <c r="D423" s="7">
        <v>82</v>
      </c>
      <c r="E423" s="6" t="s">
        <v>9</v>
      </c>
      <c r="F423" s="6" t="s">
        <v>168</v>
      </c>
      <c r="G423" s="12" cm="1">
        <f t="array" ref="G423">_xlfn.XLOOKUP(1,('Advanced Stats'!A:A=A423)*('Advanced Stats'!B:B=C423),'Advanced Stats'!M:M)</f>
        <v>53.37</v>
      </c>
      <c r="H423" s="12" cm="1">
        <f t="array" ref="H423">_xlfn.XLOOKUP(1,('Advanced Stats'!A:A=A423)*('Advanced Stats'!B:B=C423),'Advanced Stats'!P:P)</f>
        <v>53.71</v>
      </c>
      <c r="I423"/>
    </row>
    <row r="424" spans="1:9" x14ac:dyDescent="0.25">
      <c r="A424" s="6" t="s">
        <v>24</v>
      </c>
      <c r="B424" s="5" t="s">
        <v>58</v>
      </c>
      <c r="C424" s="5" t="s">
        <v>159</v>
      </c>
      <c r="D424" s="7">
        <v>77</v>
      </c>
      <c r="E424" s="6" t="s">
        <v>9</v>
      </c>
      <c r="F424" s="6" t="s">
        <v>168</v>
      </c>
      <c r="G424" s="12" cm="1">
        <f t="array" ref="G424">_xlfn.XLOOKUP(1,('Advanced Stats'!A:A=A424)*('Advanced Stats'!B:B=C424),'Advanced Stats'!M:M)</f>
        <v>50.64</v>
      </c>
      <c r="H424" s="12" cm="1">
        <f t="array" ref="H424">_xlfn.XLOOKUP(1,('Advanced Stats'!A:A=A424)*('Advanced Stats'!B:B=C424),'Advanced Stats'!P:P)</f>
        <v>50.32</v>
      </c>
      <c r="I424"/>
    </row>
    <row r="425" spans="1:9" x14ac:dyDescent="0.25">
      <c r="A425" s="6" t="s">
        <v>24</v>
      </c>
      <c r="B425" s="5" t="s">
        <v>57</v>
      </c>
      <c r="C425" s="5" t="s">
        <v>142</v>
      </c>
      <c r="D425" s="7">
        <v>63</v>
      </c>
      <c r="E425" s="6" t="s">
        <v>9</v>
      </c>
      <c r="F425" s="6" t="s">
        <v>168</v>
      </c>
      <c r="G425" s="12" cm="1">
        <f t="array" ref="G425">_xlfn.XLOOKUP(1,('Advanced Stats'!A:A=A425)*('Advanced Stats'!B:B=C425),'Advanced Stats'!M:M)</f>
        <v>48.21</v>
      </c>
      <c r="H425" s="12" cm="1">
        <f t="array" ref="H425">_xlfn.XLOOKUP(1,('Advanced Stats'!A:A=A425)*('Advanced Stats'!B:B=C425),'Advanced Stats'!P:P)</f>
        <v>48.14</v>
      </c>
      <c r="I425"/>
    </row>
    <row r="426" spans="1:9" x14ac:dyDescent="0.25">
      <c r="A426" s="6" t="s">
        <v>25</v>
      </c>
      <c r="B426" s="5" t="s">
        <v>28</v>
      </c>
      <c r="C426" s="5" t="s">
        <v>160</v>
      </c>
      <c r="D426" s="7">
        <v>76</v>
      </c>
      <c r="E426" s="6" t="s">
        <v>168</v>
      </c>
      <c r="F426" s="6" t="s">
        <v>168</v>
      </c>
      <c r="G426" s="12" cm="1">
        <f t="array" ref="G426">_xlfn.XLOOKUP(1,('Advanced Stats'!A:A=A426)*('Advanced Stats'!B:B=C426),'Advanced Stats'!M:M)</f>
        <v>47.81</v>
      </c>
      <c r="H426" s="12" cm="1">
        <f t="array" ref="H426">_xlfn.XLOOKUP(1,('Advanced Stats'!A:A=A426)*('Advanced Stats'!B:B=C426),'Advanced Stats'!P:P)</f>
        <v>47.85</v>
      </c>
      <c r="I426"/>
    </row>
    <row r="427" spans="1:9" x14ac:dyDescent="0.25">
      <c r="A427" s="6" t="s">
        <v>25</v>
      </c>
      <c r="B427" s="5" t="s">
        <v>59</v>
      </c>
      <c r="C427" s="5" t="s">
        <v>161</v>
      </c>
      <c r="D427" s="7">
        <v>57</v>
      </c>
      <c r="E427" s="6" t="s">
        <v>168</v>
      </c>
      <c r="F427" s="6" t="s">
        <v>168</v>
      </c>
      <c r="G427" s="12" cm="1">
        <f t="array" ref="G427">_xlfn.XLOOKUP(1,('Advanced Stats'!A:A=A427)*('Advanced Stats'!B:B=C427),'Advanced Stats'!M:M)</f>
        <v>44.01</v>
      </c>
      <c r="H427" s="12" cm="1">
        <f t="array" ref="H427">_xlfn.XLOOKUP(1,('Advanced Stats'!A:A=A427)*('Advanced Stats'!B:B=C427),'Advanced Stats'!P:P)</f>
        <v>43.48</v>
      </c>
      <c r="I427"/>
    </row>
    <row r="428" spans="1:9" x14ac:dyDescent="0.25">
      <c r="A428" s="6" t="s">
        <v>25</v>
      </c>
      <c r="B428" s="5" t="s">
        <v>29</v>
      </c>
      <c r="C428" s="5" t="s">
        <v>135</v>
      </c>
      <c r="D428" s="7">
        <v>107</v>
      </c>
      <c r="E428" s="6" t="s">
        <v>9</v>
      </c>
      <c r="F428" s="6" t="s">
        <v>168</v>
      </c>
      <c r="G428" s="12" cm="1">
        <f t="array" ref="G428">_xlfn.XLOOKUP(1,('Advanced Stats'!A:A=A428)*('Advanced Stats'!B:B=C428),'Advanced Stats'!M:M)</f>
        <v>54.49</v>
      </c>
      <c r="H428" s="12" cm="1">
        <f t="array" ref="H428">_xlfn.XLOOKUP(1,('Advanced Stats'!A:A=A428)*('Advanced Stats'!B:B=C428),'Advanced Stats'!P:P)</f>
        <v>55.73</v>
      </c>
      <c r="I428"/>
    </row>
    <row r="429" spans="1:9" x14ac:dyDescent="0.25">
      <c r="A429" s="6" t="s">
        <v>25</v>
      </c>
      <c r="B429" s="5" t="s">
        <v>30</v>
      </c>
      <c r="C429" s="5" t="s">
        <v>132</v>
      </c>
      <c r="D429" s="7">
        <v>75</v>
      </c>
      <c r="E429" s="6" t="s">
        <v>168</v>
      </c>
      <c r="F429" s="6" t="s">
        <v>168</v>
      </c>
      <c r="G429" s="12" cm="1">
        <f t="array" ref="G429">_xlfn.XLOOKUP(1,('Advanced Stats'!A:A=A429)*('Advanced Stats'!B:B=C429),'Advanced Stats'!M:M)</f>
        <v>48.5</v>
      </c>
      <c r="H429" s="12" cm="1">
        <f t="array" ref="H429">_xlfn.XLOOKUP(1,('Advanced Stats'!A:A=A429)*('Advanced Stats'!B:B=C429),'Advanced Stats'!P:P)</f>
        <v>47.52</v>
      </c>
      <c r="I429"/>
    </row>
    <row r="430" spans="1:9" x14ac:dyDescent="0.25">
      <c r="A430" s="6" t="s">
        <v>25</v>
      </c>
      <c r="B430" s="5" t="s">
        <v>33</v>
      </c>
      <c r="C430" s="5" t="s">
        <v>144</v>
      </c>
      <c r="D430" s="7">
        <v>111</v>
      </c>
      <c r="E430" s="6" t="s">
        <v>9</v>
      </c>
      <c r="F430" s="6" t="s">
        <v>168</v>
      </c>
      <c r="G430" s="12" cm="1">
        <f t="array" ref="G430">_xlfn.XLOOKUP(1,('Advanced Stats'!A:A=A430)*('Advanced Stats'!B:B=C430),'Advanced Stats'!M:M)</f>
        <v>55.59</v>
      </c>
      <c r="H430" s="12" cm="1">
        <f t="array" ref="H430">_xlfn.XLOOKUP(1,('Advanced Stats'!A:A=A430)*('Advanced Stats'!B:B=C430),'Advanced Stats'!P:P)</f>
        <v>55.27</v>
      </c>
      <c r="I430"/>
    </row>
    <row r="431" spans="1:9" x14ac:dyDescent="0.25">
      <c r="A431" s="6" t="s">
        <v>25</v>
      </c>
      <c r="B431" s="5" t="s">
        <v>31</v>
      </c>
      <c r="C431" s="5" t="s">
        <v>157</v>
      </c>
      <c r="D431" s="7">
        <v>116</v>
      </c>
      <c r="E431" s="6" t="s">
        <v>9</v>
      </c>
      <c r="F431" s="6" t="s">
        <v>168</v>
      </c>
      <c r="G431" s="12" cm="1">
        <f t="array" ref="G431">_xlfn.XLOOKUP(1,('Advanced Stats'!A:A=A431)*('Advanced Stats'!B:B=C431),'Advanced Stats'!M:M)</f>
        <v>56.22</v>
      </c>
      <c r="H431" s="12" cm="1">
        <f t="array" ref="H431">_xlfn.XLOOKUP(1,('Advanced Stats'!A:A=A431)*('Advanced Stats'!B:B=C431),'Advanced Stats'!P:P)</f>
        <v>55.8</v>
      </c>
      <c r="I431"/>
    </row>
    <row r="432" spans="1:9" x14ac:dyDescent="0.25">
      <c r="A432" s="6" t="s">
        <v>25</v>
      </c>
      <c r="B432" s="5" t="s">
        <v>34</v>
      </c>
      <c r="C432" s="5" t="s">
        <v>137</v>
      </c>
      <c r="D432" s="7">
        <v>68</v>
      </c>
      <c r="E432" s="6" t="s">
        <v>168</v>
      </c>
      <c r="F432" s="6" t="s">
        <v>168</v>
      </c>
      <c r="G432" s="12" cm="1">
        <f t="array" ref="G432">_xlfn.XLOOKUP(1,('Advanced Stats'!A:A=A432)*('Advanced Stats'!B:B=C432),'Advanced Stats'!M:M)</f>
        <v>45.98</v>
      </c>
      <c r="H432" s="12" cm="1">
        <f t="array" ref="H432">_xlfn.XLOOKUP(1,('Advanced Stats'!A:A=A432)*('Advanced Stats'!B:B=C432),'Advanced Stats'!P:P)</f>
        <v>45.95</v>
      </c>
      <c r="I432"/>
    </row>
    <row r="433" spans="1:9" x14ac:dyDescent="0.25">
      <c r="A433" s="6" t="s">
        <v>25</v>
      </c>
      <c r="B433" s="5" t="s">
        <v>35</v>
      </c>
      <c r="C433" s="5" t="s">
        <v>146</v>
      </c>
      <c r="D433" s="7">
        <v>119</v>
      </c>
      <c r="E433" s="6" t="s">
        <v>9</v>
      </c>
      <c r="F433" s="6" t="s">
        <v>9</v>
      </c>
      <c r="G433" s="12" cm="1">
        <f t="array" ref="G433">_xlfn.XLOOKUP(1,('Advanced Stats'!A:A=A433)*('Advanced Stats'!B:B=C433),'Advanced Stats'!M:M)</f>
        <v>52.87</v>
      </c>
      <c r="H433" s="12" cm="1">
        <f t="array" ref="H433">_xlfn.XLOOKUP(1,('Advanced Stats'!A:A=A433)*('Advanced Stats'!B:B=C433),'Advanced Stats'!P:P)</f>
        <v>51.91</v>
      </c>
      <c r="I433"/>
    </row>
    <row r="434" spans="1:9" x14ac:dyDescent="0.25">
      <c r="A434" s="6" t="s">
        <v>25</v>
      </c>
      <c r="B434" s="5" t="s">
        <v>32</v>
      </c>
      <c r="C434" s="5" t="s">
        <v>153</v>
      </c>
      <c r="D434" s="7">
        <v>81</v>
      </c>
      <c r="E434" s="6" t="s">
        <v>168</v>
      </c>
      <c r="F434" s="6" t="s">
        <v>168</v>
      </c>
      <c r="G434" s="12" cm="1">
        <f t="array" ref="G434">_xlfn.XLOOKUP(1,('Advanced Stats'!A:A=A434)*('Advanced Stats'!B:B=C434),'Advanced Stats'!M:M)</f>
        <v>47.76</v>
      </c>
      <c r="H434" s="12" cm="1">
        <f t="array" ref="H434">_xlfn.XLOOKUP(1,('Advanced Stats'!A:A=A434)*('Advanced Stats'!B:B=C434),'Advanced Stats'!P:P)</f>
        <v>46.68</v>
      </c>
      <c r="I434"/>
    </row>
    <row r="435" spans="1:9" x14ac:dyDescent="0.25">
      <c r="A435" s="6" t="s">
        <v>25</v>
      </c>
      <c r="B435" s="5" t="s">
        <v>36</v>
      </c>
      <c r="C435" s="5" t="s">
        <v>151</v>
      </c>
      <c r="D435" s="7">
        <v>98</v>
      </c>
      <c r="E435" s="6" t="s">
        <v>9</v>
      </c>
      <c r="F435" s="6" t="s">
        <v>168</v>
      </c>
      <c r="G435" s="12" cm="1">
        <f t="array" ref="G435">_xlfn.XLOOKUP(1,('Advanced Stats'!A:A=A435)*('Advanced Stats'!B:B=C435),'Advanced Stats'!M:M)</f>
        <v>49.01</v>
      </c>
      <c r="H435" s="12" cm="1">
        <f t="array" ref="H435">_xlfn.XLOOKUP(1,('Advanced Stats'!A:A=A435)*('Advanced Stats'!B:B=C435),'Advanced Stats'!P:P)</f>
        <v>49.22</v>
      </c>
      <c r="I435"/>
    </row>
    <row r="436" spans="1:9" x14ac:dyDescent="0.25">
      <c r="A436" s="6" t="s">
        <v>25</v>
      </c>
      <c r="B436" s="5" t="s">
        <v>37</v>
      </c>
      <c r="C436" s="5" t="s">
        <v>8</v>
      </c>
      <c r="D436" s="7">
        <v>74</v>
      </c>
      <c r="E436" s="6" t="s">
        <v>168</v>
      </c>
      <c r="F436" s="6" t="s">
        <v>168</v>
      </c>
      <c r="G436" s="12" cm="1">
        <f t="array" ref="G436">_xlfn.XLOOKUP(1,('Advanced Stats'!A:A=A436)*('Advanced Stats'!B:B=C436),'Advanced Stats'!M:M)</f>
        <v>46.13</v>
      </c>
      <c r="H436" s="12" cm="1">
        <f t="array" ref="H436">_xlfn.XLOOKUP(1,('Advanced Stats'!A:A=A436)*('Advanced Stats'!B:B=C436),'Advanced Stats'!P:P)</f>
        <v>45.58</v>
      </c>
      <c r="I436"/>
    </row>
    <row r="437" spans="1:9" x14ac:dyDescent="0.25">
      <c r="A437" s="6" t="s">
        <v>25</v>
      </c>
      <c r="B437" s="5" t="s">
        <v>38</v>
      </c>
      <c r="C437" s="5" t="s">
        <v>143</v>
      </c>
      <c r="D437" s="7">
        <v>104</v>
      </c>
      <c r="E437" s="6" t="s">
        <v>9</v>
      </c>
      <c r="F437" s="6" t="s">
        <v>168</v>
      </c>
      <c r="G437" s="12" cm="1">
        <f t="array" ref="G437">_xlfn.XLOOKUP(1,('Advanced Stats'!A:A=A437)*('Advanced Stats'!B:B=C437),'Advanced Stats'!M:M)</f>
        <v>52.47</v>
      </c>
      <c r="H437" s="12" cm="1">
        <f t="array" ref="H437">_xlfn.XLOOKUP(1,('Advanced Stats'!A:A=A437)*('Advanced Stats'!B:B=C437),'Advanced Stats'!P:P)</f>
        <v>51.58</v>
      </c>
      <c r="I437"/>
    </row>
    <row r="438" spans="1:9" x14ac:dyDescent="0.25">
      <c r="A438" s="6" t="s">
        <v>25</v>
      </c>
      <c r="B438" s="5" t="s">
        <v>39</v>
      </c>
      <c r="C438" s="5" t="s">
        <v>136</v>
      </c>
      <c r="D438" s="7">
        <v>122</v>
      </c>
      <c r="E438" s="6" t="s">
        <v>9</v>
      </c>
      <c r="F438" s="6" t="s">
        <v>168</v>
      </c>
      <c r="G438" s="12" cm="1">
        <f t="array" ref="G438">_xlfn.XLOOKUP(1,('Advanced Stats'!A:A=A438)*('Advanced Stats'!B:B=C438),'Advanced Stats'!M:M)</f>
        <v>56.36</v>
      </c>
      <c r="H438" s="12" cm="1">
        <f t="array" ref="H438">_xlfn.XLOOKUP(1,('Advanced Stats'!A:A=A438)*('Advanced Stats'!B:B=C438),'Advanced Stats'!P:P)</f>
        <v>56.06</v>
      </c>
      <c r="I438"/>
    </row>
    <row r="439" spans="1:9" x14ac:dyDescent="0.25">
      <c r="A439" s="6" t="s">
        <v>25</v>
      </c>
      <c r="B439" s="5" t="s">
        <v>40</v>
      </c>
      <c r="C439" s="5" t="s">
        <v>148</v>
      </c>
      <c r="D439" s="7">
        <v>99</v>
      </c>
      <c r="E439" s="6" t="s">
        <v>9</v>
      </c>
      <c r="F439" s="6" t="s">
        <v>168</v>
      </c>
      <c r="G439" s="12" cm="1">
        <f t="array" ref="G439">_xlfn.XLOOKUP(1,('Advanced Stats'!A:A=A439)*('Advanced Stats'!B:B=C439),'Advanced Stats'!M:M)</f>
        <v>54.16</v>
      </c>
      <c r="H439" s="12" cm="1">
        <f t="array" ref="H439">_xlfn.XLOOKUP(1,('Advanced Stats'!A:A=A439)*('Advanced Stats'!B:B=C439),'Advanced Stats'!P:P)</f>
        <v>54.98</v>
      </c>
      <c r="I439"/>
    </row>
    <row r="440" spans="1:9" x14ac:dyDescent="0.25">
      <c r="A440" s="6" t="s">
        <v>25</v>
      </c>
      <c r="B440" s="5" t="s">
        <v>41</v>
      </c>
      <c r="C440" s="5" t="s">
        <v>154</v>
      </c>
      <c r="D440" s="7">
        <v>113</v>
      </c>
      <c r="E440" s="6" t="s">
        <v>9</v>
      </c>
      <c r="F440" s="6" t="s">
        <v>168</v>
      </c>
      <c r="G440" s="12" cm="1">
        <f t="array" ref="G440">_xlfn.XLOOKUP(1,('Advanced Stats'!A:A=A440)*('Advanced Stats'!B:B=C440),'Advanced Stats'!M:M)</f>
        <v>51.01</v>
      </c>
      <c r="H440" s="12" cm="1">
        <f t="array" ref="H440">_xlfn.XLOOKUP(1,('Advanced Stats'!A:A=A440)*('Advanced Stats'!B:B=C440),'Advanced Stats'!P:P)</f>
        <v>51.14</v>
      </c>
      <c r="I440"/>
    </row>
    <row r="441" spans="1:9" x14ac:dyDescent="0.25">
      <c r="A441" s="6" t="s">
        <v>25</v>
      </c>
      <c r="B441" s="5" t="s">
        <v>42</v>
      </c>
      <c r="C441" s="5" t="s">
        <v>139</v>
      </c>
      <c r="D441" s="7">
        <v>55</v>
      </c>
      <c r="E441" s="6" t="s">
        <v>168</v>
      </c>
      <c r="F441" s="6" t="s">
        <v>168</v>
      </c>
      <c r="G441" s="12" cm="1">
        <f t="array" ref="G441">_xlfn.XLOOKUP(1,('Advanced Stats'!A:A=A441)*('Advanced Stats'!B:B=C441),'Advanced Stats'!M:M)</f>
        <v>46.92</v>
      </c>
      <c r="H441" s="12" cm="1">
        <f t="array" ref="H441">_xlfn.XLOOKUP(1,('Advanced Stats'!A:A=A441)*('Advanced Stats'!B:B=C441),'Advanced Stats'!P:P)</f>
        <v>46.38</v>
      </c>
      <c r="I441"/>
    </row>
    <row r="442" spans="1:9" x14ac:dyDescent="0.25">
      <c r="A442" s="6" t="s">
        <v>25</v>
      </c>
      <c r="B442" s="5" t="s">
        <v>44</v>
      </c>
      <c r="C442" s="5" t="s">
        <v>152</v>
      </c>
      <c r="D442" s="7">
        <v>97</v>
      </c>
      <c r="E442" s="6" t="s">
        <v>9</v>
      </c>
      <c r="F442" s="6" t="s">
        <v>168</v>
      </c>
      <c r="G442" s="12" cm="1">
        <f t="array" ref="G442">_xlfn.XLOOKUP(1,('Advanced Stats'!A:A=A442)*('Advanced Stats'!B:B=C442),'Advanced Stats'!M:M)</f>
        <v>49.71</v>
      </c>
      <c r="H442" s="12" cm="1">
        <f t="array" ref="H442">_xlfn.XLOOKUP(1,('Advanced Stats'!A:A=A442)*('Advanced Stats'!B:B=C442),'Advanced Stats'!P:P)</f>
        <v>49.99</v>
      </c>
      <c r="I442"/>
    </row>
    <row r="443" spans="1:9" x14ac:dyDescent="0.25">
      <c r="A443" s="6" t="s">
        <v>25</v>
      </c>
      <c r="B443" s="5" t="s">
        <v>43</v>
      </c>
      <c r="C443" s="5" t="s">
        <v>131</v>
      </c>
      <c r="D443" s="7">
        <v>63</v>
      </c>
      <c r="E443" s="6" t="s">
        <v>168</v>
      </c>
      <c r="F443" s="6" t="s">
        <v>168</v>
      </c>
      <c r="G443" s="12" cm="1">
        <f t="array" ref="G443">_xlfn.XLOOKUP(1,('Advanced Stats'!A:A=A443)*('Advanced Stats'!B:B=C443),'Advanced Stats'!M:M)</f>
        <v>50.53</v>
      </c>
      <c r="H443" s="12" cm="1">
        <f t="array" ref="H443">_xlfn.XLOOKUP(1,('Advanced Stats'!A:A=A443)*('Advanced Stats'!B:B=C443),'Advanced Stats'!P:P)</f>
        <v>50.19</v>
      </c>
      <c r="I443"/>
    </row>
    <row r="444" spans="1:9" x14ac:dyDescent="0.25">
      <c r="A444" s="6" t="s">
        <v>25</v>
      </c>
      <c r="B444" s="5" t="s">
        <v>45</v>
      </c>
      <c r="C444" s="5" t="s">
        <v>150</v>
      </c>
      <c r="D444" s="7">
        <v>84</v>
      </c>
      <c r="E444" s="6" t="s">
        <v>168</v>
      </c>
      <c r="F444" s="6" t="s">
        <v>168</v>
      </c>
      <c r="G444" s="12" cm="1">
        <f t="array" ref="G444">_xlfn.XLOOKUP(1,('Advanced Stats'!A:A=A444)*('Advanced Stats'!B:B=C444),'Advanced Stats'!M:M)</f>
        <v>46.04</v>
      </c>
      <c r="H444" s="12" cm="1">
        <f t="array" ref="H444">_xlfn.XLOOKUP(1,('Advanced Stats'!A:A=A444)*('Advanced Stats'!B:B=C444),'Advanced Stats'!P:P)</f>
        <v>46.15</v>
      </c>
      <c r="I444"/>
    </row>
    <row r="445" spans="1:9" x14ac:dyDescent="0.25">
      <c r="A445" s="6" t="s">
        <v>25</v>
      </c>
      <c r="B445" s="5" t="s">
        <v>46</v>
      </c>
      <c r="C445" s="5" t="s">
        <v>140</v>
      </c>
      <c r="D445" s="7">
        <v>110</v>
      </c>
      <c r="E445" s="6" t="s">
        <v>9</v>
      </c>
      <c r="F445" s="6" t="s">
        <v>168</v>
      </c>
      <c r="G445" s="12" cm="1">
        <f t="array" ref="G445">_xlfn.XLOOKUP(1,('Advanced Stats'!A:A=A445)*('Advanced Stats'!B:B=C445),'Advanced Stats'!M:M)</f>
        <v>47.03</v>
      </c>
      <c r="H445" s="12" cm="1">
        <f t="array" ref="H445">_xlfn.XLOOKUP(1,('Advanced Stats'!A:A=A445)*('Advanced Stats'!B:B=C445),'Advanced Stats'!P:P)</f>
        <v>47.34</v>
      </c>
      <c r="I445"/>
    </row>
    <row r="446" spans="1:9" x14ac:dyDescent="0.25">
      <c r="A446" s="6" t="s">
        <v>25</v>
      </c>
      <c r="B446" s="5" t="s">
        <v>47</v>
      </c>
      <c r="C446" s="5" t="s">
        <v>149</v>
      </c>
      <c r="D446" s="7">
        <v>73</v>
      </c>
      <c r="E446" s="6" t="s">
        <v>168</v>
      </c>
      <c r="F446" s="6" t="s">
        <v>168</v>
      </c>
      <c r="G446" s="12" cm="1">
        <f t="array" ref="G446">_xlfn.XLOOKUP(1,('Advanced Stats'!A:A=A446)*('Advanced Stats'!B:B=C446),'Advanced Stats'!M:M)</f>
        <v>47.88</v>
      </c>
      <c r="H446" s="12" cm="1">
        <f t="array" ref="H446">_xlfn.XLOOKUP(1,('Advanced Stats'!A:A=A446)*('Advanced Stats'!B:B=C446),'Advanced Stats'!P:P)</f>
        <v>48.04</v>
      </c>
      <c r="I446"/>
    </row>
    <row r="447" spans="1:9" x14ac:dyDescent="0.25">
      <c r="A447" s="6" t="s">
        <v>25</v>
      </c>
      <c r="B447" s="5" t="s">
        <v>48</v>
      </c>
      <c r="C447" s="5" t="s">
        <v>158</v>
      </c>
      <c r="D447" s="7">
        <v>61</v>
      </c>
      <c r="E447" s="6" t="s">
        <v>168</v>
      </c>
      <c r="F447" s="6" t="s">
        <v>168</v>
      </c>
      <c r="G447" s="12" cm="1">
        <f t="array" ref="G447">_xlfn.XLOOKUP(1,('Advanced Stats'!A:A=A447)*('Advanced Stats'!B:B=C447),'Advanced Stats'!M:M)</f>
        <v>46.62</v>
      </c>
      <c r="H447" s="12" cm="1">
        <f t="array" ref="H447">_xlfn.XLOOKUP(1,('Advanced Stats'!A:A=A447)*('Advanced Stats'!B:B=C447),'Advanced Stats'!P:P)</f>
        <v>46.7</v>
      </c>
      <c r="I447"/>
    </row>
    <row r="448" spans="1:9" x14ac:dyDescent="0.25">
      <c r="A448" s="6" t="s">
        <v>25</v>
      </c>
      <c r="B448" s="5" t="s">
        <v>49</v>
      </c>
      <c r="C448" s="5" t="s">
        <v>141</v>
      </c>
      <c r="D448" s="7">
        <v>103</v>
      </c>
      <c r="E448" s="6" t="s">
        <v>9</v>
      </c>
      <c r="F448" s="6" t="s">
        <v>168</v>
      </c>
      <c r="G448" s="12" cm="1">
        <f t="array" ref="G448">_xlfn.XLOOKUP(1,('Advanced Stats'!A:A=A448)*('Advanced Stats'!B:B=C448),'Advanced Stats'!M:M)</f>
        <v>52.05</v>
      </c>
      <c r="H448" s="12" cm="1">
        <f t="array" ref="H448">_xlfn.XLOOKUP(1,('Advanced Stats'!A:A=A448)*('Advanced Stats'!B:B=C448),'Advanced Stats'!P:P)</f>
        <v>52.92</v>
      </c>
      <c r="I448"/>
    </row>
    <row r="449" spans="1:9" x14ac:dyDescent="0.25">
      <c r="A449" s="6" t="s">
        <v>25</v>
      </c>
      <c r="B449" s="5" t="s">
        <v>51</v>
      </c>
      <c r="C449" s="5" t="s">
        <v>155</v>
      </c>
      <c r="D449" s="7">
        <v>77</v>
      </c>
      <c r="E449" s="6" t="s">
        <v>168</v>
      </c>
      <c r="F449" s="6" t="s">
        <v>168</v>
      </c>
      <c r="G449" s="12" cm="1">
        <f t="array" ref="G449">_xlfn.XLOOKUP(1,('Advanced Stats'!A:A=A449)*('Advanced Stats'!B:B=C449),'Advanced Stats'!M:M)</f>
        <v>45.59</v>
      </c>
      <c r="H449" s="12" cm="1">
        <f t="array" ref="H449">_xlfn.XLOOKUP(1,('Advanced Stats'!A:A=A449)*('Advanced Stats'!B:B=C449),'Advanced Stats'!P:P)</f>
        <v>46.85</v>
      </c>
      <c r="I449"/>
    </row>
    <row r="450" spans="1:9" x14ac:dyDescent="0.25">
      <c r="A450" s="6" t="s">
        <v>25</v>
      </c>
      <c r="B450" s="5" t="s">
        <v>50</v>
      </c>
      <c r="C450" s="5" t="s">
        <v>134</v>
      </c>
      <c r="D450" s="7">
        <v>60</v>
      </c>
      <c r="E450" s="6" t="s">
        <v>168</v>
      </c>
      <c r="F450" s="6" t="s">
        <v>168</v>
      </c>
      <c r="G450" s="12" cm="1">
        <f t="array" ref="G450">_xlfn.XLOOKUP(1,('Advanced Stats'!A:A=A450)*('Advanced Stats'!B:B=C450),'Advanced Stats'!M:M)</f>
        <v>50.59</v>
      </c>
      <c r="H450" s="12" cm="1">
        <f t="array" ref="H450">_xlfn.XLOOKUP(1,('Advanced Stats'!A:A=A450)*('Advanced Stats'!B:B=C450),'Advanced Stats'!P:P)</f>
        <v>50.11</v>
      </c>
      <c r="I450"/>
    </row>
    <row r="451" spans="1:9" x14ac:dyDescent="0.25">
      <c r="A451" s="6" t="s">
        <v>25</v>
      </c>
      <c r="B451" s="5" t="s">
        <v>52</v>
      </c>
      <c r="C451" s="5" t="s">
        <v>133</v>
      </c>
      <c r="D451" s="7">
        <v>109</v>
      </c>
      <c r="E451" s="6" t="s">
        <v>9</v>
      </c>
      <c r="F451" s="6" t="s">
        <v>168</v>
      </c>
      <c r="G451" s="12" cm="1">
        <f t="array" ref="G451">_xlfn.XLOOKUP(1,('Advanced Stats'!A:A=A451)*('Advanced Stats'!B:B=C451),'Advanced Stats'!M:M)</f>
        <v>47.08</v>
      </c>
      <c r="H451" s="12" cm="1">
        <f t="array" ref="H451">_xlfn.XLOOKUP(1,('Advanced Stats'!A:A=A451)*('Advanced Stats'!B:B=C451),'Advanced Stats'!P:P)</f>
        <v>46.53</v>
      </c>
      <c r="I451"/>
    </row>
    <row r="452" spans="1:9" x14ac:dyDescent="0.25">
      <c r="A452" s="6" t="s">
        <v>25</v>
      </c>
      <c r="B452" s="5" t="s">
        <v>53</v>
      </c>
      <c r="C452" s="5" t="s">
        <v>156</v>
      </c>
      <c r="D452" s="7">
        <v>110</v>
      </c>
      <c r="E452" s="6" t="s">
        <v>9</v>
      </c>
      <c r="F452" s="6" t="s">
        <v>168</v>
      </c>
      <c r="G452" s="12" cm="1">
        <f t="array" ref="G452">_xlfn.XLOOKUP(1,('Advanced Stats'!A:A=A452)*('Advanced Stats'!B:B=C452),'Advanced Stats'!M:M)</f>
        <v>50.89</v>
      </c>
      <c r="H452" s="12" cm="1">
        <f t="array" ref="H452">_xlfn.XLOOKUP(1,('Advanced Stats'!A:A=A452)*('Advanced Stats'!B:B=C452),'Advanced Stats'!P:P)</f>
        <v>51.12</v>
      </c>
      <c r="I452"/>
    </row>
    <row r="453" spans="1:9" x14ac:dyDescent="0.25">
      <c r="A453" s="6" t="s">
        <v>25</v>
      </c>
      <c r="B453" s="5" t="s">
        <v>54</v>
      </c>
      <c r="C453" s="5" t="s">
        <v>138</v>
      </c>
      <c r="D453" s="7">
        <v>115</v>
      </c>
      <c r="E453" s="6" t="s">
        <v>9</v>
      </c>
      <c r="F453" s="6" t="s">
        <v>168</v>
      </c>
      <c r="G453" s="12" cm="1">
        <f t="array" ref="G453">_xlfn.XLOOKUP(1,('Advanced Stats'!A:A=A453)*('Advanced Stats'!B:B=C453),'Advanced Stats'!M:M)</f>
        <v>53.56</v>
      </c>
      <c r="H453" s="12" cm="1">
        <f t="array" ref="H453">_xlfn.XLOOKUP(1,('Advanced Stats'!A:A=A453)*('Advanced Stats'!B:B=C453),'Advanced Stats'!P:P)</f>
        <v>53.1</v>
      </c>
      <c r="I453"/>
    </row>
    <row r="454" spans="1:9" x14ac:dyDescent="0.25">
      <c r="A454" s="6" t="s">
        <v>25</v>
      </c>
      <c r="B454" s="5" t="s">
        <v>55</v>
      </c>
      <c r="C454" s="5" t="s">
        <v>145</v>
      </c>
      <c r="D454" s="7">
        <v>92</v>
      </c>
      <c r="E454" s="6" t="s">
        <v>168</v>
      </c>
      <c r="F454" s="6" t="s">
        <v>168</v>
      </c>
      <c r="G454" s="12" cm="1">
        <f t="array" ref="G454">_xlfn.XLOOKUP(1,('Advanced Stats'!A:A=A454)*('Advanced Stats'!B:B=C454),'Advanced Stats'!M:M)</f>
        <v>49.84</v>
      </c>
      <c r="H454" s="12" cm="1">
        <f t="array" ref="H454">_xlfn.XLOOKUP(1,('Advanced Stats'!A:A=A454)*('Advanced Stats'!B:B=C454),'Advanced Stats'!P:P)</f>
        <v>49.97</v>
      </c>
      <c r="I454"/>
    </row>
    <row r="455" spans="1:9" x14ac:dyDescent="0.25">
      <c r="A455" s="6" t="s">
        <v>25</v>
      </c>
      <c r="B455" s="5" t="s">
        <v>56</v>
      </c>
      <c r="C455" s="5" t="s">
        <v>147</v>
      </c>
      <c r="D455" s="7">
        <v>94</v>
      </c>
      <c r="E455" s="6" t="s">
        <v>168</v>
      </c>
      <c r="F455" s="6" t="s">
        <v>168</v>
      </c>
      <c r="G455" s="12" cm="1">
        <f t="array" ref="G455">_xlfn.XLOOKUP(1,('Advanced Stats'!A:A=A455)*('Advanced Stats'!B:B=C455),'Advanced Stats'!M:M)</f>
        <v>52.57</v>
      </c>
      <c r="H455" s="12" cm="1">
        <f t="array" ref="H455">_xlfn.XLOOKUP(1,('Advanced Stats'!A:A=A455)*('Advanced Stats'!B:B=C455),'Advanced Stats'!P:P)</f>
        <v>53.78</v>
      </c>
      <c r="I455"/>
    </row>
    <row r="456" spans="1:9" x14ac:dyDescent="0.25">
      <c r="A456" s="6" t="s">
        <v>25</v>
      </c>
      <c r="B456" s="5" t="s">
        <v>58</v>
      </c>
      <c r="C456" s="5" t="s">
        <v>159</v>
      </c>
      <c r="D456" s="7">
        <v>100</v>
      </c>
      <c r="E456" s="6" t="s">
        <v>9</v>
      </c>
      <c r="F456" s="6" t="s">
        <v>168</v>
      </c>
      <c r="G456" s="12" cm="1">
        <f t="array" ref="G456">_xlfn.XLOOKUP(1,('Advanced Stats'!A:A=A456)*('Advanced Stats'!B:B=C456),'Advanced Stats'!M:M)</f>
        <v>50.55</v>
      </c>
      <c r="H456" s="12" cm="1">
        <f t="array" ref="H456">_xlfn.XLOOKUP(1,('Advanced Stats'!A:A=A456)*('Advanced Stats'!B:B=C456),'Advanced Stats'!P:P)</f>
        <v>51.4</v>
      </c>
      <c r="I456"/>
    </row>
    <row r="457" spans="1:9" x14ac:dyDescent="0.25">
      <c r="A457" s="6" t="s">
        <v>25</v>
      </c>
      <c r="B457" s="5" t="s">
        <v>57</v>
      </c>
      <c r="C457" s="5" t="s">
        <v>142</v>
      </c>
      <c r="D457" s="7">
        <v>89</v>
      </c>
      <c r="E457" s="6" t="s">
        <v>168</v>
      </c>
      <c r="F457" s="6" t="s">
        <v>168</v>
      </c>
      <c r="G457" s="12" cm="1">
        <f t="array" ref="G457">_xlfn.XLOOKUP(1,('Advanced Stats'!A:A=A457)*('Advanced Stats'!B:B=C457),'Advanced Stats'!M:M)</f>
        <v>49.43</v>
      </c>
      <c r="H457" s="12" cm="1">
        <f t="array" ref="H457">_xlfn.XLOOKUP(1,('Advanced Stats'!A:A=A457)*('Advanced Stats'!B:B=C457),'Advanced Stats'!P:P)</f>
        <v>49.54</v>
      </c>
      <c r="I457"/>
    </row>
    <row r="458" spans="1:9" x14ac:dyDescent="0.25">
      <c r="A458" s="6" t="s">
        <v>26</v>
      </c>
      <c r="B458" s="5" t="s">
        <v>28</v>
      </c>
      <c r="C458" s="5" t="s">
        <v>160</v>
      </c>
      <c r="D458" s="7">
        <v>58</v>
      </c>
      <c r="E458" s="6" t="s">
        <v>168</v>
      </c>
      <c r="F458" s="6" t="s">
        <v>168</v>
      </c>
      <c r="G458" s="12" cm="1">
        <f t="array" ref="G458">_xlfn.XLOOKUP(1,('Advanced Stats'!A:A=A458)*('Advanced Stats'!B:B=C458),'Advanced Stats'!M:M)</f>
        <v>42.67</v>
      </c>
      <c r="H458" s="12" cm="1">
        <f t="array" ref="H458">_xlfn.XLOOKUP(1,('Advanced Stats'!A:A=A458)*('Advanced Stats'!B:B=C458),'Advanced Stats'!P:P)</f>
        <v>41.71</v>
      </c>
      <c r="I458"/>
    </row>
    <row r="459" spans="1:9" x14ac:dyDescent="0.25">
      <c r="A459" s="6" t="s">
        <v>26</v>
      </c>
      <c r="B459" s="5" t="s">
        <v>59</v>
      </c>
      <c r="C459" s="5" t="s">
        <v>161</v>
      </c>
      <c r="D459" s="7">
        <v>70</v>
      </c>
      <c r="E459" s="6" t="s">
        <v>168</v>
      </c>
      <c r="F459" s="6" t="s">
        <v>168</v>
      </c>
      <c r="G459" s="12" cm="1">
        <f t="array" ref="G459">_xlfn.XLOOKUP(1,('Advanced Stats'!A:A=A459)*('Advanced Stats'!B:B=C459),'Advanced Stats'!M:M)</f>
        <v>45.13</v>
      </c>
      <c r="H459" s="12" cm="1">
        <f t="array" ref="H459">_xlfn.XLOOKUP(1,('Advanced Stats'!A:A=A459)*('Advanced Stats'!B:B=C459),'Advanced Stats'!P:P)</f>
        <v>44.76</v>
      </c>
      <c r="I459"/>
    </row>
    <row r="460" spans="1:9" x14ac:dyDescent="0.25">
      <c r="A460" s="6" t="s">
        <v>26</v>
      </c>
      <c r="B460" s="5" t="s">
        <v>29</v>
      </c>
      <c r="C460" s="5" t="s">
        <v>135</v>
      </c>
      <c r="D460" s="7">
        <v>135</v>
      </c>
      <c r="E460" s="6" t="s">
        <v>9</v>
      </c>
      <c r="F460" s="6" t="s">
        <v>168</v>
      </c>
      <c r="G460" s="12" cm="1">
        <f t="array" ref="G460">_xlfn.XLOOKUP(1,('Advanced Stats'!A:A=A460)*('Advanced Stats'!B:B=C460),'Advanced Stats'!M:M)</f>
        <v>51.19</v>
      </c>
      <c r="H460" s="12" cm="1">
        <f t="array" ref="H460">_xlfn.XLOOKUP(1,('Advanced Stats'!A:A=A460)*('Advanced Stats'!B:B=C460),'Advanced Stats'!P:P)</f>
        <v>51.77</v>
      </c>
      <c r="I460"/>
    </row>
    <row r="461" spans="1:9" x14ac:dyDescent="0.25">
      <c r="A461" s="6" t="s">
        <v>26</v>
      </c>
      <c r="B461" s="5" t="s">
        <v>30</v>
      </c>
      <c r="C461" s="5" t="s">
        <v>132</v>
      </c>
      <c r="D461" s="7">
        <v>91</v>
      </c>
      <c r="E461" s="6" t="s">
        <v>168</v>
      </c>
      <c r="F461" s="6" t="s">
        <v>168</v>
      </c>
      <c r="G461" s="12" cm="1">
        <f t="array" ref="G461">_xlfn.XLOOKUP(1,('Advanced Stats'!A:A=A461)*('Advanced Stats'!B:B=C461),'Advanced Stats'!M:M)</f>
        <v>51.36</v>
      </c>
      <c r="H461" s="12" cm="1">
        <f t="array" ref="H461">_xlfn.XLOOKUP(1,('Advanced Stats'!A:A=A461)*('Advanced Stats'!B:B=C461),'Advanced Stats'!P:P)</f>
        <v>50.35</v>
      </c>
      <c r="I461"/>
    </row>
    <row r="462" spans="1:9" x14ac:dyDescent="0.25">
      <c r="A462" s="6" t="s">
        <v>26</v>
      </c>
      <c r="B462" s="5" t="s">
        <v>33</v>
      </c>
      <c r="C462" s="5" t="s">
        <v>144</v>
      </c>
      <c r="D462" s="7">
        <v>93</v>
      </c>
      <c r="E462" s="6" t="s">
        <v>168</v>
      </c>
      <c r="F462" s="6" t="s">
        <v>168</v>
      </c>
      <c r="G462" s="12" cm="1">
        <f t="array" ref="G462">_xlfn.XLOOKUP(1,('Advanced Stats'!A:A=A462)*('Advanced Stats'!B:B=C462),'Advanced Stats'!M:M)</f>
        <v>57.39</v>
      </c>
      <c r="H462" s="12" cm="1">
        <f t="array" ref="H462">_xlfn.XLOOKUP(1,('Advanced Stats'!A:A=A462)*('Advanced Stats'!B:B=C462),'Advanced Stats'!P:P)</f>
        <v>57.03</v>
      </c>
      <c r="I462"/>
    </row>
    <row r="463" spans="1:9" x14ac:dyDescent="0.25">
      <c r="A463" s="6" t="s">
        <v>26</v>
      </c>
      <c r="B463" s="5" t="s">
        <v>31</v>
      </c>
      <c r="C463" s="5" t="s">
        <v>157</v>
      </c>
      <c r="D463" s="7">
        <v>113</v>
      </c>
      <c r="E463" s="6" t="s">
        <v>9</v>
      </c>
      <c r="F463" s="6" t="s">
        <v>168</v>
      </c>
      <c r="G463" s="12" cm="1">
        <f t="array" ref="G463">_xlfn.XLOOKUP(1,('Advanced Stats'!A:A=A463)*('Advanced Stats'!B:B=C463),'Advanced Stats'!M:M)</f>
        <v>60.38</v>
      </c>
      <c r="H463" s="12" cm="1">
        <f t="array" ref="H463">_xlfn.XLOOKUP(1,('Advanced Stats'!A:A=A463)*('Advanced Stats'!B:B=C463),'Advanced Stats'!P:P)</f>
        <v>59.78</v>
      </c>
      <c r="I463"/>
    </row>
    <row r="464" spans="1:9" x14ac:dyDescent="0.25">
      <c r="A464" s="6" t="s">
        <v>26</v>
      </c>
      <c r="B464" s="5" t="s">
        <v>34</v>
      </c>
      <c r="C464" s="5" t="s">
        <v>137</v>
      </c>
      <c r="D464" s="7">
        <v>59</v>
      </c>
      <c r="E464" s="6" t="s">
        <v>168</v>
      </c>
      <c r="F464" s="6" t="s">
        <v>168</v>
      </c>
      <c r="G464" s="12" cm="1">
        <f t="array" ref="G464">_xlfn.XLOOKUP(1,('Advanced Stats'!A:A=A464)*('Advanced Stats'!B:B=C464),'Advanced Stats'!M:M)</f>
        <v>43.9</v>
      </c>
      <c r="H464" s="12" cm="1">
        <f t="array" ref="H464">_xlfn.XLOOKUP(1,('Advanced Stats'!A:A=A464)*('Advanced Stats'!B:B=C464),'Advanced Stats'!P:P)</f>
        <v>44.05</v>
      </c>
      <c r="I464"/>
    </row>
    <row r="465" spans="1:9" x14ac:dyDescent="0.25">
      <c r="A465" s="6" t="s">
        <v>26</v>
      </c>
      <c r="B465" s="5" t="s">
        <v>35</v>
      </c>
      <c r="C465" s="5" t="s">
        <v>146</v>
      </c>
      <c r="D465" s="7">
        <v>109</v>
      </c>
      <c r="E465" s="6" t="s">
        <v>9</v>
      </c>
      <c r="F465" s="6" t="s">
        <v>168</v>
      </c>
      <c r="G465" s="12" cm="1">
        <f t="array" ref="G465">_xlfn.XLOOKUP(1,('Advanced Stats'!A:A=A465)*('Advanced Stats'!B:B=C465),'Advanced Stats'!M:M)</f>
        <v>52.19</v>
      </c>
      <c r="H465" s="12" cm="1">
        <f t="array" ref="H465">_xlfn.XLOOKUP(1,('Advanced Stats'!A:A=A465)*('Advanced Stats'!B:B=C465),'Advanced Stats'!P:P)</f>
        <v>51.38</v>
      </c>
      <c r="I465"/>
    </row>
    <row r="466" spans="1:9" x14ac:dyDescent="0.25">
      <c r="A466" s="6" t="s">
        <v>26</v>
      </c>
      <c r="B466" s="5" t="s">
        <v>32</v>
      </c>
      <c r="C466" s="5" t="s">
        <v>153</v>
      </c>
      <c r="D466" s="7">
        <v>59</v>
      </c>
      <c r="E466" s="6" t="s">
        <v>168</v>
      </c>
      <c r="F466" s="6" t="s">
        <v>168</v>
      </c>
      <c r="G466" s="12" cm="1">
        <f t="array" ref="G466">_xlfn.XLOOKUP(1,('Advanced Stats'!A:A=A466)*('Advanced Stats'!B:B=C466),'Advanced Stats'!M:M)</f>
        <v>44.92</v>
      </c>
      <c r="H466" s="12" cm="1">
        <f t="array" ref="H466">_xlfn.XLOOKUP(1,('Advanced Stats'!A:A=A466)*('Advanced Stats'!B:B=C466),'Advanced Stats'!P:P)</f>
        <v>44.53</v>
      </c>
      <c r="I466"/>
    </row>
    <row r="467" spans="1:9" x14ac:dyDescent="0.25">
      <c r="A467" s="6" t="s">
        <v>26</v>
      </c>
      <c r="B467" s="5" t="s">
        <v>36</v>
      </c>
      <c r="C467" s="5" t="s">
        <v>151</v>
      </c>
      <c r="D467" s="7">
        <v>108</v>
      </c>
      <c r="E467" s="6" t="s">
        <v>9</v>
      </c>
      <c r="F467" s="6" t="s">
        <v>168</v>
      </c>
      <c r="G467" s="12" cm="1">
        <f t="array" ref="G467">_xlfn.XLOOKUP(1,('Advanced Stats'!A:A=A467)*('Advanced Stats'!B:B=C467),'Advanced Stats'!M:M)</f>
        <v>51.67</v>
      </c>
      <c r="H467" s="12" cm="1">
        <f t="array" ref="H467">_xlfn.XLOOKUP(1,('Advanced Stats'!A:A=A467)*('Advanced Stats'!B:B=C467),'Advanced Stats'!P:P)</f>
        <v>50.77</v>
      </c>
      <c r="I467"/>
    </row>
    <row r="468" spans="1:9" x14ac:dyDescent="0.25">
      <c r="A468" s="6" t="s">
        <v>26</v>
      </c>
      <c r="B468" s="5" t="s">
        <v>37</v>
      </c>
      <c r="C468" s="5" t="s">
        <v>8</v>
      </c>
      <c r="D468" s="7">
        <v>80</v>
      </c>
      <c r="E468" s="6" t="s">
        <v>168</v>
      </c>
      <c r="F468" s="6" t="s">
        <v>168</v>
      </c>
      <c r="G468" s="12" cm="1">
        <f t="array" ref="G468">_xlfn.XLOOKUP(1,('Advanced Stats'!A:A=A468)*('Advanced Stats'!B:B=C468),'Advanced Stats'!M:M)</f>
        <v>46.03</v>
      </c>
      <c r="H468" s="12" cm="1">
        <f t="array" ref="H468">_xlfn.XLOOKUP(1,('Advanced Stats'!A:A=A468)*('Advanced Stats'!B:B=C468),'Advanced Stats'!P:P)</f>
        <v>46.6</v>
      </c>
      <c r="I468"/>
    </row>
    <row r="469" spans="1:9" x14ac:dyDescent="0.25">
      <c r="A469" s="6" t="s">
        <v>26</v>
      </c>
      <c r="B469" s="5" t="s">
        <v>38</v>
      </c>
      <c r="C469" s="5" t="s">
        <v>143</v>
      </c>
      <c r="D469" s="7">
        <v>109</v>
      </c>
      <c r="E469" s="6" t="s">
        <v>9</v>
      </c>
      <c r="F469" s="6" t="s">
        <v>168</v>
      </c>
      <c r="G469" s="12" cm="1">
        <f t="array" ref="G469">_xlfn.XLOOKUP(1,('Advanced Stats'!A:A=A469)*('Advanced Stats'!B:B=C469),'Advanced Stats'!M:M)</f>
        <v>52.27</v>
      </c>
      <c r="H469" s="12" cm="1">
        <f t="array" ref="H469">_xlfn.XLOOKUP(1,('Advanced Stats'!A:A=A469)*('Advanced Stats'!B:B=C469),'Advanced Stats'!P:P)</f>
        <v>51.65</v>
      </c>
      <c r="I469"/>
    </row>
    <row r="470" spans="1:9" x14ac:dyDescent="0.25">
      <c r="A470" s="6" t="s">
        <v>26</v>
      </c>
      <c r="B470" s="5" t="s">
        <v>39</v>
      </c>
      <c r="C470" s="5" t="s">
        <v>136</v>
      </c>
      <c r="D470" s="7">
        <v>92</v>
      </c>
      <c r="E470" s="6" t="s">
        <v>9</v>
      </c>
      <c r="F470" s="6" t="s">
        <v>168</v>
      </c>
      <c r="G470" s="12" cm="1">
        <f t="array" ref="G470">_xlfn.XLOOKUP(1,('Advanced Stats'!A:A=A470)*('Advanced Stats'!B:B=C470),'Advanced Stats'!M:M)</f>
        <v>54.33</v>
      </c>
      <c r="H470" s="12" cm="1">
        <f t="array" ref="H470">_xlfn.XLOOKUP(1,('Advanced Stats'!A:A=A470)*('Advanced Stats'!B:B=C470),'Advanced Stats'!P:P)</f>
        <v>53.45</v>
      </c>
      <c r="I470"/>
    </row>
    <row r="471" spans="1:9" x14ac:dyDescent="0.25">
      <c r="A471" s="6" t="s">
        <v>26</v>
      </c>
      <c r="B471" s="5" t="s">
        <v>40</v>
      </c>
      <c r="C471" s="5" t="s">
        <v>148</v>
      </c>
      <c r="D471" s="7">
        <v>104</v>
      </c>
      <c r="E471" s="6" t="s">
        <v>9</v>
      </c>
      <c r="F471" s="6" t="s">
        <v>168</v>
      </c>
      <c r="G471" s="12" cm="1">
        <f t="array" ref="G471">_xlfn.XLOOKUP(1,('Advanced Stats'!A:A=A471)*('Advanced Stats'!B:B=C471),'Advanced Stats'!M:M)</f>
        <v>52.33</v>
      </c>
      <c r="H471" s="12" cm="1">
        <f t="array" ref="H471">_xlfn.XLOOKUP(1,('Advanced Stats'!A:A=A471)*('Advanced Stats'!B:B=C471),'Advanced Stats'!P:P)</f>
        <v>53.74</v>
      </c>
      <c r="I471"/>
    </row>
    <row r="472" spans="1:9" x14ac:dyDescent="0.25">
      <c r="A472" s="6" t="s">
        <v>26</v>
      </c>
      <c r="B472" s="5" t="s">
        <v>41</v>
      </c>
      <c r="C472" s="5" t="s">
        <v>154</v>
      </c>
      <c r="D472" s="7">
        <v>103</v>
      </c>
      <c r="E472" s="6" t="s">
        <v>9</v>
      </c>
      <c r="F472" s="6" t="s">
        <v>168</v>
      </c>
      <c r="G472" s="12" cm="1">
        <f t="array" ref="G472">_xlfn.XLOOKUP(1,('Advanced Stats'!A:A=A472)*('Advanced Stats'!B:B=C472),'Advanced Stats'!M:M)</f>
        <v>49.47</v>
      </c>
      <c r="H472" s="12" cm="1">
        <f t="array" ref="H472">_xlfn.XLOOKUP(1,('Advanced Stats'!A:A=A472)*('Advanced Stats'!B:B=C472),'Advanced Stats'!P:P)</f>
        <v>50.01</v>
      </c>
      <c r="I472"/>
    </row>
    <row r="473" spans="1:9" x14ac:dyDescent="0.25">
      <c r="A473" s="6" t="s">
        <v>26</v>
      </c>
      <c r="B473" s="5" t="s">
        <v>42</v>
      </c>
      <c r="C473" s="5" t="s">
        <v>139</v>
      </c>
      <c r="D473" s="7">
        <v>68</v>
      </c>
      <c r="E473" s="6" t="s">
        <v>168</v>
      </c>
      <c r="F473" s="6" t="s">
        <v>168</v>
      </c>
      <c r="G473" s="12" cm="1">
        <f t="array" ref="G473">_xlfn.XLOOKUP(1,('Advanced Stats'!A:A=A473)*('Advanced Stats'!B:B=C473),'Advanced Stats'!M:M)</f>
        <v>45.51</v>
      </c>
      <c r="H473" s="12" cm="1">
        <f t="array" ref="H473">_xlfn.XLOOKUP(1,('Advanced Stats'!A:A=A473)*('Advanced Stats'!B:B=C473),'Advanced Stats'!P:P)</f>
        <v>45.59</v>
      </c>
      <c r="I473"/>
    </row>
    <row r="474" spans="1:9" x14ac:dyDescent="0.25">
      <c r="A474" s="6" t="s">
        <v>26</v>
      </c>
      <c r="B474" s="5" t="s">
        <v>44</v>
      </c>
      <c r="C474" s="5" t="s">
        <v>152</v>
      </c>
      <c r="D474" s="7">
        <v>92</v>
      </c>
      <c r="E474" s="6" t="s">
        <v>168</v>
      </c>
      <c r="F474" s="6" t="s">
        <v>168</v>
      </c>
      <c r="G474" s="12" cm="1">
        <f t="array" ref="G474">_xlfn.XLOOKUP(1,('Advanced Stats'!A:A=A474)*('Advanced Stats'!B:B=C474),'Advanced Stats'!M:M)</f>
        <v>47.41</v>
      </c>
      <c r="H474" s="12" cm="1">
        <f t="array" ref="H474">_xlfn.XLOOKUP(1,('Advanced Stats'!A:A=A474)*('Advanced Stats'!B:B=C474),'Advanced Stats'!P:P)</f>
        <v>46.95</v>
      </c>
      <c r="I474"/>
    </row>
    <row r="475" spans="1:9" x14ac:dyDescent="0.25">
      <c r="A475" s="6" t="s">
        <v>26</v>
      </c>
      <c r="B475" s="5" t="s">
        <v>43</v>
      </c>
      <c r="C475" s="5" t="s">
        <v>131</v>
      </c>
      <c r="D475" s="7">
        <v>112</v>
      </c>
      <c r="E475" s="6" t="s">
        <v>9</v>
      </c>
      <c r="F475" s="6" t="s">
        <v>168</v>
      </c>
      <c r="G475" s="12" cm="1">
        <f t="array" ref="G475">_xlfn.XLOOKUP(1,('Advanced Stats'!A:A=A475)*('Advanced Stats'!B:B=C475),'Advanced Stats'!M:M)</f>
        <v>54.12</v>
      </c>
      <c r="H475" s="12" cm="1">
        <f t="array" ref="H475">_xlfn.XLOOKUP(1,('Advanced Stats'!A:A=A475)*('Advanced Stats'!B:B=C475),'Advanced Stats'!P:P)</f>
        <v>54.31</v>
      </c>
      <c r="I475"/>
    </row>
    <row r="476" spans="1:9" x14ac:dyDescent="0.25">
      <c r="A476" s="6" t="s">
        <v>26</v>
      </c>
      <c r="B476" s="5" t="s">
        <v>45</v>
      </c>
      <c r="C476" s="5" t="s">
        <v>150</v>
      </c>
      <c r="D476" s="7">
        <v>93</v>
      </c>
      <c r="E476" s="6" t="s">
        <v>9</v>
      </c>
      <c r="F476" s="6" t="s">
        <v>168</v>
      </c>
      <c r="G476" s="12" cm="1">
        <f t="array" ref="G476">_xlfn.XLOOKUP(1,('Advanced Stats'!A:A=A476)*('Advanced Stats'!B:B=C476),'Advanced Stats'!M:M)</f>
        <v>49.75</v>
      </c>
      <c r="H476" s="12" cm="1">
        <f t="array" ref="H476">_xlfn.XLOOKUP(1,('Advanced Stats'!A:A=A476)*('Advanced Stats'!B:B=C476),'Advanced Stats'!P:P)</f>
        <v>49.49</v>
      </c>
      <c r="I476"/>
    </row>
    <row r="477" spans="1:9" x14ac:dyDescent="0.25">
      <c r="A477" s="6" t="s">
        <v>26</v>
      </c>
      <c r="B477" s="5" t="s">
        <v>46</v>
      </c>
      <c r="C477" s="5" t="s">
        <v>140</v>
      </c>
      <c r="D477" s="7">
        <v>107</v>
      </c>
      <c r="E477" s="6" t="s">
        <v>9</v>
      </c>
      <c r="F477" s="6" t="s">
        <v>168</v>
      </c>
      <c r="G477" s="12" cm="1">
        <f t="array" ref="G477">_xlfn.XLOOKUP(1,('Advanced Stats'!A:A=A477)*('Advanced Stats'!B:B=C477),'Advanced Stats'!M:M)</f>
        <v>49.8</v>
      </c>
      <c r="H477" s="12" cm="1">
        <f t="array" ref="H477">_xlfn.XLOOKUP(1,('Advanced Stats'!A:A=A477)*('Advanced Stats'!B:B=C477),'Advanced Stats'!P:P)</f>
        <v>50.23</v>
      </c>
      <c r="I477"/>
    </row>
    <row r="478" spans="1:9" x14ac:dyDescent="0.25">
      <c r="A478" s="6" t="s">
        <v>26</v>
      </c>
      <c r="B478" s="5" t="s">
        <v>47</v>
      </c>
      <c r="C478" s="5" t="s">
        <v>149</v>
      </c>
      <c r="D478" s="7">
        <v>86</v>
      </c>
      <c r="E478" s="6" t="s">
        <v>168</v>
      </c>
      <c r="F478" s="6" t="s">
        <v>168</v>
      </c>
      <c r="G478" s="12" cm="1">
        <f t="array" ref="G478">_xlfn.XLOOKUP(1,('Advanced Stats'!A:A=A478)*('Advanced Stats'!B:B=C478),'Advanced Stats'!M:M)</f>
        <v>51.53</v>
      </c>
      <c r="H478" s="12" cm="1">
        <f t="array" ref="H478">_xlfn.XLOOKUP(1,('Advanced Stats'!A:A=A478)*('Advanced Stats'!B:B=C478),'Advanced Stats'!P:P)</f>
        <v>52.04</v>
      </c>
      <c r="I478"/>
    </row>
    <row r="479" spans="1:9" x14ac:dyDescent="0.25">
      <c r="A479" s="6" t="s">
        <v>26</v>
      </c>
      <c r="B479" s="5" t="s">
        <v>48</v>
      </c>
      <c r="C479" s="5" t="s">
        <v>158</v>
      </c>
      <c r="D479" s="7">
        <v>75</v>
      </c>
      <c r="E479" s="6" t="s">
        <v>168</v>
      </c>
      <c r="F479" s="6" t="s">
        <v>168</v>
      </c>
      <c r="G479" s="12" cm="1">
        <f t="array" ref="G479">_xlfn.XLOOKUP(1,('Advanced Stats'!A:A=A479)*('Advanced Stats'!B:B=C479),'Advanced Stats'!M:M)</f>
        <v>47.4</v>
      </c>
      <c r="H479" s="12" cm="1">
        <f t="array" ref="H479">_xlfn.XLOOKUP(1,('Advanced Stats'!A:A=A479)*('Advanced Stats'!B:B=C479),'Advanced Stats'!P:P)</f>
        <v>48.7</v>
      </c>
      <c r="I479"/>
    </row>
    <row r="480" spans="1:9" x14ac:dyDescent="0.25">
      <c r="A480" s="6" t="s">
        <v>26</v>
      </c>
      <c r="B480" s="5" t="s">
        <v>49</v>
      </c>
      <c r="C480" s="5" t="s">
        <v>141</v>
      </c>
      <c r="D480" s="7">
        <v>91</v>
      </c>
      <c r="E480" s="6" t="s">
        <v>168</v>
      </c>
      <c r="F480" s="6" t="s">
        <v>168</v>
      </c>
      <c r="G480" s="12" cm="1">
        <f t="array" ref="G480">_xlfn.XLOOKUP(1,('Advanced Stats'!A:A=A480)*('Advanced Stats'!B:B=C480),'Advanced Stats'!M:M)</f>
        <v>52.14</v>
      </c>
      <c r="H480" s="12" cm="1">
        <f t="array" ref="H480">_xlfn.XLOOKUP(1,('Advanced Stats'!A:A=A480)*('Advanced Stats'!B:B=C480),'Advanced Stats'!P:P)</f>
        <v>52.22</v>
      </c>
      <c r="I480"/>
    </row>
    <row r="481" spans="1:9" x14ac:dyDescent="0.25">
      <c r="A481" s="6" t="s">
        <v>26</v>
      </c>
      <c r="B481" s="5" t="s">
        <v>51</v>
      </c>
      <c r="C481" s="5" t="s">
        <v>155</v>
      </c>
      <c r="D481" s="7">
        <v>60</v>
      </c>
      <c r="E481" s="6" t="s">
        <v>168</v>
      </c>
      <c r="F481" s="6" t="s">
        <v>168</v>
      </c>
      <c r="G481" s="12" cm="1">
        <f t="array" ref="G481">_xlfn.XLOOKUP(1,('Advanced Stats'!A:A=A481)*('Advanced Stats'!B:B=C481),'Advanced Stats'!M:M)</f>
        <v>48.6</v>
      </c>
      <c r="H481" s="12" cm="1">
        <f t="array" ref="H481">_xlfn.XLOOKUP(1,('Advanced Stats'!A:A=A481)*('Advanced Stats'!B:B=C481),'Advanced Stats'!P:P)</f>
        <v>48.36</v>
      </c>
      <c r="I481"/>
    </row>
    <row r="482" spans="1:9" x14ac:dyDescent="0.25">
      <c r="A482" s="6" t="s">
        <v>26</v>
      </c>
      <c r="B482" s="5" t="s">
        <v>50</v>
      </c>
      <c r="C482" s="5" t="s">
        <v>134</v>
      </c>
      <c r="D482" s="7">
        <v>100</v>
      </c>
      <c r="E482" s="6" t="s">
        <v>9</v>
      </c>
      <c r="F482" s="6" t="s">
        <v>168</v>
      </c>
      <c r="G482" s="12" cm="1">
        <f t="array" ref="G482">_xlfn.XLOOKUP(1,('Advanced Stats'!A:A=A482)*('Advanced Stats'!B:B=C482),'Advanced Stats'!M:M)</f>
        <v>52.75</v>
      </c>
      <c r="H482" s="12" cm="1">
        <f t="array" ref="H482">_xlfn.XLOOKUP(1,('Advanced Stats'!A:A=A482)*('Advanced Stats'!B:B=C482),'Advanced Stats'!P:P)</f>
        <v>53.45</v>
      </c>
      <c r="I482"/>
    </row>
    <row r="483" spans="1:9" x14ac:dyDescent="0.25">
      <c r="A483" s="6" t="s">
        <v>26</v>
      </c>
      <c r="B483" s="5" t="s">
        <v>52</v>
      </c>
      <c r="C483" s="5" t="s">
        <v>133</v>
      </c>
      <c r="D483" s="7">
        <v>81</v>
      </c>
      <c r="E483" s="6" t="s">
        <v>168</v>
      </c>
      <c r="F483" s="6" t="s">
        <v>168</v>
      </c>
      <c r="G483" s="12" cm="1">
        <f t="array" ref="G483">_xlfn.XLOOKUP(1,('Advanced Stats'!A:A=A483)*('Advanced Stats'!B:B=C483),'Advanced Stats'!M:M)</f>
        <v>45.87</v>
      </c>
      <c r="H483" s="12" cm="1">
        <f t="array" ref="H483">_xlfn.XLOOKUP(1,('Advanced Stats'!A:A=A483)*('Advanced Stats'!B:B=C483),'Advanced Stats'!P:P)</f>
        <v>46.25</v>
      </c>
      <c r="I483"/>
    </row>
    <row r="484" spans="1:9" x14ac:dyDescent="0.25">
      <c r="A484" s="6" t="s">
        <v>26</v>
      </c>
      <c r="B484" s="5" t="s">
        <v>53</v>
      </c>
      <c r="C484" s="5" t="s">
        <v>156</v>
      </c>
      <c r="D484" s="7">
        <v>98</v>
      </c>
      <c r="E484" s="6" t="s">
        <v>9</v>
      </c>
      <c r="F484" s="6" t="s">
        <v>168</v>
      </c>
      <c r="G484" s="12" cm="1">
        <f t="array" ref="G484">_xlfn.XLOOKUP(1,('Advanced Stats'!A:A=A484)*('Advanced Stats'!B:B=C484),'Advanced Stats'!M:M)</f>
        <v>51.45</v>
      </c>
      <c r="H484" s="12" cm="1">
        <f t="array" ref="H484">_xlfn.XLOOKUP(1,('Advanced Stats'!A:A=A484)*('Advanced Stats'!B:B=C484),'Advanced Stats'!P:P)</f>
        <v>51.21</v>
      </c>
      <c r="I484"/>
    </row>
    <row r="485" spans="1:9" x14ac:dyDescent="0.25">
      <c r="A485" s="6" t="s">
        <v>26</v>
      </c>
      <c r="B485" s="5" t="s">
        <v>54</v>
      </c>
      <c r="C485" s="5" t="s">
        <v>138</v>
      </c>
      <c r="D485" s="7">
        <v>111</v>
      </c>
      <c r="E485" s="6" t="s">
        <v>9</v>
      </c>
      <c r="F485" s="6" t="s">
        <v>168</v>
      </c>
      <c r="G485" s="12" cm="1">
        <f t="array" ref="G485">_xlfn.XLOOKUP(1,('Advanced Stats'!A:A=A485)*('Advanced Stats'!B:B=C485),'Advanced Stats'!M:M)</f>
        <v>51.07</v>
      </c>
      <c r="H485" s="12" cm="1">
        <f t="array" ref="H485">_xlfn.XLOOKUP(1,('Advanced Stats'!A:A=A485)*('Advanced Stats'!B:B=C485),'Advanced Stats'!P:P)</f>
        <v>51.93</v>
      </c>
      <c r="I485"/>
    </row>
    <row r="486" spans="1:9" x14ac:dyDescent="0.25">
      <c r="A486" s="6" t="s">
        <v>26</v>
      </c>
      <c r="B486" s="5" t="s">
        <v>55</v>
      </c>
      <c r="C486" s="5" t="s">
        <v>145</v>
      </c>
      <c r="D486" s="7">
        <v>83</v>
      </c>
      <c r="E486" s="6" t="s">
        <v>168</v>
      </c>
      <c r="F486" s="6" t="s">
        <v>168</v>
      </c>
      <c r="G486" s="12" cm="1">
        <f t="array" ref="G486">_xlfn.XLOOKUP(1,('Advanced Stats'!A:A=A486)*('Advanced Stats'!B:B=C486),'Advanced Stats'!M:M)</f>
        <v>47.62</v>
      </c>
      <c r="H486" s="12" cm="1">
        <f t="array" ref="H486">_xlfn.XLOOKUP(1,('Advanced Stats'!A:A=A486)*('Advanced Stats'!B:B=C486),'Advanced Stats'!P:P)</f>
        <v>47.56</v>
      </c>
      <c r="I486"/>
    </row>
    <row r="487" spans="1:9" x14ac:dyDescent="0.25">
      <c r="A487" s="6" t="s">
        <v>26</v>
      </c>
      <c r="B487" s="5" t="s">
        <v>56</v>
      </c>
      <c r="C487" s="5" t="s">
        <v>147</v>
      </c>
      <c r="D487" s="7">
        <v>111</v>
      </c>
      <c r="E487" s="6" t="s">
        <v>9</v>
      </c>
      <c r="F487" s="6" t="s">
        <v>9</v>
      </c>
      <c r="G487" s="12" cm="1">
        <f t="array" ref="G487">_xlfn.XLOOKUP(1,('Advanced Stats'!A:A=A487)*('Advanced Stats'!B:B=C487),'Advanced Stats'!M:M)</f>
        <v>48.15</v>
      </c>
      <c r="H487" s="12" cm="1">
        <f t="array" ref="H487">_xlfn.XLOOKUP(1,('Advanced Stats'!A:A=A487)*('Advanced Stats'!B:B=C487),'Advanced Stats'!P:P)</f>
        <v>49.03</v>
      </c>
      <c r="I487"/>
    </row>
    <row r="488" spans="1:9" x14ac:dyDescent="0.25">
      <c r="A488" s="6" t="s">
        <v>26</v>
      </c>
      <c r="B488" s="5" t="s">
        <v>58</v>
      </c>
      <c r="C488" s="5" t="s">
        <v>159</v>
      </c>
      <c r="D488" s="7">
        <v>80</v>
      </c>
      <c r="E488" s="6" t="s">
        <v>168</v>
      </c>
      <c r="F488" s="6" t="s">
        <v>168</v>
      </c>
      <c r="G488" s="12" cm="1">
        <f t="array" ref="G488">_xlfn.XLOOKUP(1,('Advanced Stats'!A:A=A488)*('Advanced Stats'!B:B=C488),'Advanced Stats'!M:M)</f>
        <v>49.78</v>
      </c>
      <c r="H488" s="12" cm="1">
        <f t="array" ref="H488">_xlfn.XLOOKUP(1,('Advanced Stats'!A:A=A488)*('Advanced Stats'!B:B=C488),'Advanced Stats'!P:P)</f>
        <v>49.53</v>
      </c>
      <c r="I488"/>
    </row>
    <row r="489" spans="1:9" x14ac:dyDescent="0.25">
      <c r="A489" s="6" t="s">
        <v>26</v>
      </c>
      <c r="B489" s="5" t="s">
        <v>57</v>
      </c>
      <c r="C489" s="5" t="s">
        <v>142</v>
      </c>
      <c r="D489" s="7">
        <v>95</v>
      </c>
      <c r="E489" s="6" t="s">
        <v>9</v>
      </c>
      <c r="F489" s="6" t="s">
        <v>168</v>
      </c>
      <c r="G489" s="12" cm="1">
        <f t="array" ref="G489">_xlfn.XLOOKUP(1,('Advanced Stats'!A:A=A489)*('Advanced Stats'!B:B=C489),'Advanced Stats'!M:M)</f>
        <v>51.57</v>
      </c>
      <c r="H489" s="12" cm="1">
        <f t="array" ref="H489">_xlfn.XLOOKUP(1,('Advanced Stats'!A:A=A489)*('Advanced Stats'!B:B=C489),'Advanced Stats'!P:P)</f>
        <v>51.33</v>
      </c>
      <c r="I489"/>
    </row>
    <row r="490" spans="1:9" x14ac:dyDescent="0.25">
      <c r="A490" s="6" t="s">
        <v>27</v>
      </c>
      <c r="B490" s="5" t="s">
        <v>28</v>
      </c>
      <c r="C490" s="5" t="s">
        <v>160</v>
      </c>
      <c r="D490" s="7">
        <v>59</v>
      </c>
      <c r="E490" s="6" t="s">
        <v>168</v>
      </c>
      <c r="F490" s="6" t="s">
        <v>168</v>
      </c>
      <c r="G490" s="12" cm="1">
        <f t="array" ref="G490">_xlfn.XLOOKUP(1,('Advanced Stats'!A:A=A490)*('Advanced Stats'!B:B=C490),'Advanced Stats'!M:M)</f>
        <v>46.39</v>
      </c>
      <c r="H490" s="12" cm="1">
        <f t="array" ref="H490">_xlfn.XLOOKUP(1,('Advanced Stats'!A:A=A490)*('Advanced Stats'!B:B=C490),'Advanced Stats'!P:P)</f>
        <v>46.48</v>
      </c>
      <c r="I490"/>
    </row>
    <row r="491" spans="1:9" x14ac:dyDescent="0.25">
      <c r="A491" s="6" t="s">
        <v>27</v>
      </c>
      <c r="B491" s="5" t="s">
        <v>59</v>
      </c>
      <c r="C491" s="5" t="s">
        <v>161</v>
      </c>
      <c r="D491" s="7">
        <v>77</v>
      </c>
      <c r="E491" s="6" t="s">
        <v>168</v>
      </c>
      <c r="F491" s="6" t="s">
        <v>168</v>
      </c>
      <c r="G491" s="12" cm="1">
        <f t="array" ref="G491">_xlfn.XLOOKUP(1,('Advanced Stats'!A:A=A491)*('Advanced Stats'!B:B=C491),'Advanced Stats'!M:M)</f>
        <v>48.53</v>
      </c>
      <c r="H491" s="12" cm="1">
        <f t="array" ref="H491">_xlfn.XLOOKUP(1,('Advanced Stats'!A:A=A491)*('Advanced Stats'!B:B=C491),'Advanced Stats'!P:P)</f>
        <v>47.9</v>
      </c>
      <c r="I491"/>
    </row>
    <row r="492" spans="1:9" x14ac:dyDescent="0.25">
      <c r="A492" s="6" t="s">
        <v>27</v>
      </c>
      <c r="B492" s="5" t="s">
        <v>29</v>
      </c>
      <c r="C492" s="5" t="s">
        <v>135</v>
      </c>
      <c r="D492" s="7">
        <v>109</v>
      </c>
      <c r="E492" s="6" t="s">
        <v>9</v>
      </c>
      <c r="F492" s="6" t="s">
        <v>168</v>
      </c>
      <c r="G492" s="12" cm="1">
        <f t="array" ref="G492">_xlfn.XLOOKUP(1,('Advanced Stats'!A:A=A492)*('Advanced Stats'!B:B=C492),'Advanced Stats'!M:M)</f>
        <v>47.03</v>
      </c>
      <c r="H492" s="12" cm="1">
        <f t="array" ref="H492">_xlfn.XLOOKUP(1,('Advanced Stats'!A:A=A492)*('Advanced Stats'!B:B=C492),'Advanced Stats'!P:P)</f>
        <v>47.49</v>
      </c>
      <c r="I492"/>
    </row>
    <row r="493" spans="1:9" x14ac:dyDescent="0.25">
      <c r="A493" s="6" t="s">
        <v>27</v>
      </c>
      <c r="B493" s="5" t="s">
        <v>30</v>
      </c>
      <c r="C493" s="5" t="s">
        <v>132</v>
      </c>
      <c r="D493" s="7">
        <v>84</v>
      </c>
      <c r="E493" s="6" t="s">
        <v>168</v>
      </c>
      <c r="F493" s="6" t="s">
        <v>168</v>
      </c>
      <c r="G493" s="12" cm="1">
        <f t="array" ref="G493">_xlfn.XLOOKUP(1,('Advanced Stats'!A:A=A493)*('Advanced Stats'!B:B=C493),'Advanced Stats'!M:M)</f>
        <v>50.66</v>
      </c>
      <c r="H493" s="12" cm="1">
        <f t="array" ref="H493">_xlfn.XLOOKUP(1,('Advanced Stats'!A:A=A493)*('Advanced Stats'!B:B=C493),'Advanced Stats'!P:P)</f>
        <v>50.58</v>
      </c>
      <c r="I493"/>
    </row>
    <row r="494" spans="1:9" x14ac:dyDescent="0.25">
      <c r="A494" s="6" t="s">
        <v>27</v>
      </c>
      <c r="B494" s="5" t="s">
        <v>33</v>
      </c>
      <c r="C494" s="5" t="s">
        <v>144</v>
      </c>
      <c r="D494" s="7">
        <v>81</v>
      </c>
      <c r="E494" s="6" t="s">
        <v>168</v>
      </c>
      <c r="F494" s="6" t="s">
        <v>168</v>
      </c>
      <c r="G494" s="12" cm="1">
        <f t="array" ref="G494">_xlfn.XLOOKUP(1,('Advanced Stats'!A:A=A494)*('Advanced Stats'!B:B=C494),'Advanced Stats'!M:M)</f>
        <v>51.2</v>
      </c>
      <c r="H494" s="12" cm="1">
        <f t="array" ref="H494">_xlfn.XLOOKUP(1,('Advanced Stats'!A:A=A494)*('Advanced Stats'!B:B=C494),'Advanced Stats'!P:P)</f>
        <v>51.62</v>
      </c>
      <c r="I494"/>
    </row>
    <row r="495" spans="1:9" x14ac:dyDescent="0.25">
      <c r="A495" s="6" t="s">
        <v>27</v>
      </c>
      <c r="B495" s="5" t="s">
        <v>31</v>
      </c>
      <c r="C495" s="5" t="s">
        <v>157</v>
      </c>
      <c r="D495" s="7">
        <v>111</v>
      </c>
      <c r="E495" s="6" t="s">
        <v>9</v>
      </c>
      <c r="F495" s="6" t="s">
        <v>168</v>
      </c>
      <c r="G495" s="12" cm="1">
        <f t="array" ref="G495">_xlfn.XLOOKUP(1,('Advanced Stats'!A:A=A495)*('Advanced Stats'!B:B=C495),'Advanced Stats'!M:M)</f>
        <v>59.56</v>
      </c>
      <c r="H495" s="12" cm="1">
        <f t="array" ref="H495">_xlfn.XLOOKUP(1,('Advanced Stats'!A:A=A495)*('Advanced Stats'!B:B=C495),'Advanced Stats'!P:P)</f>
        <v>58.52</v>
      </c>
      <c r="I495"/>
    </row>
    <row r="496" spans="1:9" x14ac:dyDescent="0.25">
      <c r="A496" s="6" t="s">
        <v>27</v>
      </c>
      <c r="B496" s="5" t="s">
        <v>34</v>
      </c>
      <c r="C496" s="5" t="s">
        <v>137</v>
      </c>
      <c r="D496" s="7">
        <v>52</v>
      </c>
      <c r="E496" s="6" t="s">
        <v>168</v>
      </c>
      <c r="F496" s="6" t="s">
        <v>168</v>
      </c>
      <c r="G496" s="12" cm="1">
        <f t="array" ref="G496">_xlfn.XLOOKUP(1,('Advanced Stats'!A:A=A496)*('Advanced Stats'!B:B=C496),'Advanced Stats'!M:M)</f>
        <v>43.71</v>
      </c>
      <c r="H496" s="12" cm="1">
        <f t="array" ref="H496">_xlfn.XLOOKUP(1,('Advanced Stats'!A:A=A496)*('Advanced Stats'!B:B=C496),'Advanced Stats'!P:P)</f>
        <v>43.32</v>
      </c>
      <c r="I496"/>
    </row>
    <row r="497" spans="1:9" x14ac:dyDescent="0.25">
      <c r="A497" s="6" t="s">
        <v>27</v>
      </c>
      <c r="B497" s="5" t="s">
        <v>35</v>
      </c>
      <c r="C497" s="5" t="s">
        <v>146</v>
      </c>
      <c r="D497" s="7">
        <v>107</v>
      </c>
      <c r="E497" s="6" t="s">
        <v>9</v>
      </c>
      <c r="F497" s="6" t="s">
        <v>168</v>
      </c>
      <c r="G497" s="12" cm="1">
        <f t="array" ref="G497">_xlfn.XLOOKUP(1,('Advanced Stats'!A:A=A497)*('Advanced Stats'!B:B=C497),'Advanced Stats'!M:M)</f>
        <v>52.68</v>
      </c>
      <c r="H497" s="12" cm="1">
        <f t="array" ref="H497">_xlfn.XLOOKUP(1,('Advanced Stats'!A:A=A497)*('Advanced Stats'!B:B=C497),'Advanced Stats'!P:P)</f>
        <v>52.12</v>
      </c>
      <c r="I497"/>
    </row>
    <row r="498" spans="1:9" x14ac:dyDescent="0.25">
      <c r="A498" s="6" t="s">
        <v>27</v>
      </c>
      <c r="B498" s="5" t="s">
        <v>32</v>
      </c>
      <c r="C498" s="5" t="s">
        <v>153</v>
      </c>
      <c r="D498" s="7">
        <v>66</v>
      </c>
      <c r="E498" s="6" t="s">
        <v>168</v>
      </c>
      <c r="F498" s="6" t="s">
        <v>168</v>
      </c>
      <c r="G498" s="12" cm="1">
        <f t="array" ref="G498">_xlfn.XLOOKUP(1,('Advanced Stats'!A:A=A498)*('Advanced Stats'!B:B=C498),'Advanced Stats'!M:M)</f>
        <v>47.76</v>
      </c>
      <c r="H498" s="12" cm="1">
        <f t="array" ref="H498">_xlfn.XLOOKUP(1,('Advanced Stats'!A:A=A498)*('Advanced Stats'!B:B=C498),'Advanced Stats'!P:P)</f>
        <v>47.44</v>
      </c>
      <c r="I498"/>
    </row>
    <row r="499" spans="1:9" x14ac:dyDescent="0.25">
      <c r="A499" s="6" t="s">
        <v>27</v>
      </c>
      <c r="B499" s="5" t="s">
        <v>36</v>
      </c>
      <c r="C499" s="5" t="s">
        <v>151</v>
      </c>
      <c r="D499" s="7">
        <v>113</v>
      </c>
      <c r="E499" s="6" t="s">
        <v>9</v>
      </c>
      <c r="F499" s="6" t="s">
        <v>168</v>
      </c>
      <c r="G499" s="12" cm="1">
        <f t="array" ref="G499">_xlfn.XLOOKUP(1,('Advanced Stats'!A:A=A499)*('Advanced Stats'!B:B=C499),'Advanced Stats'!M:M)</f>
        <v>53.15</v>
      </c>
      <c r="H499" s="12" cm="1">
        <f t="array" ref="H499">_xlfn.XLOOKUP(1,('Advanced Stats'!A:A=A499)*('Advanced Stats'!B:B=C499),'Advanced Stats'!P:P)</f>
        <v>53.09</v>
      </c>
      <c r="I499"/>
    </row>
    <row r="500" spans="1:9" x14ac:dyDescent="0.25">
      <c r="A500" s="6" t="s">
        <v>27</v>
      </c>
      <c r="B500" s="5" t="s">
        <v>37</v>
      </c>
      <c r="C500" s="5" t="s">
        <v>8</v>
      </c>
      <c r="D500" s="7">
        <v>91</v>
      </c>
      <c r="E500" s="6" t="s">
        <v>168</v>
      </c>
      <c r="F500" s="6" t="s">
        <v>168</v>
      </c>
      <c r="G500" s="12" cm="1">
        <f t="array" ref="G500">_xlfn.XLOOKUP(1,('Advanced Stats'!A:A=A500)*('Advanced Stats'!B:B=C500),'Advanced Stats'!M:M)</f>
        <v>45.97</v>
      </c>
      <c r="H500" s="12" cm="1">
        <f t="array" ref="H500">_xlfn.XLOOKUP(1,('Advanced Stats'!A:A=A500)*('Advanced Stats'!B:B=C500),'Advanced Stats'!P:P)</f>
        <v>45.9</v>
      </c>
      <c r="I500"/>
    </row>
    <row r="501" spans="1:9" x14ac:dyDescent="0.25">
      <c r="A501" s="6" t="s">
        <v>27</v>
      </c>
      <c r="B501" s="5" t="s">
        <v>38</v>
      </c>
      <c r="C501" s="5" t="s">
        <v>143</v>
      </c>
      <c r="D501" s="7">
        <v>104</v>
      </c>
      <c r="E501" s="6" t="s">
        <v>9</v>
      </c>
      <c r="F501" s="6" t="s">
        <v>168</v>
      </c>
      <c r="G501" s="12" cm="1">
        <f t="array" ref="G501">_xlfn.XLOOKUP(1,('Advanced Stats'!A:A=A501)*('Advanced Stats'!B:B=C501),'Advanced Stats'!M:M)</f>
        <v>55.17</v>
      </c>
      <c r="H501" s="12" cm="1">
        <f t="array" ref="H501">_xlfn.XLOOKUP(1,('Advanced Stats'!A:A=A501)*('Advanced Stats'!B:B=C501),'Advanced Stats'!P:P)</f>
        <v>54.86</v>
      </c>
      <c r="I501"/>
    </row>
    <row r="502" spans="1:9" x14ac:dyDescent="0.25">
      <c r="A502" s="6" t="s">
        <v>27</v>
      </c>
      <c r="B502" s="5" t="s">
        <v>39</v>
      </c>
      <c r="C502" s="5" t="s">
        <v>136</v>
      </c>
      <c r="D502" s="7">
        <v>110</v>
      </c>
      <c r="E502" s="6" t="s">
        <v>9</v>
      </c>
      <c r="F502" s="6" t="s">
        <v>9</v>
      </c>
      <c r="G502" s="12" cm="1">
        <f t="array" ref="G502">_xlfn.XLOOKUP(1,('Advanced Stats'!A:A=A502)*('Advanced Stats'!B:B=C502),'Advanced Stats'!M:M)</f>
        <v>55.7</v>
      </c>
      <c r="H502" s="12" cm="1">
        <f t="array" ref="H502">_xlfn.XLOOKUP(1,('Advanced Stats'!A:A=A502)*('Advanced Stats'!B:B=C502),'Advanced Stats'!P:P)</f>
        <v>53.76</v>
      </c>
      <c r="I502"/>
    </row>
    <row r="503" spans="1:9" x14ac:dyDescent="0.25">
      <c r="A503" s="6" t="s">
        <v>27</v>
      </c>
      <c r="B503" s="5" t="s">
        <v>40</v>
      </c>
      <c r="C503" s="5" t="s">
        <v>148</v>
      </c>
      <c r="D503" s="7">
        <v>99</v>
      </c>
      <c r="E503" s="6" t="s">
        <v>9</v>
      </c>
      <c r="F503" s="6" t="s">
        <v>168</v>
      </c>
      <c r="G503" s="12" cm="1">
        <f t="array" ref="G503">_xlfn.XLOOKUP(1,('Advanced Stats'!A:A=A503)*('Advanced Stats'!B:B=C503),'Advanced Stats'!M:M)</f>
        <v>53.92</v>
      </c>
      <c r="H503" s="12" cm="1">
        <f t="array" ref="H503">_xlfn.XLOOKUP(1,('Advanced Stats'!A:A=A503)*('Advanced Stats'!B:B=C503),'Advanced Stats'!P:P)</f>
        <v>54.88</v>
      </c>
      <c r="I503"/>
    </row>
    <row r="504" spans="1:9" x14ac:dyDescent="0.25">
      <c r="A504" s="6" t="s">
        <v>27</v>
      </c>
      <c r="B504" s="5" t="s">
        <v>41</v>
      </c>
      <c r="C504" s="5" t="s">
        <v>154</v>
      </c>
      <c r="D504" s="7">
        <v>87</v>
      </c>
      <c r="E504" s="6" t="s">
        <v>168</v>
      </c>
      <c r="F504" s="6" t="s">
        <v>168</v>
      </c>
      <c r="G504" s="12" cm="1">
        <f t="array" ref="G504">_xlfn.XLOOKUP(1,('Advanced Stats'!A:A=A504)*('Advanced Stats'!B:B=C504),'Advanced Stats'!M:M)</f>
        <v>49.65</v>
      </c>
      <c r="H504" s="12" cm="1">
        <f t="array" ref="H504">_xlfn.XLOOKUP(1,('Advanced Stats'!A:A=A504)*('Advanced Stats'!B:B=C504),'Advanced Stats'!P:P)</f>
        <v>49.88</v>
      </c>
      <c r="I504"/>
    </row>
    <row r="505" spans="1:9" x14ac:dyDescent="0.25">
      <c r="A505" s="6" t="s">
        <v>27</v>
      </c>
      <c r="B505" s="5" t="s">
        <v>42</v>
      </c>
      <c r="C505" s="5" t="s">
        <v>139</v>
      </c>
      <c r="D505" s="7">
        <v>76</v>
      </c>
      <c r="E505" s="6" t="s">
        <v>168</v>
      </c>
      <c r="F505" s="6" t="s">
        <v>168</v>
      </c>
      <c r="G505" s="12" cm="1">
        <f t="array" ref="G505">_xlfn.XLOOKUP(1,('Advanced Stats'!A:A=A505)*('Advanced Stats'!B:B=C505),'Advanced Stats'!M:M)</f>
        <v>45.63</v>
      </c>
      <c r="H505" s="12" cm="1">
        <f t="array" ref="H505">_xlfn.XLOOKUP(1,('Advanced Stats'!A:A=A505)*('Advanced Stats'!B:B=C505),'Advanced Stats'!P:P)</f>
        <v>46.18</v>
      </c>
      <c r="I505"/>
    </row>
    <row r="506" spans="1:9" x14ac:dyDescent="0.25">
      <c r="A506" s="6" t="s">
        <v>27</v>
      </c>
      <c r="B506" s="5" t="s">
        <v>44</v>
      </c>
      <c r="C506" s="5" t="s">
        <v>152</v>
      </c>
      <c r="D506" s="7">
        <v>99</v>
      </c>
      <c r="E506" s="6" t="s">
        <v>9</v>
      </c>
      <c r="F506" s="6" t="s">
        <v>168</v>
      </c>
      <c r="G506" s="12" cm="1">
        <f t="array" ref="G506">_xlfn.XLOOKUP(1,('Advanced Stats'!A:A=A506)*('Advanced Stats'!B:B=C506),'Advanced Stats'!M:M)</f>
        <v>51.47</v>
      </c>
      <c r="H506" s="12" cm="1">
        <f t="array" ref="H506">_xlfn.XLOOKUP(1,('Advanced Stats'!A:A=A506)*('Advanced Stats'!B:B=C506),'Advanced Stats'!P:P)</f>
        <v>51.83</v>
      </c>
      <c r="I506"/>
    </row>
    <row r="507" spans="1:9" x14ac:dyDescent="0.25">
      <c r="A507" s="6" t="s">
        <v>27</v>
      </c>
      <c r="B507" s="5" t="s">
        <v>43</v>
      </c>
      <c r="C507" s="5" t="s">
        <v>131</v>
      </c>
      <c r="D507" s="7">
        <v>81</v>
      </c>
      <c r="E507" s="6" t="s">
        <v>168</v>
      </c>
      <c r="F507" s="6" t="s">
        <v>168</v>
      </c>
      <c r="G507" s="12" cm="1">
        <f t="array" ref="G507">_xlfn.XLOOKUP(1,('Advanced Stats'!A:A=A507)*('Advanced Stats'!B:B=C507),'Advanced Stats'!M:M)</f>
        <v>51.92</v>
      </c>
      <c r="H507" s="12" cm="1">
        <f t="array" ref="H507">_xlfn.XLOOKUP(1,('Advanced Stats'!A:A=A507)*('Advanced Stats'!B:B=C507),'Advanced Stats'!P:P)</f>
        <v>50.78</v>
      </c>
      <c r="I507"/>
    </row>
    <row r="508" spans="1:9" x14ac:dyDescent="0.25">
      <c r="A508" s="6" t="s">
        <v>27</v>
      </c>
      <c r="B508" s="5" t="s">
        <v>45</v>
      </c>
      <c r="C508" s="5" t="s">
        <v>150</v>
      </c>
      <c r="D508" s="7">
        <v>94</v>
      </c>
      <c r="E508" s="6" t="s">
        <v>9</v>
      </c>
      <c r="F508" s="6" t="s">
        <v>168</v>
      </c>
      <c r="G508" s="12" cm="1">
        <f t="array" ref="G508">_xlfn.XLOOKUP(1,('Advanced Stats'!A:A=A508)*('Advanced Stats'!B:B=C508),'Advanced Stats'!M:M)</f>
        <v>46.91</v>
      </c>
      <c r="H508" s="12" cm="1">
        <f t="array" ref="H508">_xlfn.XLOOKUP(1,('Advanced Stats'!A:A=A508)*('Advanced Stats'!B:B=C508),'Advanced Stats'!P:P)</f>
        <v>48.3</v>
      </c>
      <c r="I508"/>
    </row>
    <row r="509" spans="1:9" x14ac:dyDescent="0.25">
      <c r="A509" s="6" t="s">
        <v>27</v>
      </c>
      <c r="B509" s="5" t="s">
        <v>46</v>
      </c>
      <c r="C509" s="5" t="s">
        <v>140</v>
      </c>
      <c r="D509" s="7">
        <v>114</v>
      </c>
      <c r="E509" s="6" t="s">
        <v>9</v>
      </c>
      <c r="F509" s="6" t="s">
        <v>168</v>
      </c>
      <c r="G509" s="12" cm="1">
        <f t="array" ref="G509">_xlfn.XLOOKUP(1,('Advanced Stats'!A:A=A509)*('Advanced Stats'!B:B=C509),'Advanced Stats'!M:M)</f>
        <v>50.09</v>
      </c>
      <c r="H509" s="12" cm="1">
        <f t="array" ref="H509">_xlfn.XLOOKUP(1,('Advanced Stats'!A:A=A509)*('Advanced Stats'!B:B=C509),'Advanced Stats'!P:P)</f>
        <v>50.4</v>
      </c>
      <c r="I509"/>
    </row>
    <row r="510" spans="1:9" x14ac:dyDescent="0.25">
      <c r="A510" s="6" t="s">
        <v>27</v>
      </c>
      <c r="B510" s="5" t="s">
        <v>47</v>
      </c>
      <c r="C510" s="5" t="s">
        <v>149</v>
      </c>
      <c r="D510" s="7">
        <v>78</v>
      </c>
      <c r="E510" s="6" t="s">
        <v>168</v>
      </c>
      <c r="F510" s="6" t="s">
        <v>168</v>
      </c>
      <c r="G510" s="12" cm="1">
        <f t="array" ref="G510">_xlfn.XLOOKUP(1,('Advanced Stats'!A:A=A510)*('Advanced Stats'!B:B=C510),'Advanced Stats'!M:M)</f>
        <v>50.45</v>
      </c>
      <c r="H510" s="12" cm="1">
        <f t="array" ref="H510">_xlfn.XLOOKUP(1,('Advanced Stats'!A:A=A510)*('Advanced Stats'!B:B=C510),'Advanced Stats'!P:P)</f>
        <v>51.15</v>
      </c>
      <c r="I510"/>
    </row>
    <row r="511" spans="1:9" x14ac:dyDescent="0.25">
      <c r="A511" s="6" t="s">
        <v>27</v>
      </c>
      <c r="B511" s="5" t="s">
        <v>48</v>
      </c>
      <c r="C511" s="5" t="s">
        <v>158</v>
      </c>
      <c r="D511" s="7">
        <v>87</v>
      </c>
      <c r="E511" s="6" t="s">
        <v>168</v>
      </c>
      <c r="F511" s="6" t="s">
        <v>168</v>
      </c>
      <c r="G511" s="12" cm="1">
        <f t="array" ref="G511">_xlfn.XLOOKUP(1,('Advanced Stats'!A:A=A511)*('Advanced Stats'!B:B=C511),'Advanced Stats'!M:M)</f>
        <v>51.58</v>
      </c>
      <c r="H511" s="12" cm="1">
        <f t="array" ref="H511">_xlfn.XLOOKUP(1,('Advanced Stats'!A:A=A511)*('Advanced Stats'!B:B=C511),'Advanced Stats'!P:P)</f>
        <v>54.04</v>
      </c>
      <c r="I511"/>
    </row>
    <row r="512" spans="1:9" x14ac:dyDescent="0.25">
      <c r="A512" s="6" t="s">
        <v>27</v>
      </c>
      <c r="B512" s="5" t="s">
        <v>49</v>
      </c>
      <c r="C512" s="5" t="s">
        <v>141</v>
      </c>
      <c r="D512" s="7">
        <v>88</v>
      </c>
      <c r="E512" s="6" t="s">
        <v>168</v>
      </c>
      <c r="F512" s="6" t="s">
        <v>168</v>
      </c>
      <c r="G512" s="12" cm="1">
        <f t="array" ref="G512">_xlfn.XLOOKUP(1,('Advanced Stats'!A:A=A512)*('Advanced Stats'!B:B=C512),'Advanced Stats'!M:M)</f>
        <v>51.26</v>
      </c>
      <c r="H512" s="12" cm="1">
        <f t="array" ref="H512">_xlfn.XLOOKUP(1,('Advanced Stats'!A:A=A512)*('Advanced Stats'!B:B=C512),'Advanced Stats'!P:P)</f>
        <v>50.72</v>
      </c>
      <c r="I512"/>
    </row>
    <row r="513" spans="1:9" x14ac:dyDescent="0.25">
      <c r="A513" s="6" t="s">
        <v>27</v>
      </c>
      <c r="B513" s="5" t="s">
        <v>51</v>
      </c>
      <c r="C513" s="5" t="s">
        <v>155</v>
      </c>
      <c r="D513" s="7">
        <v>47</v>
      </c>
      <c r="E513" s="6" t="s">
        <v>168</v>
      </c>
      <c r="F513" s="6" t="s">
        <v>168</v>
      </c>
      <c r="G513" s="12" cm="1">
        <f t="array" ref="G513">_xlfn.XLOOKUP(1,('Advanced Stats'!A:A=A513)*('Advanced Stats'!B:B=C513),'Advanced Stats'!M:M)</f>
        <v>43.82</v>
      </c>
      <c r="H513" s="12" cm="1">
        <f t="array" ref="H513">_xlfn.XLOOKUP(1,('Advanced Stats'!A:A=A513)*('Advanced Stats'!B:B=C513),'Advanced Stats'!P:P)</f>
        <v>43.32</v>
      </c>
      <c r="I513"/>
    </row>
    <row r="514" spans="1:9" x14ac:dyDescent="0.25">
      <c r="A514" s="6" t="s">
        <v>27</v>
      </c>
      <c r="B514" s="5" t="s">
        <v>50</v>
      </c>
      <c r="C514" s="5" t="s">
        <v>134</v>
      </c>
      <c r="D514" s="7">
        <v>81</v>
      </c>
      <c r="E514" s="6" t="s">
        <v>168</v>
      </c>
      <c r="F514" s="6" t="s">
        <v>168</v>
      </c>
      <c r="G514" s="12" cm="1">
        <f t="array" ref="G514">_xlfn.XLOOKUP(1,('Advanced Stats'!A:A=A514)*('Advanced Stats'!B:B=C514),'Advanced Stats'!M:M)</f>
        <v>51.32</v>
      </c>
      <c r="H514" s="12" cm="1">
        <f t="array" ref="H514">_xlfn.XLOOKUP(1,('Advanced Stats'!A:A=A514)*('Advanced Stats'!B:B=C514),'Advanced Stats'!P:P)</f>
        <v>49.73</v>
      </c>
      <c r="I514"/>
    </row>
    <row r="515" spans="1:9" x14ac:dyDescent="0.25">
      <c r="A515" s="6" t="s">
        <v>27</v>
      </c>
      <c r="B515" s="5" t="s">
        <v>52</v>
      </c>
      <c r="C515" s="5" t="s">
        <v>133</v>
      </c>
      <c r="D515" s="7">
        <v>92</v>
      </c>
      <c r="E515" s="6" t="s">
        <v>168</v>
      </c>
      <c r="F515" s="6" t="s">
        <v>168</v>
      </c>
      <c r="G515" s="12" cm="1">
        <f t="array" ref="G515">_xlfn.XLOOKUP(1,('Advanced Stats'!A:A=A515)*('Advanced Stats'!B:B=C515),'Advanced Stats'!M:M)</f>
        <v>45.28</v>
      </c>
      <c r="H515" s="12" cm="1">
        <f t="array" ref="H515">_xlfn.XLOOKUP(1,('Advanced Stats'!A:A=A515)*('Advanced Stats'!B:B=C515),'Advanced Stats'!P:P)</f>
        <v>45.5</v>
      </c>
      <c r="I515"/>
    </row>
    <row r="516" spans="1:9" x14ac:dyDescent="0.25">
      <c r="A516" s="6" t="s">
        <v>27</v>
      </c>
      <c r="B516" s="5" t="s">
        <v>53</v>
      </c>
      <c r="C516" s="5" t="s">
        <v>156</v>
      </c>
      <c r="D516" s="7">
        <v>98</v>
      </c>
      <c r="E516" s="6" t="s">
        <v>9</v>
      </c>
      <c r="F516" s="6" t="s">
        <v>168</v>
      </c>
      <c r="G516" s="12" cm="1">
        <f t="array" ref="G516">_xlfn.XLOOKUP(1,('Advanced Stats'!A:A=A516)*('Advanced Stats'!B:B=C516),'Advanced Stats'!M:M)</f>
        <v>50.52</v>
      </c>
      <c r="H516" s="12" cm="1">
        <f t="array" ref="H516">_xlfn.XLOOKUP(1,('Advanced Stats'!A:A=A516)*('Advanced Stats'!B:B=C516),'Advanced Stats'!P:P)</f>
        <v>50.22</v>
      </c>
      <c r="I516"/>
    </row>
    <row r="517" spans="1:9" x14ac:dyDescent="0.25">
      <c r="A517" s="6" t="s">
        <v>27</v>
      </c>
      <c r="B517" s="5" t="s">
        <v>54</v>
      </c>
      <c r="C517" s="5" t="s">
        <v>138</v>
      </c>
      <c r="D517" s="7">
        <v>102</v>
      </c>
      <c r="E517" s="6" t="s">
        <v>9</v>
      </c>
      <c r="F517" s="6" t="s">
        <v>168</v>
      </c>
      <c r="G517" s="12" cm="1">
        <f t="array" ref="G517">_xlfn.XLOOKUP(1,('Advanced Stats'!A:A=A517)*('Advanced Stats'!B:B=C517),'Advanced Stats'!M:M)</f>
        <v>50.96</v>
      </c>
      <c r="H517" s="12" cm="1">
        <f t="array" ref="H517">_xlfn.XLOOKUP(1,('Advanced Stats'!A:A=A517)*('Advanced Stats'!B:B=C517),'Advanced Stats'!P:P)</f>
        <v>51.37</v>
      </c>
      <c r="I517"/>
    </row>
    <row r="518" spans="1:9" x14ac:dyDescent="0.25">
      <c r="A518" s="6" t="s">
        <v>27</v>
      </c>
      <c r="B518" s="5" t="s">
        <v>55</v>
      </c>
      <c r="C518" s="5" t="s">
        <v>145</v>
      </c>
      <c r="D518" s="7">
        <v>109</v>
      </c>
      <c r="E518" s="6" t="s">
        <v>9</v>
      </c>
      <c r="F518" s="6" t="s">
        <v>168</v>
      </c>
      <c r="G518" s="12" cm="1">
        <f t="array" ref="G518">_xlfn.XLOOKUP(1,('Advanced Stats'!A:A=A518)*('Advanced Stats'!B:B=C518),'Advanced Stats'!M:M)</f>
        <v>51.45</v>
      </c>
      <c r="H518" s="12" cm="1">
        <f t="array" ref="H518">_xlfn.XLOOKUP(1,('Advanced Stats'!A:A=A518)*('Advanced Stats'!B:B=C518),'Advanced Stats'!P:P)</f>
        <v>51.19</v>
      </c>
      <c r="I518"/>
    </row>
    <row r="519" spans="1:9" x14ac:dyDescent="0.25">
      <c r="A519" s="6" t="s">
        <v>27</v>
      </c>
      <c r="B519" s="5" t="s">
        <v>56</v>
      </c>
      <c r="C519" s="5" t="s">
        <v>147</v>
      </c>
      <c r="D519" s="7">
        <v>98</v>
      </c>
      <c r="E519" s="6" t="s">
        <v>9</v>
      </c>
      <c r="F519" s="6" t="s">
        <v>168</v>
      </c>
      <c r="G519" s="12" cm="1">
        <f t="array" ref="G519">_xlfn.XLOOKUP(1,('Advanced Stats'!A:A=A519)*('Advanced Stats'!B:B=C519),'Advanced Stats'!M:M)</f>
        <v>48.54</v>
      </c>
      <c r="H519" s="12" cm="1">
        <f t="array" ref="H519">_xlfn.XLOOKUP(1,('Advanced Stats'!A:A=A519)*('Advanced Stats'!B:B=C519),'Advanced Stats'!P:P)</f>
        <v>49.49</v>
      </c>
      <c r="I519"/>
    </row>
    <row r="520" spans="1:9" x14ac:dyDescent="0.25">
      <c r="A520" s="6" t="s">
        <v>27</v>
      </c>
      <c r="B520" s="5" t="s">
        <v>58</v>
      </c>
      <c r="C520" s="5" t="s">
        <v>159</v>
      </c>
      <c r="D520" s="7">
        <v>91</v>
      </c>
      <c r="E520" s="6" t="s">
        <v>9</v>
      </c>
      <c r="F520" s="6" t="s">
        <v>168</v>
      </c>
      <c r="G520" s="12" cm="1">
        <f t="array" ref="G520">_xlfn.XLOOKUP(1,('Advanced Stats'!A:A=A520)*('Advanced Stats'!B:B=C520),'Advanced Stats'!M:M)</f>
        <v>46.66</v>
      </c>
      <c r="H520" s="12" cm="1">
        <f t="array" ref="H520">_xlfn.XLOOKUP(1,('Advanced Stats'!A:A=A520)*('Advanced Stats'!B:B=C520),'Advanced Stats'!P:P)</f>
        <v>46.31</v>
      </c>
      <c r="I520"/>
    </row>
    <row r="521" spans="1:9" x14ac:dyDescent="0.25">
      <c r="A521" s="6" t="s">
        <v>27</v>
      </c>
      <c r="B521" s="5" t="s">
        <v>57</v>
      </c>
      <c r="C521" s="5" t="s">
        <v>142</v>
      </c>
      <c r="D521" s="7">
        <v>110</v>
      </c>
      <c r="E521" s="6" t="s">
        <v>9</v>
      </c>
      <c r="F521" s="6" t="s">
        <v>168</v>
      </c>
      <c r="G521" s="12" cm="1">
        <f t="array" ref="G521">_xlfn.XLOOKUP(1,('Advanced Stats'!A:A=A521)*('Advanced Stats'!B:B=C521),'Advanced Stats'!M:M)</f>
        <v>51.09</v>
      </c>
      <c r="H521" s="12" cm="1">
        <f t="array" ref="H521">_xlfn.XLOOKUP(1,('Advanced Stats'!A:A=A521)*('Advanced Stats'!B:B=C521),'Advanced Stats'!P:P)</f>
        <v>51.38</v>
      </c>
      <c r="I521"/>
    </row>
    <row r="522" spans="1:9" x14ac:dyDescent="0.25">
      <c r="A522" s="4"/>
      <c r="B522" s="4"/>
      <c r="C522" s="4"/>
      <c r="D522" s="4"/>
      <c r="E522" s="4"/>
      <c r="F522" s="4"/>
      <c r="G522" s="4"/>
      <c r="H522" s="4"/>
      <c r="I522" s="4"/>
    </row>
    <row r="532" spans="7:9" x14ac:dyDescent="0.25">
      <c r="G532" s="9"/>
      <c r="H532" s="3"/>
      <c r="I532" s="2"/>
    </row>
  </sheetData>
  <phoneticPr fontId="2" type="noConversion"/>
  <conditionalFormatting sqref="A2:H4 C5:C30 A31:H32 C33:C56 A57:H57 C58:C59 A60:H62 C63:C86 A87:H87 C88:C89 A90:H92 C93:C115 A116:H116 C117:C119 A120:H121 C122:C145 A146:H146 C147:C148 A149:H151 C152:C175 A176:H176 C177:C178 A179:H181 C182:C185 A186:H206 A209:H211 A235:H236 A239:H241 A265:H266 A269:H271 A295:H296 A299:H304 A307:H324 A327:H328 A331:H335 A338:H355 A358:H359 A362:H366 A369:H386 A389:H390 A393:H397 A400:H417 A429:H430 A461:H462 A493:F517 G493:H505">
    <cfRule type="expression" dxfId="71" priority="19">
      <formula>ISODD(SUMPRODUCT(--($A$2:$A30&lt;&gt;$A$1:$A30)))</formula>
    </cfRule>
  </conditionalFormatting>
  <conditionalFormatting sqref="A2:H4 C5:C30 A31:H32 C33:C56 A57:H57 C58:C59 A60:H62 C63:C86 A87:H87 C88:C89 A90:H92 C93:C115 A116:H116 C117:C119 A120:H121 C122:C145 A146:H146 C147:C148 A149:H151 C152:C175 A176:H176 C177:C178 A179:H181 C182:C185 A186:H206 A209:H211 A235:H236 A239:H241 A265:H266 A269:H271 A295:H296 A299:H304 A307:H324 A327:H328 A331:H335 A338:H355 A358:H359 A362:H366 A369:H386 A389:H390 A393:H397 A400:H417 A429:H430 A461:H462 G493:H505 A493:F517">
    <cfRule type="expression" dxfId="70" priority="20">
      <formula>ISEVEN(SUMPRODUCT(--($A$2:$A30&lt;&gt;$A$1:$A30)))</formula>
    </cfRule>
  </conditionalFormatting>
  <conditionalFormatting sqref="A2:H521 CA2:XFD521">
    <cfRule type="expression" dxfId="69" priority="7">
      <formula>ISODD(SUMPRODUCT(--($A$2:$A2&lt;&gt;$A$1:$A1)))</formula>
    </cfRule>
    <cfRule type="expression" dxfId="68" priority="8">
      <formula>ISEVEN(SUMPRODUCT(--($A$2:$A2&lt;&gt;$A$1:$A1)))</formula>
    </cfRule>
  </conditionalFormatting>
  <conditionalFormatting sqref="A5:H27 A29:H29 A215:H216 A245:H246 A275:H276 CA5:XFD27 CA29:XFD29 CA215:XFD216 CA245:XFD246 CA275:XFD276 G506:H521">
    <cfRule type="expression" dxfId="67" priority="23">
      <formula>ISODD(SUMPRODUCT(--($A$2:$A31&lt;&gt;$A$1:$A31)))</formula>
    </cfRule>
  </conditionalFormatting>
  <conditionalFormatting sqref="A5:H27 CA5:XFD27 A29:H29 CA29:XFD29 A215:H216 CA215:XFD216 A245:H246 CA245:XFD246 A275:H276 CA275:XFD276 G506:H521">
    <cfRule type="expression" dxfId="66" priority="24">
      <formula>ISEVEN(SUMPRODUCT(--($A$2:$A31&lt;&gt;$A$1:$A31)))</formula>
    </cfRule>
  </conditionalFormatting>
  <conditionalFormatting sqref="A28:H28 A30:H30 A33:H56 A58:H59 A63:H86 A88:H89 A93:H115 A117:H119 A122:H145 A147:H148 A152:H175 A177:H178 A182:H185 A207:H208 A212:H214 A217:H234 A237:H238 A242:H244 A247:H264 A267:H268 A272:H274 A277:H294 A297:H298 A305:H306 A336:H337 A367:H368 A398:H399">
    <cfRule type="expression" dxfId="65" priority="21">
      <formula>ISODD(SUMPRODUCT(--($A$2:$A55&lt;&gt;$A$1:$A55)))</formula>
    </cfRule>
    <cfRule type="expression" dxfId="64" priority="22">
      <formula>ISEVEN(SUMPRODUCT(--($A$2:$A55&lt;&gt;$A$1:$A55)))</formula>
    </cfRule>
  </conditionalFormatting>
  <conditionalFormatting sqref="A34:H34 CA34:XFD34 A64:H64 CA64:XFD64 A94:H94 CA94:XFD94">
    <cfRule type="expression" dxfId="63" priority="13">
      <formula>ISODD(SUMPRODUCT(--($A$2:$A34&lt;&gt;$A$1:$A32)))</formula>
    </cfRule>
    <cfRule type="expression" dxfId="62" priority="14">
      <formula>ISEVEN(SUMPRODUCT(--($A$2:$A34&lt;&gt;$A$1:$A32)))</formula>
    </cfRule>
  </conditionalFormatting>
  <conditionalFormatting sqref="A422:H423 A454:H455 A486:H487 CA422:XFD423 CA454:XFD455 CA486:XFD487">
    <cfRule type="expression" dxfId="61" priority="17">
      <formula>ISODD(SUMPRODUCT(--($A$2:$A452&lt;&gt;$A$1:$A452)))</formula>
    </cfRule>
  </conditionalFormatting>
  <conditionalFormatting sqref="A422:H423 CA422:XFD423 A454:H455 CA454:XFD455 A486:H487 CA486:XFD487">
    <cfRule type="expression" dxfId="60" priority="18">
      <formula>ISEVEN(SUMPRODUCT(--($A$2:$A452&lt;&gt;$A$1:$A452)))</formula>
    </cfRule>
  </conditionalFormatting>
  <conditionalFormatting sqref="C2:C324 A325:F326 C327:C328 A329:F330 C331:C355 A356:F357 C358:C359 A360:F361 C362:C386 A387:F388 C389:C390 A391:F392 C393:C417 A418:F421 C422:C423 A424:F428 C429:C430 A431:F453 C454:C455 A456:F460 C461:C462 A463:F485 C486:C487 A488:F492 C493:C517 A518:F521">
    <cfRule type="expression" dxfId="59" priority="15">
      <formula>ISODD(SUMPRODUCT(--($A$2:$A31&lt;&gt;$A$1:$A31)))</formula>
    </cfRule>
    <cfRule type="expression" dxfId="58" priority="16">
      <formula>ISEVEN(SUMPRODUCT(--($A$2:$A31&lt;&gt;$A$1:$A31)))</formula>
    </cfRule>
  </conditionalFormatting>
  <conditionalFormatting sqref="G325:H326 CA325:XFD326 G329:H330 CA329:XFD330 G356:H357 CA356:XFD357 G360:H361 CA360:XFD361 G387:H388 CA387:XFD388 G391:H392 CA391:XFD392 G418:H421 CA418:XFD421 G424:H428 CA424:XFD428 G431:H453 CA431:XFD453 G456:H460 CA456:XFD460 G463:H485 CA463:XFD485 G488:H492 CA488:XFD492 CA518:XFD521">
    <cfRule type="expression" dxfId="57" priority="3">
      <formula>ISODD(SUMPRODUCT(--($A$2:$A354&lt;&gt;$A$1:$A354)))</formula>
    </cfRule>
    <cfRule type="expression" dxfId="56" priority="4">
      <formula>ISEVEN(SUMPRODUCT(--($A$2:$A354&lt;&gt;$A$1:$A354)))</formula>
    </cfRule>
  </conditionalFormatting>
  <conditionalFormatting sqref="CA2:XFD4 CA31:XFD32 CA57:XFD57 CA60:XFD62 CA87:XFD87 CA90:XFD92 CA116:XFD116 CA120:XFD121 CA146:XFD146 CA149:XFD151 CA176:XFD176 CA179:XFD181 CA186:XFD206 CA209:XFD211 CA235:XFD236 CA239:XFD241 CA265:XFD266 CA269:XFD271 CA295:XFD296 CA299:XFD304 CA307:XFD324 CA327:XFD328 CA331:XFD335 CA338:XFD355 CA358:XFD359 CA362:XFD366 CA369:XFD386 CA389:XFD390 CA393:XFD397 CA400:XFD417 CA429:XFD430 CA461:XFD462 CA493:XFD517">
    <cfRule type="expression" dxfId="55" priority="37">
      <formula>ISODD(SUMPRODUCT(--($A$2:$A30&lt;&gt;$A$1:$A30)))</formula>
    </cfRule>
    <cfRule type="expression" dxfId="54" priority="38">
      <formula>ISEVEN(SUMPRODUCT(--($A$2:$A30&lt;&gt;$A$1:$A30)))</formula>
    </cfRule>
  </conditionalFormatting>
  <conditionalFormatting sqref="CA28:XFD28 CA30:XFD30 CA33:XFD56 CA58:XFD59 CA63:XFD86 CA88:XFD89 CA93:XFD115 CA117:XFD119 CA122:XFD145 CA147:XFD148 CA152:XFD175 CA177:XFD178 CA182:XFD185 CA207:XFD208 CA212:XFD214 CA217:XFD234 CA237:XFD238 CA242:XFD244 CA247:XFD264 CA267:XFD268 CA272:XFD274 CA277:XFD294 CA297:XFD298 CA305:XFD306 CA336:XFD337 CA367:XFD368 CA398:XFD399">
    <cfRule type="expression" dxfId="53" priority="40">
      <formula>ISEVEN(SUMPRODUCT(--($A$2:$A55&lt;&gt;$A$1:$A55)))</formula>
    </cfRule>
  </conditionalFormatting>
  <conditionalFormatting sqref="CA33:XFD56 CA63:XFD86 CA93:XFD115 CA28:XFD28 CA30:XFD30 CA58:XFD59 CA88:XFD89 CA117:XFD119 CA122:XFD145 CA147:XFD148 CA152:XFD175 CA177:XFD178 CA182:XFD185 CA207:XFD208 CA212:XFD214 CA217:XFD234 CA237:XFD238 CA242:XFD244 CA247:XFD264 CA267:XFD268 CA272:XFD274 CA277:XFD294 CA297:XFD298 CA305:XFD306 CA336:XFD337 CA367:XFD368 CA398:XFD399">
    <cfRule type="expression" dxfId="52" priority="39">
      <formula>ISODD(SUMPRODUCT(--($A$2:$A55&lt;&gt;$A$1:$A55)))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9625-C328-4233-A6A4-994CA125E279}">
  <sheetPr filterMode="1"/>
  <dimension ref="A1:K532"/>
  <sheetViews>
    <sheetView zoomScale="93" workbookViewId="0">
      <pane ySplit="1" topLeftCell="A205" activePane="bottomLeft" state="frozen"/>
      <selection pane="bottomLeft" activeCell="J218" sqref="J218"/>
    </sheetView>
  </sheetViews>
  <sheetFormatPr defaultRowHeight="15" x14ac:dyDescent="0.25"/>
  <cols>
    <col min="1" max="1" width="9.140625" style="1"/>
    <col min="2" max="2" width="15.42578125" style="1" customWidth="1"/>
    <col min="3" max="3" width="22.7109375" style="1" customWidth="1"/>
    <col min="4" max="4" width="14" style="1" customWidth="1"/>
    <col min="5" max="5" width="12.28515625" style="1" customWidth="1"/>
    <col min="6" max="7" width="12.85546875" style="1" customWidth="1"/>
    <col min="8" max="8" width="9.140625" style="1"/>
  </cols>
  <sheetData>
    <row r="1" spans="1:11" ht="45" x14ac:dyDescent="0.25">
      <c r="A1" s="5" t="s">
        <v>0</v>
      </c>
      <c r="B1" s="5" t="s">
        <v>167</v>
      </c>
      <c r="C1" s="5" t="s">
        <v>166</v>
      </c>
      <c r="D1" s="5" t="s">
        <v>4</v>
      </c>
      <c r="E1" s="5" t="s">
        <v>5</v>
      </c>
      <c r="F1" s="5" t="s">
        <v>6</v>
      </c>
      <c r="G1" s="5" t="s">
        <v>2</v>
      </c>
      <c r="H1" s="5" t="s">
        <v>3</v>
      </c>
      <c r="I1" s="13" t="s">
        <v>169</v>
      </c>
      <c r="J1" s="13" t="s">
        <v>170</v>
      </c>
      <c r="K1" s="13" t="s">
        <v>171</v>
      </c>
    </row>
    <row r="2" spans="1:11" hidden="1" x14ac:dyDescent="0.25">
      <c r="A2" s="6" t="s">
        <v>11</v>
      </c>
      <c r="B2" s="5" t="s">
        <v>28</v>
      </c>
      <c r="C2" s="5" t="s">
        <v>160</v>
      </c>
      <c r="D2" s="7">
        <v>102</v>
      </c>
      <c r="E2" s="6" t="s">
        <v>9</v>
      </c>
      <c r="F2" s="6" t="s">
        <v>168</v>
      </c>
      <c r="G2" s="12" cm="1">
        <f t="array" ref="G2">_xlfn.XLOOKUP(1,('Advanced Stats'!A:A=A2)*('Advanced Stats'!B:B=C2),'Advanced Stats'!M:M)</f>
        <v>51</v>
      </c>
      <c r="H2" s="12" cm="1">
        <f t="array" ref="H2">_xlfn.XLOOKUP(1,('Advanced Stats'!A:A=A2)*('Advanced Stats'!B:B=C2),'Advanced Stats'!P:P)</f>
        <v>50.52</v>
      </c>
    </row>
    <row r="3" spans="1:11" x14ac:dyDescent="0.25">
      <c r="A3" s="6" t="s">
        <v>12</v>
      </c>
      <c r="B3" s="5" t="s">
        <v>28</v>
      </c>
      <c r="C3" s="5" t="s">
        <v>160</v>
      </c>
      <c r="D3" s="7">
        <v>91</v>
      </c>
      <c r="E3" s="6" t="s">
        <v>9</v>
      </c>
      <c r="F3" s="6" t="s">
        <v>168</v>
      </c>
      <c r="G3" s="12" cm="1">
        <f t="array" ref="G3">_xlfn.XLOOKUP(1,('Advanced Stats'!A:A=A3)*('Advanced Stats'!B:B=C3),'Advanced Stats'!M:M)</f>
        <v>50.98</v>
      </c>
      <c r="H3" s="12" cm="1">
        <f t="array" ref="H3">_xlfn.XLOOKUP(1,('Advanced Stats'!A:A=A3)*('Advanced Stats'!B:B=C3),'Advanced Stats'!P:P)</f>
        <v>50.55</v>
      </c>
      <c r="I3" s="14">
        <f>IF(B3=B2, G3 - G2, "")</f>
        <v>-2.0000000000003126E-2</v>
      </c>
      <c r="J3" s="14">
        <f>IF(B3=B2, D3 - D2, "")</f>
        <v>-11</v>
      </c>
      <c r="K3" t="str">
        <f>IF(B3=B2, E3, "")</f>
        <v>Yes</v>
      </c>
    </row>
    <row r="4" spans="1:11" x14ac:dyDescent="0.25">
      <c r="A4" s="6" t="s">
        <v>13</v>
      </c>
      <c r="B4" s="5" t="s">
        <v>28</v>
      </c>
      <c r="C4" s="5" t="s">
        <v>160</v>
      </c>
      <c r="D4" s="7">
        <v>89</v>
      </c>
      <c r="E4" s="6" t="s">
        <v>168</v>
      </c>
      <c r="F4" s="6" t="s">
        <v>168</v>
      </c>
      <c r="G4" s="12" cm="1">
        <f t="array" ref="G4">_xlfn.XLOOKUP(1,('Advanced Stats'!A:A=A4)*('Advanced Stats'!B:B=C4),'Advanced Stats'!M:M)</f>
        <v>47.26</v>
      </c>
      <c r="H4" s="12" cm="1">
        <f t="array" ref="H4">_xlfn.XLOOKUP(1,('Advanced Stats'!A:A=A4)*('Advanced Stats'!B:B=C4),'Advanced Stats'!P:P)</f>
        <v>46.69</v>
      </c>
      <c r="I4" s="14">
        <f t="shared" ref="I4:I67" si="0">IF(B4=B3, G4 - G3, "")</f>
        <v>-3.7199999999999989</v>
      </c>
      <c r="J4" s="14">
        <f t="shared" ref="J4:J67" si="1">IF(B4=B3, D4 - D3, "")</f>
        <v>-2</v>
      </c>
      <c r="K4" t="str">
        <f t="shared" ref="K4:K6" si="2">IF(B4=B3, E4, "")</f>
        <v>No</v>
      </c>
    </row>
    <row r="5" spans="1:11" x14ac:dyDescent="0.25">
      <c r="A5" s="6" t="s">
        <v>14</v>
      </c>
      <c r="B5" s="5" t="s">
        <v>28</v>
      </c>
      <c r="C5" s="5" t="s">
        <v>160</v>
      </c>
      <c r="D5" s="7">
        <v>99</v>
      </c>
      <c r="E5" s="6" t="s">
        <v>9</v>
      </c>
      <c r="F5" s="6" t="s">
        <v>168</v>
      </c>
      <c r="G5" s="12" cm="1">
        <f t="array" ref="G5">_xlfn.XLOOKUP(1,('Advanced Stats'!A:A=A5)*('Advanced Stats'!B:B=C5),'Advanced Stats'!M:M)</f>
        <v>44.34</v>
      </c>
      <c r="H5" s="12" cm="1">
        <f t="array" ref="H5">_xlfn.XLOOKUP(1,('Advanced Stats'!A:A=A5)*('Advanced Stats'!B:B=C5),'Advanced Stats'!P:P)</f>
        <v>45.08</v>
      </c>
      <c r="I5" s="14">
        <f t="shared" si="0"/>
        <v>-2.9199999999999946</v>
      </c>
      <c r="J5" s="14">
        <f t="shared" si="1"/>
        <v>10</v>
      </c>
      <c r="K5" t="str">
        <f t="shared" si="2"/>
        <v>Yes</v>
      </c>
    </row>
    <row r="6" spans="1:11" x14ac:dyDescent="0.25">
      <c r="A6" s="6" t="s">
        <v>15</v>
      </c>
      <c r="B6" s="5" t="s">
        <v>28</v>
      </c>
      <c r="C6" s="5" t="s">
        <v>160</v>
      </c>
      <c r="D6" s="7">
        <v>80</v>
      </c>
      <c r="E6" s="6" t="s">
        <v>168</v>
      </c>
      <c r="F6" s="6" t="s">
        <v>168</v>
      </c>
      <c r="G6" s="12" cm="1">
        <f t="array" ref="G6">_xlfn.XLOOKUP(1,('Advanced Stats'!A:A=A6)*('Advanced Stats'!B:B=C6),'Advanced Stats'!M:M)</f>
        <v>48.64</v>
      </c>
      <c r="H6" s="12" cm="1">
        <f t="array" ref="H6">_xlfn.XLOOKUP(1,('Advanced Stats'!A:A=A6)*('Advanced Stats'!B:B=C6),'Advanced Stats'!P:P)</f>
        <v>48.83</v>
      </c>
      <c r="I6" s="14">
        <f t="shared" si="0"/>
        <v>4.2999999999999972</v>
      </c>
      <c r="J6" s="14">
        <f t="shared" si="1"/>
        <v>-19</v>
      </c>
      <c r="K6" t="str">
        <f t="shared" si="2"/>
        <v>No</v>
      </c>
    </row>
    <row r="7" spans="1:11" hidden="1" x14ac:dyDescent="0.25">
      <c r="A7" s="6" t="s">
        <v>16</v>
      </c>
      <c r="B7" s="5" t="s">
        <v>28</v>
      </c>
      <c r="C7" s="5" t="s">
        <v>160</v>
      </c>
      <c r="D7" s="7">
        <v>66</v>
      </c>
      <c r="E7" s="6" t="s">
        <v>9</v>
      </c>
      <c r="F7" s="6" t="s">
        <v>168</v>
      </c>
      <c r="G7" s="12" cm="1">
        <f t="array" ref="G7">_xlfn.XLOOKUP(1,('Advanced Stats'!A:A=A7)*('Advanced Stats'!B:B=C7),'Advanced Stats'!M:M)</f>
        <v>47.88</v>
      </c>
      <c r="H7" s="12" cm="1">
        <f t="array" ref="H7">_xlfn.XLOOKUP(1,('Advanced Stats'!A:A=A7)*('Advanced Stats'!B:B=C7),'Advanced Stats'!P:P)</f>
        <v>48.48</v>
      </c>
      <c r="I7" s="14">
        <f t="shared" si="0"/>
        <v>-0.75999999999999801</v>
      </c>
      <c r="J7" s="14">
        <f t="shared" si="1"/>
        <v>-14</v>
      </c>
    </row>
    <row r="8" spans="1:11" hidden="1" x14ac:dyDescent="0.25">
      <c r="A8" s="6" t="s">
        <v>17</v>
      </c>
      <c r="B8" s="5" t="s">
        <v>28</v>
      </c>
      <c r="C8" s="5" t="s">
        <v>160</v>
      </c>
      <c r="D8" s="7">
        <v>116</v>
      </c>
      <c r="E8" s="6" t="s">
        <v>9</v>
      </c>
      <c r="F8" s="6" t="s">
        <v>168</v>
      </c>
      <c r="G8" s="12" cm="1">
        <f t="array" ref="G8">_xlfn.XLOOKUP(1,('Advanced Stats'!A:A=A8)*('Advanced Stats'!B:B=C8),'Advanced Stats'!M:M)</f>
        <v>49.97</v>
      </c>
      <c r="H8" s="12" cm="1">
        <f t="array" ref="H8">_xlfn.XLOOKUP(1,('Advanced Stats'!A:A=A8)*('Advanced Stats'!B:B=C8),'Advanced Stats'!P:P)</f>
        <v>50.32</v>
      </c>
      <c r="I8" s="14">
        <f t="shared" si="0"/>
        <v>2.0899999999999963</v>
      </c>
      <c r="J8" s="14">
        <f t="shared" si="1"/>
        <v>50</v>
      </c>
    </row>
    <row r="9" spans="1:11" x14ac:dyDescent="0.25">
      <c r="A9" s="6" t="s">
        <v>18</v>
      </c>
      <c r="B9" s="5" t="s">
        <v>28</v>
      </c>
      <c r="C9" s="5" t="s">
        <v>160</v>
      </c>
      <c r="D9" s="7">
        <v>109</v>
      </c>
      <c r="E9" s="6" t="s">
        <v>9</v>
      </c>
      <c r="F9" s="6" t="s">
        <v>168</v>
      </c>
      <c r="G9" s="12" cm="1">
        <f t="array" ref="G9">_xlfn.XLOOKUP(1,('Advanced Stats'!A:A=A9)*('Advanced Stats'!B:B=C9),'Advanced Stats'!M:M)</f>
        <v>51.25</v>
      </c>
      <c r="H9" s="12" cm="1">
        <f t="array" ref="H9">_xlfn.XLOOKUP(1,('Advanced Stats'!A:A=A9)*('Advanced Stats'!B:B=C9),'Advanced Stats'!P:P)</f>
        <v>51.71</v>
      </c>
      <c r="I9" s="14">
        <f t="shared" si="0"/>
        <v>1.2800000000000011</v>
      </c>
      <c r="J9" s="14">
        <f t="shared" si="1"/>
        <v>-7</v>
      </c>
      <c r="K9" t="str">
        <f t="shared" ref="K9:K14" si="3">IF(B9=B8, E9, "")</f>
        <v>Yes</v>
      </c>
    </row>
    <row r="10" spans="1:11" x14ac:dyDescent="0.25">
      <c r="A10" s="6" t="s">
        <v>19</v>
      </c>
      <c r="B10" s="5" t="s">
        <v>28</v>
      </c>
      <c r="C10" s="5" t="s">
        <v>160</v>
      </c>
      <c r="D10" s="7">
        <v>103</v>
      </c>
      <c r="E10" s="6" t="s">
        <v>9</v>
      </c>
      <c r="F10" s="6" t="s">
        <v>168</v>
      </c>
      <c r="G10" s="12" cm="1">
        <f t="array" ref="G10">_xlfn.XLOOKUP(1,('Advanced Stats'!A:A=A10)*('Advanced Stats'!B:B=C10),'Advanced Stats'!M:M)</f>
        <v>52.37</v>
      </c>
      <c r="H10" s="12" cm="1">
        <f t="array" ref="H10">_xlfn.XLOOKUP(1,('Advanced Stats'!A:A=A10)*('Advanced Stats'!B:B=C10),'Advanced Stats'!P:P)</f>
        <v>53.11</v>
      </c>
      <c r="I10" s="14">
        <f t="shared" si="0"/>
        <v>1.1199999999999974</v>
      </c>
      <c r="J10" s="14">
        <f t="shared" si="1"/>
        <v>-6</v>
      </c>
      <c r="K10" t="str">
        <f t="shared" si="3"/>
        <v>Yes</v>
      </c>
    </row>
    <row r="11" spans="1:11" x14ac:dyDescent="0.25">
      <c r="A11" s="6" t="s">
        <v>20</v>
      </c>
      <c r="B11" s="5" t="s">
        <v>28</v>
      </c>
      <c r="C11" s="5" t="s">
        <v>160</v>
      </c>
      <c r="D11" s="7">
        <v>105</v>
      </c>
      <c r="E11" s="6" t="s">
        <v>9</v>
      </c>
      <c r="F11" s="6" t="s">
        <v>168</v>
      </c>
      <c r="G11" s="12" cm="1">
        <f t="array" ref="G11">_xlfn.XLOOKUP(1,('Advanced Stats'!A:A=A11)*('Advanced Stats'!B:B=C11),'Advanced Stats'!M:M)</f>
        <v>49.67</v>
      </c>
      <c r="H11" s="12" cm="1">
        <f t="array" ref="H11">_xlfn.XLOOKUP(1,('Advanced Stats'!A:A=A11)*('Advanced Stats'!B:B=C11),'Advanced Stats'!P:P)</f>
        <v>50.09</v>
      </c>
      <c r="I11" s="14">
        <f t="shared" si="0"/>
        <v>-2.6999999999999957</v>
      </c>
      <c r="J11" s="14">
        <f t="shared" si="1"/>
        <v>2</v>
      </c>
      <c r="K11" t="str">
        <f t="shared" si="3"/>
        <v>Yes</v>
      </c>
    </row>
    <row r="12" spans="1:11" x14ac:dyDescent="0.25">
      <c r="A12" s="6" t="s">
        <v>21</v>
      </c>
      <c r="B12" s="5" t="s">
        <v>28</v>
      </c>
      <c r="C12" s="5" t="s">
        <v>160</v>
      </c>
      <c r="D12" s="7">
        <v>101</v>
      </c>
      <c r="E12" s="6" t="s">
        <v>9</v>
      </c>
      <c r="F12" s="6" t="s">
        <v>168</v>
      </c>
      <c r="G12" s="12" cm="1">
        <f t="array" ref="G12">_xlfn.XLOOKUP(1,('Advanced Stats'!A:A=A12)*('Advanced Stats'!B:B=C12),'Advanced Stats'!M:M)</f>
        <v>48.57</v>
      </c>
      <c r="H12" s="12" cm="1">
        <f t="array" ref="H12">_xlfn.XLOOKUP(1,('Advanced Stats'!A:A=A12)*('Advanced Stats'!B:B=C12),'Advanced Stats'!P:P)</f>
        <v>48.48</v>
      </c>
      <c r="I12" s="14">
        <f t="shared" si="0"/>
        <v>-1.1000000000000014</v>
      </c>
      <c r="J12" s="14">
        <f t="shared" si="1"/>
        <v>-4</v>
      </c>
      <c r="K12" t="str">
        <f t="shared" si="3"/>
        <v>Yes</v>
      </c>
    </row>
    <row r="13" spans="1:11" x14ac:dyDescent="0.25">
      <c r="A13" s="6" t="s">
        <v>22</v>
      </c>
      <c r="B13" s="5" t="s">
        <v>28</v>
      </c>
      <c r="C13" s="5" t="s">
        <v>160</v>
      </c>
      <c r="D13" s="7">
        <v>80</v>
      </c>
      <c r="E13" s="6" t="s">
        <v>168</v>
      </c>
      <c r="F13" s="6" t="s">
        <v>168</v>
      </c>
      <c r="G13" s="12" cm="1">
        <f t="array" ref="G13">_xlfn.XLOOKUP(1,('Advanced Stats'!A:A=A13)*('Advanced Stats'!B:B=C13),'Advanced Stats'!M:M)</f>
        <v>47.6</v>
      </c>
      <c r="H13" s="12" cm="1">
        <f t="array" ref="H13">_xlfn.XLOOKUP(1,('Advanced Stats'!A:A=A13)*('Advanced Stats'!B:B=C13),'Advanced Stats'!P:P)</f>
        <v>47.24</v>
      </c>
      <c r="I13" s="14">
        <f t="shared" si="0"/>
        <v>-0.96999999999999886</v>
      </c>
      <c r="J13" s="14">
        <f t="shared" si="1"/>
        <v>-21</v>
      </c>
      <c r="K13" t="str">
        <f t="shared" si="3"/>
        <v>No</v>
      </c>
    </row>
    <row r="14" spans="1:11" x14ac:dyDescent="0.25">
      <c r="A14" s="6" t="s">
        <v>23</v>
      </c>
      <c r="B14" s="5" t="s">
        <v>28</v>
      </c>
      <c r="C14" s="5" t="s">
        <v>160</v>
      </c>
      <c r="D14" s="7">
        <v>67</v>
      </c>
      <c r="E14" s="6" t="s">
        <v>168</v>
      </c>
      <c r="F14" s="6" t="s">
        <v>168</v>
      </c>
      <c r="G14" s="12" cm="1">
        <f t="array" ref="G14">_xlfn.XLOOKUP(1,('Advanced Stats'!A:A=A14)*('Advanced Stats'!B:B=C14),'Advanced Stats'!M:M)</f>
        <v>48.31</v>
      </c>
      <c r="H14" s="12" cm="1">
        <f t="array" ref="H14">_xlfn.XLOOKUP(1,('Advanced Stats'!A:A=A14)*('Advanced Stats'!B:B=C14),'Advanced Stats'!P:P)</f>
        <v>48.33</v>
      </c>
      <c r="I14" s="14">
        <f t="shared" si="0"/>
        <v>0.71000000000000085</v>
      </c>
      <c r="J14" s="14">
        <f t="shared" si="1"/>
        <v>-13</v>
      </c>
      <c r="K14" t="str">
        <f t="shared" si="3"/>
        <v>No</v>
      </c>
    </row>
    <row r="15" spans="1:11" hidden="1" x14ac:dyDescent="0.25">
      <c r="A15" s="6" t="s">
        <v>24</v>
      </c>
      <c r="B15" s="5" t="s">
        <v>28</v>
      </c>
      <c r="C15" s="5" t="s">
        <v>160</v>
      </c>
      <c r="D15" s="7">
        <v>43</v>
      </c>
      <c r="E15" s="6" t="s">
        <v>168</v>
      </c>
      <c r="F15" s="6" t="s">
        <v>168</v>
      </c>
      <c r="G15" s="12" cm="1">
        <f t="array" ref="G15">_xlfn.XLOOKUP(1,('Advanced Stats'!A:A=A15)*('Advanced Stats'!B:B=C15),'Advanced Stats'!M:M)</f>
        <v>48.82</v>
      </c>
      <c r="H15" s="12" cm="1">
        <f t="array" ref="H15">_xlfn.XLOOKUP(1,('Advanced Stats'!A:A=A15)*('Advanced Stats'!B:B=C15),'Advanced Stats'!P:P)</f>
        <v>47.96</v>
      </c>
      <c r="I15" s="14">
        <f t="shared" si="0"/>
        <v>0.50999999999999801</v>
      </c>
      <c r="J15" s="14">
        <f t="shared" si="1"/>
        <v>-24</v>
      </c>
    </row>
    <row r="16" spans="1:11" hidden="1" x14ac:dyDescent="0.25">
      <c r="A16" s="6" t="s">
        <v>25</v>
      </c>
      <c r="B16" s="5" t="s">
        <v>28</v>
      </c>
      <c r="C16" s="5" t="s">
        <v>160</v>
      </c>
      <c r="D16" s="7">
        <v>76</v>
      </c>
      <c r="E16" s="6" t="s">
        <v>168</v>
      </c>
      <c r="F16" s="6" t="s">
        <v>168</v>
      </c>
      <c r="G16" s="12" cm="1">
        <f t="array" ref="G16">_xlfn.XLOOKUP(1,('Advanced Stats'!A:A=A16)*('Advanced Stats'!B:B=C16),'Advanced Stats'!M:M)</f>
        <v>47.81</v>
      </c>
      <c r="H16" s="12" cm="1">
        <f t="array" ref="H16">_xlfn.XLOOKUP(1,('Advanced Stats'!A:A=A16)*('Advanced Stats'!B:B=C16),'Advanced Stats'!P:P)</f>
        <v>47.85</v>
      </c>
      <c r="I16" s="14">
        <f t="shared" si="0"/>
        <v>-1.009999999999998</v>
      </c>
      <c r="J16" s="14">
        <f t="shared" si="1"/>
        <v>33</v>
      </c>
    </row>
    <row r="17" spans="1:11" x14ac:dyDescent="0.25">
      <c r="A17" s="6" t="s">
        <v>26</v>
      </c>
      <c r="B17" s="5" t="s">
        <v>28</v>
      </c>
      <c r="C17" s="5" t="s">
        <v>160</v>
      </c>
      <c r="D17" s="7">
        <v>58</v>
      </c>
      <c r="E17" s="6" t="s">
        <v>168</v>
      </c>
      <c r="F17" s="6" t="s">
        <v>168</v>
      </c>
      <c r="G17" s="12" cm="1">
        <f t="array" ref="G17">_xlfn.XLOOKUP(1,('Advanced Stats'!A:A=A17)*('Advanced Stats'!B:B=C17),'Advanced Stats'!M:M)</f>
        <v>42.67</v>
      </c>
      <c r="H17" s="12" cm="1">
        <f t="array" ref="H17">_xlfn.XLOOKUP(1,('Advanced Stats'!A:A=A17)*('Advanced Stats'!B:B=C17),'Advanced Stats'!P:P)</f>
        <v>41.71</v>
      </c>
      <c r="I17" s="14">
        <f t="shared" si="0"/>
        <v>-5.1400000000000006</v>
      </c>
      <c r="J17" s="14">
        <f t="shared" si="1"/>
        <v>-18</v>
      </c>
      <c r="K17" t="str">
        <f t="shared" ref="K17:K18" si="4">IF(B17=B16, E17, "")</f>
        <v>No</v>
      </c>
    </row>
    <row r="18" spans="1:11" x14ac:dyDescent="0.25">
      <c r="A18" s="6" t="s">
        <v>27</v>
      </c>
      <c r="B18" s="5" t="s">
        <v>28</v>
      </c>
      <c r="C18" s="5" t="s">
        <v>160</v>
      </c>
      <c r="D18" s="7">
        <v>59</v>
      </c>
      <c r="E18" s="6" t="s">
        <v>168</v>
      </c>
      <c r="F18" s="6" t="s">
        <v>168</v>
      </c>
      <c r="G18" s="12" cm="1">
        <f t="array" ref="G18">_xlfn.XLOOKUP(1,('Advanced Stats'!A:A=A18)*('Advanced Stats'!B:B=C18),'Advanced Stats'!M:M)</f>
        <v>46.39</v>
      </c>
      <c r="H18" s="12" cm="1">
        <f t="array" ref="H18">_xlfn.XLOOKUP(1,('Advanced Stats'!A:A=A18)*('Advanced Stats'!B:B=C18),'Advanced Stats'!P:P)</f>
        <v>46.48</v>
      </c>
      <c r="I18" s="14">
        <f t="shared" si="0"/>
        <v>3.7199999999999989</v>
      </c>
      <c r="J18" s="14">
        <f t="shared" si="1"/>
        <v>1</v>
      </c>
      <c r="K18" t="str">
        <f t="shared" si="4"/>
        <v>No</v>
      </c>
    </row>
    <row r="19" spans="1:11" hidden="1" x14ac:dyDescent="0.25">
      <c r="A19" s="6" t="s">
        <v>18</v>
      </c>
      <c r="B19" s="5" t="s">
        <v>59</v>
      </c>
      <c r="C19" s="5" t="s">
        <v>161</v>
      </c>
      <c r="D19" s="7">
        <v>56</v>
      </c>
      <c r="E19" s="6" t="s">
        <v>168</v>
      </c>
      <c r="F19" s="6" t="s">
        <v>168</v>
      </c>
      <c r="G19" s="12" cm="1">
        <f t="array" ref="G19">_xlfn.XLOOKUP(1,('Advanced Stats'!A:A=A19)*('Advanced Stats'!B:B=C19),'Advanced Stats'!M:M)</f>
        <v>48.64</v>
      </c>
      <c r="H19" s="12" cm="1">
        <f t="array" ref="H19">_xlfn.XLOOKUP(1,('Advanced Stats'!A:A=A19)*('Advanced Stats'!B:B=C19),'Advanced Stats'!P:P)</f>
        <v>47.94</v>
      </c>
      <c r="I19" t="str">
        <f t="shared" si="0"/>
        <v/>
      </c>
      <c r="J19" t="str">
        <f t="shared" si="1"/>
        <v/>
      </c>
    </row>
    <row r="20" spans="1:11" x14ac:dyDescent="0.25">
      <c r="A20" s="6" t="s">
        <v>19</v>
      </c>
      <c r="B20" s="5" t="s">
        <v>59</v>
      </c>
      <c r="C20" s="5" t="s">
        <v>161</v>
      </c>
      <c r="D20" s="7">
        <v>78</v>
      </c>
      <c r="E20" s="6" t="s">
        <v>168</v>
      </c>
      <c r="F20" s="6" t="s">
        <v>168</v>
      </c>
      <c r="G20" s="12" cm="1">
        <f t="array" ref="G20">_xlfn.XLOOKUP(1,('Advanced Stats'!A:A=A20)*('Advanced Stats'!B:B=C20),'Advanced Stats'!M:M)</f>
        <v>46.8</v>
      </c>
      <c r="H20" s="12" cm="1">
        <f t="array" ref="H20">_xlfn.XLOOKUP(1,('Advanced Stats'!A:A=A20)*('Advanced Stats'!B:B=C20),'Advanced Stats'!P:P)</f>
        <v>46.24</v>
      </c>
      <c r="I20" s="14">
        <f t="shared" si="0"/>
        <v>-1.8400000000000034</v>
      </c>
      <c r="J20" s="14">
        <f t="shared" si="1"/>
        <v>22</v>
      </c>
      <c r="K20" t="str">
        <f t="shared" ref="K20:K24" si="5">IF(B20=B19, E20, "")</f>
        <v>No</v>
      </c>
    </row>
    <row r="21" spans="1:11" x14ac:dyDescent="0.25">
      <c r="A21" s="6" t="s">
        <v>20</v>
      </c>
      <c r="B21" s="5" t="s">
        <v>59</v>
      </c>
      <c r="C21" s="5" t="s">
        <v>161</v>
      </c>
      <c r="D21" s="7">
        <v>70</v>
      </c>
      <c r="E21" s="6" t="s">
        <v>168</v>
      </c>
      <c r="F21" s="6" t="s">
        <v>168</v>
      </c>
      <c r="G21" s="12" cm="1">
        <f t="array" ref="G21">_xlfn.XLOOKUP(1,('Advanced Stats'!A:A=A21)*('Advanced Stats'!B:B=C21),'Advanced Stats'!M:M)</f>
        <v>45.04</v>
      </c>
      <c r="H21" s="12" cm="1">
        <f t="array" ref="H21">_xlfn.XLOOKUP(1,('Advanced Stats'!A:A=A21)*('Advanced Stats'!B:B=C21),'Advanced Stats'!P:P)</f>
        <v>44.45</v>
      </c>
      <c r="I21" s="14">
        <f t="shared" si="0"/>
        <v>-1.759999999999998</v>
      </c>
      <c r="J21" s="14">
        <f t="shared" si="1"/>
        <v>-8</v>
      </c>
      <c r="K21" t="str">
        <f t="shared" si="5"/>
        <v>No</v>
      </c>
    </row>
    <row r="22" spans="1:11" x14ac:dyDescent="0.25">
      <c r="A22" s="6" t="s">
        <v>21</v>
      </c>
      <c r="B22" s="5" t="s">
        <v>59</v>
      </c>
      <c r="C22" s="5" t="s">
        <v>161</v>
      </c>
      <c r="D22" s="7">
        <v>70</v>
      </c>
      <c r="E22" s="6" t="s">
        <v>168</v>
      </c>
      <c r="F22" s="6" t="s">
        <v>168</v>
      </c>
      <c r="G22" s="12" cm="1">
        <f t="array" ref="G22">_xlfn.XLOOKUP(1,('Advanced Stats'!A:A=A22)*('Advanced Stats'!B:B=C22),'Advanced Stats'!M:M)</f>
        <v>48.1</v>
      </c>
      <c r="H22" s="12" cm="1">
        <f t="array" ref="H22">_xlfn.XLOOKUP(1,('Advanced Stats'!A:A=A22)*('Advanced Stats'!B:B=C22),'Advanced Stats'!P:P)</f>
        <v>46.95</v>
      </c>
      <c r="I22" s="14">
        <f t="shared" si="0"/>
        <v>3.0600000000000023</v>
      </c>
      <c r="J22" s="14">
        <f t="shared" si="1"/>
        <v>0</v>
      </c>
      <c r="K22" t="str">
        <f t="shared" si="5"/>
        <v>No</v>
      </c>
    </row>
    <row r="23" spans="1:11" x14ac:dyDescent="0.25">
      <c r="A23" s="6" t="s">
        <v>22</v>
      </c>
      <c r="B23" s="5" t="s">
        <v>59</v>
      </c>
      <c r="C23" s="5" t="s">
        <v>161</v>
      </c>
      <c r="D23" s="7">
        <v>86</v>
      </c>
      <c r="E23" s="6" t="s">
        <v>168</v>
      </c>
      <c r="F23" s="6" t="s">
        <v>168</v>
      </c>
      <c r="G23" s="12" cm="1">
        <f t="array" ref="G23">_xlfn.XLOOKUP(1,('Advanced Stats'!A:A=A23)*('Advanced Stats'!B:B=C23),'Advanced Stats'!M:M)</f>
        <v>48.85</v>
      </c>
      <c r="H23" s="12" cm="1">
        <f t="array" ref="H23">_xlfn.XLOOKUP(1,('Advanced Stats'!A:A=A23)*('Advanced Stats'!B:B=C23),'Advanced Stats'!P:P)</f>
        <v>49.38</v>
      </c>
      <c r="I23" s="14">
        <f t="shared" si="0"/>
        <v>0.75</v>
      </c>
      <c r="J23" s="14">
        <f t="shared" si="1"/>
        <v>16</v>
      </c>
      <c r="K23" t="str">
        <f t="shared" si="5"/>
        <v>No</v>
      </c>
    </row>
    <row r="24" spans="1:11" x14ac:dyDescent="0.25">
      <c r="A24" s="6" t="s">
        <v>23</v>
      </c>
      <c r="B24" s="5" t="s">
        <v>59</v>
      </c>
      <c r="C24" s="5" t="s">
        <v>161</v>
      </c>
      <c r="D24" s="7">
        <v>74</v>
      </c>
      <c r="E24" s="6" t="s">
        <v>9</v>
      </c>
      <c r="F24" s="6" t="s">
        <v>168</v>
      </c>
      <c r="G24" s="12" cm="1">
        <f t="array" ref="G24">_xlfn.XLOOKUP(1,('Advanced Stats'!A:A=A24)*('Advanced Stats'!B:B=C24),'Advanced Stats'!M:M)</f>
        <v>48.37</v>
      </c>
      <c r="H24" s="12" cm="1">
        <f t="array" ref="H24">_xlfn.XLOOKUP(1,('Advanced Stats'!A:A=A24)*('Advanced Stats'!B:B=C24),'Advanced Stats'!P:P)</f>
        <v>48.32</v>
      </c>
      <c r="I24" s="14">
        <f t="shared" si="0"/>
        <v>-0.48000000000000398</v>
      </c>
      <c r="J24" s="14">
        <f t="shared" si="1"/>
        <v>-12</v>
      </c>
      <c r="K24" t="str">
        <f t="shared" si="5"/>
        <v>Yes</v>
      </c>
    </row>
    <row r="25" spans="1:11" hidden="1" x14ac:dyDescent="0.25">
      <c r="A25" s="6" t="s">
        <v>24</v>
      </c>
      <c r="B25" s="5" t="s">
        <v>59</v>
      </c>
      <c r="C25" s="5" t="s">
        <v>161</v>
      </c>
      <c r="D25" s="7">
        <v>54</v>
      </c>
      <c r="E25" s="6" t="s">
        <v>168</v>
      </c>
      <c r="F25" s="6" t="s">
        <v>168</v>
      </c>
      <c r="G25" s="12" cm="1">
        <f t="array" ref="G25">_xlfn.XLOOKUP(1,('Advanced Stats'!A:A=A25)*('Advanced Stats'!B:B=C25),'Advanced Stats'!M:M)</f>
        <v>48.75</v>
      </c>
      <c r="H25" s="12" cm="1">
        <f t="array" ref="H25">_xlfn.XLOOKUP(1,('Advanced Stats'!A:A=A25)*('Advanced Stats'!B:B=C25),'Advanced Stats'!P:P)</f>
        <v>48.68</v>
      </c>
      <c r="I25" s="14">
        <f t="shared" si="0"/>
        <v>0.38000000000000256</v>
      </c>
      <c r="J25" s="14">
        <f t="shared" si="1"/>
        <v>-20</v>
      </c>
    </row>
    <row r="26" spans="1:11" hidden="1" x14ac:dyDescent="0.25">
      <c r="A26" s="6" t="s">
        <v>25</v>
      </c>
      <c r="B26" s="5" t="s">
        <v>59</v>
      </c>
      <c r="C26" s="5" t="s">
        <v>161</v>
      </c>
      <c r="D26" s="7">
        <v>57</v>
      </c>
      <c r="E26" s="6" t="s">
        <v>168</v>
      </c>
      <c r="F26" s="6" t="s">
        <v>168</v>
      </c>
      <c r="G26" s="12" cm="1">
        <f t="array" ref="G26">_xlfn.XLOOKUP(1,('Advanced Stats'!A:A=A26)*('Advanced Stats'!B:B=C26),'Advanced Stats'!M:M)</f>
        <v>44.01</v>
      </c>
      <c r="H26" s="12" cm="1">
        <f t="array" ref="H26">_xlfn.XLOOKUP(1,('Advanced Stats'!A:A=A26)*('Advanced Stats'!B:B=C26),'Advanced Stats'!P:P)</f>
        <v>43.48</v>
      </c>
      <c r="I26" s="14">
        <f t="shared" si="0"/>
        <v>-4.740000000000002</v>
      </c>
      <c r="J26" s="14">
        <f t="shared" si="1"/>
        <v>3</v>
      </c>
    </row>
    <row r="27" spans="1:11" x14ac:dyDescent="0.25">
      <c r="A27" s="6" t="s">
        <v>26</v>
      </c>
      <c r="B27" s="5" t="s">
        <v>59</v>
      </c>
      <c r="C27" s="5" t="s">
        <v>161</v>
      </c>
      <c r="D27" s="7">
        <v>70</v>
      </c>
      <c r="E27" s="6" t="s">
        <v>168</v>
      </c>
      <c r="F27" s="6" t="s">
        <v>168</v>
      </c>
      <c r="G27" s="12" cm="1">
        <f t="array" ref="G27">_xlfn.XLOOKUP(1,('Advanced Stats'!A:A=A27)*('Advanced Stats'!B:B=C27),'Advanced Stats'!M:M)</f>
        <v>45.13</v>
      </c>
      <c r="H27" s="12" cm="1">
        <f t="array" ref="H27">_xlfn.XLOOKUP(1,('Advanced Stats'!A:A=A27)*('Advanced Stats'!B:B=C27),'Advanced Stats'!P:P)</f>
        <v>44.76</v>
      </c>
      <c r="I27" s="14">
        <f t="shared" si="0"/>
        <v>1.1200000000000045</v>
      </c>
      <c r="J27" s="14">
        <f t="shared" si="1"/>
        <v>13</v>
      </c>
      <c r="K27" t="str">
        <f t="shared" ref="K27:K28" si="6">IF(B27=B26, E27, "")</f>
        <v>No</v>
      </c>
    </row>
    <row r="28" spans="1:11" x14ac:dyDescent="0.25">
      <c r="A28" s="6" t="s">
        <v>27</v>
      </c>
      <c r="B28" s="5" t="s">
        <v>59</v>
      </c>
      <c r="C28" s="5" t="s">
        <v>161</v>
      </c>
      <c r="D28" s="7">
        <v>77</v>
      </c>
      <c r="E28" s="6" t="s">
        <v>168</v>
      </c>
      <c r="F28" s="6" t="s">
        <v>168</v>
      </c>
      <c r="G28" s="12" cm="1">
        <f t="array" ref="G28">_xlfn.XLOOKUP(1,('Advanced Stats'!A:A=A28)*('Advanced Stats'!B:B=C28),'Advanced Stats'!M:M)</f>
        <v>48.53</v>
      </c>
      <c r="H28" s="12" cm="1">
        <f t="array" ref="H28">_xlfn.XLOOKUP(1,('Advanced Stats'!A:A=A28)*('Advanced Stats'!B:B=C28),'Advanced Stats'!P:P)</f>
        <v>47.9</v>
      </c>
      <c r="I28" s="14">
        <f t="shared" si="0"/>
        <v>3.3999999999999986</v>
      </c>
      <c r="J28" s="14">
        <f t="shared" si="1"/>
        <v>7</v>
      </c>
      <c r="K28" t="str">
        <f t="shared" si="6"/>
        <v>No</v>
      </c>
    </row>
    <row r="29" spans="1:11" hidden="1" x14ac:dyDescent="0.25">
      <c r="A29" s="6" t="s">
        <v>11</v>
      </c>
      <c r="B29" s="5" t="s">
        <v>61</v>
      </c>
      <c r="C29" s="5" t="s">
        <v>163</v>
      </c>
      <c r="D29" s="7">
        <v>76</v>
      </c>
      <c r="E29" s="6" t="s">
        <v>168</v>
      </c>
      <c r="F29" s="6" t="s">
        <v>168</v>
      </c>
      <c r="G29" s="12" cm="1">
        <f t="array" ref="G29">_xlfn.XLOOKUP(1,('Advanced Stats'!A:A=A29)*('Advanced Stats'!B:B=C29),'Advanced Stats'!M:M)</f>
        <v>42.89</v>
      </c>
      <c r="H29" s="12" cm="1">
        <f t="array" ref="H29">_xlfn.XLOOKUP(1,('Advanced Stats'!A:A=A29)*('Advanced Stats'!B:B=C29),'Advanced Stats'!P:P)</f>
        <v>42.42</v>
      </c>
      <c r="I29" t="str">
        <f t="shared" si="0"/>
        <v/>
      </c>
      <c r="J29" t="str">
        <f t="shared" si="1"/>
        <v/>
      </c>
    </row>
    <row r="30" spans="1:11" x14ac:dyDescent="0.25">
      <c r="A30" s="6" t="s">
        <v>12</v>
      </c>
      <c r="B30" s="5" t="s">
        <v>61</v>
      </c>
      <c r="C30" s="5" t="s">
        <v>163</v>
      </c>
      <c r="D30" s="7">
        <v>76</v>
      </c>
      <c r="E30" s="6" t="s">
        <v>168</v>
      </c>
      <c r="F30" s="6" t="s">
        <v>168</v>
      </c>
      <c r="G30" s="12" cm="1">
        <f t="array" ref="G30">_xlfn.XLOOKUP(1,('Advanced Stats'!A:A=A30)*('Advanced Stats'!B:B=C30),'Advanced Stats'!M:M)</f>
        <v>46.29</v>
      </c>
      <c r="H30" s="12" cm="1">
        <f t="array" ref="H30">_xlfn.XLOOKUP(1,('Advanced Stats'!A:A=A30)*('Advanced Stats'!B:B=C30),'Advanced Stats'!P:P)</f>
        <v>46.43</v>
      </c>
      <c r="I30" s="14">
        <f t="shared" si="0"/>
        <v>3.3999999999999986</v>
      </c>
      <c r="J30" s="14">
        <f t="shared" si="1"/>
        <v>0</v>
      </c>
      <c r="K30" t="str">
        <f t="shared" ref="K30:K32" si="7">IF(B30=B29, E30, "")</f>
        <v>No</v>
      </c>
    </row>
    <row r="31" spans="1:11" x14ac:dyDescent="0.25">
      <c r="A31" s="6" t="s">
        <v>13</v>
      </c>
      <c r="B31" s="5" t="s">
        <v>61</v>
      </c>
      <c r="C31" s="5" t="s">
        <v>163</v>
      </c>
      <c r="D31" s="7">
        <v>83</v>
      </c>
      <c r="E31" s="6" t="s">
        <v>168</v>
      </c>
      <c r="F31" s="6" t="s">
        <v>168</v>
      </c>
      <c r="G31" s="12" cm="1">
        <f t="array" ref="G31">_xlfn.XLOOKUP(1,('Advanced Stats'!A:A=A31)*('Advanced Stats'!B:B=C31),'Advanced Stats'!M:M)</f>
        <v>48.59</v>
      </c>
      <c r="H31" s="12" cm="1">
        <f t="array" ref="H31">_xlfn.XLOOKUP(1,('Advanced Stats'!A:A=A31)*('Advanced Stats'!B:B=C31),'Advanced Stats'!P:P)</f>
        <v>47.76</v>
      </c>
      <c r="I31" s="14">
        <f t="shared" si="0"/>
        <v>2.3000000000000043</v>
      </c>
      <c r="J31" s="14">
        <f t="shared" si="1"/>
        <v>7</v>
      </c>
      <c r="K31" t="str">
        <f t="shared" si="7"/>
        <v>No</v>
      </c>
    </row>
    <row r="32" spans="1:11" x14ac:dyDescent="0.25">
      <c r="A32" s="6" t="s">
        <v>14</v>
      </c>
      <c r="B32" s="5" t="s">
        <v>61</v>
      </c>
      <c r="C32" s="5" t="s">
        <v>163</v>
      </c>
      <c r="D32" s="7">
        <v>80</v>
      </c>
      <c r="E32" s="6" t="s">
        <v>168</v>
      </c>
      <c r="F32" s="6" t="s">
        <v>168</v>
      </c>
      <c r="G32" s="12" cm="1">
        <f t="array" ref="G32">_xlfn.XLOOKUP(1,('Advanced Stats'!A:A=A32)*('Advanced Stats'!B:B=C32),'Advanced Stats'!M:M)</f>
        <v>48.68</v>
      </c>
      <c r="H32" s="12" cm="1">
        <f t="array" ref="H32">_xlfn.XLOOKUP(1,('Advanced Stats'!A:A=A32)*('Advanced Stats'!B:B=C32),'Advanced Stats'!P:P)</f>
        <v>49.83</v>
      </c>
      <c r="I32" s="14">
        <f t="shared" si="0"/>
        <v>8.9999999999996305E-2</v>
      </c>
      <c r="J32" s="14">
        <f t="shared" si="1"/>
        <v>-3</v>
      </c>
      <c r="K32" t="str">
        <f t="shared" si="7"/>
        <v>No</v>
      </c>
    </row>
    <row r="33" spans="1:11" hidden="1" x14ac:dyDescent="0.25">
      <c r="A33" s="6" t="s">
        <v>11</v>
      </c>
      <c r="B33" s="5" t="s">
        <v>29</v>
      </c>
      <c r="C33" s="5" t="s">
        <v>135</v>
      </c>
      <c r="D33" s="7">
        <v>94</v>
      </c>
      <c r="E33" s="6" t="s">
        <v>9</v>
      </c>
      <c r="F33" s="6" t="s">
        <v>168</v>
      </c>
      <c r="G33" s="12" cm="1">
        <f t="array" ref="G33">_xlfn.XLOOKUP(1,('Advanced Stats'!A:A=A33)*('Advanced Stats'!B:B=C33),'Advanced Stats'!M:M)</f>
        <v>51.22</v>
      </c>
      <c r="H33" s="12" cm="1">
        <f t="array" ref="H33">_xlfn.XLOOKUP(1,('Advanced Stats'!A:A=A33)*('Advanced Stats'!B:B=C33),'Advanced Stats'!P:P)</f>
        <v>50.47</v>
      </c>
      <c r="I33" t="str">
        <f t="shared" si="0"/>
        <v/>
      </c>
      <c r="J33" t="str">
        <f t="shared" si="1"/>
        <v/>
      </c>
    </row>
    <row r="34" spans="1:11" x14ac:dyDescent="0.25">
      <c r="A34" s="6" t="s">
        <v>12</v>
      </c>
      <c r="B34" s="5" t="s">
        <v>29</v>
      </c>
      <c r="C34" s="5" t="s">
        <v>135</v>
      </c>
      <c r="D34" s="7">
        <v>116</v>
      </c>
      <c r="E34" s="6" t="s">
        <v>9</v>
      </c>
      <c r="F34" s="6" t="s">
        <v>168</v>
      </c>
      <c r="G34" s="12" cm="1">
        <f t="array" ref="G34">_xlfn.XLOOKUP(1,('Advanced Stats'!A:A=A34)*('Advanced Stats'!B:B=C34),'Advanced Stats'!M:M)</f>
        <v>50.48</v>
      </c>
      <c r="H34" s="12" cm="1">
        <f t="array" ref="H34">_xlfn.XLOOKUP(1,('Advanced Stats'!A:A=A34)*('Advanced Stats'!B:B=C34),'Advanced Stats'!P:P)</f>
        <v>50.29</v>
      </c>
      <c r="I34" s="14">
        <f t="shared" si="0"/>
        <v>-0.74000000000000199</v>
      </c>
      <c r="J34" s="14">
        <f t="shared" si="1"/>
        <v>22</v>
      </c>
      <c r="K34" t="str">
        <f t="shared" ref="K34:K37" si="8">IF(B34=B33, E34, "")</f>
        <v>Yes</v>
      </c>
    </row>
    <row r="35" spans="1:11" x14ac:dyDescent="0.25">
      <c r="A35" s="6" t="s">
        <v>13</v>
      </c>
      <c r="B35" s="5" t="s">
        <v>29</v>
      </c>
      <c r="C35" s="5" t="s">
        <v>135</v>
      </c>
      <c r="D35" s="7">
        <v>91</v>
      </c>
      <c r="E35" s="6" t="s">
        <v>9</v>
      </c>
      <c r="F35" s="6" t="s">
        <v>168</v>
      </c>
      <c r="G35" s="12" cm="1">
        <f t="array" ref="G35">_xlfn.XLOOKUP(1,('Advanced Stats'!A:A=A35)*('Advanced Stats'!B:B=C35),'Advanced Stats'!M:M)</f>
        <v>52.62</v>
      </c>
      <c r="H35" s="12" cm="1">
        <f t="array" ref="H35">_xlfn.XLOOKUP(1,('Advanced Stats'!A:A=A35)*('Advanced Stats'!B:B=C35),'Advanced Stats'!P:P)</f>
        <v>52.4</v>
      </c>
      <c r="I35" s="14">
        <f t="shared" si="0"/>
        <v>2.1400000000000006</v>
      </c>
      <c r="J35" s="14">
        <f t="shared" si="1"/>
        <v>-25</v>
      </c>
      <c r="K35" t="str">
        <f t="shared" si="8"/>
        <v>Yes</v>
      </c>
    </row>
    <row r="36" spans="1:11" x14ac:dyDescent="0.25">
      <c r="A36" s="6" t="s">
        <v>14</v>
      </c>
      <c r="B36" s="5" t="s">
        <v>29</v>
      </c>
      <c r="C36" s="5" t="s">
        <v>135</v>
      </c>
      <c r="D36" s="7">
        <v>103</v>
      </c>
      <c r="E36" s="6" t="s">
        <v>9</v>
      </c>
      <c r="F36" s="6" t="s">
        <v>9</v>
      </c>
      <c r="G36" s="12" cm="1">
        <f t="array" ref="G36">_xlfn.XLOOKUP(1,('Advanced Stats'!A:A=A36)*('Advanced Stats'!B:B=C36),'Advanced Stats'!M:M)</f>
        <v>50.71</v>
      </c>
      <c r="H36" s="12" cm="1">
        <f t="array" ref="H36">_xlfn.XLOOKUP(1,('Advanced Stats'!A:A=A36)*('Advanced Stats'!B:B=C36),'Advanced Stats'!P:P)</f>
        <v>50.13</v>
      </c>
      <c r="I36" s="14">
        <f t="shared" si="0"/>
        <v>-1.9099999999999966</v>
      </c>
      <c r="J36" s="14">
        <f t="shared" si="1"/>
        <v>12</v>
      </c>
      <c r="K36" t="str">
        <f t="shared" si="8"/>
        <v>Yes</v>
      </c>
    </row>
    <row r="37" spans="1:11" x14ac:dyDescent="0.25">
      <c r="A37" s="6" t="s">
        <v>15</v>
      </c>
      <c r="B37" s="5" t="s">
        <v>29</v>
      </c>
      <c r="C37" s="5" t="s">
        <v>135</v>
      </c>
      <c r="D37" s="7">
        <v>102</v>
      </c>
      <c r="E37" s="6" t="s">
        <v>9</v>
      </c>
      <c r="F37" s="6" t="s">
        <v>168</v>
      </c>
      <c r="G37" s="12" cm="1">
        <f t="array" ref="G37">_xlfn.XLOOKUP(1,('Advanced Stats'!A:A=A37)*('Advanced Stats'!B:B=C37),'Advanced Stats'!M:M)</f>
        <v>53.79</v>
      </c>
      <c r="H37" s="12" cm="1">
        <f t="array" ref="H37">_xlfn.XLOOKUP(1,('Advanced Stats'!A:A=A37)*('Advanced Stats'!B:B=C37),'Advanced Stats'!P:P)</f>
        <v>53.32</v>
      </c>
      <c r="I37" s="14">
        <f t="shared" si="0"/>
        <v>3.0799999999999983</v>
      </c>
      <c r="J37" s="14">
        <f t="shared" si="1"/>
        <v>-1</v>
      </c>
      <c r="K37" t="str">
        <f t="shared" si="8"/>
        <v>Yes</v>
      </c>
    </row>
    <row r="38" spans="1:11" hidden="1" x14ac:dyDescent="0.25">
      <c r="A38" s="6" t="s">
        <v>16</v>
      </c>
      <c r="B38" s="5" t="s">
        <v>29</v>
      </c>
      <c r="C38" s="5" t="s">
        <v>135</v>
      </c>
      <c r="D38" s="7">
        <v>62</v>
      </c>
      <c r="E38" s="6" t="s">
        <v>9</v>
      </c>
      <c r="F38" s="6" t="s">
        <v>168</v>
      </c>
      <c r="G38" s="12" cm="1">
        <f t="array" ref="G38">_xlfn.XLOOKUP(1,('Advanced Stats'!A:A=A38)*('Advanced Stats'!B:B=C38),'Advanced Stats'!M:M)</f>
        <v>54.33</v>
      </c>
      <c r="H38" s="12" cm="1">
        <f t="array" ref="H38">_xlfn.XLOOKUP(1,('Advanced Stats'!A:A=A38)*('Advanced Stats'!B:B=C38),'Advanced Stats'!P:P)</f>
        <v>53.99</v>
      </c>
      <c r="I38" s="14">
        <f t="shared" si="0"/>
        <v>0.53999999999999915</v>
      </c>
      <c r="J38" s="14">
        <f t="shared" si="1"/>
        <v>-40</v>
      </c>
    </row>
    <row r="39" spans="1:11" hidden="1" x14ac:dyDescent="0.25">
      <c r="A39" s="6" t="s">
        <v>17</v>
      </c>
      <c r="B39" s="5" t="s">
        <v>29</v>
      </c>
      <c r="C39" s="5" t="s">
        <v>135</v>
      </c>
      <c r="D39" s="7">
        <v>117</v>
      </c>
      <c r="E39" s="6" t="s">
        <v>9</v>
      </c>
      <c r="F39" s="6" t="s">
        <v>168</v>
      </c>
      <c r="G39" s="12" cm="1">
        <f t="array" ref="G39">_xlfn.XLOOKUP(1,('Advanced Stats'!A:A=A39)*('Advanced Stats'!B:B=C39),'Advanced Stats'!M:M)</f>
        <v>53.85</v>
      </c>
      <c r="H39" s="12" cm="1">
        <f t="array" ref="H39">_xlfn.XLOOKUP(1,('Advanced Stats'!A:A=A39)*('Advanced Stats'!B:B=C39),'Advanced Stats'!P:P)</f>
        <v>53.37</v>
      </c>
      <c r="I39" s="14">
        <f t="shared" si="0"/>
        <v>-0.47999999999999687</v>
      </c>
      <c r="J39" s="14">
        <f t="shared" si="1"/>
        <v>55</v>
      </c>
    </row>
    <row r="40" spans="1:11" x14ac:dyDescent="0.25">
      <c r="A40" s="6" t="s">
        <v>18</v>
      </c>
      <c r="B40" s="5" t="s">
        <v>29</v>
      </c>
      <c r="C40" s="5" t="s">
        <v>135</v>
      </c>
      <c r="D40" s="7">
        <v>96</v>
      </c>
      <c r="E40" s="6" t="s">
        <v>168</v>
      </c>
      <c r="F40" s="6" t="s">
        <v>168</v>
      </c>
      <c r="G40" s="12" cm="1">
        <f t="array" ref="G40">_xlfn.XLOOKUP(1,('Advanced Stats'!A:A=A40)*('Advanced Stats'!B:B=C40),'Advanced Stats'!M:M)</f>
        <v>51.72</v>
      </c>
      <c r="H40" s="12" cm="1">
        <f t="array" ref="H40">_xlfn.XLOOKUP(1,('Advanced Stats'!A:A=A40)*('Advanced Stats'!B:B=C40),'Advanced Stats'!P:P)</f>
        <v>50.71</v>
      </c>
      <c r="I40" s="14">
        <f t="shared" si="0"/>
        <v>-2.1300000000000026</v>
      </c>
      <c r="J40" s="14">
        <f t="shared" si="1"/>
        <v>-21</v>
      </c>
      <c r="K40" t="str">
        <f t="shared" ref="K40:K45" si="9">IF(B40=B39, E40, "")</f>
        <v>No</v>
      </c>
    </row>
    <row r="41" spans="1:11" x14ac:dyDescent="0.25">
      <c r="A41" s="6" t="s">
        <v>19</v>
      </c>
      <c r="B41" s="5" t="s">
        <v>29</v>
      </c>
      <c r="C41" s="5" t="s">
        <v>135</v>
      </c>
      <c r="D41" s="7">
        <v>93</v>
      </c>
      <c r="E41" s="6" t="s">
        <v>168</v>
      </c>
      <c r="F41" s="6" t="s">
        <v>168</v>
      </c>
      <c r="G41" s="12" cm="1">
        <f t="array" ref="G41">_xlfn.XLOOKUP(1,('Advanced Stats'!A:A=A41)*('Advanced Stats'!B:B=C41),'Advanced Stats'!M:M)</f>
        <v>49.55</v>
      </c>
      <c r="H41" s="12" cm="1">
        <f t="array" ref="H41">_xlfn.XLOOKUP(1,('Advanced Stats'!A:A=A41)*('Advanced Stats'!B:B=C41),'Advanced Stats'!P:P)</f>
        <v>49.67</v>
      </c>
      <c r="I41" s="14">
        <f t="shared" si="0"/>
        <v>-2.1700000000000017</v>
      </c>
      <c r="J41" s="14">
        <f t="shared" si="1"/>
        <v>-3</v>
      </c>
      <c r="K41" t="str">
        <f t="shared" si="9"/>
        <v>No</v>
      </c>
    </row>
    <row r="42" spans="1:11" x14ac:dyDescent="0.25">
      <c r="A42" s="6" t="s">
        <v>20</v>
      </c>
      <c r="B42" s="5" t="s">
        <v>29</v>
      </c>
      <c r="C42" s="5" t="s">
        <v>135</v>
      </c>
      <c r="D42" s="7">
        <v>95</v>
      </c>
      <c r="E42" s="6" t="s">
        <v>9</v>
      </c>
      <c r="F42" s="6" t="s">
        <v>168</v>
      </c>
      <c r="G42" s="12" cm="1">
        <f t="array" ref="G42">_xlfn.XLOOKUP(1,('Advanced Stats'!A:A=A42)*('Advanced Stats'!B:B=C42),'Advanced Stats'!M:M)</f>
        <v>54.73</v>
      </c>
      <c r="H42" s="12" cm="1">
        <f t="array" ref="H42">_xlfn.XLOOKUP(1,('Advanced Stats'!A:A=A42)*('Advanced Stats'!B:B=C42),'Advanced Stats'!P:P)</f>
        <v>55.35</v>
      </c>
      <c r="I42" s="14">
        <f t="shared" si="0"/>
        <v>5.18</v>
      </c>
      <c r="J42" s="14">
        <f t="shared" si="1"/>
        <v>2</v>
      </c>
      <c r="K42" t="str">
        <f t="shared" si="9"/>
        <v>Yes</v>
      </c>
    </row>
    <row r="43" spans="1:11" x14ac:dyDescent="0.25">
      <c r="A43" s="6" t="s">
        <v>21</v>
      </c>
      <c r="B43" s="5" t="s">
        <v>29</v>
      </c>
      <c r="C43" s="5" t="s">
        <v>135</v>
      </c>
      <c r="D43" s="7">
        <v>112</v>
      </c>
      <c r="E43" s="6" t="s">
        <v>9</v>
      </c>
      <c r="F43" s="6" t="s">
        <v>168</v>
      </c>
      <c r="G43" s="12" cm="1">
        <f t="array" ref="G43">_xlfn.XLOOKUP(1,('Advanced Stats'!A:A=A43)*('Advanced Stats'!B:B=C43),'Advanced Stats'!M:M)</f>
        <v>53.72</v>
      </c>
      <c r="H43" s="12" cm="1">
        <f t="array" ref="H43">_xlfn.XLOOKUP(1,('Advanced Stats'!A:A=A43)*('Advanced Stats'!B:B=C43),'Advanced Stats'!P:P)</f>
        <v>53.8</v>
      </c>
      <c r="I43" s="14">
        <f t="shared" si="0"/>
        <v>-1.009999999999998</v>
      </c>
      <c r="J43" s="14">
        <f t="shared" si="1"/>
        <v>17</v>
      </c>
      <c r="K43" t="str">
        <f t="shared" si="9"/>
        <v>Yes</v>
      </c>
    </row>
    <row r="44" spans="1:11" x14ac:dyDescent="0.25">
      <c r="A44" s="6" t="s">
        <v>22</v>
      </c>
      <c r="B44" s="5" t="s">
        <v>29</v>
      </c>
      <c r="C44" s="5" t="s">
        <v>135</v>
      </c>
      <c r="D44" s="7">
        <v>107</v>
      </c>
      <c r="E44" s="6" t="s">
        <v>9</v>
      </c>
      <c r="F44" s="6" t="s">
        <v>168</v>
      </c>
      <c r="G44" s="12" cm="1">
        <f t="array" ref="G44">_xlfn.XLOOKUP(1,('Advanced Stats'!A:A=A44)*('Advanced Stats'!B:B=C44),'Advanced Stats'!M:M)</f>
        <v>53.07</v>
      </c>
      <c r="H44" s="12" cm="1">
        <f t="array" ref="H44">_xlfn.XLOOKUP(1,('Advanced Stats'!A:A=A44)*('Advanced Stats'!B:B=C44),'Advanced Stats'!P:P)</f>
        <v>53.63</v>
      </c>
      <c r="I44" s="14">
        <f t="shared" si="0"/>
        <v>-0.64999999999999858</v>
      </c>
      <c r="J44" s="14">
        <f t="shared" si="1"/>
        <v>-5</v>
      </c>
      <c r="K44" t="str">
        <f t="shared" si="9"/>
        <v>Yes</v>
      </c>
    </row>
    <row r="45" spans="1:11" x14ac:dyDescent="0.25">
      <c r="A45" s="6" t="s">
        <v>23</v>
      </c>
      <c r="B45" s="5" t="s">
        <v>29</v>
      </c>
      <c r="C45" s="5" t="s">
        <v>135</v>
      </c>
      <c r="D45" s="7">
        <v>100</v>
      </c>
      <c r="E45" s="6" t="s">
        <v>9</v>
      </c>
      <c r="F45" s="6" t="s">
        <v>168</v>
      </c>
      <c r="G45" s="12" cm="1">
        <f t="array" ref="G45">_xlfn.XLOOKUP(1,('Advanced Stats'!A:A=A45)*('Advanced Stats'!B:B=C45),'Advanced Stats'!M:M)</f>
        <v>50.85</v>
      </c>
      <c r="H45" s="12" cm="1">
        <f t="array" ref="H45">_xlfn.XLOOKUP(1,('Advanced Stats'!A:A=A45)*('Advanced Stats'!B:B=C45),'Advanced Stats'!P:P)</f>
        <v>50.92</v>
      </c>
      <c r="I45" s="14">
        <f t="shared" si="0"/>
        <v>-2.2199999999999989</v>
      </c>
      <c r="J45" s="14">
        <f t="shared" si="1"/>
        <v>-7</v>
      </c>
      <c r="K45" t="str">
        <f t="shared" si="9"/>
        <v>Yes</v>
      </c>
    </row>
    <row r="46" spans="1:11" hidden="1" x14ac:dyDescent="0.25">
      <c r="A46" s="6" t="s">
        <v>24</v>
      </c>
      <c r="B46" s="5" t="s">
        <v>29</v>
      </c>
      <c r="C46" s="5" t="s">
        <v>135</v>
      </c>
      <c r="D46" s="7">
        <v>73</v>
      </c>
      <c r="E46" s="6" t="s">
        <v>9</v>
      </c>
      <c r="F46" s="6" t="s">
        <v>168</v>
      </c>
      <c r="G46" s="12" cm="1">
        <f t="array" ref="G46">_xlfn.XLOOKUP(1,('Advanced Stats'!A:A=A46)*('Advanced Stats'!B:B=C46),'Advanced Stats'!M:M)</f>
        <v>54.2</v>
      </c>
      <c r="H46" s="12" cm="1">
        <f t="array" ref="H46">_xlfn.XLOOKUP(1,('Advanced Stats'!A:A=A46)*('Advanced Stats'!B:B=C46),'Advanced Stats'!P:P)</f>
        <v>55.11</v>
      </c>
      <c r="I46" s="14">
        <f t="shared" si="0"/>
        <v>3.3500000000000014</v>
      </c>
      <c r="J46" s="14">
        <f t="shared" si="1"/>
        <v>-27</v>
      </c>
    </row>
    <row r="47" spans="1:11" hidden="1" x14ac:dyDescent="0.25">
      <c r="A47" s="6" t="s">
        <v>25</v>
      </c>
      <c r="B47" s="5" t="s">
        <v>29</v>
      </c>
      <c r="C47" s="5" t="s">
        <v>135</v>
      </c>
      <c r="D47" s="7">
        <v>107</v>
      </c>
      <c r="E47" s="6" t="s">
        <v>9</v>
      </c>
      <c r="F47" s="6" t="s">
        <v>168</v>
      </c>
      <c r="G47" s="12" cm="1">
        <f t="array" ref="G47">_xlfn.XLOOKUP(1,('Advanced Stats'!A:A=A47)*('Advanced Stats'!B:B=C47),'Advanced Stats'!M:M)</f>
        <v>54.49</v>
      </c>
      <c r="H47" s="12" cm="1">
        <f t="array" ref="H47">_xlfn.XLOOKUP(1,('Advanced Stats'!A:A=A47)*('Advanced Stats'!B:B=C47),'Advanced Stats'!P:P)</f>
        <v>55.73</v>
      </c>
      <c r="I47" s="14">
        <f t="shared" si="0"/>
        <v>0.28999999999999915</v>
      </c>
      <c r="J47" s="14">
        <f t="shared" si="1"/>
        <v>34</v>
      </c>
    </row>
    <row r="48" spans="1:11" x14ac:dyDescent="0.25">
      <c r="A48" s="6" t="s">
        <v>26</v>
      </c>
      <c r="B48" s="5" t="s">
        <v>29</v>
      </c>
      <c r="C48" s="5" t="s">
        <v>135</v>
      </c>
      <c r="D48" s="7">
        <v>135</v>
      </c>
      <c r="E48" s="6" t="s">
        <v>9</v>
      </c>
      <c r="F48" s="6" t="s">
        <v>168</v>
      </c>
      <c r="G48" s="12" cm="1">
        <f t="array" ref="G48">_xlfn.XLOOKUP(1,('Advanced Stats'!A:A=A48)*('Advanced Stats'!B:B=C48),'Advanced Stats'!M:M)</f>
        <v>51.19</v>
      </c>
      <c r="H48" s="12" cm="1">
        <f t="array" ref="H48">_xlfn.XLOOKUP(1,('Advanced Stats'!A:A=A48)*('Advanced Stats'!B:B=C48),'Advanced Stats'!P:P)</f>
        <v>51.77</v>
      </c>
      <c r="I48" s="14">
        <f t="shared" si="0"/>
        <v>-3.3000000000000043</v>
      </c>
      <c r="J48" s="14">
        <f t="shared" si="1"/>
        <v>28</v>
      </c>
      <c r="K48" t="str">
        <f t="shared" ref="K48:K49" si="10">IF(B48=B47, E48, "")</f>
        <v>Yes</v>
      </c>
    </row>
    <row r="49" spans="1:11" x14ac:dyDescent="0.25">
      <c r="A49" s="6" t="s">
        <v>27</v>
      </c>
      <c r="B49" s="5" t="s">
        <v>29</v>
      </c>
      <c r="C49" s="5" t="s">
        <v>135</v>
      </c>
      <c r="D49" s="7">
        <v>109</v>
      </c>
      <c r="E49" s="6" t="s">
        <v>9</v>
      </c>
      <c r="F49" s="6" t="s">
        <v>168</v>
      </c>
      <c r="G49" s="12" cm="1">
        <f t="array" ref="G49">_xlfn.XLOOKUP(1,('Advanced Stats'!A:A=A49)*('Advanced Stats'!B:B=C49),'Advanced Stats'!M:M)</f>
        <v>47.03</v>
      </c>
      <c r="H49" s="12" cm="1">
        <f t="array" ref="H49">_xlfn.XLOOKUP(1,('Advanced Stats'!A:A=A49)*('Advanced Stats'!B:B=C49),'Advanced Stats'!P:P)</f>
        <v>47.49</v>
      </c>
      <c r="I49" s="14">
        <f t="shared" si="0"/>
        <v>-4.1599999999999966</v>
      </c>
      <c r="J49" s="14">
        <f t="shared" si="1"/>
        <v>-26</v>
      </c>
      <c r="K49" t="str">
        <f t="shared" si="10"/>
        <v>Yes</v>
      </c>
    </row>
    <row r="50" spans="1:11" hidden="1" x14ac:dyDescent="0.25">
      <c r="A50" s="6" t="s">
        <v>11</v>
      </c>
      <c r="B50" s="5" t="s">
        <v>30</v>
      </c>
      <c r="C50" s="5" t="s">
        <v>132</v>
      </c>
      <c r="D50" s="7">
        <v>90</v>
      </c>
      <c r="E50" s="6" t="s">
        <v>168</v>
      </c>
      <c r="F50" s="6" t="s">
        <v>168</v>
      </c>
      <c r="G50" s="12" cm="1">
        <f t="array" ref="G50">_xlfn.XLOOKUP(1,('Advanced Stats'!A:A=A50)*('Advanced Stats'!B:B=C50),'Advanced Stats'!M:M)</f>
        <v>49.62</v>
      </c>
      <c r="H50" s="12" cm="1">
        <f t="array" ref="H50">_xlfn.XLOOKUP(1,('Advanced Stats'!A:A=A50)*('Advanced Stats'!B:B=C50),'Advanced Stats'!P:P)</f>
        <v>50.5</v>
      </c>
      <c r="I50" t="str">
        <f t="shared" si="0"/>
        <v/>
      </c>
      <c r="J50" t="str">
        <f t="shared" si="1"/>
        <v/>
      </c>
    </row>
    <row r="51" spans="1:11" x14ac:dyDescent="0.25">
      <c r="A51" s="6" t="s">
        <v>12</v>
      </c>
      <c r="B51" s="5" t="s">
        <v>30</v>
      </c>
      <c r="C51" s="5" t="s">
        <v>132</v>
      </c>
      <c r="D51" s="7">
        <v>91</v>
      </c>
      <c r="E51" s="6" t="s">
        <v>168</v>
      </c>
      <c r="F51" s="6" t="s">
        <v>168</v>
      </c>
      <c r="G51" s="12" cm="1">
        <f t="array" ref="G51">_xlfn.XLOOKUP(1,('Advanced Stats'!A:A=A51)*('Advanced Stats'!B:B=C51),'Advanced Stats'!M:M)</f>
        <v>49.15</v>
      </c>
      <c r="H51" s="12" cm="1">
        <f t="array" ref="H51">_xlfn.XLOOKUP(1,('Advanced Stats'!A:A=A51)*('Advanced Stats'!B:B=C51),'Advanced Stats'!P:P)</f>
        <v>49.36</v>
      </c>
      <c r="I51" s="14">
        <f t="shared" si="0"/>
        <v>-0.46999999999999886</v>
      </c>
      <c r="J51" s="14">
        <f t="shared" si="1"/>
        <v>1</v>
      </c>
      <c r="K51" t="str">
        <f t="shared" ref="K51:K54" si="11">IF(B51=B50, E51, "")</f>
        <v>No</v>
      </c>
    </row>
    <row r="52" spans="1:11" x14ac:dyDescent="0.25">
      <c r="A52" s="6" t="s">
        <v>13</v>
      </c>
      <c r="B52" s="5" t="s">
        <v>30</v>
      </c>
      <c r="C52" s="5" t="s">
        <v>132</v>
      </c>
      <c r="D52" s="7">
        <v>100</v>
      </c>
      <c r="E52" s="6" t="s">
        <v>9</v>
      </c>
      <c r="F52" s="6" t="s">
        <v>168</v>
      </c>
      <c r="G52" s="12" cm="1">
        <f t="array" ref="G52">_xlfn.XLOOKUP(1,('Advanced Stats'!A:A=A52)*('Advanced Stats'!B:B=C52),'Advanced Stats'!M:M)</f>
        <v>50.26</v>
      </c>
      <c r="H52" s="12" cm="1">
        <f t="array" ref="H52">_xlfn.XLOOKUP(1,('Advanced Stats'!A:A=A52)*('Advanced Stats'!B:B=C52),'Advanced Stats'!P:P)</f>
        <v>49.93</v>
      </c>
      <c r="I52" s="14">
        <f t="shared" si="0"/>
        <v>1.1099999999999994</v>
      </c>
      <c r="J52" s="14">
        <f t="shared" si="1"/>
        <v>9</v>
      </c>
      <c r="K52" t="str">
        <f t="shared" si="11"/>
        <v>Yes</v>
      </c>
    </row>
    <row r="53" spans="1:11" x14ac:dyDescent="0.25">
      <c r="A53" s="6" t="s">
        <v>14</v>
      </c>
      <c r="B53" s="5" t="s">
        <v>30</v>
      </c>
      <c r="C53" s="5" t="s">
        <v>132</v>
      </c>
      <c r="D53" s="7">
        <v>96</v>
      </c>
      <c r="E53" s="6" t="s">
        <v>9</v>
      </c>
      <c r="F53" s="6" t="s">
        <v>168</v>
      </c>
      <c r="G53" s="12" cm="1">
        <f t="array" ref="G53">_xlfn.XLOOKUP(1,('Advanced Stats'!A:A=A53)*('Advanced Stats'!B:B=C53),'Advanced Stats'!M:M)</f>
        <v>50.42</v>
      </c>
      <c r="H53" s="12" cm="1">
        <f t="array" ref="H53">_xlfn.XLOOKUP(1,('Advanced Stats'!A:A=A53)*('Advanced Stats'!B:B=C53),'Advanced Stats'!P:P)</f>
        <v>50.75</v>
      </c>
      <c r="I53" s="14">
        <f t="shared" si="0"/>
        <v>0.16000000000000369</v>
      </c>
      <c r="J53" s="14">
        <f t="shared" si="1"/>
        <v>-4</v>
      </c>
      <c r="K53" t="str">
        <f t="shared" si="11"/>
        <v>Yes</v>
      </c>
    </row>
    <row r="54" spans="1:11" x14ac:dyDescent="0.25">
      <c r="A54" s="6" t="s">
        <v>15</v>
      </c>
      <c r="B54" s="5" t="s">
        <v>30</v>
      </c>
      <c r="C54" s="5" t="s">
        <v>132</v>
      </c>
      <c r="D54" s="7">
        <v>89</v>
      </c>
      <c r="E54" s="6" t="s">
        <v>168</v>
      </c>
      <c r="F54" s="6" t="s">
        <v>168</v>
      </c>
      <c r="G54" s="12" cm="1">
        <f t="array" ref="G54">_xlfn.XLOOKUP(1,('Advanced Stats'!A:A=A54)*('Advanced Stats'!B:B=C54),'Advanced Stats'!M:M)</f>
        <v>48.88</v>
      </c>
      <c r="H54" s="12" cm="1">
        <f t="array" ref="H54">_xlfn.XLOOKUP(1,('Advanced Stats'!A:A=A54)*('Advanced Stats'!B:B=C54),'Advanced Stats'!P:P)</f>
        <v>48.04</v>
      </c>
      <c r="I54" s="14">
        <f t="shared" si="0"/>
        <v>-1.5399999999999991</v>
      </c>
      <c r="J54" s="14">
        <f t="shared" si="1"/>
        <v>-7</v>
      </c>
      <c r="K54" t="str">
        <f t="shared" si="11"/>
        <v>No</v>
      </c>
    </row>
    <row r="55" spans="1:11" hidden="1" x14ac:dyDescent="0.25">
      <c r="A55" s="6" t="s">
        <v>16</v>
      </c>
      <c r="B55" s="5" t="s">
        <v>30</v>
      </c>
      <c r="C55" s="5" t="s">
        <v>132</v>
      </c>
      <c r="D55" s="7">
        <v>48</v>
      </c>
      <c r="E55" s="6" t="s">
        <v>168</v>
      </c>
      <c r="F55" s="6" t="s">
        <v>168</v>
      </c>
      <c r="G55" s="12" cm="1">
        <f t="array" ref="G55">_xlfn.XLOOKUP(1,('Advanced Stats'!A:A=A55)*('Advanced Stats'!B:B=C55),'Advanced Stats'!M:M)</f>
        <v>45.12</v>
      </c>
      <c r="H55" s="12" cm="1">
        <f t="array" ref="H55">_xlfn.XLOOKUP(1,('Advanced Stats'!A:A=A55)*('Advanced Stats'!B:B=C55),'Advanced Stats'!P:P)</f>
        <v>44.83</v>
      </c>
      <c r="I55" s="14">
        <f t="shared" si="0"/>
        <v>-3.7600000000000051</v>
      </c>
      <c r="J55" s="14">
        <f t="shared" si="1"/>
        <v>-41</v>
      </c>
    </row>
    <row r="56" spans="1:11" hidden="1" x14ac:dyDescent="0.25">
      <c r="A56" s="6" t="s">
        <v>17</v>
      </c>
      <c r="B56" s="5" t="s">
        <v>30</v>
      </c>
      <c r="C56" s="5" t="s">
        <v>132</v>
      </c>
      <c r="D56" s="7">
        <v>52</v>
      </c>
      <c r="E56" s="6" t="s">
        <v>168</v>
      </c>
      <c r="F56" s="6" t="s">
        <v>168</v>
      </c>
      <c r="G56" s="12" cm="1">
        <f t="array" ref="G56">_xlfn.XLOOKUP(1,('Advanced Stats'!A:A=A56)*('Advanced Stats'!B:B=C56),'Advanced Stats'!M:M)</f>
        <v>43.09</v>
      </c>
      <c r="H56" s="12" cm="1">
        <f t="array" ref="H56">_xlfn.XLOOKUP(1,('Advanced Stats'!A:A=A56)*('Advanced Stats'!B:B=C56),'Advanced Stats'!P:P)</f>
        <v>42.88</v>
      </c>
      <c r="I56" s="14">
        <f t="shared" si="0"/>
        <v>-2.029999999999994</v>
      </c>
      <c r="J56" s="14">
        <f t="shared" si="1"/>
        <v>4</v>
      </c>
    </row>
    <row r="57" spans="1:11" x14ac:dyDescent="0.25">
      <c r="A57" s="6" t="s">
        <v>18</v>
      </c>
      <c r="B57" s="5" t="s">
        <v>30</v>
      </c>
      <c r="C57" s="5" t="s">
        <v>132</v>
      </c>
      <c r="D57" s="7">
        <v>54</v>
      </c>
      <c r="E57" s="6" t="s">
        <v>168</v>
      </c>
      <c r="F57" s="6" t="s">
        <v>168</v>
      </c>
      <c r="G57" s="12" cm="1">
        <f t="array" ref="G57">_xlfn.XLOOKUP(1,('Advanced Stats'!A:A=A57)*('Advanced Stats'!B:B=C57),'Advanced Stats'!M:M)</f>
        <v>37.53</v>
      </c>
      <c r="H57" s="12" cm="1">
        <f t="array" ref="H57">_xlfn.XLOOKUP(1,('Advanced Stats'!A:A=A57)*('Advanced Stats'!B:B=C57),'Advanced Stats'!P:P)</f>
        <v>38.799999999999997</v>
      </c>
      <c r="I57" s="14">
        <f t="shared" si="0"/>
        <v>-5.5600000000000023</v>
      </c>
      <c r="J57" s="14">
        <f t="shared" si="1"/>
        <v>2</v>
      </c>
      <c r="K57" t="str">
        <f t="shared" ref="K57:K62" si="12">IF(B57=B56, E57, "")</f>
        <v>No</v>
      </c>
    </row>
    <row r="58" spans="1:11" x14ac:dyDescent="0.25">
      <c r="A58" s="6" t="s">
        <v>19</v>
      </c>
      <c r="B58" s="5" t="s">
        <v>30</v>
      </c>
      <c r="C58" s="5" t="s">
        <v>132</v>
      </c>
      <c r="D58" s="7">
        <v>81</v>
      </c>
      <c r="E58" s="6" t="s">
        <v>168</v>
      </c>
      <c r="F58" s="6" t="s">
        <v>168</v>
      </c>
      <c r="G58" s="12" cm="1">
        <f t="array" ref="G58">_xlfn.XLOOKUP(1,('Advanced Stats'!A:A=A58)*('Advanced Stats'!B:B=C58),'Advanced Stats'!M:M)</f>
        <v>47.5</v>
      </c>
      <c r="H58" s="12" cm="1">
        <f t="array" ref="H58">_xlfn.XLOOKUP(1,('Advanced Stats'!A:A=A58)*('Advanced Stats'!B:B=C58),'Advanced Stats'!P:P)</f>
        <v>47.35</v>
      </c>
      <c r="I58" s="14">
        <f t="shared" si="0"/>
        <v>9.9699999999999989</v>
      </c>
      <c r="J58" s="14">
        <f t="shared" si="1"/>
        <v>27</v>
      </c>
      <c r="K58" t="str">
        <f t="shared" si="12"/>
        <v>No</v>
      </c>
    </row>
    <row r="59" spans="1:11" x14ac:dyDescent="0.25">
      <c r="A59" s="6" t="s">
        <v>20</v>
      </c>
      <c r="B59" s="5" t="s">
        <v>30</v>
      </c>
      <c r="C59" s="5" t="s">
        <v>132</v>
      </c>
      <c r="D59" s="7">
        <v>78</v>
      </c>
      <c r="E59" s="6" t="s">
        <v>168</v>
      </c>
      <c r="F59" s="6" t="s">
        <v>168</v>
      </c>
      <c r="G59" s="12" cm="1">
        <f t="array" ref="G59">_xlfn.XLOOKUP(1,('Advanced Stats'!A:A=A59)*('Advanced Stats'!B:B=C59),'Advanced Stats'!M:M)</f>
        <v>47.23</v>
      </c>
      <c r="H59" s="12" cm="1">
        <f t="array" ref="H59">_xlfn.XLOOKUP(1,('Advanced Stats'!A:A=A59)*('Advanced Stats'!B:B=C59),'Advanced Stats'!P:P)</f>
        <v>47.33</v>
      </c>
      <c r="I59" s="14">
        <f t="shared" si="0"/>
        <v>-0.27000000000000313</v>
      </c>
      <c r="J59" s="14">
        <f t="shared" si="1"/>
        <v>-3</v>
      </c>
      <c r="K59" t="str">
        <f t="shared" si="12"/>
        <v>No</v>
      </c>
    </row>
    <row r="60" spans="1:11" x14ac:dyDescent="0.25">
      <c r="A60" s="6" t="s">
        <v>21</v>
      </c>
      <c r="B60" s="5" t="s">
        <v>30</v>
      </c>
      <c r="C60" s="5" t="s">
        <v>132</v>
      </c>
      <c r="D60" s="7">
        <v>62</v>
      </c>
      <c r="E60" s="6" t="s">
        <v>168</v>
      </c>
      <c r="F60" s="6" t="s">
        <v>168</v>
      </c>
      <c r="G60" s="12" cm="1">
        <f t="array" ref="G60">_xlfn.XLOOKUP(1,('Advanced Stats'!A:A=A60)*('Advanced Stats'!B:B=C60),'Advanced Stats'!M:M)</f>
        <v>47.61</v>
      </c>
      <c r="H60" s="12" cm="1">
        <f t="array" ref="H60">_xlfn.XLOOKUP(1,('Advanced Stats'!A:A=A60)*('Advanced Stats'!B:B=C60),'Advanced Stats'!P:P)</f>
        <v>47.57</v>
      </c>
      <c r="I60" s="14">
        <f t="shared" si="0"/>
        <v>0.38000000000000256</v>
      </c>
      <c r="J60" s="14">
        <f t="shared" si="1"/>
        <v>-16</v>
      </c>
      <c r="K60" t="str">
        <f t="shared" si="12"/>
        <v>No</v>
      </c>
    </row>
    <row r="61" spans="1:11" x14ac:dyDescent="0.25">
      <c r="A61" s="6" t="s">
        <v>22</v>
      </c>
      <c r="B61" s="5" t="s">
        <v>30</v>
      </c>
      <c r="C61" s="5" t="s">
        <v>132</v>
      </c>
      <c r="D61" s="7">
        <v>76</v>
      </c>
      <c r="E61" s="6" t="s">
        <v>168</v>
      </c>
      <c r="F61" s="6" t="s">
        <v>168</v>
      </c>
      <c r="G61" s="12" cm="1">
        <f t="array" ref="G61">_xlfn.XLOOKUP(1,('Advanced Stats'!A:A=A61)*('Advanced Stats'!B:B=C61),'Advanced Stats'!M:M)</f>
        <v>49.97</v>
      </c>
      <c r="H61" s="12" cm="1">
        <f t="array" ref="H61">_xlfn.XLOOKUP(1,('Advanced Stats'!A:A=A61)*('Advanced Stats'!B:B=C61),'Advanced Stats'!P:P)</f>
        <v>49.82</v>
      </c>
      <c r="I61" s="14">
        <f t="shared" si="0"/>
        <v>2.3599999999999994</v>
      </c>
      <c r="J61" s="14">
        <f t="shared" si="1"/>
        <v>14</v>
      </c>
      <c r="K61" t="str">
        <f t="shared" si="12"/>
        <v>No</v>
      </c>
    </row>
    <row r="62" spans="1:11" x14ac:dyDescent="0.25">
      <c r="A62" s="6" t="s">
        <v>23</v>
      </c>
      <c r="B62" s="5" t="s">
        <v>30</v>
      </c>
      <c r="C62" s="5" t="s">
        <v>132</v>
      </c>
      <c r="D62" s="7">
        <v>68</v>
      </c>
      <c r="E62" s="6" t="s">
        <v>168</v>
      </c>
      <c r="F62" s="6" t="s">
        <v>168</v>
      </c>
      <c r="G62" s="12" cm="1">
        <f t="array" ref="G62">_xlfn.XLOOKUP(1,('Advanced Stats'!A:A=A62)*('Advanced Stats'!B:B=C62),'Advanced Stats'!M:M)</f>
        <v>49.13</v>
      </c>
      <c r="H62" s="12" cm="1">
        <f t="array" ref="H62">_xlfn.XLOOKUP(1,('Advanced Stats'!A:A=A62)*('Advanced Stats'!B:B=C62),'Advanced Stats'!P:P)</f>
        <v>48.65</v>
      </c>
      <c r="I62" s="14">
        <f t="shared" si="0"/>
        <v>-0.83999999999999631</v>
      </c>
      <c r="J62" s="14">
        <f t="shared" si="1"/>
        <v>-8</v>
      </c>
      <c r="K62" t="str">
        <f t="shared" si="12"/>
        <v>No</v>
      </c>
    </row>
    <row r="63" spans="1:11" hidden="1" x14ac:dyDescent="0.25">
      <c r="A63" s="6" t="s">
        <v>24</v>
      </c>
      <c r="B63" s="5" t="s">
        <v>30</v>
      </c>
      <c r="C63" s="5" t="s">
        <v>132</v>
      </c>
      <c r="D63" s="7">
        <v>37</v>
      </c>
      <c r="E63" s="6" t="s">
        <v>168</v>
      </c>
      <c r="F63" s="6" t="s">
        <v>168</v>
      </c>
      <c r="G63" s="12" cm="1">
        <f t="array" ref="G63">_xlfn.XLOOKUP(1,('Advanced Stats'!A:A=A63)*('Advanced Stats'!B:B=C63),'Advanced Stats'!M:M)</f>
        <v>46.65</v>
      </c>
      <c r="H63" s="12" cm="1">
        <f t="array" ref="H63">_xlfn.XLOOKUP(1,('Advanced Stats'!A:A=A63)*('Advanced Stats'!B:B=C63),'Advanced Stats'!P:P)</f>
        <v>46.25</v>
      </c>
      <c r="I63" s="14">
        <f t="shared" si="0"/>
        <v>-2.480000000000004</v>
      </c>
      <c r="J63" s="14">
        <f t="shared" si="1"/>
        <v>-31</v>
      </c>
    </row>
    <row r="64" spans="1:11" hidden="1" x14ac:dyDescent="0.25">
      <c r="A64" s="6" t="s">
        <v>25</v>
      </c>
      <c r="B64" s="5" t="s">
        <v>30</v>
      </c>
      <c r="C64" s="5" t="s">
        <v>132</v>
      </c>
      <c r="D64" s="7">
        <v>75</v>
      </c>
      <c r="E64" s="6" t="s">
        <v>168</v>
      </c>
      <c r="F64" s="6" t="s">
        <v>168</v>
      </c>
      <c r="G64" s="12" cm="1">
        <f t="array" ref="G64">_xlfn.XLOOKUP(1,('Advanced Stats'!A:A=A64)*('Advanced Stats'!B:B=C64),'Advanced Stats'!M:M)</f>
        <v>48.5</v>
      </c>
      <c r="H64" s="12" cm="1">
        <f t="array" ref="H64">_xlfn.XLOOKUP(1,('Advanced Stats'!A:A=A64)*('Advanced Stats'!B:B=C64),'Advanced Stats'!P:P)</f>
        <v>47.52</v>
      </c>
      <c r="I64" s="14">
        <f t="shared" si="0"/>
        <v>1.8500000000000014</v>
      </c>
      <c r="J64" s="14">
        <f t="shared" si="1"/>
        <v>38</v>
      </c>
    </row>
    <row r="65" spans="1:11" x14ac:dyDescent="0.25">
      <c r="A65" s="6" t="s">
        <v>26</v>
      </c>
      <c r="B65" s="5" t="s">
        <v>30</v>
      </c>
      <c r="C65" s="5" t="s">
        <v>132</v>
      </c>
      <c r="D65" s="7">
        <v>91</v>
      </c>
      <c r="E65" s="6" t="s">
        <v>168</v>
      </c>
      <c r="F65" s="6" t="s">
        <v>168</v>
      </c>
      <c r="G65" s="12" cm="1">
        <f t="array" ref="G65">_xlfn.XLOOKUP(1,('Advanced Stats'!A:A=A65)*('Advanced Stats'!B:B=C65),'Advanced Stats'!M:M)</f>
        <v>51.36</v>
      </c>
      <c r="H65" s="12" cm="1">
        <f t="array" ref="H65">_xlfn.XLOOKUP(1,('Advanced Stats'!A:A=A65)*('Advanced Stats'!B:B=C65),'Advanced Stats'!P:P)</f>
        <v>50.35</v>
      </c>
      <c r="I65" s="14">
        <f t="shared" si="0"/>
        <v>2.8599999999999994</v>
      </c>
      <c r="J65" s="14">
        <f t="shared" si="1"/>
        <v>16</v>
      </c>
      <c r="K65" t="str">
        <f t="shared" ref="K65:K66" si="13">IF(B65=B64, E65, "")</f>
        <v>No</v>
      </c>
    </row>
    <row r="66" spans="1:11" x14ac:dyDescent="0.25">
      <c r="A66" s="6" t="s">
        <v>27</v>
      </c>
      <c r="B66" s="5" t="s">
        <v>30</v>
      </c>
      <c r="C66" s="5" t="s">
        <v>132</v>
      </c>
      <c r="D66" s="7">
        <v>84</v>
      </c>
      <c r="E66" s="6" t="s">
        <v>168</v>
      </c>
      <c r="F66" s="6" t="s">
        <v>168</v>
      </c>
      <c r="G66" s="12" cm="1">
        <f t="array" ref="G66">_xlfn.XLOOKUP(1,('Advanced Stats'!A:A=A66)*('Advanced Stats'!B:B=C66),'Advanced Stats'!M:M)</f>
        <v>50.66</v>
      </c>
      <c r="H66" s="12" cm="1">
        <f t="array" ref="H66">_xlfn.XLOOKUP(1,('Advanced Stats'!A:A=A66)*('Advanced Stats'!B:B=C66),'Advanced Stats'!P:P)</f>
        <v>50.58</v>
      </c>
      <c r="I66" s="14">
        <f t="shared" si="0"/>
        <v>-0.70000000000000284</v>
      </c>
      <c r="J66" s="14">
        <f t="shared" si="1"/>
        <v>-7</v>
      </c>
      <c r="K66" t="str">
        <f t="shared" si="13"/>
        <v>No</v>
      </c>
    </row>
    <row r="67" spans="1:11" hidden="1" x14ac:dyDescent="0.25">
      <c r="A67" s="6" t="s">
        <v>11</v>
      </c>
      <c r="B67" s="5" t="s">
        <v>31</v>
      </c>
      <c r="C67" s="5" t="s">
        <v>157</v>
      </c>
      <c r="D67" s="7">
        <v>92</v>
      </c>
      <c r="E67" s="6" t="s">
        <v>168</v>
      </c>
      <c r="F67" s="6" t="s">
        <v>168</v>
      </c>
      <c r="G67" s="12" cm="1">
        <f t="array" ref="G67">_xlfn.XLOOKUP(1,('Advanced Stats'!A:A=A67)*('Advanced Stats'!B:B=C67),'Advanced Stats'!M:M)</f>
        <v>51.88</v>
      </c>
      <c r="H67" s="12" cm="1">
        <f t="array" ref="H67">_xlfn.XLOOKUP(1,('Advanced Stats'!A:A=A67)*('Advanced Stats'!B:B=C67),'Advanced Stats'!P:P)</f>
        <v>51.9</v>
      </c>
      <c r="I67" t="str">
        <f t="shared" si="0"/>
        <v/>
      </c>
      <c r="J67" t="str">
        <f t="shared" si="1"/>
        <v/>
      </c>
    </row>
    <row r="68" spans="1:11" x14ac:dyDescent="0.25">
      <c r="A68" s="6" t="s">
        <v>12</v>
      </c>
      <c r="B68" s="5" t="s">
        <v>31</v>
      </c>
      <c r="C68" s="5" t="s">
        <v>157</v>
      </c>
      <c r="D68" s="7">
        <v>97</v>
      </c>
      <c r="E68" s="6" t="s">
        <v>9</v>
      </c>
      <c r="F68" s="6" t="s">
        <v>168</v>
      </c>
      <c r="G68" s="12" cm="1">
        <f t="array" ref="G68">_xlfn.XLOOKUP(1,('Advanced Stats'!A:A=A68)*('Advanced Stats'!B:B=C68),'Advanced Stats'!M:M)</f>
        <v>52.03</v>
      </c>
      <c r="H68" s="12" cm="1">
        <f t="array" ref="H68">_xlfn.XLOOKUP(1,('Advanced Stats'!A:A=A68)*('Advanced Stats'!B:B=C68),'Advanced Stats'!P:P)</f>
        <v>52.38</v>
      </c>
      <c r="I68" s="14">
        <f t="shared" ref="I68:I131" si="14">IF(B68=B67, G68 - G67, "")</f>
        <v>0.14999999999999858</v>
      </c>
      <c r="J68" s="14">
        <f t="shared" ref="J68:J131" si="15">IF(B68=B67, D68 - D67, "")</f>
        <v>5</v>
      </c>
      <c r="K68" t="str">
        <f t="shared" ref="K68:K71" si="16">IF(B68=B67, E68, "")</f>
        <v>Yes</v>
      </c>
    </row>
    <row r="69" spans="1:11" x14ac:dyDescent="0.25">
      <c r="A69" s="6" t="s">
        <v>13</v>
      </c>
      <c r="B69" s="5" t="s">
        <v>31</v>
      </c>
      <c r="C69" s="5" t="s">
        <v>157</v>
      </c>
      <c r="D69" s="7">
        <v>80</v>
      </c>
      <c r="E69" s="6" t="s">
        <v>168</v>
      </c>
      <c r="F69" s="6" t="s">
        <v>168</v>
      </c>
      <c r="G69" s="12" cm="1">
        <f t="array" ref="G69">_xlfn.XLOOKUP(1,('Advanced Stats'!A:A=A69)*('Advanced Stats'!B:B=C69),'Advanced Stats'!M:M)</f>
        <v>48.76</v>
      </c>
      <c r="H69" s="12" cm="1">
        <f t="array" ref="H69">_xlfn.XLOOKUP(1,('Advanced Stats'!A:A=A69)*('Advanced Stats'!B:B=C69),'Advanced Stats'!P:P)</f>
        <v>47.93</v>
      </c>
      <c r="I69" s="14">
        <f t="shared" si="14"/>
        <v>-3.2700000000000031</v>
      </c>
      <c r="J69" s="14">
        <f t="shared" si="15"/>
        <v>-17</v>
      </c>
      <c r="K69" t="str">
        <f t="shared" si="16"/>
        <v>No</v>
      </c>
    </row>
    <row r="70" spans="1:11" x14ac:dyDescent="0.25">
      <c r="A70" s="6" t="s">
        <v>14</v>
      </c>
      <c r="B70" s="5" t="s">
        <v>31</v>
      </c>
      <c r="C70" s="5" t="s">
        <v>157</v>
      </c>
      <c r="D70" s="7">
        <v>91</v>
      </c>
      <c r="E70" s="6" t="s">
        <v>168</v>
      </c>
      <c r="F70" s="6" t="s">
        <v>168</v>
      </c>
      <c r="G70" s="12" cm="1">
        <f t="array" ref="G70">_xlfn.XLOOKUP(1,('Advanced Stats'!A:A=A70)*('Advanced Stats'!B:B=C70),'Advanced Stats'!M:M)</f>
        <v>48.99</v>
      </c>
      <c r="H70" s="12" cm="1">
        <f t="array" ref="H70">_xlfn.XLOOKUP(1,('Advanced Stats'!A:A=A70)*('Advanced Stats'!B:B=C70),'Advanced Stats'!P:P)</f>
        <v>47.58</v>
      </c>
      <c r="I70" s="14">
        <f t="shared" si="14"/>
        <v>0.23000000000000398</v>
      </c>
      <c r="J70" s="14">
        <f t="shared" si="15"/>
        <v>11</v>
      </c>
      <c r="K70" t="str">
        <f t="shared" si="16"/>
        <v>No</v>
      </c>
    </row>
    <row r="71" spans="1:11" x14ac:dyDescent="0.25">
      <c r="A71" s="6" t="s">
        <v>15</v>
      </c>
      <c r="B71" s="5" t="s">
        <v>31</v>
      </c>
      <c r="C71" s="5" t="s">
        <v>157</v>
      </c>
      <c r="D71" s="7">
        <v>82</v>
      </c>
      <c r="E71" s="6" t="s">
        <v>168</v>
      </c>
      <c r="F71" s="6" t="s">
        <v>168</v>
      </c>
      <c r="G71" s="12" cm="1">
        <f t="array" ref="G71">_xlfn.XLOOKUP(1,('Advanced Stats'!A:A=A71)*('Advanced Stats'!B:B=C71),'Advanced Stats'!M:M)</f>
        <v>48.33</v>
      </c>
      <c r="H71" s="12" cm="1">
        <f t="array" ref="H71">_xlfn.XLOOKUP(1,('Advanced Stats'!A:A=A71)*('Advanced Stats'!B:B=C71),'Advanced Stats'!P:P)</f>
        <v>47.81</v>
      </c>
      <c r="I71" s="14">
        <f t="shared" si="14"/>
        <v>-0.66000000000000369</v>
      </c>
      <c r="J71" s="14">
        <f t="shared" si="15"/>
        <v>-9</v>
      </c>
      <c r="K71" t="str">
        <f t="shared" si="16"/>
        <v>No</v>
      </c>
    </row>
    <row r="72" spans="1:11" hidden="1" x14ac:dyDescent="0.25">
      <c r="A72" s="6" t="s">
        <v>16</v>
      </c>
      <c r="B72" s="5" t="s">
        <v>31</v>
      </c>
      <c r="C72" s="5" t="s">
        <v>157</v>
      </c>
      <c r="D72" s="7">
        <v>42</v>
      </c>
      <c r="E72" s="6" t="s">
        <v>168</v>
      </c>
      <c r="F72" s="6" t="s">
        <v>168</v>
      </c>
      <c r="G72" s="12" cm="1">
        <f t="array" ref="G72">_xlfn.XLOOKUP(1,('Advanced Stats'!A:A=A72)*('Advanced Stats'!B:B=C72),'Advanced Stats'!M:M)</f>
        <v>51.53</v>
      </c>
      <c r="H72" s="12" cm="1">
        <f t="array" ref="H72">_xlfn.XLOOKUP(1,('Advanced Stats'!A:A=A72)*('Advanced Stats'!B:B=C72),'Advanced Stats'!P:P)</f>
        <v>50.6</v>
      </c>
      <c r="I72" s="14">
        <f t="shared" si="14"/>
        <v>3.2000000000000028</v>
      </c>
      <c r="J72" s="14">
        <f t="shared" si="15"/>
        <v>-40</v>
      </c>
    </row>
    <row r="73" spans="1:11" hidden="1" x14ac:dyDescent="0.25">
      <c r="A73" s="6" t="s">
        <v>17</v>
      </c>
      <c r="B73" s="5" t="s">
        <v>31</v>
      </c>
      <c r="C73" s="5" t="s">
        <v>157</v>
      </c>
      <c r="D73" s="7">
        <v>83</v>
      </c>
      <c r="E73" s="6" t="s">
        <v>168</v>
      </c>
      <c r="F73" s="6" t="s">
        <v>168</v>
      </c>
      <c r="G73" s="12" cm="1">
        <f t="array" ref="G73">_xlfn.XLOOKUP(1,('Advanced Stats'!A:A=A73)*('Advanced Stats'!B:B=C73),'Advanced Stats'!M:M)</f>
        <v>50.3</v>
      </c>
      <c r="H73" s="12" cm="1">
        <f t="array" ref="H73">_xlfn.XLOOKUP(1,('Advanced Stats'!A:A=A73)*('Advanced Stats'!B:B=C73),'Advanced Stats'!P:P)</f>
        <v>49.6</v>
      </c>
      <c r="I73" s="14">
        <f t="shared" si="14"/>
        <v>-1.230000000000004</v>
      </c>
      <c r="J73" s="14">
        <f t="shared" si="15"/>
        <v>41</v>
      </c>
    </row>
    <row r="74" spans="1:11" x14ac:dyDescent="0.25">
      <c r="A74" s="6" t="s">
        <v>18</v>
      </c>
      <c r="B74" s="5" t="s">
        <v>31</v>
      </c>
      <c r="C74" s="5" t="s">
        <v>157</v>
      </c>
      <c r="D74" s="7">
        <v>71</v>
      </c>
      <c r="E74" s="6" t="s">
        <v>168</v>
      </c>
      <c r="F74" s="6" t="s">
        <v>168</v>
      </c>
      <c r="G74" s="12" cm="1">
        <f t="array" ref="G74">_xlfn.XLOOKUP(1,('Advanced Stats'!A:A=A74)*('Advanced Stats'!B:B=C74),'Advanced Stats'!M:M)</f>
        <v>52.41</v>
      </c>
      <c r="H74" s="12" cm="1">
        <f t="array" ref="H74">_xlfn.XLOOKUP(1,('Advanced Stats'!A:A=A74)*('Advanced Stats'!B:B=C74),'Advanced Stats'!P:P)</f>
        <v>52.18</v>
      </c>
      <c r="I74" s="14">
        <f t="shared" si="14"/>
        <v>2.1099999999999994</v>
      </c>
      <c r="J74" s="14">
        <f t="shared" si="15"/>
        <v>-12</v>
      </c>
      <c r="K74" t="str">
        <f t="shared" ref="K74:K79" si="17">IF(B74=B73, E74, "")</f>
        <v>No</v>
      </c>
    </row>
    <row r="75" spans="1:11" x14ac:dyDescent="0.25">
      <c r="A75" s="6" t="s">
        <v>19</v>
      </c>
      <c r="B75" s="5" t="s">
        <v>31</v>
      </c>
      <c r="C75" s="5" t="s">
        <v>157</v>
      </c>
      <c r="D75" s="7">
        <v>86</v>
      </c>
      <c r="E75" s="6" t="s">
        <v>168</v>
      </c>
      <c r="F75" s="6" t="s">
        <v>168</v>
      </c>
      <c r="G75" s="12" cm="1">
        <f t="array" ref="G75">_xlfn.XLOOKUP(1,('Advanced Stats'!A:A=A75)*('Advanced Stats'!B:B=C75),'Advanced Stats'!M:M)</f>
        <v>51.45</v>
      </c>
      <c r="H75" s="12" cm="1">
        <f t="array" ref="H75">_xlfn.XLOOKUP(1,('Advanced Stats'!A:A=A75)*('Advanced Stats'!B:B=C75),'Advanced Stats'!P:P)</f>
        <v>50.68</v>
      </c>
      <c r="I75" s="14">
        <f t="shared" si="14"/>
        <v>-0.95999999999999375</v>
      </c>
      <c r="J75" s="14">
        <f t="shared" si="15"/>
        <v>15</v>
      </c>
      <c r="K75" t="str">
        <f t="shared" si="17"/>
        <v>No</v>
      </c>
    </row>
    <row r="76" spans="1:11" x14ac:dyDescent="0.25">
      <c r="A76" s="6" t="s">
        <v>20</v>
      </c>
      <c r="B76" s="5" t="s">
        <v>31</v>
      </c>
      <c r="C76" s="5" t="s">
        <v>157</v>
      </c>
      <c r="D76" s="7">
        <v>87</v>
      </c>
      <c r="E76" s="6" t="s">
        <v>168</v>
      </c>
      <c r="F76" s="6" t="s">
        <v>168</v>
      </c>
      <c r="G76" s="12" cm="1">
        <f t="array" ref="G76">_xlfn.XLOOKUP(1,('Advanced Stats'!A:A=A76)*('Advanced Stats'!B:B=C76),'Advanced Stats'!M:M)</f>
        <v>51.31</v>
      </c>
      <c r="H76" s="12" cm="1">
        <f t="array" ref="H76">_xlfn.XLOOKUP(1,('Advanced Stats'!A:A=A76)*('Advanced Stats'!B:B=C76),'Advanced Stats'!P:P)</f>
        <v>50.45</v>
      </c>
      <c r="I76" s="14">
        <f t="shared" si="14"/>
        <v>-0.14000000000000057</v>
      </c>
      <c r="J76" s="14">
        <f t="shared" si="15"/>
        <v>1</v>
      </c>
      <c r="K76" t="str">
        <f t="shared" si="17"/>
        <v>No</v>
      </c>
    </row>
    <row r="77" spans="1:11" x14ac:dyDescent="0.25">
      <c r="A77" s="6" t="s">
        <v>21</v>
      </c>
      <c r="B77" s="5" t="s">
        <v>31</v>
      </c>
      <c r="C77" s="5" t="s">
        <v>157</v>
      </c>
      <c r="D77" s="7">
        <v>83</v>
      </c>
      <c r="E77" s="6" t="s">
        <v>168</v>
      </c>
      <c r="F77" s="6" t="s">
        <v>168</v>
      </c>
      <c r="G77" s="12" cm="1">
        <f t="array" ref="G77">_xlfn.XLOOKUP(1,('Advanced Stats'!A:A=A77)*('Advanced Stats'!B:B=C77),'Advanced Stats'!M:M)</f>
        <v>54.48</v>
      </c>
      <c r="H77" s="12" cm="1">
        <f t="array" ref="H77">_xlfn.XLOOKUP(1,('Advanced Stats'!A:A=A77)*('Advanced Stats'!B:B=C77),'Advanced Stats'!P:P)</f>
        <v>53.21</v>
      </c>
      <c r="I77" s="14">
        <f t="shared" si="14"/>
        <v>3.1699999999999946</v>
      </c>
      <c r="J77" s="14">
        <f t="shared" si="15"/>
        <v>-4</v>
      </c>
      <c r="K77" t="str">
        <f t="shared" si="17"/>
        <v>No</v>
      </c>
    </row>
    <row r="78" spans="1:11" x14ac:dyDescent="0.25">
      <c r="A78" s="6" t="s">
        <v>22</v>
      </c>
      <c r="B78" s="5" t="s">
        <v>31</v>
      </c>
      <c r="C78" s="5" t="s">
        <v>157</v>
      </c>
      <c r="D78" s="7">
        <v>99</v>
      </c>
      <c r="E78" s="6" t="s">
        <v>9</v>
      </c>
      <c r="F78" s="6" t="s">
        <v>168</v>
      </c>
      <c r="G78" s="12" cm="1">
        <f t="array" ref="G78">_xlfn.XLOOKUP(1,('Advanced Stats'!A:A=A78)*('Advanced Stats'!B:B=C78),'Advanced Stats'!M:M)</f>
        <v>54.8</v>
      </c>
      <c r="H78" s="12" cm="1">
        <f t="array" ref="H78">_xlfn.XLOOKUP(1,('Advanced Stats'!A:A=A78)*('Advanced Stats'!B:B=C78),'Advanced Stats'!P:P)</f>
        <v>54.78</v>
      </c>
      <c r="I78" s="14">
        <f t="shared" si="14"/>
        <v>0.32000000000000028</v>
      </c>
      <c r="J78" s="14">
        <f t="shared" si="15"/>
        <v>16</v>
      </c>
      <c r="K78" t="str">
        <f t="shared" si="17"/>
        <v>Yes</v>
      </c>
    </row>
    <row r="79" spans="1:11" x14ac:dyDescent="0.25">
      <c r="A79" s="6" t="s">
        <v>23</v>
      </c>
      <c r="B79" s="5" t="s">
        <v>31</v>
      </c>
      <c r="C79" s="5" t="s">
        <v>157</v>
      </c>
      <c r="D79" s="7">
        <v>81</v>
      </c>
      <c r="E79" s="6" t="s">
        <v>9</v>
      </c>
      <c r="F79" s="6" t="s">
        <v>168</v>
      </c>
      <c r="G79" s="12" cm="1">
        <f t="array" ref="G79">_xlfn.XLOOKUP(1,('Advanced Stats'!A:A=A79)*('Advanced Stats'!B:B=C79),'Advanced Stats'!M:M)</f>
        <v>54.3</v>
      </c>
      <c r="H79" s="12" cm="1">
        <f t="array" ref="H79">_xlfn.XLOOKUP(1,('Advanced Stats'!A:A=A79)*('Advanced Stats'!B:B=C79),'Advanced Stats'!P:P)</f>
        <v>53.59</v>
      </c>
      <c r="I79" s="14">
        <f t="shared" si="14"/>
        <v>-0.5</v>
      </c>
      <c r="J79" s="14">
        <f t="shared" si="15"/>
        <v>-18</v>
      </c>
      <c r="K79" t="str">
        <f t="shared" si="17"/>
        <v>Yes</v>
      </c>
    </row>
    <row r="80" spans="1:11" hidden="1" x14ac:dyDescent="0.25">
      <c r="A80" s="6" t="s">
        <v>24</v>
      </c>
      <c r="B80" s="5" t="s">
        <v>31</v>
      </c>
      <c r="C80" s="5" t="s">
        <v>157</v>
      </c>
      <c r="D80" s="7">
        <v>80</v>
      </c>
      <c r="E80" s="6" t="s">
        <v>9</v>
      </c>
      <c r="F80" s="6" t="s">
        <v>168</v>
      </c>
      <c r="G80" s="12" cm="1">
        <f t="array" ref="G80">_xlfn.XLOOKUP(1,('Advanced Stats'!A:A=A80)*('Advanced Stats'!B:B=C80),'Advanced Stats'!M:M)</f>
        <v>53.94</v>
      </c>
      <c r="H80" s="12" cm="1">
        <f t="array" ref="H80">_xlfn.XLOOKUP(1,('Advanced Stats'!A:A=A80)*('Advanced Stats'!B:B=C80),'Advanced Stats'!P:P)</f>
        <v>53.51</v>
      </c>
      <c r="I80" s="14">
        <f t="shared" si="14"/>
        <v>-0.35999999999999943</v>
      </c>
      <c r="J80" s="14">
        <f t="shared" si="15"/>
        <v>-1</v>
      </c>
    </row>
    <row r="81" spans="1:11" hidden="1" x14ac:dyDescent="0.25">
      <c r="A81" s="6" t="s">
        <v>25</v>
      </c>
      <c r="B81" s="5" t="s">
        <v>31</v>
      </c>
      <c r="C81" s="5" t="s">
        <v>157</v>
      </c>
      <c r="D81" s="7">
        <v>116</v>
      </c>
      <c r="E81" s="6" t="s">
        <v>9</v>
      </c>
      <c r="F81" s="6" t="s">
        <v>168</v>
      </c>
      <c r="G81" s="12" cm="1">
        <f t="array" ref="G81">_xlfn.XLOOKUP(1,('Advanced Stats'!A:A=A81)*('Advanced Stats'!B:B=C81),'Advanced Stats'!M:M)</f>
        <v>56.22</v>
      </c>
      <c r="H81" s="12" cm="1">
        <f t="array" ref="H81">_xlfn.XLOOKUP(1,('Advanced Stats'!A:A=A81)*('Advanced Stats'!B:B=C81),'Advanced Stats'!P:P)</f>
        <v>55.8</v>
      </c>
      <c r="I81" s="14">
        <f t="shared" si="14"/>
        <v>2.2800000000000011</v>
      </c>
      <c r="J81" s="14">
        <f t="shared" si="15"/>
        <v>36</v>
      </c>
    </row>
    <row r="82" spans="1:11" x14ac:dyDescent="0.25">
      <c r="A82" s="6" t="s">
        <v>26</v>
      </c>
      <c r="B82" s="5" t="s">
        <v>31</v>
      </c>
      <c r="C82" s="5" t="s">
        <v>157</v>
      </c>
      <c r="D82" s="7">
        <v>113</v>
      </c>
      <c r="E82" s="6" t="s">
        <v>9</v>
      </c>
      <c r="F82" s="6" t="s">
        <v>168</v>
      </c>
      <c r="G82" s="12" cm="1">
        <f t="array" ref="G82">_xlfn.XLOOKUP(1,('Advanced Stats'!A:A=A82)*('Advanced Stats'!B:B=C82),'Advanced Stats'!M:M)</f>
        <v>60.38</v>
      </c>
      <c r="H82" s="12" cm="1">
        <f t="array" ref="H82">_xlfn.XLOOKUP(1,('Advanced Stats'!A:A=A82)*('Advanced Stats'!B:B=C82),'Advanced Stats'!P:P)</f>
        <v>59.78</v>
      </c>
      <c r="I82" s="14">
        <f t="shared" si="14"/>
        <v>4.1600000000000037</v>
      </c>
      <c r="J82" s="14">
        <f t="shared" si="15"/>
        <v>-3</v>
      </c>
      <c r="K82" t="str">
        <f t="shared" ref="K82:K83" si="18">IF(B82=B81, E82, "")</f>
        <v>Yes</v>
      </c>
    </row>
    <row r="83" spans="1:11" x14ac:dyDescent="0.25">
      <c r="A83" s="6" t="s">
        <v>27</v>
      </c>
      <c r="B83" s="5" t="s">
        <v>31</v>
      </c>
      <c r="C83" s="5" t="s">
        <v>157</v>
      </c>
      <c r="D83" s="7">
        <v>111</v>
      </c>
      <c r="E83" s="6" t="s">
        <v>9</v>
      </c>
      <c r="F83" s="6" t="s">
        <v>168</v>
      </c>
      <c r="G83" s="12" cm="1">
        <f t="array" ref="G83">_xlfn.XLOOKUP(1,('Advanced Stats'!A:A=A83)*('Advanced Stats'!B:B=C83),'Advanced Stats'!M:M)</f>
        <v>59.56</v>
      </c>
      <c r="H83" s="12" cm="1">
        <f t="array" ref="H83">_xlfn.XLOOKUP(1,('Advanced Stats'!A:A=A83)*('Advanced Stats'!B:B=C83),'Advanced Stats'!P:P)</f>
        <v>58.52</v>
      </c>
      <c r="I83" s="14">
        <f t="shared" si="14"/>
        <v>-0.82000000000000028</v>
      </c>
      <c r="J83" s="14">
        <f t="shared" si="15"/>
        <v>-2</v>
      </c>
      <c r="K83" t="str">
        <f t="shared" si="18"/>
        <v>Yes</v>
      </c>
    </row>
    <row r="84" spans="1:11" hidden="1" x14ac:dyDescent="0.25">
      <c r="A84" s="6" t="s">
        <v>11</v>
      </c>
      <c r="B84" s="5" t="s">
        <v>32</v>
      </c>
      <c r="C84" s="5" t="s">
        <v>153</v>
      </c>
      <c r="D84" s="7">
        <v>80</v>
      </c>
      <c r="E84" s="6" t="s">
        <v>168</v>
      </c>
      <c r="F84" s="6" t="s">
        <v>168</v>
      </c>
      <c r="G84" s="12" cm="1">
        <f t="array" ref="G84">_xlfn.XLOOKUP(1,('Advanced Stats'!A:A=A84)*('Advanced Stats'!B:B=C84),'Advanced Stats'!M:M)</f>
        <v>52.3</v>
      </c>
      <c r="H84" s="12" cm="1">
        <f t="array" ref="H84">_xlfn.XLOOKUP(1,('Advanced Stats'!A:A=A84)*('Advanced Stats'!B:B=C84),'Advanced Stats'!P:P)</f>
        <v>52.48</v>
      </c>
      <c r="I84" t="str">
        <f t="shared" si="14"/>
        <v/>
      </c>
      <c r="J84" t="str">
        <f t="shared" si="15"/>
        <v/>
      </c>
    </row>
    <row r="85" spans="1:11" x14ac:dyDescent="0.25">
      <c r="A85" s="6" t="s">
        <v>12</v>
      </c>
      <c r="B85" s="5" t="s">
        <v>32</v>
      </c>
      <c r="C85" s="5" t="s">
        <v>153</v>
      </c>
      <c r="D85" s="7">
        <v>92</v>
      </c>
      <c r="E85" s="6" t="s">
        <v>9</v>
      </c>
      <c r="F85" s="6" t="s">
        <v>168</v>
      </c>
      <c r="G85" s="12" cm="1">
        <f t="array" ref="G85">_xlfn.XLOOKUP(1,('Advanced Stats'!A:A=A85)*('Advanced Stats'!B:B=C85),'Advanced Stats'!M:M)</f>
        <v>51.97</v>
      </c>
      <c r="H85" s="12" cm="1">
        <f t="array" ref="H85">_xlfn.XLOOKUP(1,('Advanced Stats'!A:A=A85)*('Advanced Stats'!B:B=C85),'Advanced Stats'!P:P)</f>
        <v>52.42</v>
      </c>
      <c r="I85" s="14">
        <f t="shared" si="14"/>
        <v>-0.32999999999999829</v>
      </c>
      <c r="J85" s="14">
        <f t="shared" si="15"/>
        <v>12</v>
      </c>
      <c r="K85" t="str">
        <f t="shared" ref="K85:K88" si="19">IF(B85=B84, E85, "")</f>
        <v>Yes</v>
      </c>
    </row>
    <row r="86" spans="1:11" x14ac:dyDescent="0.25">
      <c r="A86" s="6" t="s">
        <v>13</v>
      </c>
      <c r="B86" s="5" t="s">
        <v>32</v>
      </c>
      <c r="C86" s="5" t="s">
        <v>153</v>
      </c>
      <c r="D86" s="7">
        <v>79</v>
      </c>
      <c r="E86" s="6" t="s">
        <v>168</v>
      </c>
      <c r="F86" s="6" t="s">
        <v>168</v>
      </c>
      <c r="G86" s="12" cm="1">
        <f t="array" ref="G86">_xlfn.XLOOKUP(1,('Advanced Stats'!A:A=A86)*('Advanced Stats'!B:B=C86),'Advanced Stats'!M:M)</f>
        <v>47.7</v>
      </c>
      <c r="H86" s="12" cm="1">
        <f t="array" ref="H86">_xlfn.XLOOKUP(1,('Advanced Stats'!A:A=A86)*('Advanced Stats'!B:B=C86),'Advanced Stats'!P:P)</f>
        <v>47.58</v>
      </c>
      <c r="I86" s="14">
        <f t="shared" si="14"/>
        <v>-4.269999999999996</v>
      </c>
      <c r="J86" s="14">
        <f t="shared" si="15"/>
        <v>-13</v>
      </c>
      <c r="K86" t="str">
        <f t="shared" si="19"/>
        <v>No</v>
      </c>
    </row>
    <row r="87" spans="1:11" x14ac:dyDescent="0.25">
      <c r="A87" s="6" t="s">
        <v>14</v>
      </c>
      <c r="B87" s="5" t="s">
        <v>32</v>
      </c>
      <c r="C87" s="5" t="s">
        <v>153</v>
      </c>
      <c r="D87" s="7">
        <v>81</v>
      </c>
      <c r="E87" s="6" t="s">
        <v>168</v>
      </c>
      <c r="F87" s="6" t="s">
        <v>168</v>
      </c>
      <c r="G87" s="12" cm="1">
        <f t="array" ref="G87">_xlfn.XLOOKUP(1,('Advanced Stats'!A:A=A87)*('Advanced Stats'!B:B=C87),'Advanced Stats'!M:M)</f>
        <v>50.87</v>
      </c>
      <c r="H87" s="12" cm="1">
        <f t="array" ref="H87">_xlfn.XLOOKUP(1,('Advanced Stats'!A:A=A87)*('Advanced Stats'!B:B=C87),'Advanced Stats'!P:P)</f>
        <v>50.8</v>
      </c>
      <c r="I87" s="14">
        <f t="shared" si="14"/>
        <v>3.1699999999999946</v>
      </c>
      <c r="J87" s="14">
        <f t="shared" si="15"/>
        <v>2</v>
      </c>
      <c r="K87" t="str">
        <f t="shared" si="19"/>
        <v>No</v>
      </c>
    </row>
    <row r="88" spans="1:11" x14ac:dyDescent="0.25">
      <c r="A88" s="6" t="s">
        <v>15</v>
      </c>
      <c r="B88" s="5" t="s">
        <v>32</v>
      </c>
      <c r="C88" s="5" t="s">
        <v>153</v>
      </c>
      <c r="D88" s="7">
        <v>65</v>
      </c>
      <c r="E88" s="6" t="s">
        <v>168</v>
      </c>
      <c r="F88" s="6" t="s">
        <v>168</v>
      </c>
      <c r="G88" s="12" cm="1">
        <f t="array" ref="G88">_xlfn.XLOOKUP(1,('Advanced Stats'!A:A=A88)*('Advanced Stats'!B:B=C88),'Advanced Stats'!M:M)</f>
        <v>47.59</v>
      </c>
      <c r="H88" s="12" cm="1">
        <f t="array" ref="H88">_xlfn.XLOOKUP(1,('Advanced Stats'!A:A=A88)*('Advanced Stats'!B:B=C88),'Advanced Stats'!P:P)</f>
        <v>47.69</v>
      </c>
      <c r="I88" s="14">
        <f t="shared" si="14"/>
        <v>-3.279999999999994</v>
      </c>
      <c r="J88" s="14">
        <f t="shared" si="15"/>
        <v>-16</v>
      </c>
      <c r="K88" t="str">
        <f t="shared" si="19"/>
        <v>No</v>
      </c>
    </row>
    <row r="89" spans="1:11" hidden="1" x14ac:dyDescent="0.25">
      <c r="A89" s="6" t="s">
        <v>16</v>
      </c>
      <c r="B89" s="5" t="s">
        <v>32</v>
      </c>
      <c r="C89" s="5" t="s">
        <v>153</v>
      </c>
      <c r="D89" s="7">
        <v>55</v>
      </c>
      <c r="E89" s="6" t="s">
        <v>168</v>
      </c>
      <c r="F89" s="6" t="s">
        <v>168</v>
      </c>
      <c r="G89" s="12" cm="1">
        <f t="array" ref="G89">_xlfn.XLOOKUP(1,('Advanced Stats'!A:A=A89)*('Advanced Stats'!B:B=C89),'Advanced Stats'!M:M)</f>
        <v>47.11</v>
      </c>
      <c r="H89" s="12" cm="1">
        <f t="array" ref="H89">_xlfn.XLOOKUP(1,('Advanced Stats'!A:A=A89)*('Advanced Stats'!B:B=C89),'Advanced Stats'!P:P)</f>
        <v>45.69</v>
      </c>
      <c r="I89" s="14">
        <f t="shared" si="14"/>
        <v>-0.48000000000000398</v>
      </c>
      <c r="J89" s="14">
        <f t="shared" si="15"/>
        <v>-10</v>
      </c>
    </row>
    <row r="90" spans="1:11" hidden="1" x14ac:dyDescent="0.25">
      <c r="A90" s="6" t="s">
        <v>17</v>
      </c>
      <c r="B90" s="5" t="s">
        <v>32</v>
      </c>
      <c r="C90" s="5" t="s">
        <v>153</v>
      </c>
      <c r="D90" s="7">
        <v>93</v>
      </c>
      <c r="E90" s="6" t="s">
        <v>168</v>
      </c>
      <c r="F90" s="6" t="s">
        <v>168</v>
      </c>
      <c r="G90" s="12" cm="1">
        <f t="array" ref="G90">_xlfn.XLOOKUP(1,('Advanced Stats'!A:A=A90)*('Advanced Stats'!B:B=C90),'Advanced Stats'!M:M)</f>
        <v>49.91</v>
      </c>
      <c r="H90" s="12" cm="1">
        <f t="array" ref="H90">_xlfn.XLOOKUP(1,('Advanced Stats'!A:A=A90)*('Advanced Stats'!B:B=C90),'Advanced Stats'!P:P)</f>
        <v>49.76</v>
      </c>
      <c r="I90" s="14">
        <f t="shared" si="14"/>
        <v>2.7999999999999972</v>
      </c>
      <c r="J90" s="14">
        <f t="shared" si="15"/>
        <v>38</v>
      </c>
    </row>
    <row r="91" spans="1:11" x14ac:dyDescent="0.25">
      <c r="A91" s="6" t="s">
        <v>18</v>
      </c>
      <c r="B91" s="5" t="s">
        <v>32</v>
      </c>
      <c r="C91" s="5" t="s">
        <v>153</v>
      </c>
      <c r="D91" s="7">
        <v>89</v>
      </c>
      <c r="E91" s="6" t="s">
        <v>168</v>
      </c>
      <c r="F91" s="6" t="s">
        <v>168</v>
      </c>
      <c r="G91" s="12" cm="1">
        <f t="array" ref="G91">_xlfn.XLOOKUP(1,('Advanced Stats'!A:A=A91)*('Advanced Stats'!B:B=C91),'Advanced Stats'!M:M)</f>
        <v>47.34</v>
      </c>
      <c r="H91" s="12" cm="1">
        <f t="array" ref="H91">_xlfn.XLOOKUP(1,('Advanced Stats'!A:A=A91)*('Advanced Stats'!B:B=C91),'Advanced Stats'!P:P)</f>
        <v>47.08</v>
      </c>
      <c r="I91" s="14">
        <f t="shared" si="14"/>
        <v>-2.5699999999999932</v>
      </c>
      <c r="J91" s="14">
        <f t="shared" si="15"/>
        <v>-4</v>
      </c>
      <c r="K91" t="str">
        <f t="shared" ref="K91:K96" si="20">IF(B91=B90, E91, "")</f>
        <v>No</v>
      </c>
    </row>
    <row r="92" spans="1:11" x14ac:dyDescent="0.25">
      <c r="A92" s="6" t="s">
        <v>19</v>
      </c>
      <c r="B92" s="5" t="s">
        <v>32</v>
      </c>
      <c r="C92" s="5" t="s">
        <v>153</v>
      </c>
      <c r="D92" s="7">
        <v>76</v>
      </c>
      <c r="E92" s="6" t="s">
        <v>168</v>
      </c>
      <c r="F92" s="6" t="s">
        <v>168</v>
      </c>
      <c r="G92" s="12" cm="1">
        <f t="array" ref="G92">_xlfn.XLOOKUP(1,('Advanced Stats'!A:A=A92)*('Advanced Stats'!B:B=C92),'Advanced Stats'!M:M)</f>
        <v>48.01</v>
      </c>
      <c r="H92" s="12" cm="1">
        <f t="array" ref="H92">_xlfn.XLOOKUP(1,('Advanced Stats'!A:A=A92)*('Advanced Stats'!B:B=C92),'Advanced Stats'!P:P)</f>
        <v>48.52</v>
      </c>
      <c r="I92" s="14">
        <f t="shared" si="14"/>
        <v>0.6699999999999946</v>
      </c>
      <c r="J92" s="14">
        <f t="shared" si="15"/>
        <v>-13</v>
      </c>
      <c r="K92" t="str">
        <f t="shared" si="20"/>
        <v>No</v>
      </c>
    </row>
    <row r="93" spans="1:11" x14ac:dyDescent="0.25">
      <c r="A93" s="6" t="s">
        <v>20</v>
      </c>
      <c r="B93" s="5" t="s">
        <v>32</v>
      </c>
      <c r="C93" s="5" t="s">
        <v>153</v>
      </c>
      <c r="D93" s="7">
        <v>108</v>
      </c>
      <c r="E93" s="6" t="s">
        <v>9</v>
      </c>
      <c r="F93" s="6" t="s">
        <v>168</v>
      </c>
      <c r="G93" s="12" cm="1">
        <f t="array" ref="G93">_xlfn.XLOOKUP(1,('Advanced Stats'!A:A=A93)*('Advanced Stats'!B:B=C93),'Advanced Stats'!M:M)</f>
        <v>50.29</v>
      </c>
      <c r="H93" s="12" cm="1">
        <f t="array" ref="H93">_xlfn.XLOOKUP(1,('Advanced Stats'!A:A=A93)*('Advanced Stats'!B:B=C93),'Advanced Stats'!P:P)</f>
        <v>50.43</v>
      </c>
      <c r="I93" s="14">
        <f t="shared" si="14"/>
        <v>2.2800000000000011</v>
      </c>
      <c r="J93" s="14">
        <f t="shared" si="15"/>
        <v>32</v>
      </c>
      <c r="K93" t="str">
        <f t="shared" si="20"/>
        <v>Yes</v>
      </c>
    </row>
    <row r="94" spans="1:11" x14ac:dyDescent="0.25">
      <c r="A94" s="6" t="s">
        <v>21</v>
      </c>
      <c r="B94" s="5" t="s">
        <v>32</v>
      </c>
      <c r="C94" s="5" t="s">
        <v>153</v>
      </c>
      <c r="D94" s="7">
        <v>97</v>
      </c>
      <c r="E94" s="6" t="s">
        <v>9</v>
      </c>
      <c r="F94" s="6" t="s">
        <v>168</v>
      </c>
      <c r="G94" s="12" cm="1">
        <f t="array" ref="G94">_xlfn.XLOOKUP(1,('Advanced Stats'!A:A=A94)*('Advanced Stats'!B:B=C94),'Advanced Stats'!M:M)</f>
        <v>51.49</v>
      </c>
      <c r="H94" s="12" cm="1">
        <f t="array" ref="H94">_xlfn.XLOOKUP(1,('Advanced Stats'!A:A=A94)*('Advanced Stats'!B:B=C94),'Advanced Stats'!P:P)</f>
        <v>52.61</v>
      </c>
      <c r="I94" s="14">
        <f t="shared" si="14"/>
        <v>1.2000000000000028</v>
      </c>
      <c r="J94" s="14">
        <f t="shared" si="15"/>
        <v>-11</v>
      </c>
      <c r="K94" t="str">
        <f t="shared" si="20"/>
        <v>Yes</v>
      </c>
    </row>
    <row r="95" spans="1:11" x14ac:dyDescent="0.25">
      <c r="A95" s="6" t="s">
        <v>22</v>
      </c>
      <c r="B95" s="5" t="s">
        <v>32</v>
      </c>
      <c r="C95" s="5" t="s">
        <v>153</v>
      </c>
      <c r="D95" s="7">
        <v>98</v>
      </c>
      <c r="E95" s="6" t="s">
        <v>168</v>
      </c>
      <c r="F95" s="6" t="s">
        <v>168</v>
      </c>
      <c r="G95" s="12" cm="1">
        <f t="array" ref="G95">_xlfn.XLOOKUP(1,('Advanced Stats'!A:A=A95)*('Advanced Stats'!B:B=C95),'Advanced Stats'!M:M)</f>
        <v>50.21</v>
      </c>
      <c r="H95" s="12" cm="1">
        <f t="array" ref="H95">_xlfn.XLOOKUP(1,('Advanced Stats'!A:A=A95)*('Advanced Stats'!B:B=C95),'Advanced Stats'!P:P)</f>
        <v>51.07</v>
      </c>
      <c r="I95" s="14">
        <f t="shared" si="14"/>
        <v>-1.2800000000000011</v>
      </c>
      <c r="J95" s="14">
        <f t="shared" si="15"/>
        <v>1</v>
      </c>
      <c r="K95" t="str">
        <f t="shared" si="20"/>
        <v>No</v>
      </c>
    </row>
    <row r="96" spans="1:11" x14ac:dyDescent="0.25">
      <c r="A96" s="6" t="s">
        <v>23</v>
      </c>
      <c r="B96" s="5" t="s">
        <v>32</v>
      </c>
      <c r="C96" s="5" t="s">
        <v>153</v>
      </c>
      <c r="D96" s="7">
        <v>81</v>
      </c>
      <c r="E96" s="6" t="s">
        <v>9</v>
      </c>
      <c r="F96" s="6" t="s">
        <v>168</v>
      </c>
      <c r="G96" s="12" cm="1">
        <f t="array" ref="G96">_xlfn.XLOOKUP(1,('Advanced Stats'!A:A=A96)*('Advanced Stats'!B:B=C96),'Advanced Stats'!M:M)</f>
        <v>49.11</v>
      </c>
      <c r="H96" s="12" cm="1">
        <f t="array" ref="H96">_xlfn.XLOOKUP(1,('Advanced Stats'!A:A=A96)*('Advanced Stats'!B:B=C96),'Advanced Stats'!P:P)</f>
        <v>50.87</v>
      </c>
      <c r="I96" s="14">
        <f t="shared" si="14"/>
        <v>-1.1000000000000014</v>
      </c>
      <c r="J96" s="14">
        <f t="shared" si="15"/>
        <v>-17</v>
      </c>
      <c r="K96" t="str">
        <f t="shared" si="20"/>
        <v>Yes</v>
      </c>
    </row>
    <row r="97" spans="1:11" hidden="1" x14ac:dyDescent="0.25">
      <c r="A97" s="6" t="s">
        <v>24</v>
      </c>
      <c r="B97" s="5" t="s">
        <v>32</v>
      </c>
      <c r="C97" s="5" t="s">
        <v>153</v>
      </c>
      <c r="D97" s="7">
        <v>48</v>
      </c>
      <c r="E97" s="6" t="s">
        <v>168</v>
      </c>
      <c r="F97" s="6" t="s">
        <v>168</v>
      </c>
      <c r="G97" s="12" cm="1">
        <f t="array" ref="G97">_xlfn.XLOOKUP(1,('Advanced Stats'!A:A=A97)*('Advanced Stats'!B:B=C97),'Advanced Stats'!M:M)</f>
        <v>46.51</v>
      </c>
      <c r="H97" s="12" cm="1">
        <f t="array" ref="H97">_xlfn.XLOOKUP(1,('Advanced Stats'!A:A=A97)*('Advanced Stats'!B:B=C97),'Advanced Stats'!P:P)</f>
        <v>47.03</v>
      </c>
      <c r="I97" s="14">
        <f t="shared" si="14"/>
        <v>-2.6000000000000014</v>
      </c>
      <c r="J97" s="14">
        <f t="shared" si="15"/>
        <v>-33</v>
      </c>
    </row>
    <row r="98" spans="1:11" hidden="1" x14ac:dyDescent="0.25">
      <c r="A98" s="6" t="s">
        <v>25</v>
      </c>
      <c r="B98" s="5" t="s">
        <v>32</v>
      </c>
      <c r="C98" s="5" t="s">
        <v>153</v>
      </c>
      <c r="D98" s="7">
        <v>81</v>
      </c>
      <c r="E98" s="6" t="s">
        <v>168</v>
      </c>
      <c r="F98" s="6" t="s">
        <v>168</v>
      </c>
      <c r="G98" s="12" cm="1">
        <f t="array" ref="G98">_xlfn.XLOOKUP(1,('Advanced Stats'!A:A=A98)*('Advanced Stats'!B:B=C98),'Advanced Stats'!M:M)</f>
        <v>47.76</v>
      </c>
      <c r="H98" s="12" cm="1">
        <f t="array" ref="H98">_xlfn.XLOOKUP(1,('Advanced Stats'!A:A=A98)*('Advanced Stats'!B:B=C98),'Advanced Stats'!P:P)</f>
        <v>46.68</v>
      </c>
      <c r="I98" s="14">
        <f t="shared" si="14"/>
        <v>1.25</v>
      </c>
      <c r="J98" s="14">
        <f t="shared" si="15"/>
        <v>33</v>
      </c>
    </row>
    <row r="99" spans="1:11" x14ac:dyDescent="0.25">
      <c r="A99" s="6" t="s">
        <v>26</v>
      </c>
      <c r="B99" s="5" t="s">
        <v>32</v>
      </c>
      <c r="C99" s="5" t="s">
        <v>153</v>
      </c>
      <c r="D99" s="7">
        <v>59</v>
      </c>
      <c r="E99" s="6" t="s">
        <v>168</v>
      </c>
      <c r="F99" s="6" t="s">
        <v>168</v>
      </c>
      <c r="G99" s="12" cm="1">
        <f t="array" ref="G99">_xlfn.XLOOKUP(1,('Advanced Stats'!A:A=A99)*('Advanced Stats'!B:B=C99),'Advanced Stats'!M:M)</f>
        <v>44.92</v>
      </c>
      <c r="H99" s="12" cm="1">
        <f t="array" ref="H99">_xlfn.XLOOKUP(1,('Advanced Stats'!A:A=A99)*('Advanced Stats'!B:B=C99),'Advanced Stats'!P:P)</f>
        <v>44.53</v>
      </c>
      <c r="I99" s="14">
        <f t="shared" si="14"/>
        <v>-2.8399999999999963</v>
      </c>
      <c r="J99" s="14">
        <f t="shared" si="15"/>
        <v>-22</v>
      </c>
      <c r="K99" t="str">
        <f t="shared" ref="K99:K100" si="21">IF(B99=B98, E99, "")</f>
        <v>No</v>
      </c>
    </row>
    <row r="100" spans="1:11" x14ac:dyDescent="0.25">
      <c r="A100" s="6" t="s">
        <v>27</v>
      </c>
      <c r="B100" s="5" t="s">
        <v>32</v>
      </c>
      <c r="C100" s="5" t="s">
        <v>153</v>
      </c>
      <c r="D100" s="7">
        <v>66</v>
      </c>
      <c r="E100" s="6" t="s">
        <v>168</v>
      </c>
      <c r="F100" s="6" t="s">
        <v>168</v>
      </c>
      <c r="G100" s="12" cm="1">
        <f t="array" ref="G100">_xlfn.XLOOKUP(1,('Advanced Stats'!A:A=A100)*('Advanced Stats'!B:B=C100),'Advanced Stats'!M:M)</f>
        <v>47.76</v>
      </c>
      <c r="H100" s="12" cm="1">
        <f t="array" ref="H100">_xlfn.XLOOKUP(1,('Advanced Stats'!A:A=A100)*('Advanced Stats'!B:B=C100),'Advanced Stats'!P:P)</f>
        <v>47.44</v>
      </c>
      <c r="I100" s="14">
        <f t="shared" si="14"/>
        <v>2.8399999999999963</v>
      </c>
      <c r="J100" s="14">
        <f t="shared" si="15"/>
        <v>7</v>
      </c>
      <c r="K100" t="str">
        <f t="shared" si="21"/>
        <v>No</v>
      </c>
    </row>
    <row r="101" spans="1:11" hidden="1" x14ac:dyDescent="0.25">
      <c r="A101" s="6" t="s">
        <v>11</v>
      </c>
      <c r="B101" s="5" t="s">
        <v>33</v>
      </c>
      <c r="C101" s="5" t="s">
        <v>144</v>
      </c>
      <c r="D101" s="7">
        <v>94</v>
      </c>
      <c r="E101" s="6" t="s">
        <v>9</v>
      </c>
      <c r="F101" s="6" t="s">
        <v>168</v>
      </c>
      <c r="G101" s="12" cm="1">
        <f t="array" ref="G101">_xlfn.XLOOKUP(1,('Advanced Stats'!A:A=A101)*('Advanced Stats'!B:B=C101),'Advanced Stats'!M:M)</f>
        <v>52.51</v>
      </c>
      <c r="H101" s="12" cm="1">
        <f t="array" ref="H101">_xlfn.XLOOKUP(1,('Advanced Stats'!A:A=A101)*('Advanced Stats'!B:B=C101),'Advanced Stats'!P:P)</f>
        <v>50.93</v>
      </c>
      <c r="I101" t="str">
        <f t="shared" si="14"/>
        <v/>
      </c>
      <c r="J101" t="str">
        <f t="shared" si="15"/>
        <v/>
      </c>
    </row>
    <row r="102" spans="1:11" x14ac:dyDescent="0.25">
      <c r="A102" s="6" t="s">
        <v>12</v>
      </c>
      <c r="B102" s="5" t="s">
        <v>33</v>
      </c>
      <c r="C102" s="5" t="s">
        <v>144</v>
      </c>
      <c r="D102" s="7">
        <v>98</v>
      </c>
      <c r="E102" s="6" t="s">
        <v>9</v>
      </c>
      <c r="F102" s="6" t="s">
        <v>168</v>
      </c>
      <c r="G102" s="12" cm="1">
        <f t="array" ref="G102">_xlfn.XLOOKUP(1,('Advanced Stats'!A:A=A102)*('Advanced Stats'!B:B=C102),'Advanced Stats'!M:M)</f>
        <v>55.6</v>
      </c>
      <c r="H102" s="12" cm="1">
        <f t="array" ref="H102">_xlfn.XLOOKUP(1,('Advanced Stats'!A:A=A102)*('Advanced Stats'!B:B=C102),'Advanced Stats'!P:P)</f>
        <v>53.56</v>
      </c>
      <c r="I102" s="14">
        <f t="shared" si="14"/>
        <v>3.0900000000000034</v>
      </c>
      <c r="J102" s="14">
        <f t="shared" si="15"/>
        <v>4</v>
      </c>
      <c r="K102" t="str">
        <f t="shared" ref="K102:K105" si="22">IF(B102=B101, E102, "")</f>
        <v>Yes</v>
      </c>
    </row>
    <row r="103" spans="1:11" x14ac:dyDescent="0.25">
      <c r="A103" s="6" t="s">
        <v>13</v>
      </c>
      <c r="B103" s="5" t="s">
        <v>33</v>
      </c>
      <c r="C103" s="5" t="s">
        <v>144</v>
      </c>
      <c r="D103" s="7">
        <v>90</v>
      </c>
      <c r="E103" s="6" t="s">
        <v>168</v>
      </c>
      <c r="F103" s="6" t="s">
        <v>168</v>
      </c>
      <c r="G103" s="12" cm="1">
        <f t="array" ref="G103">_xlfn.XLOOKUP(1,('Advanced Stats'!A:A=A103)*('Advanced Stats'!B:B=C103),'Advanced Stats'!M:M)</f>
        <v>51.84</v>
      </c>
      <c r="H103" s="12" cm="1">
        <f t="array" ref="H103">_xlfn.XLOOKUP(1,('Advanced Stats'!A:A=A103)*('Advanced Stats'!B:B=C103),'Advanced Stats'!P:P)</f>
        <v>51.09</v>
      </c>
      <c r="I103" s="14">
        <f t="shared" si="14"/>
        <v>-3.759999999999998</v>
      </c>
      <c r="J103" s="14">
        <f t="shared" si="15"/>
        <v>-8</v>
      </c>
      <c r="K103" t="str">
        <f t="shared" si="22"/>
        <v>No</v>
      </c>
    </row>
    <row r="104" spans="1:11" x14ac:dyDescent="0.25">
      <c r="A104" s="6" t="s">
        <v>14</v>
      </c>
      <c r="B104" s="5" t="s">
        <v>33</v>
      </c>
      <c r="C104" s="5" t="s">
        <v>144</v>
      </c>
      <c r="D104" s="7">
        <v>94</v>
      </c>
      <c r="E104" s="6" t="s">
        <v>168</v>
      </c>
      <c r="F104" s="6" t="s">
        <v>168</v>
      </c>
      <c r="G104" s="12" cm="1">
        <f t="array" ref="G104">_xlfn.XLOOKUP(1,('Advanced Stats'!A:A=A104)*('Advanced Stats'!B:B=C104),'Advanced Stats'!M:M)</f>
        <v>51.73</v>
      </c>
      <c r="H104" s="12" cm="1">
        <f t="array" ref="H104">_xlfn.XLOOKUP(1,('Advanced Stats'!A:A=A104)*('Advanced Stats'!B:B=C104),'Advanced Stats'!P:P)</f>
        <v>52.52</v>
      </c>
      <c r="I104" s="14">
        <f t="shared" si="14"/>
        <v>-0.11000000000000654</v>
      </c>
      <c r="J104" s="14">
        <f t="shared" si="15"/>
        <v>4</v>
      </c>
      <c r="K104" t="str">
        <f t="shared" si="22"/>
        <v>No</v>
      </c>
    </row>
    <row r="105" spans="1:11" x14ac:dyDescent="0.25">
      <c r="A105" s="6" t="s">
        <v>15</v>
      </c>
      <c r="B105" s="5" t="s">
        <v>33</v>
      </c>
      <c r="C105" s="5" t="s">
        <v>144</v>
      </c>
      <c r="D105" s="7">
        <v>90</v>
      </c>
      <c r="E105" s="6" t="s">
        <v>168</v>
      </c>
      <c r="F105" s="6" t="s">
        <v>168</v>
      </c>
      <c r="G105" s="12" cm="1">
        <f t="array" ref="G105">_xlfn.XLOOKUP(1,('Advanced Stats'!A:A=A105)*('Advanced Stats'!B:B=C105),'Advanced Stats'!M:M)</f>
        <v>47.4</v>
      </c>
      <c r="H105" s="12" cm="1">
        <f t="array" ref="H105">_xlfn.XLOOKUP(1,('Advanced Stats'!A:A=A105)*('Advanced Stats'!B:B=C105),'Advanced Stats'!P:P)</f>
        <v>46.7</v>
      </c>
      <c r="I105" s="14">
        <f t="shared" si="14"/>
        <v>-4.3299999999999983</v>
      </c>
      <c r="J105" s="14">
        <f t="shared" si="15"/>
        <v>-4</v>
      </c>
      <c r="K105" t="str">
        <f t="shared" si="22"/>
        <v>No</v>
      </c>
    </row>
    <row r="106" spans="1:11" hidden="1" x14ac:dyDescent="0.25">
      <c r="A106" s="6" t="s">
        <v>16</v>
      </c>
      <c r="B106" s="5" t="s">
        <v>33</v>
      </c>
      <c r="C106" s="5" t="s">
        <v>144</v>
      </c>
      <c r="D106" s="7">
        <v>42</v>
      </c>
      <c r="E106" s="6" t="s">
        <v>168</v>
      </c>
      <c r="F106" s="6" t="s">
        <v>168</v>
      </c>
      <c r="G106" s="12" cm="1">
        <f t="array" ref="G106">_xlfn.XLOOKUP(1,('Advanced Stats'!A:A=A106)*('Advanced Stats'!B:B=C106),'Advanced Stats'!M:M)</f>
        <v>47.36</v>
      </c>
      <c r="H106" s="12" cm="1">
        <f t="array" ref="H106">_xlfn.XLOOKUP(1,('Advanced Stats'!A:A=A106)*('Advanced Stats'!B:B=C106),'Advanced Stats'!P:P)</f>
        <v>47.49</v>
      </c>
      <c r="I106" s="14">
        <f t="shared" si="14"/>
        <v>-3.9999999999999147E-2</v>
      </c>
      <c r="J106" s="14">
        <f t="shared" si="15"/>
        <v>-48</v>
      </c>
    </row>
    <row r="107" spans="1:11" hidden="1" x14ac:dyDescent="0.25">
      <c r="A107" s="6" t="s">
        <v>17</v>
      </c>
      <c r="B107" s="5" t="s">
        <v>33</v>
      </c>
      <c r="C107" s="5" t="s">
        <v>144</v>
      </c>
      <c r="D107" s="7">
        <v>77</v>
      </c>
      <c r="E107" s="6" t="s">
        <v>168</v>
      </c>
      <c r="F107" s="6" t="s">
        <v>168</v>
      </c>
      <c r="G107" s="12" cm="1">
        <f t="array" ref="G107">_xlfn.XLOOKUP(1,('Advanced Stats'!A:A=A107)*('Advanced Stats'!B:B=C107),'Advanced Stats'!M:M)</f>
        <v>46.32</v>
      </c>
      <c r="H107" s="12" cm="1">
        <f t="array" ref="H107">_xlfn.XLOOKUP(1,('Advanced Stats'!A:A=A107)*('Advanced Stats'!B:B=C107),'Advanced Stats'!P:P)</f>
        <v>47.74</v>
      </c>
      <c r="I107" s="14">
        <f t="shared" si="14"/>
        <v>-1.0399999999999991</v>
      </c>
      <c r="J107" s="14">
        <f t="shared" si="15"/>
        <v>35</v>
      </c>
    </row>
    <row r="108" spans="1:11" x14ac:dyDescent="0.25">
      <c r="A108" s="6" t="s">
        <v>18</v>
      </c>
      <c r="B108" s="5" t="s">
        <v>33</v>
      </c>
      <c r="C108" s="5" t="s">
        <v>144</v>
      </c>
      <c r="D108" s="7">
        <v>97</v>
      </c>
      <c r="E108" s="6" t="s">
        <v>9</v>
      </c>
      <c r="F108" s="6" t="s">
        <v>168</v>
      </c>
      <c r="G108" s="12" cm="1">
        <f t="array" ref="G108">_xlfn.XLOOKUP(1,('Advanced Stats'!A:A=A108)*('Advanced Stats'!B:B=C108),'Advanced Stats'!M:M)</f>
        <v>44.43</v>
      </c>
      <c r="H108" s="12" cm="1">
        <f t="array" ref="H108">_xlfn.XLOOKUP(1,('Advanced Stats'!A:A=A108)*('Advanced Stats'!B:B=C108),'Advanced Stats'!P:P)</f>
        <v>45.75</v>
      </c>
      <c r="I108" s="14">
        <f t="shared" si="14"/>
        <v>-1.8900000000000006</v>
      </c>
      <c r="J108" s="14">
        <f t="shared" si="15"/>
        <v>20</v>
      </c>
      <c r="K108" t="str">
        <f t="shared" ref="K108:K113" si="23">IF(B108=B107, E108, "")</f>
        <v>Yes</v>
      </c>
    </row>
    <row r="109" spans="1:11" x14ac:dyDescent="0.25">
      <c r="A109" s="6" t="s">
        <v>19</v>
      </c>
      <c r="B109" s="5" t="s">
        <v>33</v>
      </c>
      <c r="C109" s="5" t="s">
        <v>144</v>
      </c>
      <c r="D109" s="7">
        <v>77</v>
      </c>
      <c r="E109" s="6" t="s">
        <v>168</v>
      </c>
      <c r="F109" s="6" t="s">
        <v>168</v>
      </c>
      <c r="G109" s="12" cm="1">
        <f t="array" ref="G109">_xlfn.XLOOKUP(1,('Advanced Stats'!A:A=A109)*('Advanced Stats'!B:B=C109),'Advanced Stats'!M:M)</f>
        <v>47.99</v>
      </c>
      <c r="H109" s="12" cm="1">
        <f t="array" ref="H109">_xlfn.XLOOKUP(1,('Advanced Stats'!A:A=A109)*('Advanced Stats'!B:B=C109),'Advanced Stats'!P:P)</f>
        <v>48.42</v>
      </c>
      <c r="I109" s="14">
        <f t="shared" si="14"/>
        <v>3.5600000000000023</v>
      </c>
      <c r="J109" s="14">
        <f t="shared" si="15"/>
        <v>-20</v>
      </c>
      <c r="K109" t="str">
        <f t="shared" si="23"/>
        <v>No</v>
      </c>
    </row>
    <row r="110" spans="1:11" x14ac:dyDescent="0.25">
      <c r="A110" s="6" t="s">
        <v>20</v>
      </c>
      <c r="B110" s="5" t="s">
        <v>33</v>
      </c>
      <c r="C110" s="5" t="s">
        <v>144</v>
      </c>
      <c r="D110" s="7">
        <v>94</v>
      </c>
      <c r="E110" s="6" t="s">
        <v>9</v>
      </c>
      <c r="F110" s="6" t="s">
        <v>168</v>
      </c>
      <c r="G110" s="12" cm="1">
        <f t="array" ref="G110">_xlfn.XLOOKUP(1,('Advanced Stats'!A:A=A110)*('Advanced Stats'!B:B=C110),'Advanced Stats'!M:M)</f>
        <v>50.53</v>
      </c>
      <c r="H110" s="12" cm="1">
        <f t="array" ref="H110">_xlfn.XLOOKUP(1,('Advanced Stats'!A:A=A110)*('Advanced Stats'!B:B=C110),'Advanced Stats'!P:P)</f>
        <v>50.08</v>
      </c>
      <c r="I110" s="14">
        <f t="shared" si="14"/>
        <v>2.5399999999999991</v>
      </c>
      <c r="J110" s="14">
        <f t="shared" si="15"/>
        <v>17</v>
      </c>
      <c r="K110" t="str">
        <f t="shared" si="23"/>
        <v>Yes</v>
      </c>
    </row>
    <row r="111" spans="1:11" x14ac:dyDescent="0.25">
      <c r="A111" s="6" t="s">
        <v>21</v>
      </c>
      <c r="B111" s="5" t="s">
        <v>33</v>
      </c>
      <c r="C111" s="5" t="s">
        <v>144</v>
      </c>
      <c r="D111" s="7">
        <v>84</v>
      </c>
      <c r="E111" s="6" t="s">
        <v>168</v>
      </c>
      <c r="F111" s="6" t="s">
        <v>168</v>
      </c>
      <c r="G111" s="12" cm="1">
        <f t="array" ref="G111">_xlfn.XLOOKUP(1,('Advanced Stats'!A:A=A111)*('Advanced Stats'!B:B=C111),'Advanced Stats'!M:M)</f>
        <v>53.5</v>
      </c>
      <c r="H111" s="12" cm="1">
        <f t="array" ref="H111">_xlfn.XLOOKUP(1,('Advanced Stats'!A:A=A111)*('Advanced Stats'!B:B=C111),'Advanced Stats'!P:P)</f>
        <v>53.32</v>
      </c>
      <c r="I111" s="14">
        <f t="shared" si="14"/>
        <v>2.9699999999999989</v>
      </c>
      <c r="J111" s="14">
        <f t="shared" si="15"/>
        <v>-10</v>
      </c>
      <c r="K111" t="str">
        <f t="shared" si="23"/>
        <v>No</v>
      </c>
    </row>
    <row r="112" spans="1:11" x14ac:dyDescent="0.25">
      <c r="A112" s="6" t="s">
        <v>22</v>
      </c>
      <c r="B112" s="5" t="s">
        <v>33</v>
      </c>
      <c r="C112" s="5" t="s">
        <v>144</v>
      </c>
      <c r="D112" s="7">
        <v>107</v>
      </c>
      <c r="E112" s="6" t="s">
        <v>9</v>
      </c>
      <c r="F112" s="6" t="s">
        <v>168</v>
      </c>
      <c r="G112" s="12" cm="1">
        <f t="array" ref="G112">_xlfn.XLOOKUP(1,('Advanced Stats'!A:A=A112)*('Advanced Stats'!B:B=C112),'Advanced Stats'!M:M)</f>
        <v>53.83</v>
      </c>
      <c r="H112" s="12" cm="1">
        <f t="array" ref="H112">_xlfn.XLOOKUP(1,('Advanced Stats'!A:A=A112)*('Advanced Stats'!B:B=C112),'Advanced Stats'!P:P)</f>
        <v>53.11</v>
      </c>
      <c r="I112" s="14">
        <f t="shared" si="14"/>
        <v>0.32999999999999829</v>
      </c>
      <c r="J112" s="14">
        <f t="shared" si="15"/>
        <v>23</v>
      </c>
      <c r="K112" t="str">
        <f t="shared" si="23"/>
        <v>Yes</v>
      </c>
    </row>
    <row r="113" spans="1:11" x14ac:dyDescent="0.25">
      <c r="A113" s="6" t="s">
        <v>23</v>
      </c>
      <c r="B113" s="5" t="s">
        <v>33</v>
      </c>
      <c r="C113" s="5" t="s">
        <v>144</v>
      </c>
      <c r="D113" s="7">
        <v>79</v>
      </c>
      <c r="E113" s="6" t="s">
        <v>9</v>
      </c>
      <c r="F113" s="6" t="s">
        <v>168</v>
      </c>
      <c r="G113" s="12" cm="1">
        <f t="array" ref="G113">_xlfn.XLOOKUP(1,('Advanced Stats'!A:A=A113)*('Advanced Stats'!B:B=C113),'Advanced Stats'!M:M)</f>
        <v>50.25</v>
      </c>
      <c r="H113" s="12" cm="1">
        <f t="array" ref="H113">_xlfn.XLOOKUP(1,('Advanced Stats'!A:A=A113)*('Advanced Stats'!B:B=C113),'Advanced Stats'!P:P)</f>
        <v>49.63</v>
      </c>
      <c r="I113" s="14">
        <f t="shared" si="14"/>
        <v>-3.5799999999999983</v>
      </c>
      <c r="J113" s="14">
        <f t="shared" si="15"/>
        <v>-28</v>
      </c>
      <c r="K113" t="str">
        <f t="shared" si="23"/>
        <v>Yes</v>
      </c>
    </row>
    <row r="114" spans="1:11" hidden="1" x14ac:dyDescent="0.25">
      <c r="A114" s="6" t="s">
        <v>24</v>
      </c>
      <c r="B114" s="5" t="s">
        <v>33</v>
      </c>
      <c r="C114" s="5" t="s">
        <v>144</v>
      </c>
      <c r="D114" s="7">
        <v>55</v>
      </c>
      <c r="E114" s="6" t="s">
        <v>168</v>
      </c>
      <c r="F114" s="6" t="s">
        <v>168</v>
      </c>
      <c r="G114" s="12" cm="1">
        <f t="array" ref="G114">_xlfn.XLOOKUP(1,('Advanced Stats'!A:A=A114)*('Advanced Stats'!B:B=C114),'Advanced Stats'!M:M)</f>
        <v>53.04</v>
      </c>
      <c r="H114" s="12" cm="1">
        <f t="array" ref="H114">_xlfn.XLOOKUP(1,('Advanced Stats'!A:A=A114)*('Advanced Stats'!B:B=C114),'Advanced Stats'!P:P)</f>
        <v>52.61</v>
      </c>
      <c r="I114" s="14">
        <f t="shared" si="14"/>
        <v>2.7899999999999991</v>
      </c>
      <c r="J114" s="14">
        <f t="shared" si="15"/>
        <v>-24</v>
      </c>
    </row>
    <row r="115" spans="1:11" hidden="1" x14ac:dyDescent="0.25">
      <c r="A115" s="6" t="s">
        <v>25</v>
      </c>
      <c r="B115" s="5" t="s">
        <v>33</v>
      </c>
      <c r="C115" s="5" t="s">
        <v>144</v>
      </c>
      <c r="D115" s="7">
        <v>111</v>
      </c>
      <c r="E115" s="6" t="s">
        <v>9</v>
      </c>
      <c r="F115" s="6" t="s">
        <v>168</v>
      </c>
      <c r="G115" s="12" cm="1">
        <f t="array" ref="G115">_xlfn.XLOOKUP(1,('Advanced Stats'!A:A=A115)*('Advanced Stats'!B:B=C115),'Advanced Stats'!M:M)</f>
        <v>55.59</v>
      </c>
      <c r="H115" s="12" cm="1">
        <f t="array" ref="H115">_xlfn.XLOOKUP(1,('Advanced Stats'!A:A=A115)*('Advanced Stats'!B:B=C115),'Advanced Stats'!P:P)</f>
        <v>55.27</v>
      </c>
      <c r="I115" s="14">
        <f t="shared" si="14"/>
        <v>2.5500000000000043</v>
      </c>
      <c r="J115" s="14">
        <f t="shared" si="15"/>
        <v>56</v>
      </c>
    </row>
    <row r="116" spans="1:11" x14ac:dyDescent="0.25">
      <c r="A116" s="6" t="s">
        <v>26</v>
      </c>
      <c r="B116" s="5" t="s">
        <v>33</v>
      </c>
      <c r="C116" s="5" t="s">
        <v>144</v>
      </c>
      <c r="D116" s="7">
        <v>93</v>
      </c>
      <c r="E116" s="6" t="s">
        <v>168</v>
      </c>
      <c r="F116" s="6" t="s">
        <v>168</v>
      </c>
      <c r="G116" s="12" cm="1">
        <f t="array" ref="G116">_xlfn.XLOOKUP(1,('Advanced Stats'!A:A=A116)*('Advanced Stats'!B:B=C116),'Advanced Stats'!M:M)</f>
        <v>57.39</v>
      </c>
      <c r="H116" s="12" cm="1">
        <f t="array" ref="H116">_xlfn.XLOOKUP(1,('Advanced Stats'!A:A=A116)*('Advanced Stats'!B:B=C116),'Advanced Stats'!P:P)</f>
        <v>57.03</v>
      </c>
      <c r="I116" s="14">
        <f t="shared" si="14"/>
        <v>1.7999999999999972</v>
      </c>
      <c r="J116" s="14">
        <f t="shared" si="15"/>
        <v>-18</v>
      </c>
      <c r="K116" t="str">
        <f t="shared" ref="K116:K117" si="24">IF(B116=B115, E116, "")</f>
        <v>No</v>
      </c>
    </row>
    <row r="117" spans="1:11" x14ac:dyDescent="0.25">
      <c r="A117" s="6" t="s">
        <v>27</v>
      </c>
      <c r="B117" s="5" t="s">
        <v>33</v>
      </c>
      <c r="C117" s="5" t="s">
        <v>144</v>
      </c>
      <c r="D117" s="7">
        <v>81</v>
      </c>
      <c r="E117" s="6" t="s">
        <v>168</v>
      </c>
      <c r="F117" s="6" t="s">
        <v>168</v>
      </c>
      <c r="G117" s="12" cm="1">
        <f t="array" ref="G117">_xlfn.XLOOKUP(1,('Advanced Stats'!A:A=A117)*('Advanced Stats'!B:B=C117),'Advanced Stats'!M:M)</f>
        <v>51.2</v>
      </c>
      <c r="H117" s="12" cm="1">
        <f t="array" ref="H117">_xlfn.XLOOKUP(1,('Advanced Stats'!A:A=A117)*('Advanced Stats'!B:B=C117),'Advanced Stats'!P:P)</f>
        <v>51.62</v>
      </c>
      <c r="I117" s="14">
        <f t="shared" si="14"/>
        <v>-6.1899999999999977</v>
      </c>
      <c r="J117" s="14">
        <f t="shared" si="15"/>
        <v>-12</v>
      </c>
      <c r="K117" t="str">
        <f t="shared" si="24"/>
        <v>No</v>
      </c>
    </row>
    <row r="118" spans="1:11" hidden="1" x14ac:dyDescent="0.25">
      <c r="A118" s="6" t="s">
        <v>11</v>
      </c>
      <c r="B118" s="5" t="s">
        <v>34</v>
      </c>
      <c r="C118" s="5" t="s">
        <v>137</v>
      </c>
      <c r="D118" s="7">
        <v>88</v>
      </c>
      <c r="E118" s="6" t="s">
        <v>168</v>
      </c>
      <c r="F118" s="6" t="s">
        <v>168</v>
      </c>
      <c r="G118" s="12" cm="1">
        <f t="array" ref="G118">_xlfn.XLOOKUP(1,('Advanced Stats'!A:A=A118)*('Advanced Stats'!B:B=C118),'Advanced Stats'!M:M)</f>
        <v>49.81</v>
      </c>
      <c r="H118" s="12" cm="1">
        <f t="array" ref="H118">_xlfn.XLOOKUP(1,('Advanced Stats'!A:A=A118)*('Advanced Stats'!B:B=C118),'Advanced Stats'!P:P)</f>
        <v>49.79</v>
      </c>
      <c r="I118" t="str">
        <f t="shared" si="14"/>
        <v/>
      </c>
      <c r="J118" t="str">
        <f t="shared" si="15"/>
        <v/>
      </c>
    </row>
    <row r="119" spans="1:11" x14ac:dyDescent="0.25">
      <c r="A119" s="6" t="s">
        <v>12</v>
      </c>
      <c r="B119" s="5" t="s">
        <v>34</v>
      </c>
      <c r="C119" s="5" t="s">
        <v>137</v>
      </c>
      <c r="D119" s="7">
        <v>104</v>
      </c>
      <c r="E119" s="6" t="s">
        <v>168</v>
      </c>
      <c r="F119" s="6" t="s">
        <v>168</v>
      </c>
      <c r="G119" s="12" cm="1">
        <f t="array" ref="G119">_xlfn.XLOOKUP(1,('Advanced Stats'!A:A=A119)*('Advanced Stats'!B:B=C119),'Advanced Stats'!M:M)</f>
        <v>55.22</v>
      </c>
      <c r="H119" s="12" cm="1">
        <f t="array" ref="H119">_xlfn.XLOOKUP(1,('Advanced Stats'!A:A=A119)*('Advanced Stats'!B:B=C119),'Advanced Stats'!P:P)</f>
        <v>55.03</v>
      </c>
      <c r="I119" s="14">
        <f t="shared" si="14"/>
        <v>5.4099999999999966</v>
      </c>
      <c r="J119" s="14">
        <f t="shared" si="15"/>
        <v>16</v>
      </c>
      <c r="K119" t="str">
        <f t="shared" ref="K119:K122" si="25">IF(B119=B118, E119, "")</f>
        <v>No</v>
      </c>
    </row>
    <row r="120" spans="1:11" x14ac:dyDescent="0.25">
      <c r="A120" s="6" t="s">
        <v>13</v>
      </c>
      <c r="B120" s="5" t="s">
        <v>34</v>
      </c>
      <c r="C120" s="5" t="s">
        <v>137</v>
      </c>
      <c r="D120" s="7">
        <v>112</v>
      </c>
      <c r="E120" s="6" t="s">
        <v>9</v>
      </c>
      <c r="F120" s="6" t="s">
        <v>9</v>
      </c>
      <c r="G120" s="12" cm="1">
        <f t="array" ref="G120">_xlfn.XLOOKUP(1,('Advanced Stats'!A:A=A120)*('Advanced Stats'!B:B=C120),'Advanced Stats'!M:M)</f>
        <v>56.54</v>
      </c>
      <c r="H120" s="12" cm="1">
        <f t="array" ref="H120">_xlfn.XLOOKUP(1,('Advanced Stats'!A:A=A120)*('Advanced Stats'!B:B=C120),'Advanced Stats'!P:P)</f>
        <v>57.81</v>
      </c>
      <c r="I120" s="14">
        <f t="shared" si="14"/>
        <v>1.3200000000000003</v>
      </c>
      <c r="J120" s="14">
        <f t="shared" si="15"/>
        <v>8</v>
      </c>
      <c r="K120" t="str">
        <f t="shared" si="25"/>
        <v>Yes</v>
      </c>
    </row>
    <row r="121" spans="1:11" x14ac:dyDescent="0.25">
      <c r="A121" s="6" t="s">
        <v>14</v>
      </c>
      <c r="B121" s="5" t="s">
        <v>34</v>
      </c>
      <c r="C121" s="5" t="s">
        <v>137</v>
      </c>
      <c r="D121" s="7">
        <v>97</v>
      </c>
      <c r="E121" s="6" t="s">
        <v>9</v>
      </c>
      <c r="F121" s="6" t="s">
        <v>168</v>
      </c>
      <c r="G121" s="12" cm="1">
        <f t="array" ref="G121">_xlfn.XLOOKUP(1,('Advanced Stats'!A:A=A121)*('Advanced Stats'!B:B=C121),'Advanced Stats'!M:M)</f>
        <v>52.83</v>
      </c>
      <c r="H121" s="12" cm="1">
        <f t="array" ref="H121">_xlfn.XLOOKUP(1,('Advanced Stats'!A:A=A121)*('Advanced Stats'!B:B=C121),'Advanced Stats'!P:P)</f>
        <v>53.34</v>
      </c>
      <c r="I121" s="14">
        <f t="shared" si="14"/>
        <v>-3.7100000000000009</v>
      </c>
      <c r="J121" s="14">
        <f t="shared" si="15"/>
        <v>-15</v>
      </c>
      <c r="K121" t="str">
        <f t="shared" si="25"/>
        <v>Yes</v>
      </c>
    </row>
    <row r="122" spans="1:11" x14ac:dyDescent="0.25">
      <c r="A122" s="6" t="s">
        <v>15</v>
      </c>
      <c r="B122" s="5" t="s">
        <v>34</v>
      </c>
      <c r="C122" s="5" t="s">
        <v>137</v>
      </c>
      <c r="D122" s="7">
        <v>101</v>
      </c>
      <c r="E122" s="6" t="s">
        <v>9</v>
      </c>
      <c r="F122" s="6" t="s">
        <v>168</v>
      </c>
      <c r="G122" s="12" cm="1">
        <f t="array" ref="G122">_xlfn.XLOOKUP(1,('Advanced Stats'!A:A=A122)*('Advanced Stats'!B:B=C122),'Advanced Stats'!M:M)</f>
        <v>52.93</v>
      </c>
      <c r="H122" s="12" cm="1">
        <f t="array" ref="H122">_xlfn.XLOOKUP(1,('Advanced Stats'!A:A=A122)*('Advanced Stats'!B:B=C122),'Advanced Stats'!P:P)</f>
        <v>52.84</v>
      </c>
      <c r="I122" s="14">
        <f t="shared" si="14"/>
        <v>0.10000000000000142</v>
      </c>
      <c r="J122" s="14">
        <f t="shared" si="15"/>
        <v>4</v>
      </c>
      <c r="K122" t="str">
        <f t="shared" si="25"/>
        <v>Yes</v>
      </c>
    </row>
    <row r="123" spans="1:11" hidden="1" x14ac:dyDescent="0.25">
      <c r="A123" s="6" t="s">
        <v>16</v>
      </c>
      <c r="B123" s="5" t="s">
        <v>34</v>
      </c>
      <c r="C123" s="5" t="s">
        <v>137</v>
      </c>
      <c r="D123" s="7">
        <v>77</v>
      </c>
      <c r="E123" s="6" t="s">
        <v>9</v>
      </c>
      <c r="F123" s="6" t="s">
        <v>9</v>
      </c>
      <c r="G123" s="12" cm="1">
        <f t="array" ref="G123">_xlfn.XLOOKUP(1,('Advanced Stats'!A:A=A123)*('Advanced Stats'!B:B=C123),'Advanced Stats'!M:M)</f>
        <v>54.14</v>
      </c>
      <c r="H123" s="12" cm="1">
        <f t="array" ref="H123">_xlfn.XLOOKUP(1,('Advanced Stats'!A:A=A123)*('Advanced Stats'!B:B=C123),'Advanced Stats'!P:P)</f>
        <v>55.01</v>
      </c>
      <c r="I123" s="14">
        <f t="shared" si="14"/>
        <v>1.2100000000000009</v>
      </c>
      <c r="J123" s="14">
        <f t="shared" si="15"/>
        <v>-24</v>
      </c>
    </row>
    <row r="124" spans="1:11" hidden="1" x14ac:dyDescent="0.25">
      <c r="A124" s="6" t="s">
        <v>17</v>
      </c>
      <c r="B124" s="5" t="s">
        <v>34</v>
      </c>
      <c r="C124" s="5" t="s">
        <v>137</v>
      </c>
      <c r="D124" s="7">
        <v>107</v>
      </c>
      <c r="E124" s="6" t="s">
        <v>9</v>
      </c>
      <c r="F124" s="6" t="s">
        <v>168</v>
      </c>
      <c r="G124" s="12" cm="1">
        <f t="array" ref="G124">_xlfn.XLOOKUP(1,('Advanced Stats'!A:A=A124)*('Advanced Stats'!B:B=C124),'Advanced Stats'!M:M)</f>
        <v>55.48</v>
      </c>
      <c r="H124" s="12" cm="1">
        <f t="array" ref="H124">_xlfn.XLOOKUP(1,('Advanced Stats'!A:A=A124)*('Advanced Stats'!B:B=C124),'Advanced Stats'!P:P)</f>
        <v>55.38</v>
      </c>
      <c r="I124" s="14">
        <f t="shared" si="14"/>
        <v>1.3399999999999963</v>
      </c>
      <c r="J124" s="14">
        <f t="shared" si="15"/>
        <v>30</v>
      </c>
    </row>
    <row r="125" spans="1:11" x14ac:dyDescent="0.25">
      <c r="A125" s="6" t="s">
        <v>18</v>
      </c>
      <c r="B125" s="5" t="s">
        <v>34</v>
      </c>
      <c r="C125" s="5" t="s">
        <v>137</v>
      </c>
      <c r="D125" s="7">
        <v>102</v>
      </c>
      <c r="E125" s="6" t="s">
        <v>9</v>
      </c>
      <c r="F125" s="6" t="s">
        <v>9</v>
      </c>
      <c r="G125" s="12" cm="1">
        <f t="array" ref="G125">_xlfn.XLOOKUP(1,('Advanced Stats'!A:A=A125)*('Advanced Stats'!B:B=C125),'Advanced Stats'!M:M)</f>
        <v>53.6</v>
      </c>
      <c r="H125" s="12" cm="1">
        <f t="array" ref="H125">_xlfn.XLOOKUP(1,('Advanced Stats'!A:A=A125)*('Advanced Stats'!B:B=C125),'Advanced Stats'!P:P)</f>
        <v>52.6</v>
      </c>
      <c r="I125" s="14">
        <f t="shared" si="14"/>
        <v>-1.8799999999999955</v>
      </c>
      <c r="J125" s="14">
        <f t="shared" si="15"/>
        <v>-5</v>
      </c>
      <c r="K125" t="str">
        <f t="shared" ref="K125:K130" si="26">IF(B125=B124, E125, "")</f>
        <v>Yes</v>
      </c>
    </row>
    <row r="126" spans="1:11" x14ac:dyDescent="0.25">
      <c r="A126" s="6" t="s">
        <v>19</v>
      </c>
      <c r="B126" s="5" t="s">
        <v>34</v>
      </c>
      <c r="C126" s="5" t="s">
        <v>137</v>
      </c>
      <c r="D126" s="7">
        <v>103</v>
      </c>
      <c r="E126" s="6" t="s">
        <v>9</v>
      </c>
      <c r="F126" s="6" t="s">
        <v>168</v>
      </c>
      <c r="G126" s="12" cm="1">
        <f t="array" ref="G126">_xlfn.XLOOKUP(1,('Advanced Stats'!A:A=A126)*('Advanced Stats'!B:B=C126),'Advanced Stats'!M:M)</f>
        <v>50.64</v>
      </c>
      <c r="H126" s="12" cm="1">
        <f t="array" ref="H126">_xlfn.XLOOKUP(1,('Advanced Stats'!A:A=A126)*('Advanced Stats'!B:B=C126),'Advanced Stats'!P:P)</f>
        <v>50.11</v>
      </c>
      <c r="I126" s="14">
        <f t="shared" si="14"/>
        <v>-2.9600000000000009</v>
      </c>
      <c r="J126" s="14">
        <f t="shared" si="15"/>
        <v>1</v>
      </c>
      <c r="K126" t="str">
        <f t="shared" si="26"/>
        <v>Yes</v>
      </c>
    </row>
    <row r="127" spans="1:11" x14ac:dyDescent="0.25">
      <c r="A127" s="6" t="s">
        <v>20</v>
      </c>
      <c r="B127" s="5" t="s">
        <v>34</v>
      </c>
      <c r="C127" s="5" t="s">
        <v>137</v>
      </c>
      <c r="D127" s="7">
        <v>109</v>
      </c>
      <c r="E127" s="6" t="s">
        <v>9</v>
      </c>
      <c r="F127" s="6" t="s">
        <v>168</v>
      </c>
      <c r="G127" s="12" cm="1">
        <f t="array" ref="G127">_xlfn.XLOOKUP(1,('Advanced Stats'!A:A=A127)*('Advanced Stats'!B:B=C127),'Advanced Stats'!M:M)</f>
        <v>50.41</v>
      </c>
      <c r="H127" s="12" cm="1">
        <f t="array" ref="H127">_xlfn.XLOOKUP(1,('Advanced Stats'!A:A=A127)*('Advanced Stats'!B:B=C127),'Advanced Stats'!P:P)</f>
        <v>49.94</v>
      </c>
      <c r="I127" s="14">
        <f t="shared" si="14"/>
        <v>-0.23000000000000398</v>
      </c>
      <c r="J127" s="14">
        <f t="shared" si="15"/>
        <v>6</v>
      </c>
      <c r="K127" t="str">
        <f t="shared" si="26"/>
        <v>Yes</v>
      </c>
    </row>
    <row r="128" spans="1:11" x14ac:dyDescent="0.25">
      <c r="A128" s="6" t="s">
        <v>21</v>
      </c>
      <c r="B128" s="5" t="s">
        <v>34</v>
      </c>
      <c r="C128" s="5" t="s">
        <v>137</v>
      </c>
      <c r="D128" s="7">
        <v>76</v>
      </c>
      <c r="E128" s="6" t="s">
        <v>168</v>
      </c>
      <c r="F128" s="6" t="s">
        <v>168</v>
      </c>
      <c r="G128" s="12" cm="1">
        <f t="array" ref="G128">_xlfn.XLOOKUP(1,('Advanced Stats'!A:A=A128)*('Advanced Stats'!B:B=C128),'Advanced Stats'!M:M)</f>
        <v>52.33</v>
      </c>
      <c r="H128" s="12" cm="1">
        <f t="array" ref="H128">_xlfn.XLOOKUP(1,('Advanced Stats'!A:A=A128)*('Advanced Stats'!B:B=C128),'Advanced Stats'!P:P)</f>
        <v>50.99</v>
      </c>
      <c r="I128" s="14">
        <f t="shared" si="14"/>
        <v>1.9200000000000017</v>
      </c>
      <c r="J128" s="14">
        <f t="shared" si="15"/>
        <v>-33</v>
      </c>
      <c r="K128" t="str">
        <f t="shared" si="26"/>
        <v>No</v>
      </c>
    </row>
    <row r="129" spans="1:11" x14ac:dyDescent="0.25">
      <c r="A129" s="6" t="s">
        <v>22</v>
      </c>
      <c r="B129" s="5" t="s">
        <v>34</v>
      </c>
      <c r="C129" s="5" t="s">
        <v>137</v>
      </c>
      <c r="D129" s="7">
        <v>84</v>
      </c>
      <c r="E129" s="6" t="s">
        <v>168</v>
      </c>
      <c r="F129" s="6" t="s">
        <v>168</v>
      </c>
      <c r="G129" s="12" cm="1">
        <f t="array" ref="G129">_xlfn.XLOOKUP(1,('Advanced Stats'!A:A=A129)*('Advanced Stats'!B:B=C129),'Advanced Stats'!M:M)</f>
        <v>49.34</v>
      </c>
      <c r="H129" s="12" cm="1">
        <f t="array" ref="H129">_xlfn.XLOOKUP(1,('Advanced Stats'!A:A=A129)*('Advanced Stats'!B:B=C129),'Advanced Stats'!P:P)</f>
        <v>48.39</v>
      </c>
      <c r="I129" s="14">
        <f t="shared" si="14"/>
        <v>-2.9899999999999949</v>
      </c>
      <c r="J129" s="14">
        <f t="shared" si="15"/>
        <v>8</v>
      </c>
      <c r="K129" t="str">
        <f t="shared" si="26"/>
        <v>No</v>
      </c>
    </row>
    <row r="130" spans="1:11" x14ac:dyDescent="0.25">
      <c r="A130" s="6" t="s">
        <v>23</v>
      </c>
      <c r="B130" s="5" t="s">
        <v>34</v>
      </c>
      <c r="C130" s="5" t="s">
        <v>137</v>
      </c>
      <c r="D130" s="7">
        <v>72</v>
      </c>
      <c r="E130" s="6" t="s">
        <v>9</v>
      </c>
      <c r="F130" s="6" t="s">
        <v>168</v>
      </c>
      <c r="G130" s="12" cm="1">
        <f t="array" ref="G130">_xlfn.XLOOKUP(1,('Advanced Stats'!A:A=A130)*('Advanced Stats'!B:B=C130),'Advanced Stats'!M:M)</f>
        <v>48.45</v>
      </c>
      <c r="H130" s="12" cm="1">
        <f t="array" ref="H130">_xlfn.XLOOKUP(1,('Advanced Stats'!A:A=A130)*('Advanced Stats'!B:B=C130),'Advanced Stats'!P:P)</f>
        <v>47.98</v>
      </c>
      <c r="I130" s="14">
        <f t="shared" si="14"/>
        <v>-0.89000000000000057</v>
      </c>
      <c r="J130" s="14">
        <f t="shared" si="15"/>
        <v>-12</v>
      </c>
      <c r="K130" t="str">
        <f t="shared" si="26"/>
        <v>Yes</v>
      </c>
    </row>
    <row r="131" spans="1:11" hidden="1" x14ac:dyDescent="0.25">
      <c r="A131" s="6" t="s">
        <v>24</v>
      </c>
      <c r="B131" s="5" t="s">
        <v>34</v>
      </c>
      <c r="C131" s="5" t="s">
        <v>137</v>
      </c>
      <c r="D131" s="7">
        <v>55</v>
      </c>
      <c r="E131" s="6" t="s">
        <v>168</v>
      </c>
      <c r="F131" s="6" t="s">
        <v>168</v>
      </c>
      <c r="G131" s="12" cm="1">
        <f t="array" ref="G131">_xlfn.XLOOKUP(1,('Advanced Stats'!A:A=A131)*('Advanced Stats'!B:B=C131),'Advanced Stats'!M:M)</f>
        <v>45.85</v>
      </c>
      <c r="H131" s="12" cm="1">
        <f t="array" ref="H131">_xlfn.XLOOKUP(1,('Advanced Stats'!A:A=A131)*('Advanced Stats'!B:B=C131),'Advanced Stats'!P:P)</f>
        <v>44.94</v>
      </c>
      <c r="I131" s="14">
        <f t="shared" si="14"/>
        <v>-2.6000000000000014</v>
      </c>
      <c r="J131" s="14">
        <f t="shared" si="15"/>
        <v>-17</v>
      </c>
    </row>
    <row r="132" spans="1:11" hidden="1" x14ac:dyDescent="0.25">
      <c r="A132" s="6" t="s">
        <v>25</v>
      </c>
      <c r="B132" s="5" t="s">
        <v>34</v>
      </c>
      <c r="C132" s="5" t="s">
        <v>137</v>
      </c>
      <c r="D132" s="7">
        <v>68</v>
      </c>
      <c r="E132" s="6" t="s">
        <v>168</v>
      </c>
      <c r="F132" s="6" t="s">
        <v>168</v>
      </c>
      <c r="G132" s="12" cm="1">
        <f t="array" ref="G132">_xlfn.XLOOKUP(1,('Advanced Stats'!A:A=A132)*('Advanced Stats'!B:B=C132),'Advanced Stats'!M:M)</f>
        <v>45.98</v>
      </c>
      <c r="H132" s="12" cm="1">
        <f t="array" ref="H132">_xlfn.XLOOKUP(1,('Advanced Stats'!A:A=A132)*('Advanced Stats'!B:B=C132),'Advanced Stats'!P:P)</f>
        <v>45.95</v>
      </c>
      <c r="I132" s="14">
        <f t="shared" ref="I132:I195" si="27">IF(B132=B131, G132 - G131, "")</f>
        <v>0.12999999999999545</v>
      </c>
      <c r="J132" s="14">
        <f t="shared" ref="J132:J195" si="28">IF(B132=B131, D132 - D131, "")</f>
        <v>13</v>
      </c>
    </row>
    <row r="133" spans="1:11" x14ac:dyDescent="0.25">
      <c r="A133" s="6" t="s">
        <v>26</v>
      </c>
      <c r="B133" s="5" t="s">
        <v>34</v>
      </c>
      <c r="C133" s="5" t="s">
        <v>137</v>
      </c>
      <c r="D133" s="7">
        <v>59</v>
      </c>
      <c r="E133" s="6" t="s">
        <v>168</v>
      </c>
      <c r="F133" s="6" t="s">
        <v>168</v>
      </c>
      <c r="G133" s="12" cm="1">
        <f t="array" ref="G133">_xlfn.XLOOKUP(1,('Advanced Stats'!A:A=A133)*('Advanced Stats'!B:B=C133),'Advanced Stats'!M:M)</f>
        <v>43.9</v>
      </c>
      <c r="H133" s="12" cm="1">
        <f t="array" ref="H133">_xlfn.XLOOKUP(1,('Advanced Stats'!A:A=A133)*('Advanced Stats'!B:B=C133),'Advanced Stats'!P:P)</f>
        <v>44.05</v>
      </c>
      <c r="I133" s="14">
        <f t="shared" si="27"/>
        <v>-2.0799999999999983</v>
      </c>
      <c r="J133" s="14">
        <f t="shared" si="28"/>
        <v>-9</v>
      </c>
      <c r="K133" t="str">
        <f t="shared" ref="K133:K134" si="29">IF(B133=B132, E133, "")</f>
        <v>No</v>
      </c>
    </row>
    <row r="134" spans="1:11" x14ac:dyDescent="0.25">
      <c r="A134" s="6" t="s">
        <v>27</v>
      </c>
      <c r="B134" s="5" t="s">
        <v>34</v>
      </c>
      <c r="C134" s="5" t="s">
        <v>137</v>
      </c>
      <c r="D134" s="7">
        <v>52</v>
      </c>
      <c r="E134" s="6" t="s">
        <v>168</v>
      </c>
      <c r="F134" s="6" t="s">
        <v>168</v>
      </c>
      <c r="G134" s="12" cm="1">
        <f t="array" ref="G134">_xlfn.XLOOKUP(1,('Advanced Stats'!A:A=A134)*('Advanced Stats'!B:B=C134),'Advanced Stats'!M:M)</f>
        <v>43.71</v>
      </c>
      <c r="H134" s="12" cm="1">
        <f t="array" ref="H134">_xlfn.XLOOKUP(1,('Advanced Stats'!A:A=A134)*('Advanced Stats'!B:B=C134),'Advanced Stats'!P:P)</f>
        <v>43.32</v>
      </c>
      <c r="I134" s="14">
        <f t="shared" si="27"/>
        <v>-0.18999999999999773</v>
      </c>
      <c r="J134" s="14">
        <f t="shared" si="28"/>
        <v>-7</v>
      </c>
      <c r="K134" t="str">
        <f t="shared" si="29"/>
        <v>No</v>
      </c>
    </row>
    <row r="135" spans="1:11" hidden="1" x14ac:dyDescent="0.25">
      <c r="A135" s="6" t="s">
        <v>11</v>
      </c>
      <c r="B135" s="5" t="s">
        <v>35</v>
      </c>
      <c r="C135" s="5" t="s">
        <v>146</v>
      </c>
      <c r="D135" s="7">
        <v>95</v>
      </c>
      <c r="E135" s="6" t="s">
        <v>9</v>
      </c>
      <c r="F135" s="6" t="s">
        <v>168</v>
      </c>
      <c r="G135" s="12" cm="1">
        <f t="array" ref="G135">_xlfn.XLOOKUP(1,('Advanced Stats'!A:A=A135)*('Advanced Stats'!B:B=C135),'Advanced Stats'!M:M)</f>
        <v>48.02</v>
      </c>
      <c r="H135" s="12" cm="1">
        <f t="array" ref="H135">_xlfn.XLOOKUP(1,('Advanced Stats'!A:A=A135)*('Advanced Stats'!B:B=C135),'Advanced Stats'!P:P)</f>
        <v>49.47</v>
      </c>
      <c r="I135" t="str">
        <f t="shared" si="27"/>
        <v/>
      </c>
      <c r="J135" t="str">
        <f t="shared" si="28"/>
        <v/>
      </c>
    </row>
    <row r="136" spans="1:11" x14ac:dyDescent="0.25">
      <c r="A136" s="6" t="s">
        <v>12</v>
      </c>
      <c r="B136" s="5" t="s">
        <v>35</v>
      </c>
      <c r="C136" s="5" t="s">
        <v>146</v>
      </c>
      <c r="D136" s="7">
        <v>69</v>
      </c>
      <c r="E136" s="6" t="s">
        <v>168</v>
      </c>
      <c r="F136" s="6" t="s">
        <v>168</v>
      </c>
      <c r="G136" s="12" cm="1">
        <f t="array" ref="G136">_xlfn.XLOOKUP(1,('Advanced Stats'!A:A=A136)*('Advanced Stats'!B:B=C136),'Advanced Stats'!M:M)</f>
        <v>46.81</v>
      </c>
      <c r="H136" s="12" cm="1">
        <f t="array" ref="H136">_xlfn.XLOOKUP(1,('Advanced Stats'!A:A=A136)*('Advanced Stats'!B:B=C136),'Advanced Stats'!P:P)</f>
        <v>48.08</v>
      </c>
      <c r="I136" s="14">
        <f t="shared" si="27"/>
        <v>-1.2100000000000009</v>
      </c>
      <c r="J136" s="14">
        <f t="shared" si="28"/>
        <v>-26</v>
      </c>
      <c r="K136" t="str">
        <f t="shared" ref="K136:K139" si="30">IF(B136=B135, E136, "")</f>
        <v>No</v>
      </c>
    </row>
    <row r="137" spans="1:11" x14ac:dyDescent="0.25">
      <c r="A137" s="6" t="s">
        <v>13</v>
      </c>
      <c r="B137" s="5" t="s">
        <v>35</v>
      </c>
      <c r="C137" s="5" t="s">
        <v>146</v>
      </c>
      <c r="D137" s="7">
        <v>95</v>
      </c>
      <c r="E137" s="6" t="s">
        <v>9</v>
      </c>
      <c r="F137" s="6" t="s">
        <v>168</v>
      </c>
      <c r="G137" s="12" cm="1">
        <f t="array" ref="G137">_xlfn.XLOOKUP(1,('Advanced Stats'!A:A=A137)*('Advanced Stats'!B:B=C137),'Advanced Stats'!M:M)</f>
        <v>44.78</v>
      </c>
      <c r="H137" s="12" cm="1">
        <f t="array" ref="H137">_xlfn.XLOOKUP(1,('Advanced Stats'!A:A=A137)*('Advanced Stats'!B:B=C137),'Advanced Stats'!P:P)</f>
        <v>46.08</v>
      </c>
      <c r="I137" s="14">
        <f t="shared" si="27"/>
        <v>-2.0300000000000011</v>
      </c>
      <c r="J137" s="14">
        <f t="shared" si="28"/>
        <v>26</v>
      </c>
      <c r="K137" t="str">
        <f t="shared" si="30"/>
        <v>Yes</v>
      </c>
    </row>
    <row r="138" spans="1:11" x14ac:dyDescent="0.25">
      <c r="A138" s="6" t="s">
        <v>14</v>
      </c>
      <c r="B138" s="5" t="s">
        <v>35</v>
      </c>
      <c r="C138" s="5" t="s">
        <v>146</v>
      </c>
      <c r="D138" s="7">
        <v>68</v>
      </c>
      <c r="E138" s="6" t="s">
        <v>168</v>
      </c>
      <c r="F138" s="6" t="s">
        <v>168</v>
      </c>
      <c r="G138" s="12" cm="1">
        <f t="array" ref="G138">_xlfn.XLOOKUP(1,('Advanced Stats'!A:A=A138)*('Advanced Stats'!B:B=C138),'Advanced Stats'!M:M)</f>
        <v>47.31</v>
      </c>
      <c r="H138" s="12" cm="1">
        <f t="array" ref="H138">_xlfn.XLOOKUP(1,('Advanced Stats'!A:A=A138)*('Advanced Stats'!B:B=C138),'Advanced Stats'!P:P)</f>
        <v>47.55</v>
      </c>
      <c r="I138" s="14">
        <f t="shared" si="27"/>
        <v>2.5300000000000011</v>
      </c>
      <c r="J138" s="14">
        <f t="shared" si="28"/>
        <v>-27</v>
      </c>
      <c r="K138" t="str">
        <f t="shared" si="30"/>
        <v>No</v>
      </c>
    </row>
    <row r="139" spans="1:11" x14ac:dyDescent="0.25">
      <c r="A139" s="6" t="s">
        <v>15</v>
      </c>
      <c r="B139" s="5" t="s">
        <v>35</v>
      </c>
      <c r="C139" s="5" t="s">
        <v>146</v>
      </c>
      <c r="D139" s="7">
        <v>88</v>
      </c>
      <c r="E139" s="6" t="s">
        <v>168</v>
      </c>
      <c r="F139" s="6" t="s">
        <v>168</v>
      </c>
      <c r="G139" s="12" cm="1">
        <f t="array" ref="G139">_xlfn.XLOOKUP(1,('Advanced Stats'!A:A=A139)*('Advanced Stats'!B:B=C139),'Advanced Stats'!M:M)</f>
        <v>51.27</v>
      </c>
      <c r="H139" s="12" cm="1">
        <f t="array" ref="H139">_xlfn.XLOOKUP(1,('Advanced Stats'!A:A=A139)*('Advanced Stats'!B:B=C139),'Advanced Stats'!P:P)</f>
        <v>50.46</v>
      </c>
      <c r="I139" s="14">
        <f t="shared" si="27"/>
        <v>3.9600000000000009</v>
      </c>
      <c r="J139" s="14">
        <f t="shared" si="28"/>
        <v>20</v>
      </c>
      <c r="K139" t="str">
        <f t="shared" si="30"/>
        <v>No</v>
      </c>
    </row>
    <row r="140" spans="1:11" hidden="1" x14ac:dyDescent="0.25">
      <c r="A140" s="6" t="s">
        <v>16</v>
      </c>
      <c r="B140" s="5" t="s">
        <v>35</v>
      </c>
      <c r="C140" s="5" t="s">
        <v>146</v>
      </c>
      <c r="D140" s="7">
        <v>39</v>
      </c>
      <c r="E140" s="6" t="s">
        <v>168</v>
      </c>
      <c r="F140" s="6" t="s">
        <v>168</v>
      </c>
      <c r="G140" s="12" cm="1">
        <f t="array" ref="G140">_xlfn.XLOOKUP(1,('Advanced Stats'!A:A=A140)*('Advanced Stats'!B:B=C140),'Advanced Stats'!M:M)</f>
        <v>48.82</v>
      </c>
      <c r="H140" s="12" cm="1">
        <f t="array" ref="H140">_xlfn.XLOOKUP(1,('Advanced Stats'!A:A=A140)*('Advanced Stats'!B:B=C140),'Advanced Stats'!P:P)</f>
        <v>49.08</v>
      </c>
      <c r="I140" s="14">
        <f t="shared" si="27"/>
        <v>-2.4500000000000028</v>
      </c>
      <c r="J140" s="14">
        <f t="shared" si="28"/>
        <v>-49</v>
      </c>
    </row>
    <row r="141" spans="1:11" hidden="1" x14ac:dyDescent="0.25">
      <c r="A141" s="6" t="s">
        <v>17</v>
      </c>
      <c r="B141" s="5" t="s">
        <v>35</v>
      </c>
      <c r="C141" s="5" t="s">
        <v>146</v>
      </c>
      <c r="D141" s="7">
        <v>112</v>
      </c>
      <c r="E141" s="6" t="s">
        <v>9</v>
      </c>
      <c r="F141" s="6" t="s">
        <v>168</v>
      </c>
      <c r="G141" s="12" cm="1">
        <f t="array" ref="G141">_xlfn.XLOOKUP(1,('Advanced Stats'!A:A=A141)*('Advanced Stats'!B:B=C141),'Advanced Stats'!M:M)</f>
        <v>46.85</v>
      </c>
      <c r="H141" s="12" cm="1">
        <f t="array" ref="H141">_xlfn.XLOOKUP(1,('Advanced Stats'!A:A=A141)*('Advanced Stats'!B:B=C141),'Advanced Stats'!P:P)</f>
        <v>46.54</v>
      </c>
      <c r="I141" s="14">
        <f t="shared" si="27"/>
        <v>-1.9699999999999989</v>
      </c>
      <c r="J141" s="14">
        <f t="shared" si="28"/>
        <v>73</v>
      </c>
    </row>
    <row r="142" spans="1:11" x14ac:dyDescent="0.25">
      <c r="A142" s="6" t="s">
        <v>18</v>
      </c>
      <c r="B142" s="5" t="s">
        <v>35</v>
      </c>
      <c r="C142" s="5" t="s">
        <v>146</v>
      </c>
      <c r="D142" s="7">
        <v>90</v>
      </c>
      <c r="E142" s="6" t="s">
        <v>168</v>
      </c>
      <c r="F142" s="6" t="s">
        <v>168</v>
      </c>
      <c r="G142" s="12" cm="1">
        <f t="array" ref="G142">_xlfn.XLOOKUP(1,('Advanced Stats'!A:A=A142)*('Advanced Stats'!B:B=C142),'Advanced Stats'!M:M)</f>
        <v>43.16</v>
      </c>
      <c r="H142" s="12" cm="1">
        <f t="array" ref="H142">_xlfn.XLOOKUP(1,('Advanced Stats'!A:A=A142)*('Advanced Stats'!B:B=C142),'Advanced Stats'!P:P)</f>
        <v>43.94</v>
      </c>
      <c r="I142" s="14">
        <f t="shared" si="27"/>
        <v>-3.6900000000000048</v>
      </c>
      <c r="J142" s="14">
        <f t="shared" si="28"/>
        <v>-22</v>
      </c>
      <c r="K142" t="str">
        <f t="shared" ref="K142:K147" si="31">IF(B142=B141, E142, "")</f>
        <v>No</v>
      </c>
    </row>
    <row r="143" spans="1:11" x14ac:dyDescent="0.25">
      <c r="A143" s="6" t="s">
        <v>19</v>
      </c>
      <c r="B143" s="5" t="s">
        <v>35</v>
      </c>
      <c r="C143" s="5" t="s">
        <v>146</v>
      </c>
      <c r="D143" s="7">
        <v>82</v>
      </c>
      <c r="E143" s="6" t="s">
        <v>168</v>
      </c>
      <c r="F143" s="6" t="s">
        <v>168</v>
      </c>
      <c r="G143" s="12" cm="1">
        <f t="array" ref="G143">_xlfn.XLOOKUP(1,('Advanced Stats'!A:A=A143)*('Advanced Stats'!B:B=C143),'Advanced Stats'!M:M)</f>
        <v>44.2</v>
      </c>
      <c r="H143" s="12" cm="1">
        <f t="array" ref="H143">_xlfn.XLOOKUP(1,('Advanced Stats'!A:A=A143)*('Advanced Stats'!B:B=C143),'Advanced Stats'!P:P)</f>
        <v>45.25</v>
      </c>
      <c r="I143" s="14">
        <f t="shared" si="27"/>
        <v>1.0400000000000063</v>
      </c>
      <c r="J143" s="14">
        <f t="shared" si="28"/>
        <v>-8</v>
      </c>
      <c r="K143" t="str">
        <f t="shared" si="31"/>
        <v>No</v>
      </c>
    </row>
    <row r="144" spans="1:11" x14ac:dyDescent="0.25">
      <c r="A144" s="6" t="s">
        <v>20</v>
      </c>
      <c r="B144" s="5" t="s">
        <v>35</v>
      </c>
      <c r="C144" s="5" t="s">
        <v>146</v>
      </c>
      <c r="D144" s="7">
        <v>48</v>
      </c>
      <c r="E144" s="6" t="s">
        <v>168</v>
      </c>
      <c r="F144" s="6" t="s">
        <v>168</v>
      </c>
      <c r="G144" s="12" cm="1">
        <f t="array" ref="G144">_xlfn.XLOOKUP(1,('Advanced Stats'!A:A=A144)*('Advanced Stats'!B:B=C144),'Advanced Stats'!M:M)</f>
        <v>48.55</v>
      </c>
      <c r="H144" s="12" cm="1">
        <f t="array" ref="H144">_xlfn.XLOOKUP(1,('Advanced Stats'!A:A=A144)*('Advanced Stats'!B:B=C144),'Advanced Stats'!P:P)</f>
        <v>47.58</v>
      </c>
      <c r="I144" s="14">
        <f t="shared" si="27"/>
        <v>4.3499999999999943</v>
      </c>
      <c r="J144" s="14">
        <f t="shared" si="28"/>
        <v>-34</v>
      </c>
      <c r="K144" t="str">
        <f t="shared" si="31"/>
        <v>No</v>
      </c>
    </row>
    <row r="145" spans="1:11" x14ac:dyDescent="0.25">
      <c r="A145" s="6" t="s">
        <v>21</v>
      </c>
      <c r="B145" s="5" t="s">
        <v>35</v>
      </c>
      <c r="C145" s="5" t="s">
        <v>146</v>
      </c>
      <c r="D145" s="7">
        <v>95</v>
      </c>
      <c r="E145" s="6" t="s">
        <v>9</v>
      </c>
      <c r="F145" s="6" t="s">
        <v>168</v>
      </c>
      <c r="G145" s="12" cm="1">
        <f t="array" ref="G145">_xlfn.XLOOKUP(1,('Advanced Stats'!A:A=A145)*('Advanced Stats'!B:B=C145),'Advanced Stats'!M:M)</f>
        <v>47.59</v>
      </c>
      <c r="H145" s="12" cm="1">
        <f t="array" ref="H145">_xlfn.XLOOKUP(1,('Advanced Stats'!A:A=A145)*('Advanced Stats'!B:B=C145),'Advanced Stats'!P:P)</f>
        <v>47.03</v>
      </c>
      <c r="I145" s="14">
        <f t="shared" si="27"/>
        <v>-0.95999999999999375</v>
      </c>
      <c r="J145" s="14">
        <f t="shared" si="28"/>
        <v>47</v>
      </c>
      <c r="K145" t="str">
        <f t="shared" si="31"/>
        <v>Yes</v>
      </c>
    </row>
    <row r="146" spans="1:11" x14ac:dyDescent="0.25">
      <c r="A146" s="6" t="s">
        <v>22</v>
      </c>
      <c r="B146" s="5" t="s">
        <v>35</v>
      </c>
      <c r="C146" s="5" t="s">
        <v>146</v>
      </c>
      <c r="D146" s="7">
        <v>90</v>
      </c>
      <c r="E146" s="6" t="s">
        <v>9</v>
      </c>
      <c r="F146" s="6" t="s">
        <v>168</v>
      </c>
      <c r="G146" s="12" cm="1">
        <f t="array" ref="G146">_xlfn.XLOOKUP(1,('Advanced Stats'!A:A=A146)*('Advanced Stats'!B:B=C146),'Advanced Stats'!M:M)</f>
        <v>49.86</v>
      </c>
      <c r="H146" s="12" cm="1">
        <f t="array" ref="H146">_xlfn.XLOOKUP(1,('Advanced Stats'!A:A=A146)*('Advanced Stats'!B:B=C146),'Advanced Stats'!P:P)</f>
        <v>50.26</v>
      </c>
      <c r="I146" s="14">
        <f t="shared" si="27"/>
        <v>2.269999999999996</v>
      </c>
      <c r="J146" s="14">
        <f t="shared" si="28"/>
        <v>-5</v>
      </c>
      <c r="K146" t="str">
        <f t="shared" si="31"/>
        <v>Yes</v>
      </c>
    </row>
    <row r="147" spans="1:11" x14ac:dyDescent="0.25">
      <c r="A147" s="6" t="s">
        <v>23</v>
      </c>
      <c r="B147" s="5" t="s">
        <v>35</v>
      </c>
      <c r="C147" s="5" t="s">
        <v>146</v>
      </c>
      <c r="D147" s="7">
        <v>92</v>
      </c>
      <c r="E147" s="6" t="s">
        <v>9</v>
      </c>
      <c r="F147" s="6" t="s">
        <v>168</v>
      </c>
      <c r="G147" s="12" cm="1">
        <f t="array" ref="G147">_xlfn.XLOOKUP(1,('Advanced Stats'!A:A=A147)*('Advanced Stats'!B:B=C147),'Advanced Stats'!M:M)</f>
        <v>51.6</v>
      </c>
      <c r="H147" s="12" cm="1">
        <f t="array" ref="H147">_xlfn.XLOOKUP(1,('Advanced Stats'!A:A=A147)*('Advanced Stats'!B:B=C147),'Advanced Stats'!P:P)</f>
        <v>51.42</v>
      </c>
      <c r="I147" s="14">
        <f t="shared" si="27"/>
        <v>1.740000000000002</v>
      </c>
      <c r="J147" s="14">
        <f t="shared" si="28"/>
        <v>2</v>
      </c>
      <c r="K147" t="str">
        <f t="shared" si="31"/>
        <v>Yes</v>
      </c>
    </row>
    <row r="148" spans="1:11" hidden="1" x14ac:dyDescent="0.25">
      <c r="A148" s="6" t="s">
        <v>24</v>
      </c>
      <c r="B148" s="5" t="s">
        <v>35</v>
      </c>
      <c r="C148" s="5" t="s">
        <v>146</v>
      </c>
      <c r="D148" s="7">
        <v>82</v>
      </c>
      <c r="E148" s="6" t="s">
        <v>9</v>
      </c>
      <c r="F148" s="6" t="s">
        <v>168</v>
      </c>
      <c r="G148" s="12" cm="1">
        <f t="array" ref="G148">_xlfn.XLOOKUP(1,('Advanced Stats'!A:A=A148)*('Advanced Stats'!B:B=C148),'Advanced Stats'!M:M)</f>
        <v>58.98</v>
      </c>
      <c r="H148" s="12" cm="1">
        <f t="array" ref="H148">_xlfn.XLOOKUP(1,('Advanced Stats'!A:A=A148)*('Advanced Stats'!B:B=C148),'Advanced Stats'!P:P)</f>
        <v>58.43</v>
      </c>
      <c r="I148" s="14">
        <f t="shared" si="27"/>
        <v>7.3799999999999955</v>
      </c>
      <c r="J148" s="14">
        <f t="shared" si="28"/>
        <v>-10</v>
      </c>
    </row>
    <row r="149" spans="1:11" hidden="1" x14ac:dyDescent="0.25">
      <c r="A149" s="6" t="s">
        <v>25</v>
      </c>
      <c r="B149" s="5" t="s">
        <v>35</v>
      </c>
      <c r="C149" s="5" t="s">
        <v>146</v>
      </c>
      <c r="D149" s="7">
        <v>119</v>
      </c>
      <c r="E149" s="6" t="s">
        <v>9</v>
      </c>
      <c r="F149" s="6" t="s">
        <v>9</v>
      </c>
      <c r="G149" s="12" cm="1">
        <f t="array" ref="G149">_xlfn.XLOOKUP(1,('Advanced Stats'!A:A=A149)*('Advanced Stats'!B:B=C149),'Advanced Stats'!M:M)</f>
        <v>52.87</v>
      </c>
      <c r="H149" s="12" cm="1">
        <f t="array" ref="H149">_xlfn.XLOOKUP(1,('Advanced Stats'!A:A=A149)*('Advanced Stats'!B:B=C149),'Advanced Stats'!P:P)</f>
        <v>51.91</v>
      </c>
      <c r="I149" s="14">
        <f t="shared" si="27"/>
        <v>-6.1099999999999994</v>
      </c>
      <c r="J149" s="14">
        <f t="shared" si="28"/>
        <v>37</v>
      </c>
    </row>
    <row r="150" spans="1:11" x14ac:dyDescent="0.25">
      <c r="A150" s="6" t="s">
        <v>26</v>
      </c>
      <c r="B150" s="5" t="s">
        <v>35</v>
      </c>
      <c r="C150" s="5" t="s">
        <v>146</v>
      </c>
      <c r="D150" s="7">
        <v>109</v>
      </c>
      <c r="E150" s="6" t="s">
        <v>9</v>
      </c>
      <c r="F150" s="6" t="s">
        <v>168</v>
      </c>
      <c r="G150" s="12" cm="1">
        <f t="array" ref="G150">_xlfn.XLOOKUP(1,('Advanced Stats'!A:A=A150)*('Advanced Stats'!B:B=C150),'Advanced Stats'!M:M)</f>
        <v>52.19</v>
      </c>
      <c r="H150" s="12" cm="1">
        <f t="array" ref="H150">_xlfn.XLOOKUP(1,('Advanced Stats'!A:A=A150)*('Advanced Stats'!B:B=C150),'Advanced Stats'!P:P)</f>
        <v>51.38</v>
      </c>
      <c r="I150" s="14">
        <f t="shared" si="27"/>
        <v>-0.67999999999999972</v>
      </c>
      <c r="J150" s="14">
        <f t="shared" si="28"/>
        <v>-10</v>
      </c>
      <c r="K150" t="str">
        <f t="shared" ref="K150:K151" si="32">IF(B150=B149, E150, "")</f>
        <v>Yes</v>
      </c>
    </row>
    <row r="151" spans="1:11" x14ac:dyDescent="0.25">
      <c r="A151" s="6" t="s">
        <v>27</v>
      </c>
      <c r="B151" s="5" t="s">
        <v>35</v>
      </c>
      <c r="C151" s="5" t="s">
        <v>146</v>
      </c>
      <c r="D151" s="7">
        <v>107</v>
      </c>
      <c r="E151" s="6" t="s">
        <v>9</v>
      </c>
      <c r="F151" s="6" t="s">
        <v>168</v>
      </c>
      <c r="G151" s="12" cm="1">
        <f t="array" ref="G151">_xlfn.XLOOKUP(1,('Advanced Stats'!A:A=A151)*('Advanced Stats'!B:B=C151),'Advanced Stats'!M:M)</f>
        <v>52.68</v>
      </c>
      <c r="H151" s="12" cm="1">
        <f t="array" ref="H151">_xlfn.XLOOKUP(1,('Advanced Stats'!A:A=A151)*('Advanced Stats'!B:B=C151),'Advanced Stats'!P:P)</f>
        <v>52.12</v>
      </c>
      <c r="I151" s="14">
        <f t="shared" si="27"/>
        <v>0.49000000000000199</v>
      </c>
      <c r="J151" s="14">
        <f t="shared" si="28"/>
        <v>-2</v>
      </c>
      <c r="K151" t="str">
        <f t="shared" si="32"/>
        <v>Yes</v>
      </c>
    </row>
    <row r="152" spans="1:11" hidden="1" x14ac:dyDescent="0.25">
      <c r="A152" s="6" t="s">
        <v>11</v>
      </c>
      <c r="B152" s="5" t="s">
        <v>36</v>
      </c>
      <c r="C152" s="5" t="s">
        <v>151</v>
      </c>
      <c r="D152" s="7">
        <v>97</v>
      </c>
      <c r="E152" s="6" t="s">
        <v>9</v>
      </c>
      <c r="F152" s="6" t="s">
        <v>168</v>
      </c>
      <c r="G152" s="12" cm="1">
        <f t="array" ref="G152">_xlfn.XLOOKUP(1,('Advanced Stats'!A:A=A152)*('Advanced Stats'!B:B=C152),'Advanced Stats'!M:M)</f>
        <v>51.8</v>
      </c>
      <c r="H152" s="12" cm="1">
        <f t="array" ref="H152">_xlfn.XLOOKUP(1,('Advanced Stats'!A:A=A152)*('Advanced Stats'!B:B=C152),'Advanced Stats'!P:P)</f>
        <v>50.52</v>
      </c>
      <c r="I152" t="str">
        <f t="shared" si="27"/>
        <v/>
      </c>
      <c r="J152" t="str">
        <f t="shared" si="28"/>
        <v/>
      </c>
    </row>
    <row r="153" spans="1:11" x14ac:dyDescent="0.25">
      <c r="A153" s="6" t="s">
        <v>12</v>
      </c>
      <c r="B153" s="5" t="s">
        <v>36</v>
      </c>
      <c r="C153" s="5" t="s">
        <v>151</v>
      </c>
      <c r="D153" s="7">
        <v>83</v>
      </c>
      <c r="E153" s="6" t="s">
        <v>168</v>
      </c>
      <c r="F153" s="6" t="s">
        <v>168</v>
      </c>
      <c r="G153" s="12" cm="1">
        <f t="array" ref="G153">_xlfn.XLOOKUP(1,('Advanced Stats'!A:A=A153)*('Advanced Stats'!B:B=C153),'Advanced Stats'!M:M)</f>
        <v>49.96</v>
      </c>
      <c r="H153" s="12" cm="1">
        <f t="array" ref="H153">_xlfn.XLOOKUP(1,('Advanced Stats'!A:A=A153)*('Advanced Stats'!B:B=C153),'Advanced Stats'!P:P)</f>
        <v>50.43</v>
      </c>
      <c r="I153" s="14">
        <f t="shared" si="27"/>
        <v>-1.8399999999999963</v>
      </c>
      <c r="J153" s="14">
        <f t="shared" si="28"/>
        <v>-14</v>
      </c>
      <c r="K153" t="str">
        <f t="shared" ref="K153:K156" si="33">IF(B153=B152, E153, "")</f>
        <v>No</v>
      </c>
    </row>
    <row r="154" spans="1:11" x14ac:dyDescent="0.25">
      <c r="A154" s="6" t="s">
        <v>13</v>
      </c>
      <c r="B154" s="5" t="s">
        <v>36</v>
      </c>
      <c r="C154" s="5" t="s">
        <v>151</v>
      </c>
      <c r="D154" s="7">
        <v>88</v>
      </c>
      <c r="E154" s="6" t="s">
        <v>168</v>
      </c>
      <c r="F154" s="6" t="s">
        <v>168</v>
      </c>
      <c r="G154" s="12" cm="1">
        <f t="array" ref="G154">_xlfn.XLOOKUP(1,('Advanced Stats'!A:A=A154)*('Advanced Stats'!B:B=C154),'Advanced Stats'!M:M)</f>
        <v>48.28</v>
      </c>
      <c r="H154" s="12" cm="1">
        <f t="array" ref="H154">_xlfn.XLOOKUP(1,('Advanced Stats'!A:A=A154)*('Advanced Stats'!B:B=C154),'Advanced Stats'!P:P)</f>
        <v>48.3</v>
      </c>
      <c r="I154" s="14">
        <f t="shared" si="27"/>
        <v>-1.6799999999999997</v>
      </c>
      <c r="J154" s="14">
        <f t="shared" si="28"/>
        <v>5</v>
      </c>
      <c r="K154" t="str">
        <f t="shared" si="33"/>
        <v>No</v>
      </c>
    </row>
    <row r="155" spans="1:11" x14ac:dyDescent="0.25">
      <c r="A155" s="6" t="s">
        <v>14</v>
      </c>
      <c r="B155" s="5" t="s">
        <v>36</v>
      </c>
      <c r="C155" s="5" t="s">
        <v>151</v>
      </c>
      <c r="D155" s="7">
        <v>95</v>
      </c>
      <c r="E155" s="6" t="s">
        <v>168</v>
      </c>
      <c r="F155" s="6" t="s">
        <v>168</v>
      </c>
      <c r="G155" s="12" cm="1">
        <f t="array" ref="G155">_xlfn.XLOOKUP(1,('Advanced Stats'!A:A=A155)*('Advanced Stats'!B:B=C155),'Advanced Stats'!M:M)</f>
        <v>48.1</v>
      </c>
      <c r="H155" s="12" cm="1">
        <f t="array" ref="H155">_xlfn.XLOOKUP(1,('Advanced Stats'!A:A=A155)*('Advanced Stats'!B:B=C155),'Advanced Stats'!P:P)</f>
        <v>47.82</v>
      </c>
      <c r="I155" s="14">
        <f t="shared" si="27"/>
        <v>-0.17999999999999972</v>
      </c>
      <c r="J155" s="14">
        <f t="shared" si="28"/>
        <v>7</v>
      </c>
      <c r="K155" t="str">
        <f t="shared" si="33"/>
        <v>No</v>
      </c>
    </row>
    <row r="156" spans="1:11" x14ac:dyDescent="0.25">
      <c r="A156" s="6" t="s">
        <v>15</v>
      </c>
      <c r="B156" s="5" t="s">
        <v>36</v>
      </c>
      <c r="C156" s="5" t="s">
        <v>151</v>
      </c>
      <c r="D156" s="7">
        <v>89</v>
      </c>
      <c r="E156" s="6" t="s">
        <v>168</v>
      </c>
      <c r="F156" s="6" t="s">
        <v>168</v>
      </c>
      <c r="G156" s="12" cm="1">
        <f t="array" ref="G156">_xlfn.XLOOKUP(1,('Advanced Stats'!A:A=A156)*('Advanced Stats'!B:B=C156),'Advanced Stats'!M:M)</f>
        <v>49.82</v>
      </c>
      <c r="H156" s="12" cm="1">
        <f t="array" ref="H156">_xlfn.XLOOKUP(1,('Advanced Stats'!A:A=A156)*('Advanced Stats'!B:B=C156),'Advanced Stats'!P:P)</f>
        <v>50.08</v>
      </c>
      <c r="I156" s="14">
        <f t="shared" si="27"/>
        <v>1.7199999999999989</v>
      </c>
      <c r="J156" s="14">
        <f t="shared" si="28"/>
        <v>-6</v>
      </c>
      <c r="K156" t="str">
        <f t="shared" si="33"/>
        <v>No</v>
      </c>
    </row>
    <row r="157" spans="1:11" hidden="1" x14ac:dyDescent="0.25">
      <c r="A157" s="6" t="s">
        <v>16</v>
      </c>
      <c r="B157" s="5" t="s">
        <v>36</v>
      </c>
      <c r="C157" s="5" t="s">
        <v>151</v>
      </c>
      <c r="D157" s="7">
        <v>48</v>
      </c>
      <c r="E157" s="6" t="s">
        <v>168</v>
      </c>
      <c r="F157" s="6" t="s">
        <v>168</v>
      </c>
      <c r="G157" s="12" cm="1">
        <f t="array" ref="G157">_xlfn.XLOOKUP(1,('Advanced Stats'!A:A=A157)*('Advanced Stats'!B:B=C157),'Advanced Stats'!M:M)</f>
        <v>48.86</v>
      </c>
      <c r="H157" s="12" cm="1">
        <f t="array" ref="H157">_xlfn.XLOOKUP(1,('Advanced Stats'!A:A=A157)*('Advanced Stats'!B:B=C157),'Advanced Stats'!P:P)</f>
        <v>47.14</v>
      </c>
      <c r="I157" s="14">
        <f t="shared" si="27"/>
        <v>-0.96000000000000085</v>
      </c>
      <c r="J157" s="14">
        <f t="shared" si="28"/>
        <v>-41</v>
      </c>
    </row>
    <row r="158" spans="1:11" hidden="1" x14ac:dyDescent="0.25">
      <c r="A158" s="6" t="s">
        <v>17</v>
      </c>
      <c r="B158" s="5" t="s">
        <v>36</v>
      </c>
      <c r="C158" s="5" t="s">
        <v>151</v>
      </c>
      <c r="D158" s="7">
        <v>91</v>
      </c>
      <c r="E158" s="6" t="s">
        <v>9</v>
      </c>
      <c r="F158" s="6" t="s">
        <v>168</v>
      </c>
      <c r="G158" s="12" cm="1">
        <f t="array" ref="G158">_xlfn.XLOOKUP(1,('Advanced Stats'!A:A=A158)*('Advanced Stats'!B:B=C158),'Advanced Stats'!M:M)</f>
        <v>50.5</v>
      </c>
      <c r="H158" s="12" cm="1">
        <f t="array" ref="H158">_xlfn.XLOOKUP(1,('Advanced Stats'!A:A=A158)*('Advanced Stats'!B:B=C158),'Advanced Stats'!P:P)</f>
        <v>50.91</v>
      </c>
      <c r="I158" s="14">
        <f t="shared" si="27"/>
        <v>1.6400000000000006</v>
      </c>
      <c r="J158" s="14">
        <f t="shared" si="28"/>
        <v>43</v>
      </c>
    </row>
    <row r="159" spans="1:11" x14ac:dyDescent="0.25">
      <c r="A159" s="6" t="s">
        <v>18</v>
      </c>
      <c r="B159" s="5" t="s">
        <v>36</v>
      </c>
      <c r="C159" s="5" t="s">
        <v>151</v>
      </c>
      <c r="D159" s="7">
        <v>92</v>
      </c>
      <c r="E159" s="6" t="s">
        <v>168</v>
      </c>
      <c r="F159" s="6" t="s">
        <v>168</v>
      </c>
      <c r="G159" s="12" cm="1">
        <f t="array" ref="G159">_xlfn.XLOOKUP(1,('Advanced Stats'!A:A=A159)*('Advanced Stats'!B:B=C159),'Advanced Stats'!M:M)</f>
        <v>52.16</v>
      </c>
      <c r="H159" s="12" cm="1">
        <f t="array" ref="H159">_xlfn.XLOOKUP(1,('Advanced Stats'!A:A=A159)*('Advanced Stats'!B:B=C159),'Advanced Stats'!P:P)</f>
        <v>52.35</v>
      </c>
      <c r="I159" s="14">
        <f t="shared" si="27"/>
        <v>1.6599999999999966</v>
      </c>
      <c r="J159" s="14">
        <f t="shared" si="28"/>
        <v>1</v>
      </c>
      <c r="K159" t="str">
        <f t="shared" ref="K159:K164" si="34">IF(B159=B158, E159, "")</f>
        <v>No</v>
      </c>
    </row>
    <row r="160" spans="1:11" x14ac:dyDescent="0.25">
      <c r="A160" s="6" t="s">
        <v>19</v>
      </c>
      <c r="B160" s="5" t="s">
        <v>36</v>
      </c>
      <c r="C160" s="5" t="s">
        <v>151</v>
      </c>
      <c r="D160" s="7">
        <v>109</v>
      </c>
      <c r="E160" s="6" t="s">
        <v>9</v>
      </c>
      <c r="F160" s="6" t="s">
        <v>168</v>
      </c>
      <c r="G160" s="12" cm="1">
        <f t="array" ref="G160">_xlfn.XLOOKUP(1,('Advanced Stats'!A:A=A160)*('Advanced Stats'!B:B=C160),'Advanced Stats'!M:M)</f>
        <v>52.56</v>
      </c>
      <c r="H160" s="12" cm="1">
        <f t="array" ref="H160">_xlfn.XLOOKUP(1,('Advanced Stats'!A:A=A160)*('Advanced Stats'!B:B=C160),'Advanced Stats'!P:P)</f>
        <v>52.48</v>
      </c>
      <c r="I160" s="14">
        <f t="shared" si="27"/>
        <v>0.40000000000000568</v>
      </c>
      <c r="J160" s="14">
        <f t="shared" si="28"/>
        <v>17</v>
      </c>
      <c r="K160" t="str">
        <f t="shared" si="34"/>
        <v>Yes</v>
      </c>
    </row>
    <row r="161" spans="1:11" x14ac:dyDescent="0.25">
      <c r="A161" s="6" t="s">
        <v>20</v>
      </c>
      <c r="B161" s="5" t="s">
        <v>36</v>
      </c>
      <c r="C161" s="5" t="s">
        <v>151</v>
      </c>
      <c r="D161" s="7">
        <v>79</v>
      </c>
      <c r="E161" s="6" t="s">
        <v>168</v>
      </c>
      <c r="F161" s="6" t="s">
        <v>168</v>
      </c>
      <c r="G161" s="12" cm="1">
        <f t="array" ref="G161">_xlfn.XLOOKUP(1,('Advanced Stats'!A:A=A161)*('Advanced Stats'!B:B=C161),'Advanced Stats'!M:M)</f>
        <v>50.08</v>
      </c>
      <c r="H161" s="12" cm="1">
        <f t="array" ref="H161">_xlfn.XLOOKUP(1,('Advanced Stats'!A:A=A161)*('Advanced Stats'!B:B=C161),'Advanced Stats'!P:P)</f>
        <v>50.65</v>
      </c>
      <c r="I161" s="14">
        <f t="shared" si="27"/>
        <v>-2.480000000000004</v>
      </c>
      <c r="J161" s="14">
        <f t="shared" si="28"/>
        <v>-30</v>
      </c>
      <c r="K161" t="str">
        <f t="shared" si="34"/>
        <v>No</v>
      </c>
    </row>
    <row r="162" spans="1:11" x14ac:dyDescent="0.25">
      <c r="A162" s="6" t="s">
        <v>21</v>
      </c>
      <c r="B162" s="5" t="s">
        <v>36</v>
      </c>
      <c r="C162" s="5" t="s">
        <v>151</v>
      </c>
      <c r="D162" s="7">
        <v>92</v>
      </c>
      <c r="E162" s="6" t="s">
        <v>168</v>
      </c>
      <c r="F162" s="6" t="s">
        <v>168</v>
      </c>
      <c r="G162" s="12" cm="1">
        <f t="array" ref="G162">_xlfn.XLOOKUP(1,('Advanced Stats'!A:A=A162)*('Advanced Stats'!B:B=C162),'Advanced Stats'!M:M)</f>
        <v>51.03</v>
      </c>
      <c r="H162" s="12" cm="1">
        <f t="array" ref="H162">_xlfn.XLOOKUP(1,('Advanced Stats'!A:A=A162)*('Advanced Stats'!B:B=C162),'Advanced Stats'!P:P)</f>
        <v>51.12</v>
      </c>
      <c r="I162" s="14">
        <f t="shared" si="27"/>
        <v>0.95000000000000284</v>
      </c>
      <c r="J162" s="14">
        <f t="shared" si="28"/>
        <v>13</v>
      </c>
      <c r="K162" t="str">
        <f t="shared" si="34"/>
        <v>No</v>
      </c>
    </row>
    <row r="163" spans="1:11" x14ac:dyDescent="0.25">
      <c r="A163" s="6" t="s">
        <v>22</v>
      </c>
      <c r="B163" s="5" t="s">
        <v>36</v>
      </c>
      <c r="C163" s="5" t="s">
        <v>151</v>
      </c>
      <c r="D163" s="7">
        <v>93</v>
      </c>
      <c r="E163" s="6" t="s">
        <v>9</v>
      </c>
      <c r="F163" s="6" t="s">
        <v>168</v>
      </c>
      <c r="G163" s="12" cm="1">
        <f t="array" ref="G163">_xlfn.XLOOKUP(1,('Advanced Stats'!A:A=A163)*('Advanced Stats'!B:B=C163),'Advanced Stats'!M:M)</f>
        <v>48.32</v>
      </c>
      <c r="H163" s="12" cm="1">
        <f t="array" ref="H163">_xlfn.XLOOKUP(1,('Advanced Stats'!A:A=A163)*('Advanced Stats'!B:B=C163),'Advanced Stats'!P:P)</f>
        <v>48.45</v>
      </c>
      <c r="I163" s="14">
        <f t="shared" si="27"/>
        <v>-2.7100000000000009</v>
      </c>
      <c r="J163" s="14">
        <f t="shared" si="28"/>
        <v>1</v>
      </c>
      <c r="K163" t="str">
        <f t="shared" si="34"/>
        <v>Yes</v>
      </c>
    </row>
    <row r="164" spans="1:11" x14ac:dyDescent="0.25">
      <c r="A164" s="6" t="s">
        <v>23</v>
      </c>
      <c r="B164" s="5" t="s">
        <v>36</v>
      </c>
      <c r="C164" s="5" t="s">
        <v>151</v>
      </c>
      <c r="D164" s="7">
        <v>82</v>
      </c>
      <c r="E164" s="6" t="s">
        <v>9</v>
      </c>
      <c r="F164" s="6" t="s">
        <v>168</v>
      </c>
      <c r="G164" s="12" cm="1">
        <f t="array" ref="G164">_xlfn.XLOOKUP(1,('Advanced Stats'!A:A=A164)*('Advanced Stats'!B:B=C164),'Advanced Stats'!M:M)</f>
        <v>49.48</v>
      </c>
      <c r="H164" s="12" cm="1">
        <f t="array" ref="H164">_xlfn.XLOOKUP(1,('Advanced Stats'!A:A=A164)*('Advanced Stats'!B:B=C164),'Advanced Stats'!P:P)</f>
        <v>49.4</v>
      </c>
      <c r="I164" s="14">
        <f t="shared" si="27"/>
        <v>1.1599999999999966</v>
      </c>
      <c r="J164" s="14">
        <f t="shared" si="28"/>
        <v>-11</v>
      </c>
      <c r="K164" t="str">
        <f t="shared" si="34"/>
        <v>Yes</v>
      </c>
    </row>
    <row r="165" spans="1:11" hidden="1" x14ac:dyDescent="0.25">
      <c r="A165" s="6" t="s">
        <v>24</v>
      </c>
      <c r="B165" s="5" t="s">
        <v>36</v>
      </c>
      <c r="C165" s="5" t="s">
        <v>151</v>
      </c>
      <c r="D165" s="7">
        <v>60</v>
      </c>
      <c r="E165" s="6" t="s">
        <v>168</v>
      </c>
      <c r="F165" s="6" t="s">
        <v>168</v>
      </c>
      <c r="G165" s="12" cm="1">
        <f t="array" ref="G165">_xlfn.XLOOKUP(1,('Advanced Stats'!A:A=A165)*('Advanced Stats'!B:B=C165),'Advanced Stats'!M:M)</f>
        <v>52.83</v>
      </c>
      <c r="H165" s="12" cm="1">
        <f t="array" ref="H165">_xlfn.XLOOKUP(1,('Advanced Stats'!A:A=A165)*('Advanced Stats'!B:B=C165),'Advanced Stats'!P:P)</f>
        <v>52.54</v>
      </c>
      <c r="I165" s="14">
        <f t="shared" si="27"/>
        <v>3.3500000000000014</v>
      </c>
      <c r="J165" s="14">
        <f t="shared" si="28"/>
        <v>-22</v>
      </c>
    </row>
    <row r="166" spans="1:11" hidden="1" x14ac:dyDescent="0.25">
      <c r="A166" s="6" t="s">
        <v>25</v>
      </c>
      <c r="B166" s="5" t="s">
        <v>36</v>
      </c>
      <c r="C166" s="5" t="s">
        <v>151</v>
      </c>
      <c r="D166" s="7">
        <v>98</v>
      </c>
      <c r="E166" s="6" t="s">
        <v>9</v>
      </c>
      <c r="F166" s="6" t="s">
        <v>168</v>
      </c>
      <c r="G166" s="12" cm="1">
        <f t="array" ref="G166">_xlfn.XLOOKUP(1,('Advanced Stats'!A:A=A166)*('Advanced Stats'!B:B=C166),'Advanced Stats'!M:M)</f>
        <v>49.01</v>
      </c>
      <c r="H166" s="12" cm="1">
        <f t="array" ref="H166">_xlfn.XLOOKUP(1,('Advanced Stats'!A:A=A166)*('Advanced Stats'!B:B=C166),'Advanced Stats'!P:P)</f>
        <v>49.22</v>
      </c>
      <c r="I166" s="14">
        <f t="shared" si="27"/>
        <v>-3.8200000000000003</v>
      </c>
      <c r="J166" s="14">
        <f t="shared" si="28"/>
        <v>38</v>
      </c>
    </row>
    <row r="167" spans="1:11" x14ac:dyDescent="0.25">
      <c r="A167" s="6" t="s">
        <v>26</v>
      </c>
      <c r="B167" s="5" t="s">
        <v>36</v>
      </c>
      <c r="C167" s="5" t="s">
        <v>151</v>
      </c>
      <c r="D167" s="7">
        <v>108</v>
      </c>
      <c r="E167" s="6" t="s">
        <v>9</v>
      </c>
      <c r="F167" s="6" t="s">
        <v>168</v>
      </c>
      <c r="G167" s="12" cm="1">
        <f t="array" ref="G167">_xlfn.XLOOKUP(1,('Advanced Stats'!A:A=A167)*('Advanced Stats'!B:B=C167),'Advanced Stats'!M:M)</f>
        <v>51.67</v>
      </c>
      <c r="H167" s="12" cm="1">
        <f t="array" ref="H167">_xlfn.XLOOKUP(1,('Advanced Stats'!A:A=A167)*('Advanced Stats'!B:B=C167),'Advanced Stats'!P:P)</f>
        <v>50.77</v>
      </c>
      <c r="I167" s="14">
        <f t="shared" si="27"/>
        <v>2.6600000000000037</v>
      </c>
      <c r="J167" s="14">
        <f t="shared" si="28"/>
        <v>10</v>
      </c>
      <c r="K167" t="str">
        <f t="shared" ref="K167:K168" si="35">IF(B167=B166, E167, "")</f>
        <v>Yes</v>
      </c>
    </row>
    <row r="168" spans="1:11" x14ac:dyDescent="0.25">
      <c r="A168" s="6" t="s">
        <v>27</v>
      </c>
      <c r="B168" s="5" t="s">
        <v>36</v>
      </c>
      <c r="C168" s="5" t="s">
        <v>151</v>
      </c>
      <c r="D168" s="7">
        <v>113</v>
      </c>
      <c r="E168" s="6" t="s">
        <v>9</v>
      </c>
      <c r="F168" s="6" t="s">
        <v>168</v>
      </c>
      <c r="G168" s="12" cm="1">
        <f t="array" ref="G168">_xlfn.XLOOKUP(1,('Advanced Stats'!A:A=A168)*('Advanced Stats'!B:B=C168),'Advanced Stats'!M:M)</f>
        <v>53.15</v>
      </c>
      <c r="H168" s="12" cm="1">
        <f t="array" ref="H168">_xlfn.XLOOKUP(1,('Advanced Stats'!A:A=A168)*('Advanced Stats'!B:B=C168),'Advanced Stats'!P:P)</f>
        <v>53.09</v>
      </c>
      <c r="I168" s="14">
        <f t="shared" si="27"/>
        <v>1.4799999999999969</v>
      </c>
      <c r="J168" s="14">
        <f t="shared" si="28"/>
        <v>5</v>
      </c>
      <c r="K168" t="str">
        <f t="shared" si="35"/>
        <v>Yes</v>
      </c>
    </row>
    <row r="169" spans="1:11" hidden="1" x14ac:dyDescent="0.25">
      <c r="A169" s="6" t="s">
        <v>11</v>
      </c>
      <c r="B169" s="5" t="s">
        <v>37</v>
      </c>
      <c r="C169" s="5" t="s">
        <v>8</v>
      </c>
      <c r="D169" s="7">
        <v>115</v>
      </c>
      <c r="E169" s="6" t="s">
        <v>9</v>
      </c>
      <c r="F169" s="6" t="s">
        <v>9</v>
      </c>
      <c r="G169" s="12" cm="1">
        <f t="array" ref="G169">_xlfn.XLOOKUP(1,('Advanced Stats'!A:A=A169)*('Advanced Stats'!B:B=C169),'Advanced Stats'!M:M)</f>
        <v>58.77</v>
      </c>
      <c r="H169" s="12" cm="1">
        <f t="array" ref="H169">_xlfn.XLOOKUP(1,('Advanced Stats'!A:A=A169)*('Advanced Stats'!B:B=C169),'Advanced Stats'!P:P)</f>
        <v>59.08</v>
      </c>
      <c r="I169" t="str">
        <f t="shared" si="27"/>
        <v/>
      </c>
      <c r="J169" t="str">
        <f t="shared" si="28"/>
        <v/>
      </c>
    </row>
    <row r="170" spans="1:11" x14ac:dyDescent="0.25">
      <c r="A170" s="6" t="s">
        <v>12</v>
      </c>
      <c r="B170" s="5" t="s">
        <v>37</v>
      </c>
      <c r="C170" s="5" t="s">
        <v>8</v>
      </c>
      <c r="D170" s="7">
        <v>112</v>
      </c>
      <c r="E170" s="6" t="s">
        <v>9</v>
      </c>
      <c r="F170" s="6" t="s">
        <v>168</v>
      </c>
      <c r="G170" s="12" cm="1">
        <f t="array" ref="G170">_xlfn.XLOOKUP(1,('Advanced Stats'!A:A=A170)*('Advanced Stats'!B:B=C170),'Advanced Stats'!M:M)</f>
        <v>57.25</v>
      </c>
      <c r="H170" s="12" cm="1">
        <f t="array" ref="H170">_xlfn.XLOOKUP(1,('Advanced Stats'!A:A=A170)*('Advanced Stats'!B:B=C170),'Advanced Stats'!P:P)</f>
        <v>56.08</v>
      </c>
      <c r="I170" s="14">
        <f t="shared" si="27"/>
        <v>-1.5200000000000031</v>
      </c>
      <c r="J170" s="14">
        <f t="shared" si="28"/>
        <v>-3</v>
      </c>
      <c r="K170" t="str">
        <f t="shared" ref="K170:K173" si="36">IF(B170=B169, E170, "")</f>
        <v>Yes</v>
      </c>
    </row>
    <row r="171" spans="1:11" x14ac:dyDescent="0.25">
      <c r="A171" s="6" t="s">
        <v>13</v>
      </c>
      <c r="B171" s="5" t="s">
        <v>37</v>
      </c>
      <c r="C171" s="5" t="s">
        <v>8</v>
      </c>
      <c r="D171" s="7">
        <v>102</v>
      </c>
      <c r="E171" s="6" t="s">
        <v>9</v>
      </c>
      <c r="F171" s="6" t="s">
        <v>168</v>
      </c>
      <c r="G171" s="12" cm="1">
        <f t="array" ref="G171">_xlfn.XLOOKUP(1,('Advanced Stats'!A:A=A171)*('Advanced Stats'!B:B=C171),'Advanced Stats'!M:M)</f>
        <v>54.01</v>
      </c>
      <c r="H171" s="12" cm="1">
        <f t="array" ref="H171">_xlfn.XLOOKUP(1,('Advanced Stats'!A:A=A171)*('Advanced Stats'!B:B=C171),'Advanced Stats'!P:P)</f>
        <v>53.19</v>
      </c>
      <c r="I171" s="14">
        <f t="shared" si="27"/>
        <v>-3.240000000000002</v>
      </c>
      <c r="J171" s="14">
        <f t="shared" si="28"/>
        <v>-10</v>
      </c>
      <c r="K171" t="str">
        <f t="shared" si="36"/>
        <v>Yes</v>
      </c>
    </row>
    <row r="172" spans="1:11" x14ac:dyDescent="0.25">
      <c r="A172" s="6" t="s">
        <v>14</v>
      </c>
      <c r="B172" s="5" t="s">
        <v>37</v>
      </c>
      <c r="C172" s="5" t="s">
        <v>8</v>
      </c>
      <c r="D172" s="7">
        <v>104</v>
      </c>
      <c r="E172" s="6" t="s">
        <v>9</v>
      </c>
      <c r="F172" s="6" t="s">
        <v>168</v>
      </c>
      <c r="G172" s="12" cm="1">
        <f t="array" ref="G172">_xlfn.XLOOKUP(1,('Advanced Stats'!A:A=A172)*('Advanced Stats'!B:B=C172),'Advanced Stats'!M:M)</f>
        <v>53.21</v>
      </c>
      <c r="H172" s="12" cm="1">
        <f t="array" ref="H172">_xlfn.XLOOKUP(1,('Advanced Stats'!A:A=A172)*('Advanced Stats'!B:B=C172),'Advanced Stats'!P:P)</f>
        <v>52.7</v>
      </c>
      <c r="I172" s="14">
        <f t="shared" si="27"/>
        <v>-0.79999999999999716</v>
      </c>
      <c r="J172" s="14">
        <f t="shared" si="28"/>
        <v>2</v>
      </c>
      <c r="K172" t="str">
        <f t="shared" si="36"/>
        <v>Yes</v>
      </c>
    </row>
    <row r="173" spans="1:11" x14ac:dyDescent="0.25">
      <c r="A173" s="6" t="s">
        <v>15</v>
      </c>
      <c r="B173" s="5" t="s">
        <v>37</v>
      </c>
      <c r="C173" s="5" t="s">
        <v>8</v>
      </c>
      <c r="D173" s="7">
        <v>102</v>
      </c>
      <c r="E173" s="6" t="s">
        <v>9</v>
      </c>
      <c r="F173" s="6" t="s">
        <v>168</v>
      </c>
      <c r="G173" s="12" cm="1">
        <f t="array" ref="G173">_xlfn.XLOOKUP(1,('Advanced Stats'!A:A=A173)*('Advanced Stats'!B:B=C173),'Advanced Stats'!M:M)</f>
        <v>54.9</v>
      </c>
      <c r="H173" s="12" cm="1">
        <f t="array" ref="H173">_xlfn.XLOOKUP(1,('Advanced Stats'!A:A=A173)*('Advanced Stats'!B:B=C173),'Advanced Stats'!P:P)</f>
        <v>54.87</v>
      </c>
      <c r="I173" s="14">
        <f t="shared" si="27"/>
        <v>1.6899999999999977</v>
      </c>
      <c r="J173" s="14">
        <f t="shared" si="28"/>
        <v>-2</v>
      </c>
      <c r="K173" t="str">
        <f t="shared" si="36"/>
        <v>Yes</v>
      </c>
    </row>
    <row r="174" spans="1:11" hidden="1" x14ac:dyDescent="0.25">
      <c r="A174" s="6" t="s">
        <v>16</v>
      </c>
      <c r="B174" s="5" t="s">
        <v>37</v>
      </c>
      <c r="C174" s="5" t="s">
        <v>8</v>
      </c>
      <c r="D174" s="7">
        <v>56</v>
      </c>
      <c r="E174" s="6" t="s">
        <v>9</v>
      </c>
      <c r="F174" s="6" t="s">
        <v>168</v>
      </c>
      <c r="G174" s="12" cm="1">
        <f t="array" ref="G174">_xlfn.XLOOKUP(1,('Advanced Stats'!A:A=A174)*('Advanced Stats'!B:B=C174),'Advanced Stats'!M:M)</f>
        <v>53.66</v>
      </c>
      <c r="H174" s="12" cm="1">
        <f t="array" ref="H174">_xlfn.XLOOKUP(1,('Advanced Stats'!A:A=A174)*('Advanced Stats'!B:B=C174),'Advanced Stats'!P:P)</f>
        <v>53.44</v>
      </c>
      <c r="I174" s="14">
        <f t="shared" si="27"/>
        <v>-1.240000000000002</v>
      </c>
      <c r="J174" s="14">
        <f t="shared" si="28"/>
        <v>-46</v>
      </c>
    </row>
    <row r="175" spans="1:11" hidden="1" x14ac:dyDescent="0.25">
      <c r="A175" s="6" t="s">
        <v>17</v>
      </c>
      <c r="B175" s="5" t="s">
        <v>37</v>
      </c>
      <c r="C175" s="5" t="s">
        <v>8</v>
      </c>
      <c r="D175" s="7">
        <v>93</v>
      </c>
      <c r="E175" s="6" t="s">
        <v>9</v>
      </c>
      <c r="F175" s="6" t="s">
        <v>168</v>
      </c>
      <c r="G175" s="12" cm="1">
        <f t="array" ref="G175">_xlfn.XLOOKUP(1,('Advanced Stats'!A:A=A175)*('Advanced Stats'!B:B=C175),'Advanced Stats'!M:M)</f>
        <v>51.41</v>
      </c>
      <c r="H175" s="12" cm="1">
        <f t="array" ref="H175">_xlfn.XLOOKUP(1,('Advanced Stats'!A:A=A175)*('Advanced Stats'!B:B=C175),'Advanced Stats'!P:P)</f>
        <v>51.49</v>
      </c>
      <c r="I175" s="14">
        <f t="shared" si="27"/>
        <v>-2.25</v>
      </c>
      <c r="J175" s="14">
        <f t="shared" si="28"/>
        <v>37</v>
      </c>
    </row>
    <row r="176" spans="1:11" x14ac:dyDescent="0.25">
      <c r="A176" s="6" t="s">
        <v>18</v>
      </c>
      <c r="B176" s="5" t="s">
        <v>37</v>
      </c>
      <c r="C176" s="5" t="s">
        <v>8</v>
      </c>
      <c r="D176" s="7">
        <v>100</v>
      </c>
      <c r="E176" s="6" t="s">
        <v>9</v>
      </c>
      <c r="F176" s="6" t="s">
        <v>168</v>
      </c>
      <c r="G176" s="12" cm="1">
        <f t="array" ref="G176">_xlfn.XLOOKUP(1,('Advanced Stats'!A:A=A176)*('Advanced Stats'!B:B=C176),'Advanced Stats'!M:M)</f>
        <v>53.47</v>
      </c>
      <c r="H176" s="12" cm="1">
        <f t="array" ref="H176">_xlfn.XLOOKUP(1,('Advanced Stats'!A:A=A176)*('Advanced Stats'!B:B=C176),'Advanced Stats'!P:P)</f>
        <v>52.02</v>
      </c>
      <c r="I176" s="14">
        <f t="shared" si="27"/>
        <v>2.0600000000000023</v>
      </c>
      <c r="J176" s="14">
        <f t="shared" si="28"/>
        <v>7</v>
      </c>
      <c r="K176" t="str">
        <f t="shared" ref="K176:K181" si="37">IF(B176=B175, E176, "")</f>
        <v>Yes</v>
      </c>
    </row>
    <row r="177" spans="1:11" x14ac:dyDescent="0.25">
      <c r="A177" s="6" t="s">
        <v>19</v>
      </c>
      <c r="B177" s="5" t="s">
        <v>37</v>
      </c>
      <c r="C177" s="5" t="s">
        <v>8</v>
      </c>
      <c r="D177" s="7">
        <v>93</v>
      </c>
      <c r="E177" s="6" t="s">
        <v>9</v>
      </c>
      <c r="F177" s="6" t="s">
        <v>168</v>
      </c>
      <c r="G177" s="12" cm="1">
        <f t="array" ref="G177">_xlfn.XLOOKUP(1,('Advanced Stats'!A:A=A177)*('Advanced Stats'!B:B=C177),'Advanced Stats'!M:M)</f>
        <v>51.73</v>
      </c>
      <c r="H177" s="12" cm="1">
        <f t="array" ref="H177">_xlfn.XLOOKUP(1,('Advanced Stats'!A:A=A177)*('Advanced Stats'!B:B=C177),'Advanced Stats'!P:P)</f>
        <v>50.27</v>
      </c>
      <c r="I177" s="14">
        <f t="shared" si="27"/>
        <v>-1.740000000000002</v>
      </c>
      <c r="J177" s="14">
        <f t="shared" si="28"/>
        <v>-7</v>
      </c>
      <c r="K177" t="str">
        <f t="shared" si="37"/>
        <v>Yes</v>
      </c>
    </row>
    <row r="178" spans="1:11" x14ac:dyDescent="0.25">
      <c r="A178" s="6" t="s">
        <v>20</v>
      </c>
      <c r="B178" s="5" t="s">
        <v>37</v>
      </c>
      <c r="C178" s="5" t="s">
        <v>8</v>
      </c>
      <c r="D178" s="7">
        <v>79</v>
      </c>
      <c r="E178" s="6" t="s">
        <v>168</v>
      </c>
      <c r="F178" s="6" t="s">
        <v>168</v>
      </c>
      <c r="G178" s="12" cm="1">
        <f t="array" ref="G178">_xlfn.XLOOKUP(1,('Advanced Stats'!A:A=A178)*('Advanced Stats'!B:B=C178),'Advanced Stats'!M:M)</f>
        <v>48.21</v>
      </c>
      <c r="H178" s="12" cm="1">
        <f t="array" ref="H178">_xlfn.XLOOKUP(1,('Advanced Stats'!A:A=A178)*('Advanced Stats'!B:B=C178),'Advanced Stats'!P:P)</f>
        <v>48.29</v>
      </c>
      <c r="I178" s="14">
        <f t="shared" si="27"/>
        <v>-3.519999999999996</v>
      </c>
      <c r="J178" s="14">
        <f t="shared" si="28"/>
        <v>-14</v>
      </c>
      <c r="K178" t="str">
        <f t="shared" si="37"/>
        <v>No</v>
      </c>
    </row>
    <row r="179" spans="1:11" x14ac:dyDescent="0.25">
      <c r="A179" s="6" t="s">
        <v>21</v>
      </c>
      <c r="B179" s="5" t="s">
        <v>37</v>
      </c>
      <c r="C179" s="5" t="s">
        <v>8</v>
      </c>
      <c r="D179" s="7">
        <v>73</v>
      </c>
      <c r="E179" s="6" t="s">
        <v>168</v>
      </c>
      <c r="F179" s="6" t="s">
        <v>168</v>
      </c>
      <c r="G179" s="12" cm="1">
        <f t="array" ref="G179">_xlfn.XLOOKUP(1,('Advanced Stats'!A:A=A179)*('Advanced Stats'!B:B=C179),'Advanced Stats'!M:M)</f>
        <v>48.83</v>
      </c>
      <c r="H179" s="12" cm="1">
        <f t="array" ref="H179">_xlfn.XLOOKUP(1,('Advanced Stats'!A:A=A179)*('Advanced Stats'!B:B=C179),'Advanced Stats'!P:P)</f>
        <v>49.37</v>
      </c>
      <c r="I179" s="14">
        <f t="shared" si="27"/>
        <v>0.61999999999999744</v>
      </c>
      <c r="J179" s="14">
        <f t="shared" si="28"/>
        <v>-6</v>
      </c>
      <c r="K179" t="str">
        <f t="shared" si="37"/>
        <v>No</v>
      </c>
    </row>
    <row r="180" spans="1:11" x14ac:dyDescent="0.25">
      <c r="A180" s="6" t="s">
        <v>22</v>
      </c>
      <c r="B180" s="5" t="s">
        <v>37</v>
      </c>
      <c r="C180" s="5" t="s">
        <v>8</v>
      </c>
      <c r="D180" s="7">
        <v>74</v>
      </c>
      <c r="E180" s="6" t="s">
        <v>168</v>
      </c>
      <c r="F180" s="6" t="s">
        <v>168</v>
      </c>
      <c r="G180" s="12" cm="1">
        <f t="array" ref="G180">_xlfn.XLOOKUP(1,('Advanced Stats'!A:A=A180)*('Advanced Stats'!B:B=C180),'Advanced Stats'!M:M)</f>
        <v>47.12</v>
      </c>
      <c r="H180" s="12" cm="1">
        <f t="array" ref="H180">_xlfn.XLOOKUP(1,('Advanced Stats'!A:A=A180)*('Advanced Stats'!B:B=C180),'Advanced Stats'!P:P)</f>
        <v>46.31</v>
      </c>
      <c r="I180" s="14">
        <f t="shared" si="27"/>
        <v>-1.7100000000000009</v>
      </c>
      <c r="J180" s="14">
        <f t="shared" si="28"/>
        <v>1</v>
      </c>
      <c r="K180" t="str">
        <f t="shared" si="37"/>
        <v>No</v>
      </c>
    </row>
    <row r="181" spans="1:11" x14ac:dyDescent="0.25">
      <c r="A181" s="6" t="s">
        <v>23</v>
      </c>
      <c r="B181" s="5" t="s">
        <v>37</v>
      </c>
      <c r="C181" s="5" t="s">
        <v>8</v>
      </c>
      <c r="D181" s="7">
        <v>39</v>
      </c>
      <c r="E181" s="6" t="s">
        <v>168</v>
      </c>
      <c r="F181" s="6" t="s">
        <v>168</v>
      </c>
      <c r="G181" s="12" cm="1">
        <f t="array" ref="G181">_xlfn.XLOOKUP(1,('Advanced Stats'!A:A=A181)*('Advanced Stats'!B:B=C181),'Advanced Stats'!M:M)</f>
        <v>45.99</v>
      </c>
      <c r="H181" s="12" cm="1">
        <f t="array" ref="H181">_xlfn.XLOOKUP(1,('Advanced Stats'!A:A=A181)*('Advanced Stats'!B:B=C181),'Advanced Stats'!P:P)</f>
        <v>45.96</v>
      </c>
      <c r="I181" s="14">
        <f t="shared" si="27"/>
        <v>-1.1299999999999955</v>
      </c>
      <c r="J181" s="14">
        <f t="shared" si="28"/>
        <v>-35</v>
      </c>
      <c r="K181" t="str">
        <f t="shared" si="37"/>
        <v>No</v>
      </c>
    </row>
    <row r="182" spans="1:11" hidden="1" x14ac:dyDescent="0.25">
      <c r="A182" s="6" t="s">
        <v>24</v>
      </c>
      <c r="B182" s="5" t="s">
        <v>37</v>
      </c>
      <c r="C182" s="5" t="s">
        <v>8</v>
      </c>
      <c r="D182" s="7">
        <v>48</v>
      </c>
      <c r="E182" s="6" t="s">
        <v>168</v>
      </c>
      <c r="F182" s="6" t="s">
        <v>168</v>
      </c>
      <c r="G182" s="12" cm="1">
        <f t="array" ref="G182">_xlfn.XLOOKUP(1,('Advanced Stats'!A:A=A182)*('Advanced Stats'!B:B=C182),'Advanced Stats'!M:M)</f>
        <v>45.44</v>
      </c>
      <c r="H182" s="12" cm="1">
        <f t="array" ref="H182">_xlfn.XLOOKUP(1,('Advanced Stats'!A:A=A182)*('Advanced Stats'!B:B=C182),'Advanced Stats'!P:P)</f>
        <v>45.33</v>
      </c>
      <c r="I182" s="14">
        <f t="shared" si="27"/>
        <v>-0.55000000000000426</v>
      </c>
      <c r="J182" s="14">
        <f t="shared" si="28"/>
        <v>9</v>
      </c>
    </row>
    <row r="183" spans="1:11" hidden="1" x14ac:dyDescent="0.25">
      <c r="A183" s="6" t="s">
        <v>25</v>
      </c>
      <c r="B183" s="5" t="s">
        <v>37</v>
      </c>
      <c r="C183" s="5" t="s">
        <v>8</v>
      </c>
      <c r="D183" s="7">
        <v>74</v>
      </c>
      <c r="E183" s="6" t="s">
        <v>168</v>
      </c>
      <c r="F183" s="6" t="s">
        <v>168</v>
      </c>
      <c r="G183" s="12" cm="1">
        <f t="array" ref="G183">_xlfn.XLOOKUP(1,('Advanced Stats'!A:A=A183)*('Advanced Stats'!B:B=C183),'Advanced Stats'!M:M)</f>
        <v>46.13</v>
      </c>
      <c r="H183" s="12" cm="1">
        <f t="array" ref="H183">_xlfn.XLOOKUP(1,('Advanced Stats'!A:A=A183)*('Advanced Stats'!B:B=C183),'Advanced Stats'!P:P)</f>
        <v>45.58</v>
      </c>
      <c r="I183" s="14">
        <f t="shared" si="27"/>
        <v>0.69000000000000483</v>
      </c>
      <c r="J183" s="14">
        <f t="shared" si="28"/>
        <v>26</v>
      </c>
    </row>
    <row r="184" spans="1:11" x14ac:dyDescent="0.25">
      <c r="A184" s="6" t="s">
        <v>26</v>
      </c>
      <c r="B184" s="5" t="s">
        <v>37</v>
      </c>
      <c r="C184" s="5" t="s">
        <v>8</v>
      </c>
      <c r="D184" s="7">
        <v>80</v>
      </c>
      <c r="E184" s="6" t="s">
        <v>168</v>
      </c>
      <c r="F184" s="6" t="s">
        <v>168</v>
      </c>
      <c r="G184" s="12" cm="1">
        <f t="array" ref="G184">_xlfn.XLOOKUP(1,('Advanced Stats'!A:A=A184)*('Advanced Stats'!B:B=C184),'Advanced Stats'!M:M)</f>
        <v>46.03</v>
      </c>
      <c r="H184" s="12" cm="1">
        <f t="array" ref="H184">_xlfn.XLOOKUP(1,('Advanced Stats'!A:A=A184)*('Advanced Stats'!B:B=C184),'Advanced Stats'!P:P)</f>
        <v>46.6</v>
      </c>
      <c r="I184" s="14">
        <f t="shared" si="27"/>
        <v>-0.10000000000000142</v>
      </c>
      <c r="J184" s="14">
        <f t="shared" si="28"/>
        <v>6</v>
      </c>
      <c r="K184" t="str">
        <f t="shared" ref="K184:K185" si="38">IF(B184=B183, E184, "")</f>
        <v>No</v>
      </c>
    </row>
    <row r="185" spans="1:11" x14ac:dyDescent="0.25">
      <c r="A185" s="6" t="s">
        <v>27</v>
      </c>
      <c r="B185" s="5" t="s">
        <v>37</v>
      </c>
      <c r="C185" s="5" t="s">
        <v>8</v>
      </c>
      <c r="D185" s="7">
        <v>91</v>
      </c>
      <c r="E185" s="6" t="s">
        <v>168</v>
      </c>
      <c r="F185" s="6" t="s">
        <v>168</v>
      </c>
      <c r="G185" s="12" cm="1">
        <f t="array" ref="G185">_xlfn.XLOOKUP(1,('Advanced Stats'!A:A=A185)*('Advanced Stats'!B:B=C185),'Advanced Stats'!M:M)</f>
        <v>45.97</v>
      </c>
      <c r="H185" s="12" cm="1">
        <f t="array" ref="H185">_xlfn.XLOOKUP(1,('Advanced Stats'!A:A=A185)*('Advanced Stats'!B:B=C185),'Advanced Stats'!P:P)</f>
        <v>45.9</v>
      </c>
      <c r="I185" s="14">
        <f t="shared" si="27"/>
        <v>-6.0000000000002274E-2</v>
      </c>
      <c r="J185" s="14">
        <f t="shared" si="28"/>
        <v>11</v>
      </c>
      <c r="K185" t="str">
        <f t="shared" si="38"/>
        <v>No</v>
      </c>
    </row>
    <row r="186" spans="1:11" hidden="1" x14ac:dyDescent="0.25">
      <c r="A186" s="6" t="s">
        <v>11</v>
      </c>
      <c r="B186" s="5" t="s">
        <v>38</v>
      </c>
      <c r="C186" s="5" t="s">
        <v>143</v>
      </c>
      <c r="D186" s="7">
        <v>88</v>
      </c>
      <c r="E186" s="6" t="s">
        <v>168</v>
      </c>
      <c r="F186" s="6" t="s">
        <v>168</v>
      </c>
      <c r="G186" s="12" cm="1">
        <f t="array" ref="G186">_xlfn.XLOOKUP(1,('Advanced Stats'!A:A=A186)*('Advanced Stats'!B:B=C186),'Advanced Stats'!M:M)</f>
        <v>46.35</v>
      </c>
      <c r="H186" s="12" cm="1">
        <f t="array" ref="H186">_xlfn.XLOOKUP(1,('Advanced Stats'!A:A=A186)*('Advanced Stats'!B:B=C186),'Advanced Stats'!P:P)</f>
        <v>46.59</v>
      </c>
      <c r="I186" t="str">
        <f t="shared" si="27"/>
        <v/>
      </c>
      <c r="J186" t="str">
        <f t="shared" si="28"/>
        <v/>
      </c>
    </row>
    <row r="187" spans="1:11" x14ac:dyDescent="0.25">
      <c r="A187" s="6" t="s">
        <v>12</v>
      </c>
      <c r="B187" s="5" t="s">
        <v>38</v>
      </c>
      <c r="C187" s="5" t="s">
        <v>143</v>
      </c>
      <c r="D187" s="7">
        <v>85</v>
      </c>
      <c r="E187" s="6" t="s">
        <v>168</v>
      </c>
      <c r="F187" s="6" t="s">
        <v>168</v>
      </c>
      <c r="G187" s="12" cm="1">
        <f t="array" ref="G187">_xlfn.XLOOKUP(1,('Advanced Stats'!A:A=A187)*('Advanced Stats'!B:B=C187),'Advanced Stats'!M:M)</f>
        <v>47.58</v>
      </c>
      <c r="H187" s="12" cm="1">
        <f t="array" ref="H187">_xlfn.XLOOKUP(1,('Advanced Stats'!A:A=A187)*('Advanced Stats'!B:B=C187),'Advanced Stats'!P:P)</f>
        <v>47.05</v>
      </c>
      <c r="I187" s="14">
        <f t="shared" si="27"/>
        <v>1.2299999999999969</v>
      </c>
      <c r="J187" s="14">
        <f t="shared" si="28"/>
        <v>-3</v>
      </c>
      <c r="K187" t="str">
        <f t="shared" ref="K187:K190" si="39">IF(B187=B186, E187, "")</f>
        <v>No</v>
      </c>
    </row>
    <row r="188" spans="1:11" x14ac:dyDescent="0.25">
      <c r="A188" s="6" t="s">
        <v>13</v>
      </c>
      <c r="B188" s="5" t="s">
        <v>38</v>
      </c>
      <c r="C188" s="5" t="s">
        <v>143</v>
      </c>
      <c r="D188" s="7">
        <v>62</v>
      </c>
      <c r="E188" s="6" t="s">
        <v>168</v>
      </c>
      <c r="F188" s="6" t="s">
        <v>168</v>
      </c>
      <c r="G188" s="12" cm="1">
        <f t="array" ref="G188">_xlfn.XLOOKUP(1,('Advanced Stats'!A:A=A188)*('Advanced Stats'!B:B=C188),'Advanced Stats'!M:M)</f>
        <v>44.96</v>
      </c>
      <c r="H188" s="12" cm="1">
        <f t="array" ref="H188">_xlfn.XLOOKUP(1,('Advanced Stats'!A:A=A188)*('Advanced Stats'!B:B=C188),'Advanced Stats'!P:P)</f>
        <v>45.45</v>
      </c>
      <c r="I188" s="14">
        <f t="shared" si="27"/>
        <v>-2.6199999999999974</v>
      </c>
      <c r="J188" s="14">
        <f t="shared" si="28"/>
        <v>-23</v>
      </c>
      <c r="K188" t="str">
        <f t="shared" si="39"/>
        <v>No</v>
      </c>
    </row>
    <row r="189" spans="1:11" x14ac:dyDescent="0.25">
      <c r="A189" s="6" t="s">
        <v>14</v>
      </c>
      <c r="B189" s="5" t="s">
        <v>38</v>
      </c>
      <c r="C189" s="5" t="s">
        <v>143</v>
      </c>
      <c r="D189" s="7">
        <v>62</v>
      </c>
      <c r="E189" s="6" t="s">
        <v>168</v>
      </c>
      <c r="F189" s="6" t="s">
        <v>168</v>
      </c>
      <c r="G189" s="12" cm="1">
        <f t="array" ref="G189">_xlfn.XLOOKUP(1,('Advanced Stats'!A:A=A189)*('Advanced Stats'!B:B=C189),'Advanced Stats'!M:M)</f>
        <v>46.36</v>
      </c>
      <c r="H189" s="12" cm="1">
        <f t="array" ref="H189">_xlfn.XLOOKUP(1,('Advanced Stats'!A:A=A189)*('Advanced Stats'!B:B=C189),'Advanced Stats'!P:P)</f>
        <v>45.64</v>
      </c>
      <c r="I189" s="14">
        <f t="shared" si="27"/>
        <v>1.3999999999999986</v>
      </c>
      <c r="J189" s="14">
        <f t="shared" si="28"/>
        <v>0</v>
      </c>
      <c r="K189" t="str">
        <f t="shared" si="39"/>
        <v>No</v>
      </c>
    </row>
    <row r="190" spans="1:11" x14ac:dyDescent="0.25">
      <c r="A190" s="6" t="s">
        <v>15</v>
      </c>
      <c r="B190" s="5" t="s">
        <v>38</v>
      </c>
      <c r="C190" s="5" t="s">
        <v>143</v>
      </c>
      <c r="D190" s="7">
        <v>74</v>
      </c>
      <c r="E190" s="6" t="s">
        <v>168</v>
      </c>
      <c r="F190" s="6" t="s">
        <v>168</v>
      </c>
      <c r="G190" s="12" cm="1">
        <f t="array" ref="G190">_xlfn.XLOOKUP(1,('Advanced Stats'!A:A=A190)*('Advanced Stats'!B:B=C190),'Advanced Stats'!M:M)</f>
        <v>47.29</v>
      </c>
      <c r="H190" s="12" cm="1">
        <f t="array" ref="H190">_xlfn.XLOOKUP(1,('Advanced Stats'!A:A=A190)*('Advanced Stats'!B:B=C190),'Advanced Stats'!P:P)</f>
        <v>47.75</v>
      </c>
      <c r="I190" s="14">
        <f t="shared" si="27"/>
        <v>0.92999999999999972</v>
      </c>
      <c r="J190" s="14">
        <f t="shared" si="28"/>
        <v>12</v>
      </c>
      <c r="K190" t="str">
        <f t="shared" si="39"/>
        <v>No</v>
      </c>
    </row>
    <row r="191" spans="1:11" hidden="1" x14ac:dyDescent="0.25">
      <c r="A191" s="6" t="s">
        <v>16</v>
      </c>
      <c r="B191" s="5" t="s">
        <v>38</v>
      </c>
      <c r="C191" s="5" t="s">
        <v>143</v>
      </c>
      <c r="D191" s="7">
        <v>45</v>
      </c>
      <c r="E191" s="6" t="s">
        <v>168</v>
      </c>
      <c r="F191" s="6" t="s">
        <v>168</v>
      </c>
      <c r="G191" s="12" cm="1">
        <f t="array" ref="G191">_xlfn.XLOOKUP(1,('Advanced Stats'!A:A=A191)*('Advanced Stats'!B:B=C191),'Advanced Stats'!M:M)</f>
        <v>44.58</v>
      </c>
      <c r="H191" s="12" cm="1">
        <f t="array" ref="H191">_xlfn.XLOOKUP(1,('Advanced Stats'!A:A=A191)*('Advanced Stats'!B:B=C191),'Advanced Stats'!P:P)</f>
        <v>45.09</v>
      </c>
      <c r="I191" s="14">
        <f t="shared" si="27"/>
        <v>-2.7100000000000009</v>
      </c>
      <c r="J191" s="14">
        <f t="shared" si="28"/>
        <v>-29</v>
      </c>
    </row>
    <row r="192" spans="1:11" hidden="1" x14ac:dyDescent="0.25">
      <c r="A192" s="6" t="s">
        <v>17</v>
      </c>
      <c r="B192" s="5" t="s">
        <v>38</v>
      </c>
      <c r="C192" s="5" t="s">
        <v>143</v>
      </c>
      <c r="D192" s="7">
        <v>67</v>
      </c>
      <c r="E192" s="6" t="s">
        <v>168</v>
      </c>
      <c r="F192" s="6" t="s">
        <v>168</v>
      </c>
      <c r="G192" s="12" cm="1">
        <f t="array" ref="G192">_xlfn.XLOOKUP(1,('Advanced Stats'!A:A=A192)*('Advanced Stats'!B:B=C192),'Advanced Stats'!M:M)</f>
        <v>44.33</v>
      </c>
      <c r="H192" s="12" cm="1">
        <f t="array" ref="H192">_xlfn.XLOOKUP(1,('Advanced Stats'!A:A=A192)*('Advanced Stats'!B:B=C192),'Advanced Stats'!P:P)</f>
        <v>44.12</v>
      </c>
      <c r="I192" s="14">
        <f t="shared" si="27"/>
        <v>-0.25</v>
      </c>
      <c r="J192" s="14">
        <f t="shared" si="28"/>
        <v>22</v>
      </c>
    </row>
    <row r="193" spans="1:11" x14ac:dyDescent="0.25">
      <c r="A193" s="6" t="s">
        <v>18</v>
      </c>
      <c r="B193" s="5" t="s">
        <v>38</v>
      </c>
      <c r="C193" s="5" t="s">
        <v>143</v>
      </c>
      <c r="D193" s="7">
        <v>62</v>
      </c>
      <c r="E193" s="6" t="s">
        <v>168</v>
      </c>
      <c r="F193" s="6" t="s">
        <v>168</v>
      </c>
      <c r="G193" s="12" cm="1">
        <f t="array" ref="G193">_xlfn.XLOOKUP(1,('Advanced Stats'!A:A=A193)*('Advanced Stats'!B:B=C193),'Advanced Stats'!M:M)</f>
        <v>48.04</v>
      </c>
      <c r="H193" s="12" cm="1">
        <f t="array" ref="H193">_xlfn.XLOOKUP(1,('Advanced Stats'!A:A=A193)*('Advanced Stats'!B:B=C193),'Advanced Stats'!P:P)</f>
        <v>47.59</v>
      </c>
      <c r="I193" s="14">
        <f t="shared" si="27"/>
        <v>3.7100000000000009</v>
      </c>
      <c r="J193" s="14">
        <f t="shared" si="28"/>
        <v>-5</v>
      </c>
      <c r="K193" t="str">
        <f t="shared" ref="K193:K198" si="40">IF(B193=B192, E193, "")</f>
        <v>No</v>
      </c>
    </row>
    <row r="194" spans="1:11" x14ac:dyDescent="0.25">
      <c r="A194" s="6" t="s">
        <v>19</v>
      </c>
      <c r="B194" s="5" t="s">
        <v>38</v>
      </c>
      <c r="C194" s="5" t="s">
        <v>143</v>
      </c>
      <c r="D194" s="7">
        <v>70</v>
      </c>
      <c r="E194" s="6" t="s">
        <v>168</v>
      </c>
      <c r="F194" s="6" t="s">
        <v>168</v>
      </c>
      <c r="G194" s="12" cm="1">
        <f t="array" ref="G194">_xlfn.XLOOKUP(1,('Advanced Stats'!A:A=A194)*('Advanced Stats'!B:B=C194),'Advanced Stats'!M:M)</f>
        <v>48.9</v>
      </c>
      <c r="H194" s="12" cm="1">
        <f t="array" ref="H194">_xlfn.XLOOKUP(1,('Advanced Stats'!A:A=A194)*('Advanced Stats'!B:B=C194),'Advanced Stats'!P:P)</f>
        <v>48.36</v>
      </c>
      <c r="I194" s="14">
        <f t="shared" si="27"/>
        <v>0.85999999999999943</v>
      </c>
      <c r="J194" s="14">
        <f t="shared" si="28"/>
        <v>8</v>
      </c>
      <c r="K194" t="str">
        <f t="shared" si="40"/>
        <v>No</v>
      </c>
    </row>
    <row r="195" spans="1:11" x14ac:dyDescent="0.25">
      <c r="A195" s="6" t="s">
        <v>20</v>
      </c>
      <c r="B195" s="5" t="s">
        <v>38</v>
      </c>
      <c r="C195" s="5" t="s">
        <v>143</v>
      </c>
      <c r="D195" s="7">
        <v>103</v>
      </c>
      <c r="E195" s="6" t="s">
        <v>9</v>
      </c>
      <c r="F195" s="6" t="s">
        <v>168</v>
      </c>
      <c r="G195" s="12" cm="1">
        <f t="array" ref="G195">_xlfn.XLOOKUP(1,('Advanced Stats'!A:A=A195)*('Advanced Stats'!B:B=C195),'Advanced Stats'!M:M)</f>
        <v>49.99</v>
      </c>
      <c r="H195" s="12" cm="1">
        <f t="array" ref="H195">_xlfn.XLOOKUP(1,('Advanced Stats'!A:A=A195)*('Advanced Stats'!B:B=C195),'Advanced Stats'!P:P)</f>
        <v>50.96</v>
      </c>
      <c r="I195" s="14">
        <f t="shared" si="27"/>
        <v>1.0900000000000034</v>
      </c>
      <c r="J195" s="14">
        <f t="shared" si="28"/>
        <v>33</v>
      </c>
      <c r="K195" t="str">
        <f t="shared" si="40"/>
        <v>Yes</v>
      </c>
    </row>
    <row r="196" spans="1:11" x14ac:dyDescent="0.25">
      <c r="A196" s="6" t="s">
        <v>21</v>
      </c>
      <c r="B196" s="5" t="s">
        <v>38</v>
      </c>
      <c r="C196" s="5" t="s">
        <v>143</v>
      </c>
      <c r="D196" s="7">
        <v>78</v>
      </c>
      <c r="E196" s="6" t="s">
        <v>168</v>
      </c>
      <c r="F196" s="6" t="s">
        <v>168</v>
      </c>
      <c r="G196" s="12" cm="1">
        <f t="array" ref="G196">_xlfn.XLOOKUP(1,('Advanced Stats'!A:A=A196)*('Advanced Stats'!B:B=C196),'Advanced Stats'!M:M)</f>
        <v>50.59</v>
      </c>
      <c r="H196" s="12" cm="1">
        <f t="array" ref="H196">_xlfn.XLOOKUP(1,('Advanced Stats'!A:A=A196)*('Advanced Stats'!B:B=C196),'Advanced Stats'!P:P)</f>
        <v>51.11</v>
      </c>
      <c r="I196" s="14">
        <f t="shared" ref="I196:I259" si="41">IF(B196=B195, G196 - G195, "")</f>
        <v>0.60000000000000142</v>
      </c>
      <c r="J196" s="14">
        <f t="shared" ref="J196:J259" si="42">IF(B196=B195, D196 - D195, "")</f>
        <v>-25</v>
      </c>
      <c r="K196" t="str">
        <f t="shared" si="40"/>
        <v>No</v>
      </c>
    </row>
    <row r="197" spans="1:11" x14ac:dyDescent="0.25">
      <c r="A197" s="6" t="s">
        <v>22</v>
      </c>
      <c r="B197" s="5" t="s">
        <v>38</v>
      </c>
      <c r="C197" s="5" t="s">
        <v>143</v>
      </c>
      <c r="D197" s="7">
        <v>79</v>
      </c>
      <c r="E197" s="6" t="s">
        <v>168</v>
      </c>
      <c r="F197" s="6" t="s">
        <v>168</v>
      </c>
      <c r="G197" s="12" cm="1">
        <f t="array" ref="G197">_xlfn.XLOOKUP(1,('Advanced Stats'!A:A=A197)*('Advanced Stats'!B:B=C197),'Advanced Stats'!M:M)</f>
        <v>47.98</v>
      </c>
      <c r="H197" s="12" cm="1">
        <f t="array" ref="H197">_xlfn.XLOOKUP(1,('Advanced Stats'!A:A=A197)*('Advanced Stats'!B:B=C197),'Advanced Stats'!P:P)</f>
        <v>47.75</v>
      </c>
      <c r="I197" s="14">
        <f t="shared" si="41"/>
        <v>-2.6100000000000065</v>
      </c>
      <c r="J197" s="14">
        <f t="shared" si="42"/>
        <v>1</v>
      </c>
      <c r="K197" t="str">
        <f t="shared" si="40"/>
        <v>No</v>
      </c>
    </row>
    <row r="198" spans="1:11" x14ac:dyDescent="0.25">
      <c r="A198" s="6" t="s">
        <v>23</v>
      </c>
      <c r="B198" s="5" t="s">
        <v>38</v>
      </c>
      <c r="C198" s="5" t="s">
        <v>143</v>
      </c>
      <c r="D198" s="7">
        <v>83</v>
      </c>
      <c r="E198" s="6" t="s">
        <v>9</v>
      </c>
      <c r="F198" s="6" t="s">
        <v>168</v>
      </c>
      <c r="G198" s="12" cm="1">
        <f t="array" ref="G198">_xlfn.XLOOKUP(1,('Advanced Stats'!A:A=A198)*('Advanced Stats'!B:B=C198),'Advanced Stats'!M:M)</f>
        <v>47.87</v>
      </c>
      <c r="H198" s="12" cm="1">
        <f t="array" ref="H198">_xlfn.XLOOKUP(1,('Advanced Stats'!A:A=A198)*('Advanced Stats'!B:B=C198),'Advanced Stats'!P:P)</f>
        <v>48.34</v>
      </c>
      <c r="I198" s="14">
        <f t="shared" si="41"/>
        <v>-0.10999999999999943</v>
      </c>
      <c r="J198" s="14">
        <f t="shared" si="42"/>
        <v>4</v>
      </c>
      <c r="K198" t="str">
        <f t="shared" si="40"/>
        <v>Yes</v>
      </c>
    </row>
    <row r="199" spans="1:11" hidden="1" x14ac:dyDescent="0.25">
      <c r="A199" s="6" t="s">
        <v>24</v>
      </c>
      <c r="B199" s="5" t="s">
        <v>38</v>
      </c>
      <c r="C199" s="5" t="s">
        <v>143</v>
      </c>
      <c r="D199" s="7">
        <v>72</v>
      </c>
      <c r="E199" s="6" t="s">
        <v>9</v>
      </c>
      <c r="F199" s="6" t="s">
        <v>168</v>
      </c>
      <c r="G199" s="12" cm="1">
        <f t="array" ref="G199">_xlfn.XLOOKUP(1,('Advanced Stats'!A:A=A199)*('Advanced Stats'!B:B=C199),'Advanced Stats'!M:M)</f>
        <v>48.64</v>
      </c>
      <c r="H199" s="12" cm="1">
        <f t="array" ref="H199">_xlfn.XLOOKUP(1,('Advanced Stats'!A:A=A199)*('Advanced Stats'!B:B=C199),'Advanced Stats'!P:P)</f>
        <v>48.68</v>
      </c>
      <c r="I199" s="14">
        <f t="shared" si="41"/>
        <v>0.77000000000000313</v>
      </c>
      <c r="J199" s="14">
        <f t="shared" si="42"/>
        <v>-11</v>
      </c>
    </row>
    <row r="200" spans="1:11" hidden="1" x14ac:dyDescent="0.25">
      <c r="A200" s="6" t="s">
        <v>25</v>
      </c>
      <c r="B200" s="5" t="s">
        <v>38</v>
      </c>
      <c r="C200" s="5" t="s">
        <v>143</v>
      </c>
      <c r="D200" s="7">
        <v>104</v>
      </c>
      <c r="E200" s="6" t="s">
        <v>9</v>
      </c>
      <c r="F200" s="6" t="s">
        <v>168</v>
      </c>
      <c r="G200" s="12" cm="1">
        <f t="array" ref="G200">_xlfn.XLOOKUP(1,('Advanced Stats'!A:A=A200)*('Advanced Stats'!B:B=C200),'Advanced Stats'!M:M)</f>
        <v>52.47</v>
      </c>
      <c r="H200" s="12" cm="1">
        <f t="array" ref="H200">_xlfn.XLOOKUP(1,('Advanced Stats'!A:A=A200)*('Advanced Stats'!B:B=C200),'Advanced Stats'!P:P)</f>
        <v>51.58</v>
      </c>
      <c r="I200" s="14">
        <f t="shared" si="41"/>
        <v>3.8299999999999983</v>
      </c>
      <c r="J200" s="14">
        <f t="shared" si="42"/>
        <v>32</v>
      </c>
    </row>
    <row r="201" spans="1:11" x14ac:dyDescent="0.25">
      <c r="A201" s="6" t="s">
        <v>26</v>
      </c>
      <c r="B201" s="5" t="s">
        <v>38</v>
      </c>
      <c r="C201" s="5" t="s">
        <v>143</v>
      </c>
      <c r="D201" s="7">
        <v>109</v>
      </c>
      <c r="E201" s="6" t="s">
        <v>9</v>
      </c>
      <c r="F201" s="6" t="s">
        <v>168</v>
      </c>
      <c r="G201" s="12" cm="1">
        <f t="array" ref="G201">_xlfn.XLOOKUP(1,('Advanced Stats'!A:A=A201)*('Advanced Stats'!B:B=C201),'Advanced Stats'!M:M)</f>
        <v>52.27</v>
      </c>
      <c r="H201" s="12" cm="1">
        <f t="array" ref="H201">_xlfn.XLOOKUP(1,('Advanced Stats'!A:A=A201)*('Advanced Stats'!B:B=C201),'Advanced Stats'!P:P)</f>
        <v>51.65</v>
      </c>
      <c r="I201" s="14">
        <f t="shared" si="41"/>
        <v>-0.19999999999999574</v>
      </c>
      <c r="J201" s="14">
        <f t="shared" si="42"/>
        <v>5</v>
      </c>
      <c r="K201" t="str">
        <f t="shared" ref="K201:K202" si="43">IF(B201=B200, E201, "")</f>
        <v>Yes</v>
      </c>
    </row>
    <row r="202" spans="1:11" x14ac:dyDescent="0.25">
      <c r="A202" s="6" t="s">
        <v>27</v>
      </c>
      <c r="B202" s="5" t="s">
        <v>38</v>
      </c>
      <c r="C202" s="5" t="s">
        <v>143</v>
      </c>
      <c r="D202" s="7">
        <v>104</v>
      </c>
      <c r="E202" s="6" t="s">
        <v>9</v>
      </c>
      <c r="F202" s="6" t="s">
        <v>168</v>
      </c>
      <c r="G202" s="12" cm="1">
        <f t="array" ref="G202">_xlfn.XLOOKUP(1,('Advanced Stats'!A:A=A202)*('Advanced Stats'!B:B=C202),'Advanced Stats'!M:M)</f>
        <v>55.17</v>
      </c>
      <c r="H202" s="12" cm="1">
        <f t="array" ref="H202">_xlfn.XLOOKUP(1,('Advanced Stats'!A:A=A202)*('Advanced Stats'!B:B=C202),'Advanced Stats'!P:P)</f>
        <v>54.86</v>
      </c>
      <c r="I202" s="14">
        <f t="shared" si="41"/>
        <v>2.8999999999999986</v>
      </c>
      <c r="J202" s="14">
        <f t="shared" si="42"/>
        <v>-5</v>
      </c>
      <c r="K202" t="str">
        <f t="shared" si="43"/>
        <v>Yes</v>
      </c>
    </row>
    <row r="203" spans="1:11" hidden="1" x14ac:dyDescent="0.25">
      <c r="A203" s="6" t="s">
        <v>11</v>
      </c>
      <c r="B203" s="5" t="s">
        <v>39</v>
      </c>
      <c r="C203" s="5" t="s">
        <v>136</v>
      </c>
      <c r="D203" s="7">
        <v>85</v>
      </c>
      <c r="E203" s="6" t="s">
        <v>168</v>
      </c>
      <c r="F203" s="6" t="s">
        <v>168</v>
      </c>
      <c r="G203" s="12" cm="1">
        <f t="array" ref="G203">_xlfn.XLOOKUP(1,('Advanced Stats'!A:A=A203)*('Advanced Stats'!B:B=C203),'Advanced Stats'!M:M)</f>
        <v>48.81</v>
      </c>
      <c r="H203" s="12" cm="1">
        <f t="array" ref="H203">_xlfn.XLOOKUP(1,('Advanced Stats'!A:A=A203)*('Advanced Stats'!B:B=C203),'Advanced Stats'!P:P)</f>
        <v>48.01</v>
      </c>
      <c r="I203" t="str">
        <f t="shared" si="41"/>
        <v/>
      </c>
      <c r="J203" t="str">
        <f t="shared" si="42"/>
        <v/>
      </c>
    </row>
    <row r="204" spans="1:11" x14ac:dyDescent="0.25">
      <c r="A204" s="6" t="s">
        <v>12</v>
      </c>
      <c r="B204" s="5" t="s">
        <v>39</v>
      </c>
      <c r="C204" s="5" t="s">
        <v>136</v>
      </c>
      <c r="D204" s="7">
        <v>93</v>
      </c>
      <c r="E204" s="6" t="s">
        <v>168</v>
      </c>
      <c r="F204" s="6" t="s">
        <v>168</v>
      </c>
      <c r="G204" s="12" cm="1">
        <f t="array" ref="G204">_xlfn.XLOOKUP(1,('Advanced Stats'!A:A=A204)*('Advanced Stats'!B:B=C204),'Advanced Stats'!M:M)</f>
        <v>46.66</v>
      </c>
      <c r="H204" s="12" cm="1">
        <f t="array" ref="H204">_xlfn.XLOOKUP(1,('Advanced Stats'!A:A=A204)*('Advanced Stats'!B:B=C204),'Advanced Stats'!P:P)</f>
        <v>45.72</v>
      </c>
      <c r="I204" s="14">
        <f t="shared" si="41"/>
        <v>-2.1500000000000057</v>
      </c>
      <c r="J204" s="14">
        <f t="shared" si="42"/>
        <v>8</v>
      </c>
      <c r="K204" t="str">
        <f t="shared" ref="K204:K207" si="44">IF(B204=B203, E204, "")</f>
        <v>No</v>
      </c>
    </row>
    <row r="205" spans="1:11" x14ac:dyDescent="0.25">
      <c r="A205" s="6" t="s">
        <v>13</v>
      </c>
      <c r="B205" s="5" t="s">
        <v>39</v>
      </c>
      <c r="C205" s="5" t="s">
        <v>136</v>
      </c>
      <c r="D205" s="7">
        <v>77</v>
      </c>
      <c r="E205" s="6" t="s">
        <v>168</v>
      </c>
      <c r="F205" s="6" t="s">
        <v>168</v>
      </c>
      <c r="G205" s="12" cm="1">
        <f t="array" ref="G205">_xlfn.XLOOKUP(1,('Advanced Stats'!A:A=A205)*('Advanced Stats'!B:B=C205),'Advanced Stats'!M:M)</f>
        <v>44.57</v>
      </c>
      <c r="H205" s="12" cm="1">
        <f t="array" ref="H205">_xlfn.XLOOKUP(1,('Advanced Stats'!A:A=A205)*('Advanced Stats'!B:B=C205),'Advanced Stats'!P:P)</f>
        <v>45.69</v>
      </c>
      <c r="I205" s="14">
        <f t="shared" si="41"/>
        <v>-2.0899999999999963</v>
      </c>
      <c r="J205" s="14">
        <f t="shared" si="42"/>
        <v>-16</v>
      </c>
      <c r="K205" t="str">
        <f t="shared" si="44"/>
        <v>No</v>
      </c>
    </row>
    <row r="206" spans="1:11" x14ac:dyDescent="0.25">
      <c r="A206" s="6" t="s">
        <v>14</v>
      </c>
      <c r="B206" s="5" t="s">
        <v>39</v>
      </c>
      <c r="C206" s="5" t="s">
        <v>136</v>
      </c>
      <c r="D206" s="7">
        <v>72</v>
      </c>
      <c r="E206" s="6" t="s">
        <v>168</v>
      </c>
      <c r="F206" s="6" t="s">
        <v>168</v>
      </c>
      <c r="G206" s="12" cm="1">
        <f t="array" ref="G206">_xlfn.XLOOKUP(1,('Advanced Stats'!A:A=A206)*('Advanced Stats'!B:B=C206),'Advanced Stats'!M:M)</f>
        <v>50.32</v>
      </c>
      <c r="H206" s="12" cm="1">
        <f t="array" ref="H206">_xlfn.XLOOKUP(1,('Advanced Stats'!A:A=A206)*('Advanced Stats'!B:B=C206),'Advanced Stats'!P:P)</f>
        <v>49.94</v>
      </c>
      <c r="I206" s="14">
        <f t="shared" si="41"/>
        <v>5.75</v>
      </c>
      <c r="J206" s="14">
        <f t="shared" si="42"/>
        <v>-5</v>
      </c>
      <c r="K206" t="str">
        <f t="shared" si="44"/>
        <v>No</v>
      </c>
    </row>
    <row r="207" spans="1:11" x14ac:dyDescent="0.25">
      <c r="A207" s="6" t="s">
        <v>15</v>
      </c>
      <c r="B207" s="5" t="s">
        <v>39</v>
      </c>
      <c r="C207" s="5" t="s">
        <v>136</v>
      </c>
      <c r="D207" s="7">
        <v>94</v>
      </c>
      <c r="E207" s="6" t="s">
        <v>168</v>
      </c>
      <c r="F207" s="6" t="s">
        <v>168</v>
      </c>
      <c r="G207" s="12" cm="1">
        <f t="array" ref="G207">_xlfn.XLOOKUP(1,('Advanced Stats'!A:A=A207)*('Advanced Stats'!B:B=C207),'Advanced Stats'!M:M)</f>
        <v>49.52</v>
      </c>
      <c r="H207" s="12" cm="1">
        <f t="array" ref="H207">_xlfn.XLOOKUP(1,('Advanced Stats'!A:A=A207)*('Advanced Stats'!B:B=C207),'Advanced Stats'!P:P)</f>
        <v>49.51</v>
      </c>
      <c r="I207" s="14">
        <f t="shared" si="41"/>
        <v>-0.79999999999999716</v>
      </c>
      <c r="J207" s="14">
        <f t="shared" si="42"/>
        <v>22</v>
      </c>
      <c r="K207" t="str">
        <f t="shared" si="44"/>
        <v>No</v>
      </c>
    </row>
    <row r="208" spans="1:11" hidden="1" x14ac:dyDescent="0.25">
      <c r="A208" s="6" t="s">
        <v>16</v>
      </c>
      <c r="B208" s="5" t="s">
        <v>39</v>
      </c>
      <c r="C208" s="5" t="s">
        <v>136</v>
      </c>
      <c r="D208" s="7">
        <v>36</v>
      </c>
      <c r="E208" s="6" t="s">
        <v>168</v>
      </c>
      <c r="F208" s="6" t="s">
        <v>168</v>
      </c>
      <c r="G208" s="12" cm="1">
        <f t="array" ref="G208">_xlfn.XLOOKUP(1,('Advanced Stats'!A:A=A208)*('Advanced Stats'!B:B=C208),'Advanced Stats'!M:M)</f>
        <v>49.15</v>
      </c>
      <c r="H208" s="12" cm="1">
        <f t="array" ref="H208">_xlfn.XLOOKUP(1,('Advanced Stats'!A:A=A208)*('Advanced Stats'!B:B=C208),'Advanced Stats'!P:P)</f>
        <v>48.43</v>
      </c>
      <c r="I208" s="14">
        <f t="shared" si="41"/>
        <v>-0.37000000000000455</v>
      </c>
      <c r="J208" s="14">
        <f t="shared" si="42"/>
        <v>-58</v>
      </c>
    </row>
    <row r="209" spans="1:11" hidden="1" x14ac:dyDescent="0.25">
      <c r="A209" s="6" t="s">
        <v>17</v>
      </c>
      <c r="B209" s="5" t="s">
        <v>39</v>
      </c>
      <c r="C209" s="5" t="s">
        <v>136</v>
      </c>
      <c r="D209" s="7">
        <v>66</v>
      </c>
      <c r="E209" s="6" t="s">
        <v>168</v>
      </c>
      <c r="F209" s="6" t="s">
        <v>168</v>
      </c>
      <c r="G209" s="12" cm="1">
        <f t="array" ref="G209">_xlfn.XLOOKUP(1,('Advanced Stats'!A:A=A209)*('Advanced Stats'!B:B=C209),'Advanced Stats'!M:M)</f>
        <v>50.91</v>
      </c>
      <c r="H209" s="12" cm="1">
        <f t="array" ref="H209">_xlfn.XLOOKUP(1,('Advanced Stats'!A:A=A209)*('Advanced Stats'!B:B=C209),'Advanced Stats'!P:P)</f>
        <v>50.72</v>
      </c>
      <c r="I209" s="14">
        <f t="shared" si="41"/>
        <v>1.759999999999998</v>
      </c>
      <c r="J209" s="14">
        <f t="shared" si="42"/>
        <v>30</v>
      </c>
    </row>
    <row r="210" spans="1:11" x14ac:dyDescent="0.25">
      <c r="A210" s="6" t="s">
        <v>18</v>
      </c>
      <c r="B210" s="5" t="s">
        <v>39</v>
      </c>
      <c r="C210" s="5" t="s">
        <v>136</v>
      </c>
      <c r="D210" s="7">
        <v>91</v>
      </c>
      <c r="E210" s="6" t="s">
        <v>168</v>
      </c>
      <c r="F210" s="6" t="s">
        <v>168</v>
      </c>
      <c r="G210" s="12" cm="1">
        <f t="array" ref="G210">_xlfn.XLOOKUP(1,('Advanced Stats'!A:A=A210)*('Advanced Stats'!B:B=C210),'Advanced Stats'!M:M)</f>
        <v>51.25</v>
      </c>
      <c r="H210" s="12" cm="1">
        <f t="array" ref="H210">_xlfn.XLOOKUP(1,('Advanced Stats'!A:A=A210)*('Advanced Stats'!B:B=C210),'Advanced Stats'!P:P)</f>
        <v>50.99</v>
      </c>
      <c r="I210" s="14">
        <f t="shared" si="41"/>
        <v>0.34000000000000341</v>
      </c>
      <c r="J210" s="14">
        <f t="shared" si="42"/>
        <v>25</v>
      </c>
      <c r="K210" t="str">
        <f t="shared" ref="K210:K215" si="45">IF(B210=B209, E210, "")</f>
        <v>No</v>
      </c>
    </row>
    <row r="211" spans="1:11" x14ac:dyDescent="0.25">
      <c r="A211" s="6" t="s">
        <v>19</v>
      </c>
      <c r="B211" s="5" t="s">
        <v>39</v>
      </c>
      <c r="C211" s="5" t="s">
        <v>136</v>
      </c>
      <c r="D211" s="7">
        <v>103</v>
      </c>
      <c r="E211" s="6" t="s">
        <v>9</v>
      </c>
      <c r="F211" s="6" t="s">
        <v>168</v>
      </c>
      <c r="G211" s="12" cm="1">
        <f t="array" ref="G211">_xlfn.XLOOKUP(1,('Advanced Stats'!A:A=A211)*('Advanced Stats'!B:B=C211),'Advanced Stats'!M:M)</f>
        <v>48.68</v>
      </c>
      <c r="H211" s="12" cm="1">
        <f t="array" ref="H211">_xlfn.XLOOKUP(1,('Advanced Stats'!A:A=A211)*('Advanced Stats'!B:B=C211),'Advanced Stats'!P:P)</f>
        <v>48.94</v>
      </c>
      <c r="I211" s="14">
        <f t="shared" si="41"/>
        <v>-2.5700000000000003</v>
      </c>
      <c r="J211" s="14">
        <f t="shared" si="42"/>
        <v>12</v>
      </c>
      <c r="K211" t="str">
        <f t="shared" si="45"/>
        <v>Yes</v>
      </c>
    </row>
    <row r="212" spans="1:11" x14ac:dyDescent="0.25">
      <c r="A212" s="6" t="s">
        <v>20</v>
      </c>
      <c r="B212" s="5" t="s">
        <v>39</v>
      </c>
      <c r="C212" s="5" t="s">
        <v>136</v>
      </c>
      <c r="D212" s="7">
        <v>81</v>
      </c>
      <c r="E212" s="6" t="s">
        <v>168</v>
      </c>
      <c r="F212" s="6" t="s">
        <v>168</v>
      </c>
      <c r="G212" s="12" cm="1">
        <f t="array" ref="G212">_xlfn.XLOOKUP(1,('Advanced Stats'!A:A=A212)*('Advanced Stats'!B:B=C212),'Advanced Stats'!M:M)</f>
        <v>50.5</v>
      </c>
      <c r="H212" s="12" cm="1">
        <f t="array" ref="H212">_xlfn.XLOOKUP(1,('Advanced Stats'!A:A=A212)*('Advanced Stats'!B:B=C212),'Advanced Stats'!P:P)</f>
        <v>50.16</v>
      </c>
      <c r="I212" s="14">
        <f t="shared" si="41"/>
        <v>1.8200000000000003</v>
      </c>
      <c r="J212" s="14">
        <f t="shared" si="42"/>
        <v>-22</v>
      </c>
      <c r="K212" t="str">
        <f t="shared" si="45"/>
        <v>No</v>
      </c>
    </row>
    <row r="213" spans="1:11" x14ac:dyDescent="0.25">
      <c r="A213" s="6" t="s">
        <v>21</v>
      </c>
      <c r="B213" s="5" t="s">
        <v>39</v>
      </c>
      <c r="C213" s="5" t="s">
        <v>136</v>
      </c>
      <c r="D213" s="7">
        <v>96</v>
      </c>
      <c r="E213" s="6" t="s">
        <v>168</v>
      </c>
      <c r="F213" s="6" t="s">
        <v>168</v>
      </c>
      <c r="G213" s="12" cm="1">
        <f t="array" ref="G213">_xlfn.XLOOKUP(1,('Advanced Stats'!A:A=A213)*('Advanced Stats'!B:B=C213),'Advanced Stats'!M:M)</f>
        <v>49.19</v>
      </c>
      <c r="H213" s="12" cm="1">
        <f t="array" ref="H213">_xlfn.XLOOKUP(1,('Advanced Stats'!A:A=A213)*('Advanced Stats'!B:B=C213),'Advanced Stats'!P:P)</f>
        <v>50.02</v>
      </c>
      <c r="I213" s="14">
        <f t="shared" si="41"/>
        <v>-1.3100000000000023</v>
      </c>
      <c r="J213" s="14">
        <f t="shared" si="42"/>
        <v>15</v>
      </c>
      <c r="K213" t="str">
        <f t="shared" si="45"/>
        <v>No</v>
      </c>
    </row>
    <row r="214" spans="1:11" x14ac:dyDescent="0.25">
      <c r="A214" s="6" t="s">
        <v>22</v>
      </c>
      <c r="B214" s="5" t="s">
        <v>39</v>
      </c>
      <c r="C214" s="5" t="s">
        <v>136</v>
      </c>
      <c r="D214" s="7">
        <v>86</v>
      </c>
      <c r="E214" s="6" t="s">
        <v>168</v>
      </c>
      <c r="F214" s="6" t="s">
        <v>168</v>
      </c>
      <c r="G214" s="12" cm="1">
        <f t="array" ref="G214">_xlfn.XLOOKUP(1,('Advanced Stats'!A:A=A214)*('Advanced Stats'!B:B=C214),'Advanced Stats'!M:M)</f>
        <v>49.42</v>
      </c>
      <c r="H214" s="12" cm="1">
        <f t="array" ref="H214">_xlfn.XLOOKUP(1,('Advanced Stats'!A:A=A214)*('Advanced Stats'!B:B=C214),'Advanced Stats'!P:P)</f>
        <v>49.99</v>
      </c>
      <c r="I214" s="14">
        <f t="shared" si="41"/>
        <v>0.23000000000000398</v>
      </c>
      <c r="J214" s="14">
        <f t="shared" si="42"/>
        <v>-10</v>
      </c>
      <c r="K214" t="str">
        <f t="shared" si="45"/>
        <v>No</v>
      </c>
    </row>
    <row r="215" spans="1:11" x14ac:dyDescent="0.25">
      <c r="A215" s="6" t="s">
        <v>23</v>
      </c>
      <c r="B215" s="5" t="s">
        <v>39</v>
      </c>
      <c r="C215" s="5" t="s">
        <v>136</v>
      </c>
      <c r="D215" s="7">
        <v>78</v>
      </c>
      <c r="E215" s="6" t="s">
        <v>9</v>
      </c>
      <c r="F215" s="6" t="s">
        <v>168</v>
      </c>
      <c r="G215" s="12" cm="1">
        <f t="array" ref="G215">_xlfn.XLOOKUP(1,('Advanced Stats'!A:A=A215)*('Advanced Stats'!B:B=C215),'Advanced Stats'!M:M)</f>
        <v>49.79</v>
      </c>
      <c r="H215" s="12" cm="1">
        <f t="array" ref="H215">_xlfn.XLOOKUP(1,('Advanced Stats'!A:A=A215)*('Advanced Stats'!B:B=C215),'Advanced Stats'!P:P)</f>
        <v>50.07</v>
      </c>
      <c r="I215" s="14">
        <f t="shared" si="41"/>
        <v>0.36999999999999744</v>
      </c>
      <c r="J215" s="14">
        <f t="shared" si="42"/>
        <v>-8</v>
      </c>
      <c r="K215" t="str">
        <f t="shared" si="45"/>
        <v>Yes</v>
      </c>
    </row>
    <row r="216" spans="1:11" hidden="1" x14ac:dyDescent="0.25">
      <c r="A216" s="6" t="s">
        <v>24</v>
      </c>
      <c r="B216" s="5" t="s">
        <v>39</v>
      </c>
      <c r="C216" s="5" t="s">
        <v>136</v>
      </c>
      <c r="D216" s="7">
        <v>79</v>
      </c>
      <c r="E216" s="6" t="s">
        <v>9</v>
      </c>
      <c r="F216" s="6" t="s">
        <v>168</v>
      </c>
      <c r="G216" s="12" cm="1">
        <f t="array" ref="G216">_xlfn.XLOOKUP(1,('Advanced Stats'!A:A=A216)*('Advanced Stats'!B:B=C216),'Advanced Stats'!M:M)</f>
        <v>53.48</v>
      </c>
      <c r="H216" s="12" cm="1">
        <f t="array" ref="H216">_xlfn.XLOOKUP(1,('Advanced Stats'!A:A=A216)*('Advanced Stats'!B:B=C216),'Advanced Stats'!P:P)</f>
        <v>53.71</v>
      </c>
      <c r="I216" s="14">
        <f t="shared" si="41"/>
        <v>3.6899999999999977</v>
      </c>
      <c r="J216" s="14">
        <f t="shared" si="42"/>
        <v>1</v>
      </c>
    </row>
    <row r="217" spans="1:11" hidden="1" x14ac:dyDescent="0.25">
      <c r="A217" s="6" t="s">
        <v>25</v>
      </c>
      <c r="B217" s="5" t="s">
        <v>39</v>
      </c>
      <c r="C217" s="5" t="s">
        <v>136</v>
      </c>
      <c r="D217" s="7">
        <v>122</v>
      </c>
      <c r="E217" s="6" t="s">
        <v>9</v>
      </c>
      <c r="F217" s="6" t="s">
        <v>168</v>
      </c>
      <c r="G217" s="12" cm="1">
        <f t="array" ref="G217">_xlfn.XLOOKUP(1,('Advanced Stats'!A:A=A217)*('Advanced Stats'!B:B=C217),'Advanced Stats'!M:M)</f>
        <v>56.36</v>
      </c>
      <c r="H217" s="12" cm="1">
        <f t="array" ref="H217">_xlfn.XLOOKUP(1,('Advanced Stats'!A:A=A217)*('Advanced Stats'!B:B=C217),'Advanced Stats'!P:P)</f>
        <v>56.06</v>
      </c>
      <c r="I217" s="14">
        <f t="shared" si="41"/>
        <v>2.8800000000000026</v>
      </c>
      <c r="J217" s="14">
        <f t="shared" si="42"/>
        <v>43</v>
      </c>
    </row>
    <row r="218" spans="1:11" x14ac:dyDescent="0.25">
      <c r="A218" s="6" t="s">
        <v>26</v>
      </c>
      <c r="B218" s="5" t="s">
        <v>39</v>
      </c>
      <c r="C218" s="5" t="s">
        <v>136</v>
      </c>
      <c r="D218" s="7">
        <v>92</v>
      </c>
      <c r="E218" s="6" t="s">
        <v>9</v>
      </c>
      <c r="F218" s="6" t="s">
        <v>168</v>
      </c>
      <c r="G218" s="12" cm="1">
        <f t="array" ref="G218">_xlfn.XLOOKUP(1,('Advanced Stats'!A:A=A218)*('Advanced Stats'!B:B=C218),'Advanced Stats'!M:M)</f>
        <v>54.33</v>
      </c>
      <c r="H218" s="12" cm="1">
        <f t="array" ref="H218">_xlfn.XLOOKUP(1,('Advanced Stats'!A:A=A218)*('Advanced Stats'!B:B=C218),'Advanced Stats'!P:P)</f>
        <v>53.45</v>
      </c>
      <c r="I218" s="14">
        <f t="shared" si="41"/>
        <v>-2.0300000000000011</v>
      </c>
      <c r="J218" s="14">
        <f t="shared" si="42"/>
        <v>-30</v>
      </c>
      <c r="K218" t="str">
        <f t="shared" ref="K218:K219" si="46">IF(B218=B217, E218, "")</f>
        <v>Yes</v>
      </c>
    </row>
    <row r="219" spans="1:11" x14ac:dyDescent="0.25">
      <c r="A219" s="6" t="s">
        <v>27</v>
      </c>
      <c r="B219" s="5" t="s">
        <v>39</v>
      </c>
      <c r="C219" s="5" t="s">
        <v>136</v>
      </c>
      <c r="D219" s="7">
        <v>110</v>
      </c>
      <c r="E219" s="6" t="s">
        <v>9</v>
      </c>
      <c r="F219" s="6" t="s">
        <v>9</v>
      </c>
      <c r="G219" s="12" cm="1">
        <f t="array" ref="G219">_xlfn.XLOOKUP(1,('Advanced Stats'!A:A=A219)*('Advanced Stats'!B:B=C219),'Advanced Stats'!M:M)</f>
        <v>55.7</v>
      </c>
      <c r="H219" s="12" cm="1">
        <f t="array" ref="H219">_xlfn.XLOOKUP(1,('Advanced Stats'!A:A=A219)*('Advanced Stats'!B:B=C219),'Advanced Stats'!P:P)</f>
        <v>53.76</v>
      </c>
      <c r="I219" s="14">
        <f t="shared" si="41"/>
        <v>1.3700000000000045</v>
      </c>
      <c r="J219" s="14">
        <f t="shared" si="42"/>
        <v>18</v>
      </c>
      <c r="K219" t="str">
        <f t="shared" si="46"/>
        <v>Yes</v>
      </c>
    </row>
    <row r="220" spans="1:11" hidden="1" x14ac:dyDescent="0.25">
      <c r="A220" s="6" t="s">
        <v>11</v>
      </c>
      <c r="B220" s="5" t="s">
        <v>40</v>
      </c>
      <c r="C220" s="5" t="s">
        <v>148</v>
      </c>
      <c r="D220" s="7">
        <v>71</v>
      </c>
      <c r="E220" s="6" t="s">
        <v>168</v>
      </c>
      <c r="F220" s="6" t="s">
        <v>168</v>
      </c>
      <c r="G220" s="12" cm="1">
        <f t="array" ref="G220">_xlfn.XLOOKUP(1,('Advanced Stats'!A:A=A220)*('Advanced Stats'!B:B=C220),'Advanced Stats'!M:M)</f>
        <v>45.69</v>
      </c>
      <c r="H220" s="12" cm="1">
        <f t="array" ref="H220">_xlfn.XLOOKUP(1,('Advanced Stats'!A:A=A220)*('Advanced Stats'!B:B=C220),'Advanced Stats'!P:P)</f>
        <v>45.28</v>
      </c>
      <c r="I220" t="str">
        <f t="shared" si="41"/>
        <v/>
      </c>
      <c r="J220" t="str">
        <f t="shared" si="42"/>
        <v/>
      </c>
    </row>
    <row r="221" spans="1:11" x14ac:dyDescent="0.25">
      <c r="A221" s="6" t="s">
        <v>12</v>
      </c>
      <c r="B221" s="5" t="s">
        <v>40</v>
      </c>
      <c r="C221" s="5" t="s">
        <v>148</v>
      </c>
      <c r="D221" s="7">
        <v>79</v>
      </c>
      <c r="E221" s="6" t="s">
        <v>168</v>
      </c>
      <c r="F221" s="6" t="s">
        <v>168</v>
      </c>
      <c r="G221" s="12" cm="1">
        <f t="array" ref="G221">_xlfn.XLOOKUP(1,('Advanced Stats'!A:A=A221)*('Advanced Stats'!B:B=C221),'Advanced Stats'!M:M)</f>
        <v>50.7</v>
      </c>
      <c r="H221" s="12" cm="1">
        <f t="array" ref="H221">_xlfn.XLOOKUP(1,('Advanced Stats'!A:A=A221)*('Advanced Stats'!B:B=C221),'Advanced Stats'!P:P)</f>
        <v>50.87</v>
      </c>
      <c r="I221" s="14">
        <f t="shared" si="41"/>
        <v>5.0100000000000051</v>
      </c>
      <c r="J221" s="14">
        <f t="shared" si="42"/>
        <v>8</v>
      </c>
      <c r="K221" t="str">
        <f t="shared" ref="K221:K224" si="47">IF(B221=B220, E221, "")</f>
        <v>No</v>
      </c>
    </row>
    <row r="222" spans="1:11" x14ac:dyDescent="0.25">
      <c r="A222" s="6" t="s">
        <v>13</v>
      </c>
      <c r="B222" s="5" t="s">
        <v>40</v>
      </c>
      <c r="C222" s="5" t="s">
        <v>148</v>
      </c>
      <c r="D222" s="7">
        <v>101</v>
      </c>
      <c r="E222" s="6" t="s">
        <v>9</v>
      </c>
      <c r="F222" s="6" t="s">
        <v>168</v>
      </c>
      <c r="G222" s="12" cm="1">
        <f t="array" ref="G222">_xlfn.XLOOKUP(1,('Advanced Stats'!A:A=A222)*('Advanced Stats'!B:B=C222),'Advanced Stats'!M:M)</f>
        <v>50.8</v>
      </c>
      <c r="H222" s="12" cm="1">
        <f t="array" ref="H222">_xlfn.XLOOKUP(1,('Advanced Stats'!A:A=A222)*('Advanced Stats'!B:B=C222),'Advanced Stats'!P:P)</f>
        <v>51.25</v>
      </c>
      <c r="I222" s="14">
        <f t="shared" si="41"/>
        <v>9.9999999999994316E-2</v>
      </c>
      <c r="J222" s="14">
        <f t="shared" si="42"/>
        <v>22</v>
      </c>
      <c r="K222" t="str">
        <f t="shared" si="47"/>
        <v>Yes</v>
      </c>
    </row>
    <row r="223" spans="1:11" x14ac:dyDescent="0.25">
      <c r="A223" s="6" t="s">
        <v>14</v>
      </c>
      <c r="B223" s="5" t="s">
        <v>40</v>
      </c>
      <c r="C223" s="5" t="s">
        <v>148</v>
      </c>
      <c r="D223" s="7">
        <v>98</v>
      </c>
      <c r="E223" s="6" t="s">
        <v>9</v>
      </c>
      <c r="F223" s="6" t="s">
        <v>168</v>
      </c>
      <c r="G223" s="12" cm="1">
        <f t="array" ref="G223">_xlfn.XLOOKUP(1,('Advanced Stats'!A:A=A223)*('Advanced Stats'!B:B=C223),'Advanced Stats'!M:M)</f>
        <v>51.64</v>
      </c>
      <c r="H223" s="12" cm="1">
        <f t="array" ref="H223">_xlfn.XLOOKUP(1,('Advanced Stats'!A:A=A223)*('Advanced Stats'!B:B=C223),'Advanced Stats'!P:P)</f>
        <v>51.08</v>
      </c>
      <c r="I223" s="14">
        <f t="shared" si="41"/>
        <v>0.84000000000000341</v>
      </c>
      <c r="J223" s="14">
        <f t="shared" si="42"/>
        <v>-3</v>
      </c>
      <c r="K223" t="str">
        <f t="shared" si="47"/>
        <v>Yes</v>
      </c>
    </row>
    <row r="224" spans="1:11" x14ac:dyDescent="0.25">
      <c r="A224" s="6" t="s">
        <v>15</v>
      </c>
      <c r="B224" s="5" t="s">
        <v>40</v>
      </c>
      <c r="C224" s="5" t="s">
        <v>148</v>
      </c>
      <c r="D224" s="7">
        <v>95</v>
      </c>
      <c r="E224" s="6" t="s">
        <v>9</v>
      </c>
      <c r="F224" s="6" t="s">
        <v>9</v>
      </c>
      <c r="G224" s="12" cm="1">
        <f t="array" ref="G224">_xlfn.XLOOKUP(1,('Advanced Stats'!A:A=A224)*('Advanced Stats'!B:B=C224),'Advanced Stats'!M:M)</f>
        <v>54.74</v>
      </c>
      <c r="H224" s="12" cm="1">
        <f t="array" ref="H224">_xlfn.XLOOKUP(1,('Advanced Stats'!A:A=A224)*('Advanced Stats'!B:B=C224),'Advanced Stats'!P:P)</f>
        <v>53.64</v>
      </c>
      <c r="I224" s="14">
        <f t="shared" si="41"/>
        <v>3.1000000000000014</v>
      </c>
      <c r="J224" s="14">
        <f t="shared" si="42"/>
        <v>-3</v>
      </c>
      <c r="K224" t="str">
        <f t="shared" si="47"/>
        <v>Yes</v>
      </c>
    </row>
    <row r="225" spans="1:11" hidden="1" x14ac:dyDescent="0.25">
      <c r="A225" s="6" t="s">
        <v>16</v>
      </c>
      <c r="B225" s="5" t="s">
        <v>40</v>
      </c>
      <c r="C225" s="5" t="s">
        <v>148</v>
      </c>
      <c r="D225" s="7">
        <v>59</v>
      </c>
      <c r="E225" s="6" t="s">
        <v>9</v>
      </c>
      <c r="F225" s="6" t="s">
        <v>168</v>
      </c>
      <c r="G225" s="12" cm="1">
        <f t="array" ref="G225">_xlfn.XLOOKUP(1,('Advanced Stats'!A:A=A225)*('Advanced Stats'!B:B=C225),'Advanced Stats'!M:M)</f>
        <v>56.3</v>
      </c>
      <c r="H225" s="12" cm="1">
        <f t="array" ref="H225">_xlfn.XLOOKUP(1,('Advanced Stats'!A:A=A225)*('Advanced Stats'!B:B=C225),'Advanced Stats'!P:P)</f>
        <v>55.63</v>
      </c>
      <c r="I225" s="14">
        <f t="shared" si="41"/>
        <v>1.5599999999999952</v>
      </c>
      <c r="J225" s="14">
        <f t="shared" si="42"/>
        <v>-36</v>
      </c>
    </row>
    <row r="226" spans="1:11" hidden="1" x14ac:dyDescent="0.25">
      <c r="A226" s="6" t="s">
        <v>17</v>
      </c>
      <c r="B226" s="5" t="s">
        <v>40</v>
      </c>
      <c r="C226" s="5" t="s">
        <v>148</v>
      </c>
      <c r="D226" s="7">
        <v>100</v>
      </c>
      <c r="E226" s="6" t="s">
        <v>9</v>
      </c>
      <c r="F226" s="6" t="s">
        <v>9</v>
      </c>
      <c r="G226" s="12" cm="1">
        <f t="array" ref="G226">_xlfn.XLOOKUP(1,('Advanced Stats'!A:A=A226)*('Advanced Stats'!B:B=C226),'Advanced Stats'!M:M)</f>
        <v>56.82</v>
      </c>
      <c r="H226" s="12" cm="1">
        <f t="array" ref="H226">_xlfn.XLOOKUP(1,('Advanced Stats'!A:A=A226)*('Advanced Stats'!B:B=C226),'Advanced Stats'!P:P)</f>
        <v>56.09</v>
      </c>
      <c r="I226" s="14">
        <f t="shared" si="41"/>
        <v>0.52000000000000313</v>
      </c>
      <c r="J226" s="14">
        <f t="shared" si="42"/>
        <v>41</v>
      </c>
    </row>
    <row r="227" spans="1:11" x14ac:dyDescent="0.25">
      <c r="A227" s="6" t="s">
        <v>18</v>
      </c>
      <c r="B227" s="5" t="s">
        <v>40</v>
      </c>
      <c r="C227" s="5" t="s">
        <v>148</v>
      </c>
      <c r="D227" s="7">
        <v>95</v>
      </c>
      <c r="E227" s="6" t="s">
        <v>168</v>
      </c>
      <c r="F227" s="6" t="s">
        <v>168</v>
      </c>
      <c r="G227" s="12" cm="1">
        <f t="array" ref="G227">_xlfn.XLOOKUP(1,('Advanced Stats'!A:A=A227)*('Advanced Stats'!B:B=C227),'Advanced Stats'!M:M)</f>
        <v>55.34</v>
      </c>
      <c r="H227" s="12" cm="1">
        <f t="array" ref="H227">_xlfn.XLOOKUP(1,('Advanced Stats'!A:A=A227)*('Advanced Stats'!B:B=C227),'Advanced Stats'!P:P)</f>
        <v>54.63</v>
      </c>
      <c r="I227" s="14">
        <f t="shared" si="41"/>
        <v>-1.4799999999999969</v>
      </c>
      <c r="J227" s="14">
        <f t="shared" si="42"/>
        <v>-5</v>
      </c>
      <c r="K227" t="str">
        <f t="shared" ref="K227:K232" si="48">IF(B227=B226, E227, "")</f>
        <v>No</v>
      </c>
    </row>
    <row r="228" spans="1:11" x14ac:dyDescent="0.25">
      <c r="A228" s="6" t="s">
        <v>19</v>
      </c>
      <c r="B228" s="5" t="s">
        <v>40</v>
      </c>
      <c r="C228" s="5" t="s">
        <v>148</v>
      </c>
      <c r="D228" s="7">
        <v>102</v>
      </c>
      <c r="E228" s="6" t="s">
        <v>9</v>
      </c>
      <c r="F228" s="6" t="s">
        <v>168</v>
      </c>
      <c r="G228" s="12" cm="1">
        <f t="array" ref="G228">_xlfn.XLOOKUP(1,('Advanced Stats'!A:A=A228)*('Advanced Stats'!B:B=C228),'Advanced Stats'!M:M)</f>
        <v>56.37</v>
      </c>
      <c r="H228" s="12" cm="1">
        <f t="array" ref="H228">_xlfn.XLOOKUP(1,('Advanced Stats'!A:A=A228)*('Advanced Stats'!B:B=C228),'Advanced Stats'!P:P)</f>
        <v>56.17</v>
      </c>
      <c r="I228" s="14">
        <f t="shared" si="41"/>
        <v>1.029999999999994</v>
      </c>
      <c r="J228" s="14">
        <f t="shared" si="42"/>
        <v>7</v>
      </c>
      <c r="K228" t="str">
        <f t="shared" si="48"/>
        <v>Yes</v>
      </c>
    </row>
    <row r="229" spans="1:11" x14ac:dyDescent="0.25">
      <c r="A229" s="6" t="s">
        <v>20</v>
      </c>
      <c r="B229" s="5" t="s">
        <v>40</v>
      </c>
      <c r="C229" s="5" t="s">
        <v>148</v>
      </c>
      <c r="D229" s="7">
        <v>86</v>
      </c>
      <c r="E229" s="6" t="s">
        <v>168</v>
      </c>
      <c r="F229" s="6" t="s">
        <v>168</v>
      </c>
      <c r="G229" s="12" cm="1">
        <f t="array" ref="G229">_xlfn.XLOOKUP(1,('Advanced Stats'!A:A=A229)*('Advanced Stats'!B:B=C229),'Advanced Stats'!M:M)</f>
        <v>54.99</v>
      </c>
      <c r="H229" s="12" cm="1">
        <f t="array" ref="H229">_xlfn.XLOOKUP(1,('Advanced Stats'!A:A=A229)*('Advanced Stats'!B:B=C229),'Advanced Stats'!P:P)</f>
        <v>54.94</v>
      </c>
      <c r="I229" s="14">
        <f t="shared" si="41"/>
        <v>-1.3799999999999955</v>
      </c>
      <c r="J229" s="14">
        <f t="shared" si="42"/>
        <v>-16</v>
      </c>
      <c r="K229" t="str">
        <f t="shared" si="48"/>
        <v>No</v>
      </c>
    </row>
    <row r="230" spans="1:11" x14ac:dyDescent="0.25">
      <c r="A230" s="6" t="s">
        <v>21</v>
      </c>
      <c r="B230" s="5" t="s">
        <v>40</v>
      </c>
      <c r="C230" s="5" t="s">
        <v>148</v>
      </c>
      <c r="D230" s="7">
        <v>98</v>
      </c>
      <c r="E230" s="6" t="s">
        <v>9</v>
      </c>
      <c r="F230" s="6" t="s">
        <v>168</v>
      </c>
      <c r="G230" s="12" cm="1">
        <f t="array" ref="G230">_xlfn.XLOOKUP(1,('Advanced Stats'!A:A=A230)*('Advanced Stats'!B:B=C230),'Advanced Stats'!M:M)</f>
        <v>50.01</v>
      </c>
      <c r="H230" s="12" cm="1">
        <f t="array" ref="H230">_xlfn.XLOOKUP(1,('Advanced Stats'!A:A=A230)*('Advanced Stats'!B:B=C230),'Advanced Stats'!P:P)</f>
        <v>49.69</v>
      </c>
      <c r="I230" s="14">
        <f t="shared" si="41"/>
        <v>-4.980000000000004</v>
      </c>
      <c r="J230" s="14">
        <f t="shared" si="42"/>
        <v>12</v>
      </c>
      <c r="K230" t="str">
        <f t="shared" si="48"/>
        <v>Yes</v>
      </c>
    </row>
    <row r="231" spans="1:11" x14ac:dyDescent="0.25">
      <c r="A231" s="6" t="s">
        <v>22</v>
      </c>
      <c r="B231" s="5" t="s">
        <v>40</v>
      </c>
      <c r="C231" s="5" t="s">
        <v>148</v>
      </c>
      <c r="D231" s="7">
        <v>71</v>
      </c>
      <c r="E231" s="6" t="s">
        <v>168</v>
      </c>
      <c r="F231" s="6" t="s">
        <v>168</v>
      </c>
      <c r="G231" s="12" cm="1">
        <f t="array" ref="G231">_xlfn.XLOOKUP(1,('Advanced Stats'!A:A=A231)*('Advanced Stats'!B:B=C231),'Advanced Stats'!M:M)</f>
        <v>48.08</v>
      </c>
      <c r="H231" s="12" cm="1">
        <f t="array" ref="H231">_xlfn.XLOOKUP(1,('Advanced Stats'!A:A=A231)*('Advanced Stats'!B:B=C231),'Advanced Stats'!P:P)</f>
        <v>47.65</v>
      </c>
      <c r="I231" s="14">
        <f t="shared" si="41"/>
        <v>-1.9299999999999997</v>
      </c>
      <c r="J231" s="14">
        <f t="shared" si="42"/>
        <v>-27</v>
      </c>
      <c r="K231" t="str">
        <f t="shared" si="48"/>
        <v>No</v>
      </c>
    </row>
    <row r="232" spans="1:11" x14ac:dyDescent="0.25">
      <c r="A232" s="6" t="s">
        <v>23</v>
      </c>
      <c r="B232" s="5" t="s">
        <v>40</v>
      </c>
      <c r="C232" s="5" t="s">
        <v>148</v>
      </c>
      <c r="D232" s="7">
        <v>64</v>
      </c>
      <c r="E232" s="6" t="s">
        <v>168</v>
      </c>
      <c r="F232" s="6" t="s">
        <v>168</v>
      </c>
      <c r="G232" s="12" cm="1">
        <f t="array" ref="G232">_xlfn.XLOOKUP(1,('Advanced Stats'!A:A=A232)*('Advanced Stats'!B:B=C232),'Advanced Stats'!M:M)</f>
        <v>53.1</v>
      </c>
      <c r="H232" s="12" cm="1">
        <f t="array" ref="H232">_xlfn.XLOOKUP(1,('Advanced Stats'!A:A=A232)*('Advanced Stats'!B:B=C232),'Advanced Stats'!P:P)</f>
        <v>52.76</v>
      </c>
      <c r="I232" s="14">
        <f t="shared" si="41"/>
        <v>5.0200000000000031</v>
      </c>
      <c r="J232" s="14">
        <f t="shared" si="42"/>
        <v>-7</v>
      </c>
      <c r="K232" t="str">
        <f t="shared" si="48"/>
        <v>No</v>
      </c>
    </row>
    <row r="233" spans="1:11" hidden="1" x14ac:dyDescent="0.25">
      <c r="A233" s="6" t="s">
        <v>24</v>
      </c>
      <c r="B233" s="5" t="s">
        <v>40</v>
      </c>
      <c r="C233" s="5" t="s">
        <v>148</v>
      </c>
      <c r="D233" s="7">
        <v>49</v>
      </c>
      <c r="E233" s="6" t="s">
        <v>168</v>
      </c>
      <c r="F233" s="6" t="s">
        <v>168</v>
      </c>
      <c r="G233" s="12" cm="1">
        <f t="array" ref="G233">_xlfn.XLOOKUP(1,('Advanced Stats'!A:A=A233)*('Advanced Stats'!B:B=C233),'Advanced Stats'!M:M)</f>
        <v>47.98</v>
      </c>
      <c r="H233" s="12" cm="1">
        <f t="array" ref="H233">_xlfn.XLOOKUP(1,('Advanced Stats'!A:A=A233)*('Advanced Stats'!B:B=C233),'Advanced Stats'!P:P)</f>
        <v>48.23</v>
      </c>
      <c r="I233" s="14">
        <f t="shared" si="41"/>
        <v>-5.1200000000000045</v>
      </c>
      <c r="J233" s="14">
        <f t="shared" si="42"/>
        <v>-15</v>
      </c>
    </row>
    <row r="234" spans="1:11" hidden="1" x14ac:dyDescent="0.25">
      <c r="A234" s="6" t="s">
        <v>25</v>
      </c>
      <c r="B234" s="5" t="s">
        <v>40</v>
      </c>
      <c r="C234" s="5" t="s">
        <v>148</v>
      </c>
      <c r="D234" s="7">
        <v>99</v>
      </c>
      <c r="E234" s="6" t="s">
        <v>9</v>
      </c>
      <c r="F234" s="6" t="s">
        <v>168</v>
      </c>
      <c r="G234" s="12" cm="1">
        <f t="array" ref="G234">_xlfn.XLOOKUP(1,('Advanced Stats'!A:A=A234)*('Advanced Stats'!B:B=C234),'Advanced Stats'!M:M)</f>
        <v>54.16</v>
      </c>
      <c r="H234" s="12" cm="1">
        <f t="array" ref="H234">_xlfn.XLOOKUP(1,('Advanced Stats'!A:A=A234)*('Advanced Stats'!B:B=C234),'Advanced Stats'!P:P)</f>
        <v>54.98</v>
      </c>
      <c r="I234" s="14">
        <f t="shared" si="41"/>
        <v>6.18</v>
      </c>
      <c r="J234" s="14">
        <f t="shared" si="42"/>
        <v>50</v>
      </c>
    </row>
    <row r="235" spans="1:11" x14ac:dyDescent="0.25">
      <c r="A235" s="6" t="s">
        <v>26</v>
      </c>
      <c r="B235" s="5" t="s">
        <v>40</v>
      </c>
      <c r="C235" s="5" t="s">
        <v>148</v>
      </c>
      <c r="D235" s="7">
        <v>104</v>
      </c>
      <c r="E235" s="6" t="s">
        <v>9</v>
      </c>
      <c r="F235" s="6" t="s">
        <v>168</v>
      </c>
      <c r="G235" s="12" cm="1">
        <f t="array" ref="G235">_xlfn.XLOOKUP(1,('Advanced Stats'!A:A=A235)*('Advanced Stats'!B:B=C235),'Advanced Stats'!M:M)</f>
        <v>52.33</v>
      </c>
      <c r="H235" s="12" cm="1">
        <f t="array" ref="H235">_xlfn.XLOOKUP(1,('Advanced Stats'!A:A=A235)*('Advanced Stats'!B:B=C235),'Advanced Stats'!P:P)</f>
        <v>53.74</v>
      </c>
      <c r="I235" s="14">
        <f t="shared" si="41"/>
        <v>-1.8299999999999983</v>
      </c>
      <c r="J235" s="14">
        <f t="shared" si="42"/>
        <v>5</v>
      </c>
      <c r="K235" t="str">
        <f t="shared" ref="K235:K236" si="49">IF(B235=B234, E235, "")</f>
        <v>Yes</v>
      </c>
    </row>
    <row r="236" spans="1:11" x14ac:dyDescent="0.25">
      <c r="A236" s="6" t="s">
        <v>27</v>
      </c>
      <c r="B236" s="5" t="s">
        <v>40</v>
      </c>
      <c r="C236" s="5" t="s">
        <v>148</v>
      </c>
      <c r="D236" s="7">
        <v>99</v>
      </c>
      <c r="E236" s="6" t="s">
        <v>9</v>
      </c>
      <c r="F236" s="6" t="s">
        <v>168</v>
      </c>
      <c r="G236" s="12" cm="1">
        <f t="array" ref="G236">_xlfn.XLOOKUP(1,('Advanced Stats'!A:A=A236)*('Advanced Stats'!B:B=C236),'Advanced Stats'!M:M)</f>
        <v>53.92</v>
      </c>
      <c r="H236" s="12" cm="1">
        <f t="array" ref="H236">_xlfn.XLOOKUP(1,('Advanced Stats'!A:A=A236)*('Advanced Stats'!B:B=C236),'Advanced Stats'!P:P)</f>
        <v>54.88</v>
      </c>
      <c r="I236" s="14">
        <f t="shared" si="41"/>
        <v>1.5900000000000034</v>
      </c>
      <c r="J236" s="14">
        <f t="shared" si="42"/>
        <v>-5</v>
      </c>
      <c r="K236" t="str">
        <f t="shared" si="49"/>
        <v>Yes</v>
      </c>
    </row>
    <row r="237" spans="1:11" hidden="1" x14ac:dyDescent="0.25">
      <c r="A237" s="6" t="s">
        <v>11</v>
      </c>
      <c r="B237" s="5" t="s">
        <v>41</v>
      </c>
      <c r="C237" s="5" t="s">
        <v>154</v>
      </c>
      <c r="D237" s="7">
        <v>98</v>
      </c>
      <c r="E237" s="6" t="s">
        <v>9</v>
      </c>
      <c r="F237" s="6" t="s">
        <v>168</v>
      </c>
      <c r="G237" s="12" cm="1">
        <f t="array" ref="G237">_xlfn.XLOOKUP(1,('Advanced Stats'!A:A=A237)*('Advanced Stats'!B:B=C237),'Advanced Stats'!M:M)</f>
        <v>48.8</v>
      </c>
      <c r="H237" s="12" cm="1">
        <f t="array" ref="H237">_xlfn.XLOOKUP(1,('Advanced Stats'!A:A=A237)*('Advanced Stats'!B:B=C237),'Advanced Stats'!P:P)</f>
        <v>47.76</v>
      </c>
      <c r="I237" t="str">
        <f t="shared" si="41"/>
        <v/>
      </c>
      <c r="J237" t="str">
        <f t="shared" si="42"/>
        <v/>
      </c>
    </row>
    <row r="238" spans="1:11" x14ac:dyDescent="0.25">
      <c r="A238" s="6" t="s">
        <v>12</v>
      </c>
      <c r="B238" s="5" t="s">
        <v>41</v>
      </c>
      <c r="C238" s="5" t="s">
        <v>154</v>
      </c>
      <c r="D238" s="7">
        <v>89</v>
      </c>
      <c r="E238" s="6" t="s">
        <v>168</v>
      </c>
      <c r="F238" s="6" t="s">
        <v>168</v>
      </c>
      <c r="G238" s="12" cm="1">
        <f t="array" ref="G238">_xlfn.XLOOKUP(1,('Advanced Stats'!A:A=A238)*('Advanced Stats'!B:B=C238),'Advanced Stats'!M:M)</f>
        <v>47.21</v>
      </c>
      <c r="H238" s="12" cm="1">
        <f t="array" ref="H238">_xlfn.XLOOKUP(1,('Advanced Stats'!A:A=A238)*('Advanced Stats'!B:B=C238),'Advanced Stats'!P:P)</f>
        <v>47.08</v>
      </c>
      <c r="I238" s="14">
        <f t="shared" si="41"/>
        <v>-1.5899999999999963</v>
      </c>
      <c r="J238" s="14">
        <f t="shared" si="42"/>
        <v>-9</v>
      </c>
      <c r="K238" t="str">
        <f t="shared" ref="K238:K241" si="50">IF(B238=B237, E238, "")</f>
        <v>No</v>
      </c>
    </row>
    <row r="239" spans="1:11" x14ac:dyDescent="0.25">
      <c r="A239" s="6" t="s">
        <v>13</v>
      </c>
      <c r="B239" s="5" t="s">
        <v>41</v>
      </c>
      <c r="C239" s="5" t="s">
        <v>154</v>
      </c>
      <c r="D239" s="7">
        <v>84</v>
      </c>
      <c r="E239" s="6" t="s">
        <v>168</v>
      </c>
      <c r="F239" s="6" t="s">
        <v>168</v>
      </c>
      <c r="G239" s="12" cm="1">
        <f t="array" ref="G239">_xlfn.XLOOKUP(1,('Advanced Stats'!A:A=A239)*('Advanced Stats'!B:B=C239),'Advanced Stats'!M:M)</f>
        <v>47.84</v>
      </c>
      <c r="H239" s="12" cm="1">
        <f t="array" ref="H239">_xlfn.XLOOKUP(1,('Advanced Stats'!A:A=A239)*('Advanced Stats'!B:B=C239),'Advanced Stats'!P:P)</f>
        <v>48.1</v>
      </c>
      <c r="I239" s="14">
        <f t="shared" si="41"/>
        <v>0.63000000000000256</v>
      </c>
      <c r="J239" s="14">
        <f t="shared" si="42"/>
        <v>-5</v>
      </c>
      <c r="K239" t="str">
        <f t="shared" si="50"/>
        <v>No</v>
      </c>
    </row>
    <row r="240" spans="1:11" x14ac:dyDescent="0.25">
      <c r="A240" s="6" t="s">
        <v>14</v>
      </c>
      <c r="B240" s="5" t="s">
        <v>41</v>
      </c>
      <c r="C240" s="5" t="s">
        <v>154</v>
      </c>
      <c r="D240" s="7">
        <v>86</v>
      </c>
      <c r="E240" s="6" t="s">
        <v>168</v>
      </c>
      <c r="F240" s="6" t="s">
        <v>168</v>
      </c>
      <c r="G240" s="12" cm="1">
        <f t="array" ref="G240">_xlfn.XLOOKUP(1,('Advanced Stats'!A:A=A240)*('Advanced Stats'!B:B=C240),'Advanced Stats'!M:M)</f>
        <v>45.25</v>
      </c>
      <c r="H240" s="12" cm="1">
        <f t="array" ref="H240">_xlfn.XLOOKUP(1,('Advanced Stats'!A:A=A240)*('Advanced Stats'!B:B=C240),'Advanced Stats'!P:P)</f>
        <v>44.75</v>
      </c>
      <c r="I240" s="14">
        <f t="shared" si="41"/>
        <v>-2.5900000000000034</v>
      </c>
      <c r="J240" s="14">
        <f t="shared" si="42"/>
        <v>2</v>
      </c>
      <c r="K240" t="str">
        <f t="shared" si="50"/>
        <v>No</v>
      </c>
    </row>
    <row r="241" spans="1:11" x14ac:dyDescent="0.25">
      <c r="A241" s="6" t="s">
        <v>15</v>
      </c>
      <c r="B241" s="5" t="s">
        <v>41</v>
      </c>
      <c r="C241" s="5" t="s">
        <v>154</v>
      </c>
      <c r="D241" s="7">
        <v>81</v>
      </c>
      <c r="E241" s="6" t="s">
        <v>168</v>
      </c>
      <c r="F241" s="6" t="s">
        <v>168</v>
      </c>
      <c r="G241" s="12" cm="1">
        <f t="array" ref="G241">_xlfn.XLOOKUP(1,('Advanced Stats'!A:A=A241)*('Advanced Stats'!B:B=C241),'Advanced Stats'!M:M)</f>
        <v>44.26</v>
      </c>
      <c r="H241" s="12" cm="1">
        <f t="array" ref="H241">_xlfn.XLOOKUP(1,('Advanced Stats'!A:A=A241)*('Advanced Stats'!B:B=C241),'Advanced Stats'!P:P)</f>
        <v>44.72</v>
      </c>
      <c r="I241" s="14">
        <f t="shared" si="41"/>
        <v>-0.99000000000000199</v>
      </c>
      <c r="J241" s="14">
        <f t="shared" si="42"/>
        <v>-5</v>
      </c>
      <c r="K241" t="str">
        <f t="shared" si="50"/>
        <v>No</v>
      </c>
    </row>
    <row r="242" spans="1:11" hidden="1" x14ac:dyDescent="0.25">
      <c r="A242" s="6" t="s">
        <v>16</v>
      </c>
      <c r="B242" s="5" t="s">
        <v>41</v>
      </c>
      <c r="C242" s="5" t="s">
        <v>154</v>
      </c>
      <c r="D242" s="7">
        <v>55</v>
      </c>
      <c r="E242" s="6" t="s">
        <v>9</v>
      </c>
      <c r="F242" s="6" t="s">
        <v>168</v>
      </c>
      <c r="G242" s="12" cm="1">
        <f t="array" ref="G242">_xlfn.XLOOKUP(1,('Advanced Stats'!A:A=A242)*('Advanced Stats'!B:B=C242),'Advanced Stats'!M:M)</f>
        <v>49.78</v>
      </c>
      <c r="H242" s="12" cm="1">
        <f t="array" ref="H242">_xlfn.XLOOKUP(1,('Advanced Stats'!A:A=A242)*('Advanced Stats'!B:B=C242),'Advanced Stats'!P:P)</f>
        <v>49.71</v>
      </c>
      <c r="I242" s="14">
        <f t="shared" si="41"/>
        <v>5.5200000000000031</v>
      </c>
      <c r="J242" s="14">
        <f t="shared" si="42"/>
        <v>-26</v>
      </c>
    </row>
    <row r="243" spans="1:11" hidden="1" x14ac:dyDescent="0.25">
      <c r="A243" s="6" t="s">
        <v>17</v>
      </c>
      <c r="B243" s="5" t="s">
        <v>41</v>
      </c>
      <c r="C243" s="5" t="s">
        <v>154</v>
      </c>
      <c r="D243" s="7">
        <v>98</v>
      </c>
      <c r="E243" s="6" t="s">
        <v>9</v>
      </c>
      <c r="F243" s="6" t="s">
        <v>168</v>
      </c>
      <c r="G243" s="12" cm="1">
        <f t="array" ref="G243">_xlfn.XLOOKUP(1,('Advanced Stats'!A:A=A243)*('Advanced Stats'!B:B=C243),'Advanced Stats'!M:M)</f>
        <v>48.8</v>
      </c>
      <c r="H243" s="12" cm="1">
        <f t="array" ref="H243">_xlfn.XLOOKUP(1,('Advanced Stats'!A:A=A243)*('Advanced Stats'!B:B=C243),'Advanced Stats'!P:P)</f>
        <v>49.02</v>
      </c>
      <c r="I243" s="14">
        <f t="shared" si="41"/>
        <v>-0.98000000000000398</v>
      </c>
      <c r="J243" s="14">
        <f t="shared" si="42"/>
        <v>43</v>
      </c>
    </row>
    <row r="244" spans="1:11" x14ac:dyDescent="0.25">
      <c r="A244" s="6" t="s">
        <v>18</v>
      </c>
      <c r="B244" s="5" t="s">
        <v>41</v>
      </c>
      <c r="C244" s="5" t="s">
        <v>154</v>
      </c>
      <c r="D244" s="7">
        <v>100</v>
      </c>
      <c r="E244" s="6" t="s">
        <v>9</v>
      </c>
      <c r="F244" s="6" t="s">
        <v>168</v>
      </c>
      <c r="G244" s="12" cm="1">
        <f t="array" ref="G244">_xlfn.XLOOKUP(1,('Advanced Stats'!A:A=A244)*('Advanced Stats'!B:B=C244),'Advanced Stats'!M:M)</f>
        <v>51.04</v>
      </c>
      <c r="H244" s="12" cm="1">
        <f t="array" ref="H244">_xlfn.XLOOKUP(1,('Advanced Stats'!A:A=A244)*('Advanced Stats'!B:B=C244),'Advanced Stats'!P:P)</f>
        <v>52.1</v>
      </c>
      <c r="I244" s="14">
        <f t="shared" si="41"/>
        <v>2.240000000000002</v>
      </c>
      <c r="J244" s="14">
        <f t="shared" si="42"/>
        <v>2</v>
      </c>
      <c r="K244" t="str">
        <f t="shared" ref="K244:K249" si="51">IF(B244=B243, E244, "")</f>
        <v>Yes</v>
      </c>
    </row>
    <row r="245" spans="1:11" x14ac:dyDescent="0.25">
      <c r="A245" s="6" t="s">
        <v>19</v>
      </c>
      <c r="B245" s="5" t="s">
        <v>41</v>
      </c>
      <c r="C245" s="5" t="s">
        <v>154</v>
      </c>
      <c r="D245" s="7">
        <v>87</v>
      </c>
      <c r="E245" s="6" t="s">
        <v>9</v>
      </c>
      <c r="F245" s="6" t="s">
        <v>168</v>
      </c>
      <c r="G245" s="12" cm="1">
        <f t="array" ref="G245">_xlfn.XLOOKUP(1,('Advanced Stats'!A:A=A245)*('Advanced Stats'!B:B=C245),'Advanced Stats'!M:M)</f>
        <v>47.86</v>
      </c>
      <c r="H245" s="12" cm="1">
        <f t="array" ref="H245">_xlfn.XLOOKUP(1,('Advanced Stats'!A:A=A245)*('Advanced Stats'!B:B=C245),'Advanced Stats'!P:P)</f>
        <v>48.63</v>
      </c>
      <c r="I245" s="14">
        <f t="shared" si="41"/>
        <v>-3.1799999999999997</v>
      </c>
      <c r="J245" s="14">
        <f t="shared" si="42"/>
        <v>-13</v>
      </c>
      <c r="K245" t="str">
        <f t="shared" si="51"/>
        <v>Yes</v>
      </c>
    </row>
    <row r="246" spans="1:11" x14ac:dyDescent="0.25">
      <c r="A246" s="6" t="s">
        <v>20</v>
      </c>
      <c r="B246" s="5" t="s">
        <v>41</v>
      </c>
      <c r="C246" s="5" t="s">
        <v>154</v>
      </c>
      <c r="D246" s="7">
        <v>106</v>
      </c>
      <c r="E246" s="6" t="s">
        <v>9</v>
      </c>
      <c r="F246" s="6" t="s">
        <v>168</v>
      </c>
      <c r="G246" s="12" cm="1">
        <f t="array" ref="G246">_xlfn.XLOOKUP(1,('Advanced Stats'!A:A=A246)*('Advanced Stats'!B:B=C246),'Advanced Stats'!M:M)</f>
        <v>49.34</v>
      </c>
      <c r="H246" s="12" cm="1">
        <f t="array" ref="H246">_xlfn.XLOOKUP(1,('Advanced Stats'!A:A=A246)*('Advanced Stats'!B:B=C246),'Advanced Stats'!P:P)</f>
        <v>49.89</v>
      </c>
      <c r="I246" s="14">
        <f t="shared" si="41"/>
        <v>1.480000000000004</v>
      </c>
      <c r="J246" s="14">
        <f t="shared" si="42"/>
        <v>19</v>
      </c>
      <c r="K246" t="str">
        <f t="shared" si="51"/>
        <v>Yes</v>
      </c>
    </row>
    <row r="247" spans="1:11" x14ac:dyDescent="0.25">
      <c r="A247" s="6" t="s">
        <v>21</v>
      </c>
      <c r="B247" s="5" t="s">
        <v>41</v>
      </c>
      <c r="C247" s="5" t="s">
        <v>154</v>
      </c>
      <c r="D247" s="7">
        <v>101</v>
      </c>
      <c r="E247" s="6" t="s">
        <v>9</v>
      </c>
      <c r="F247" s="6" t="s">
        <v>168</v>
      </c>
      <c r="G247" s="12" cm="1">
        <f t="array" ref="G247">_xlfn.XLOOKUP(1,('Advanced Stats'!A:A=A247)*('Advanced Stats'!B:B=C247),'Advanced Stats'!M:M)</f>
        <v>47.19</v>
      </c>
      <c r="H247" s="12" cm="1">
        <f t="array" ref="H247">_xlfn.XLOOKUP(1,('Advanced Stats'!A:A=A247)*('Advanced Stats'!B:B=C247),'Advanced Stats'!P:P)</f>
        <v>48.14</v>
      </c>
      <c r="I247" s="14">
        <f t="shared" si="41"/>
        <v>-2.1500000000000057</v>
      </c>
      <c r="J247" s="14">
        <f t="shared" si="42"/>
        <v>-5</v>
      </c>
      <c r="K247" t="str">
        <f t="shared" si="51"/>
        <v>Yes</v>
      </c>
    </row>
    <row r="248" spans="1:11" x14ac:dyDescent="0.25">
      <c r="A248" s="6" t="s">
        <v>22</v>
      </c>
      <c r="B248" s="5" t="s">
        <v>41</v>
      </c>
      <c r="C248" s="5" t="s">
        <v>154</v>
      </c>
      <c r="D248" s="7">
        <v>83</v>
      </c>
      <c r="E248" s="6" t="s">
        <v>168</v>
      </c>
      <c r="F248" s="6" t="s">
        <v>168</v>
      </c>
      <c r="G248" s="12" cm="1">
        <f t="array" ref="G248">_xlfn.XLOOKUP(1,('Advanced Stats'!A:A=A248)*('Advanced Stats'!B:B=C248),'Advanced Stats'!M:M)</f>
        <v>50.94</v>
      </c>
      <c r="H248" s="12" cm="1">
        <f t="array" ref="H248">_xlfn.XLOOKUP(1,('Advanced Stats'!A:A=A248)*('Advanced Stats'!B:B=C248),'Advanced Stats'!P:P)</f>
        <v>51.85</v>
      </c>
      <c r="I248" s="14">
        <f t="shared" si="41"/>
        <v>3.75</v>
      </c>
      <c r="J248" s="14">
        <f t="shared" si="42"/>
        <v>-18</v>
      </c>
      <c r="K248" t="str">
        <f t="shared" si="51"/>
        <v>No</v>
      </c>
    </row>
    <row r="249" spans="1:11" x14ac:dyDescent="0.25">
      <c r="A249" s="6" t="s">
        <v>23</v>
      </c>
      <c r="B249" s="5" t="s">
        <v>41</v>
      </c>
      <c r="C249" s="5" t="s">
        <v>154</v>
      </c>
      <c r="D249" s="7">
        <v>77</v>
      </c>
      <c r="E249" s="6" t="s">
        <v>9</v>
      </c>
      <c r="F249" s="6" t="s">
        <v>168</v>
      </c>
      <c r="G249" s="12" cm="1">
        <f t="array" ref="G249">_xlfn.XLOOKUP(1,('Advanced Stats'!A:A=A249)*('Advanced Stats'!B:B=C249),'Advanced Stats'!M:M)</f>
        <v>49.6</v>
      </c>
      <c r="H249" s="12" cm="1">
        <f t="array" ref="H249">_xlfn.XLOOKUP(1,('Advanced Stats'!A:A=A249)*('Advanced Stats'!B:B=C249),'Advanced Stats'!P:P)</f>
        <v>49.71</v>
      </c>
      <c r="I249" s="14">
        <f t="shared" si="41"/>
        <v>-1.3399999999999963</v>
      </c>
      <c r="J249" s="14">
        <f t="shared" si="42"/>
        <v>-6</v>
      </c>
      <c r="K249" t="str">
        <f t="shared" si="51"/>
        <v>Yes</v>
      </c>
    </row>
    <row r="250" spans="1:11" hidden="1" x14ac:dyDescent="0.25">
      <c r="A250" s="6" t="s">
        <v>24</v>
      </c>
      <c r="B250" s="5" t="s">
        <v>41</v>
      </c>
      <c r="C250" s="5" t="s">
        <v>154</v>
      </c>
      <c r="D250" s="7">
        <v>75</v>
      </c>
      <c r="E250" s="6" t="s">
        <v>9</v>
      </c>
      <c r="F250" s="6" t="s">
        <v>168</v>
      </c>
      <c r="G250" s="12" cm="1">
        <f t="array" ref="G250">_xlfn.XLOOKUP(1,('Advanced Stats'!A:A=A250)*('Advanced Stats'!B:B=C250),'Advanced Stats'!M:M)</f>
        <v>46.23</v>
      </c>
      <c r="H250" s="12" cm="1">
        <f t="array" ref="H250">_xlfn.XLOOKUP(1,('Advanced Stats'!A:A=A250)*('Advanced Stats'!B:B=C250),'Advanced Stats'!P:P)</f>
        <v>47.24</v>
      </c>
      <c r="I250" s="14">
        <f t="shared" si="41"/>
        <v>-3.3700000000000045</v>
      </c>
      <c r="J250" s="14">
        <f t="shared" si="42"/>
        <v>-2</v>
      </c>
    </row>
    <row r="251" spans="1:11" hidden="1" x14ac:dyDescent="0.25">
      <c r="A251" s="6" t="s">
        <v>25</v>
      </c>
      <c r="B251" s="5" t="s">
        <v>41</v>
      </c>
      <c r="C251" s="5" t="s">
        <v>154</v>
      </c>
      <c r="D251" s="7">
        <v>113</v>
      </c>
      <c r="E251" s="6" t="s">
        <v>9</v>
      </c>
      <c r="F251" s="6" t="s">
        <v>168</v>
      </c>
      <c r="G251" s="12" cm="1">
        <f t="array" ref="G251">_xlfn.XLOOKUP(1,('Advanced Stats'!A:A=A251)*('Advanced Stats'!B:B=C251),'Advanced Stats'!M:M)</f>
        <v>51.01</v>
      </c>
      <c r="H251" s="12" cm="1">
        <f t="array" ref="H251">_xlfn.XLOOKUP(1,('Advanced Stats'!A:A=A251)*('Advanced Stats'!B:B=C251),'Advanced Stats'!P:P)</f>
        <v>51.14</v>
      </c>
      <c r="I251" s="14">
        <f t="shared" si="41"/>
        <v>4.7800000000000011</v>
      </c>
      <c r="J251" s="14">
        <f t="shared" si="42"/>
        <v>38</v>
      </c>
    </row>
    <row r="252" spans="1:11" x14ac:dyDescent="0.25">
      <c r="A252" s="6" t="s">
        <v>26</v>
      </c>
      <c r="B252" s="5" t="s">
        <v>41</v>
      </c>
      <c r="C252" s="5" t="s">
        <v>154</v>
      </c>
      <c r="D252" s="7">
        <v>103</v>
      </c>
      <c r="E252" s="6" t="s">
        <v>9</v>
      </c>
      <c r="F252" s="6" t="s">
        <v>168</v>
      </c>
      <c r="G252" s="12" cm="1">
        <f t="array" ref="G252">_xlfn.XLOOKUP(1,('Advanced Stats'!A:A=A252)*('Advanced Stats'!B:B=C252),'Advanced Stats'!M:M)</f>
        <v>49.47</v>
      </c>
      <c r="H252" s="12" cm="1">
        <f t="array" ref="H252">_xlfn.XLOOKUP(1,('Advanced Stats'!A:A=A252)*('Advanced Stats'!B:B=C252),'Advanced Stats'!P:P)</f>
        <v>50.01</v>
      </c>
      <c r="I252" s="14">
        <f t="shared" si="41"/>
        <v>-1.5399999999999991</v>
      </c>
      <c r="J252" s="14">
        <f t="shared" si="42"/>
        <v>-10</v>
      </c>
      <c r="K252" t="str">
        <f t="shared" ref="K252:K253" si="52">IF(B252=B251, E252, "")</f>
        <v>Yes</v>
      </c>
    </row>
    <row r="253" spans="1:11" x14ac:dyDescent="0.25">
      <c r="A253" s="6" t="s">
        <v>27</v>
      </c>
      <c r="B253" s="5" t="s">
        <v>41</v>
      </c>
      <c r="C253" s="5" t="s">
        <v>154</v>
      </c>
      <c r="D253" s="7">
        <v>87</v>
      </c>
      <c r="E253" s="6" t="s">
        <v>168</v>
      </c>
      <c r="F253" s="6" t="s">
        <v>168</v>
      </c>
      <c r="G253" s="12" cm="1">
        <f t="array" ref="G253">_xlfn.XLOOKUP(1,('Advanced Stats'!A:A=A253)*('Advanced Stats'!B:B=C253),'Advanced Stats'!M:M)</f>
        <v>49.65</v>
      </c>
      <c r="H253" s="12" cm="1">
        <f t="array" ref="H253">_xlfn.XLOOKUP(1,('Advanced Stats'!A:A=A253)*('Advanced Stats'!B:B=C253),'Advanced Stats'!P:P)</f>
        <v>49.88</v>
      </c>
      <c r="I253" s="14">
        <f t="shared" si="41"/>
        <v>0.17999999999999972</v>
      </c>
      <c r="J253" s="14">
        <f t="shared" si="42"/>
        <v>-16</v>
      </c>
      <c r="K253" t="str">
        <f t="shared" si="52"/>
        <v>No</v>
      </c>
    </row>
    <row r="254" spans="1:11" hidden="1" x14ac:dyDescent="0.25">
      <c r="A254" s="6" t="s">
        <v>11</v>
      </c>
      <c r="B254" s="5" t="s">
        <v>42</v>
      </c>
      <c r="C254" s="5" t="s">
        <v>139</v>
      </c>
      <c r="D254" s="7">
        <v>104</v>
      </c>
      <c r="E254" s="6" t="s">
        <v>9</v>
      </c>
      <c r="F254" s="6" t="s">
        <v>168</v>
      </c>
      <c r="G254" s="12" cm="1">
        <f t="array" ref="G254">_xlfn.XLOOKUP(1,('Advanced Stats'!A:A=A254)*('Advanced Stats'!B:B=C254),'Advanced Stats'!M:M)</f>
        <v>46.17</v>
      </c>
      <c r="H254" s="12" cm="1">
        <f t="array" ref="H254">_xlfn.XLOOKUP(1,('Advanced Stats'!A:A=A254)*('Advanced Stats'!B:B=C254),'Advanced Stats'!P:P)</f>
        <v>46.54</v>
      </c>
      <c r="I254" t="str">
        <f t="shared" si="41"/>
        <v/>
      </c>
      <c r="J254" t="str">
        <f t="shared" si="42"/>
        <v/>
      </c>
    </row>
    <row r="255" spans="1:11" x14ac:dyDescent="0.25">
      <c r="A255" s="6" t="s">
        <v>12</v>
      </c>
      <c r="B255" s="5" t="s">
        <v>42</v>
      </c>
      <c r="C255" s="5" t="s">
        <v>139</v>
      </c>
      <c r="D255" s="7">
        <v>93</v>
      </c>
      <c r="E255" s="6" t="s">
        <v>9</v>
      </c>
      <c r="F255" s="6" t="s">
        <v>168</v>
      </c>
      <c r="G255" s="12" cm="1">
        <f t="array" ref="G255">_xlfn.XLOOKUP(1,('Advanced Stats'!A:A=A255)*('Advanced Stats'!B:B=C255),'Advanced Stats'!M:M)</f>
        <v>47.83</v>
      </c>
      <c r="H255" s="12" cm="1">
        <f t="array" ref="H255">_xlfn.XLOOKUP(1,('Advanced Stats'!A:A=A255)*('Advanced Stats'!B:B=C255),'Advanced Stats'!P:P)</f>
        <v>47.42</v>
      </c>
      <c r="I255" s="14">
        <f t="shared" si="41"/>
        <v>1.6599999999999966</v>
      </c>
      <c r="J255" s="14">
        <f t="shared" si="42"/>
        <v>-11</v>
      </c>
      <c r="K255" t="str">
        <f t="shared" ref="K255:K258" si="53">IF(B255=B254, E255, "")</f>
        <v>Yes</v>
      </c>
    </row>
    <row r="256" spans="1:11" x14ac:dyDescent="0.25">
      <c r="A256" s="6" t="s">
        <v>13</v>
      </c>
      <c r="B256" s="5" t="s">
        <v>42</v>
      </c>
      <c r="C256" s="5" t="s">
        <v>139</v>
      </c>
      <c r="D256" s="7">
        <v>88</v>
      </c>
      <c r="E256" s="6" t="s">
        <v>9</v>
      </c>
      <c r="F256" s="6" t="s">
        <v>168</v>
      </c>
      <c r="G256" s="12" cm="1">
        <f t="array" ref="G256">_xlfn.XLOOKUP(1,('Advanced Stats'!A:A=A256)*('Advanced Stats'!B:B=C256),'Advanced Stats'!M:M)</f>
        <v>47.13</v>
      </c>
      <c r="H256" s="12" cm="1">
        <f t="array" ref="H256">_xlfn.XLOOKUP(1,('Advanced Stats'!A:A=A256)*('Advanced Stats'!B:B=C256),'Advanced Stats'!P:P)</f>
        <v>46.88</v>
      </c>
      <c r="I256" s="14">
        <f t="shared" si="41"/>
        <v>-0.69999999999999574</v>
      </c>
      <c r="J256" s="14">
        <f t="shared" si="42"/>
        <v>-5</v>
      </c>
      <c r="K256" t="str">
        <f t="shared" si="53"/>
        <v>Yes</v>
      </c>
    </row>
    <row r="257" spans="1:11" x14ac:dyDescent="0.25">
      <c r="A257" s="6" t="s">
        <v>14</v>
      </c>
      <c r="B257" s="5" t="s">
        <v>42</v>
      </c>
      <c r="C257" s="5" t="s">
        <v>139</v>
      </c>
      <c r="D257" s="7">
        <v>96</v>
      </c>
      <c r="E257" s="6" t="s">
        <v>9</v>
      </c>
      <c r="F257" s="6" t="s">
        <v>168</v>
      </c>
      <c r="G257" s="12" cm="1">
        <f t="array" ref="G257">_xlfn.XLOOKUP(1,('Advanced Stats'!A:A=A257)*('Advanced Stats'!B:B=C257),'Advanced Stats'!M:M)</f>
        <v>51.6</v>
      </c>
      <c r="H257" s="12" cm="1">
        <f t="array" ref="H257">_xlfn.XLOOKUP(1,('Advanced Stats'!A:A=A257)*('Advanced Stats'!B:B=C257),'Advanced Stats'!P:P)</f>
        <v>52.06</v>
      </c>
      <c r="I257" s="14">
        <f t="shared" si="41"/>
        <v>4.4699999999999989</v>
      </c>
      <c r="J257" s="14">
        <f t="shared" si="42"/>
        <v>8</v>
      </c>
      <c r="K257" t="str">
        <f t="shared" si="53"/>
        <v>Yes</v>
      </c>
    </row>
    <row r="258" spans="1:11" x14ac:dyDescent="0.25">
      <c r="A258" s="6" t="s">
        <v>15</v>
      </c>
      <c r="B258" s="5" t="s">
        <v>42</v>
      </c>
      <c r="C258" s="5" t="s">
        <v>139</v>
      </c>
      <c r="D258" s="7">
        <v>78</v>
      </c>
      <c r="E258" s="6" t="s">
        <v>168</v>
      </c>
      <c r="F258" s="6" t="s">
        <v>168</v>
      </c>
      <c r="G258" s="12" cm="1">
        <f t="array" ref="G258">_xlfn.XLOOKUP(1,('Advanced Stats'!A:A=A258)*('Advanced Stats'!B:B=C258),'Advanced Stats'!M:M)</f>
        <v>47.96</v>
      </c>
      <c r="H258" s="12" cm="1">
        <f t="array" ref="H258">_xlfn.XLOOKUP(1,('Advanced Stats'!A:A=A258)*('Advanced Stats'!B:B=C258),'Advanced Stats'!P:P)</f>
        <v>47.7</v>
      </c>
      <c r="I258" s="14">
        <f t="shared" si="41"/>
        <v>-3.6400000000000006</v>
      </c>
      <c r="J258" s="14">
        <f t="shared" si="42"/>
        <v>-18</v>
      </c>
      <c r="K258" t="str">
        <f t="shared" si="53"/>
        <v>No</v>
      </c>
    </row>
    <row r="259" spans="1:11" hidden="1" x14ac:dyDescent="0.25">
      <c r="A259" s="6" t="s">
        <v>16</v>
      </c>
      <c r="B259" s="5" t="s">
        <v>42</v>
      </c>
      <c r="C259" s="5" t="s">
        <v>139</v>
      </c>
      <c r="D259" s="7">
        <v>63</v>
      </c>
      <c r="E259" s="6" t="s">
        <v>9</v>
      </c>
      <c r="F259" s="6" t="s">
        <v>168</v>
      </c>
      <c r="G259" s="12" cm="1">
        <f t="array" ref="G259">_xlfn.XLOOKUP(1,('Advanced Stats'!A:A=A259)*('Advanced Stats'!B:B=C259),'Advanced Stats'!M:M)</f>
        <v>52.88</v>
      </c>
      <c r="H259" s="12" cm="1">
        <f t="array" ref="H259">_xlfn.XLOOKUP(1,('Advanced Stats'!A:A=A259)*('Advanced Stats'!B:B=C259),'Advanced Stats'!P:P)</f>
        <v>53.51</v>
      </c>
      <c r="I259" s="14">
        <f t="shared" si="41"/>
        <v>4.9200000000000017</v>
      </c>
      <c r="J259" s="14">
        <f t="shared" si="42"/>
        <v>-15</v>
      </c>
    </row>
    <row r="260" spans="1:11" hidden="1" x14ac:dyDescent="0.25">
      <c r="A260" s="6" t="s">
        <v>17</v>
      </c>
      <c r="B260" s="5" t="s">
        <v>42</v>
      </c>
      <c r="C260" s="5" t="s">
        <v>139</v>
      </c>
      <c r="D260" s="7">
        <v>100</v>
      </c>
      <c r="E260" s="6" t="s">
        <v>9</v>
      </c>
      <c r="F260" s="6" t="s">
        <v>168</v>
      </c>
      <c r="G260" s="12" cm="1">
        <f t="array" ref="G260">_xlfn.XLOOKUP(1,('Advanced Stats'!A:A=A260)*('Advanced Stats'!B:B=C260),'Advanced Stats'!M:M)</f>
        <v>46.74</v>
      </c>
      <c r="H260" s="12" cm="1">
        <f t="array" ref="H260">_xlfn.XLOOKUP(1,('Advanced Stats'!A:A=A260)*('Advanced Stats'!B:B=C260),'Advanced Stats'!P:P)</f>
        <v>47.86</v>
      </c>
      <c r="I260" s="14">
        <f t="shared" ref="I260:I323" si="54">IF(B260=B259, G260 - G259, "")</f>
        <v>-6.1400000000000006</v>
      </c>
      <c r="J260" s="14">
        <f t="shared" ref="J260:J323" si="55">IF(B260=B259, D260 - D259, "")</f>
        <v>37</v>
      </c>
    </row>
    <row r="261" spans="1:11" x14ac:dyDescent="0.25">
      <c r="A261" s="6" t="s">
        <v>18</v>
      </c>
      <c r="B261" s="5" t="s">
        <v>42</v>
      </c>
      <c r="C261" s="5" t="s">
        <v>139</v>
      </c>
      <c r="D261" s="7">
        <v>110</v>
      </c>
      <c r="E261" s="6" t="s">
        <v>9</v>
      </c>
      <c r="F261" s="6" t="s">
        <v>168</v>
      </c>
      <c r="G261" s="12" cm="1">
        <f t="array" ref="G261">_xlfn.XLOOKUP(1,('Advanced Stats'!A:A=A261)*('Advanced Stats'!B:B=C261),'Advanced Stats'!M:M)</f>
        <v>48.52</v>
      </c>
      <c r="H261" s="12" cm="1">
        <f t="array" ref="H261">_xlfn.XLOOKUP(1,('Advanced Stats'!A:A=A261)*('Advanced Stats'!B:B=C261),'Advanced Stats'!P:P)</f>
        <v>48.86</v>
      </c>
      <c r="I261" s="14">
        <f t="shared" si="54"/>
        <v>1.7800000000000011</v>
      </c>
      <c r="J261" s="14">
        <f t="shared" si="55"/>
        <v>10</v>
      </c>
      <c r="K261" t="str">
        <f t="shared" ref="K261:K266" si="56">IF(B261=B260, E261, "")</f>
        <v>Yes</v>
      </c>
    </row>
    <row r="262" spans="1:11" x14ac:dyDescent="0.25">
      <c r="A262" s="6" t="s">
        <v>19</v>
      </c>
      <c r="B262" s="5" t="s">
        <v>42</v>
      </c>
      <c r="C262" s="5" t="s">
        <v>139</v>
      </c>
      <c r="D262" s="7">
        <v>82</v>
      </c>
      <c r="E262" s="6" t="s">
        <v>168</v>
      </c>
      <c r="F262" s="6" t="s">
        <v>168</v>
      </c>
      <c r="G262" s="12" cm="1">
        <f t="array" ref="G262">_xlfn.XLOOKUP(1,('Advanced Stats'!A:A=A262)*('Advanced Stats'!B:B=C262),'Advanced Stats'!M:M)</f>
        <v>51.53</v>
      </c>
      <c r="H262" s="12" cm="1">
        <f t="array" ref="H262">_xlfn.XLOOKUP(1,('Advanced Stats'!A:A=A262)*('Advanced Stats'!B:B=C262),'Advanced Stats'!P:P)</f>
        <v>51.28</v>
      </c>
      <c r="I262" s="14">
        <f t="shared" si="54"/>
        <v>3.009999999999998</v>
      </c>
      <c r="J262" s="14">
        <f t="shared" si="55"/>
        <v>-28</v>
      </c>
      <c r="K262" t="str">
        <f t="shared" si="56"/>
        <v>No</v>
      </c>
    </row>
    <row r="263" spans="1:11" x14ac:dyDescent="0.25">
      <c r="A263" s="6" t="s">
        <v>20</v>
      </c>
      <c r="B263" s="5" t="s">
        <v>42</v>
      </c>
      <c r="C263" s="5" t="s">
        <v>139</v>
      </c>
      <c r="D263" s="7">
        <v>103</v>
      </c>
      <c r="E263" s="6" t="s">
        <v>9</v>
      </c>
      <c r="F263" s="6" t="s">
        <v>168</v>
      </c>
      <c r="G263" s="12" cm="1">
        <f t="array" ref="G263">_xlfn.XLOOKUP(1,('Advanced Stats'!A:A=A263)*('Advanced Stats'!B:B=C263),'Advanced Stats'!M:M)</f>
        <v>52.54</v>
      </c>
      <c r="H263" s="12" cm="1">
        <f t="array" ref="H263">_xlfn.XLOOKUP(1,('Advanced Stats'!A:A=A263)*('Advanced Stats'!B:B=C263),'Advanced Stats'!P:P)</f>
        <v>52.43</v>
      </c>
      <c r="I263" s="14">
        <f t="shared" si="54"/>
        <v>1.009999999999998</v>
      </c>
      <c r="J263" s="14">
        <f t="shared" si="55"/>
        <v>21</v>
      </c>
      <c r="K263" t="str">
        <f t="shared" si="56"/>
        <v>Yes</v>
      </c>
    </row>
    <row r="264" spans="1:11" x14ac:dyDescent="0.25">
      <c r="A264" s="6" t="s">
        <v>21</v>
      </c>
      <c r="B264" s="5" t="s">
        <v>42</v>
      </c>
      <c r="C264" s="5" t="s">
        <v>139</v>
      </c>
      <c r="D264" s="7">
        <v>71</v>
      </c>
      <c r="E264" s="6" t="s">
        <v>168</v>
      </c>
      <c r="F264" s="6" t="s">
        <v>168</v>
      </c>
      <c r="G264" s="12" cm="1">
        <f t="array" ref="G264">_xlfn.XLOOKUP(1,('Advanced Stats'!A:A=A264)*('Advanced Stats'!B:B=C264),'Advanced Stats'!M:M)</f>
        <v>50.53</v>
      </c>
      <c r="H264" s="12" cm="1">
        <f t="array" ref="H264">_xlfn.XLOOKUP(1,('Advanced Stats'!A:A=A264)*('Advanced Stats'!B:B=C264),'Advanced Stats'!P:P)</f>
        <v>50.36</v>
      </c>
      <c r="I264" s="14">
        <f t="shared" si="54"/>
        <v>-2.009999999999998</v>
      </c>
      <c r="J264" s="14">
        <f t="shared" si="55"/>
        <v>-32</v>
      </c>
      <c r="K264" t="str">
        <f t="shared" si="56"/>
        <v>No</v>
      </c>
    </row>
    <row r="265" spans="1:11" x14ac:dyDescent="0.25">
      <c r="A265" s="6" t="s">
        <v>22</v>
      </c>
      <c r="B265" s="5" t="s">
        <v>42</v>
      </c>
      <c r="C265" s="5" t="s">
        <v>139</v>
      </c>
      <c r="D265" s="7">
        <v>96</v>
      </c>
      <c r="E265" s="6" t="s">
        <v>168</v>
      </c>
      <c r="F265" s="6" t="s">
        <v>168</v>
      </c>
      <c r="G265" s="12" cm="1">
        <f t="array" ref="G265">_xlfn.XLOOKUP(1,('Advanced Stats'!A:A=A265)*('Advanced Stats'!B:B=C265),'Advanced Stats'!M:M)</f>
        <v>54.12</v>
      </c>
      <c r="H265" s="12" cm="1">
        <f t="array" ref="H265">_xlfn.XLOOKUP(1,('Advanced Stats'!A:A=A265)*('Advanced Stats'!B:B=C265),'Advanced Stats'!P:P)</f>
        <v>53.4</v>
      </c>
      <c r="I265" s="14">
        <f t="shared" si="54"/>
        <v>3.5899999999999963</v>
      </c>
      <c r="J265" s="14">
        <f t="shared" si="55"/>
        <v>25</v>
      </c>
      <c r="K265" t="str">
        <f t="shared" si="56"/>
        <v>No</v>
      </c>
    </row>
    <row r="266" spans="1:11" x14ac:dyDescent="0.25">
      <c r="A266" s="6" t="s">
        <v>23</v>
      </c>
      <c r="B266" s="5" t="s">
        <v>42</v>
      </c>
      <c r="C266" s="5" t="s">
        <v>139</v>
      </c>
      <c r="D266" s="7">
        <v>71</v>
      </c>
      <c r="E266" s="6" t="s">
        <v>9</v>
      </c>
      <c r="F266" s="6" t="s">
        <v>168</v>
      </c>
      <c r="G266" s="12" cm="1">
        <f t="array" ref="G266">_xlfn.XLOOKUP(1,('Advanced Stats'!A:A=A266)*('Advanced Stats'!B:B=C266),'Advanced Stats'!M:M)</f>
        <v>54.43</v>
      </c>
      <c r="H266" s="12" cm="1">
        <f t="array" ref="H266">_xlfn.XLOOKUP(1,('Advanced Stats'!A:A=A266)*('Advanced Stats'!B:B=C266),'Advanced Stats'!P:P)</f>
        <v>53.74</v>
      </c>
      <c r="I266" s="14">
        <f t="shared" si="54"/>
        <v>0.31000000000000227</v>
      </c>
      <c r="J266" s="14">
        <f t="shared" si="55"/>
        <v>-25</v>
      </c>
      <c r="K266" t="str">
        <f t="shared" si="56"/>
        <v>Yes</v>
      </c>
    </row>
    <row r="267" spans="1:11" hidden="1" x14ac:dyDescent="0.25">
      <c r="A267" s="6" t="s">
        <v>24</v>
      </c>
      <c r="B267" s="5" t="s">
        <v>42</v>
      </c>
      <c r="C267" s="5" t="s">
        <v>139</v>
      </c>
      <c r="D267" s="7">
        <v>59</v>
      </c>
      <c r="E267" s="6" t="s">
        <v>9</v>
      </c>
      <c r="F267" s="6" t="s">
        <v>168</v>
      </c>
      <c r="G267" s="12" cm="1">
        <f t="array" ref="G267">_xlfn.XLOOKUP(1,('Advanced Stats'!A:A=A267)*('Advanced Stats'!B:B=C267),'Advanced Stats'!M:M)</f>
        <v>54.5</v>
      </c>
      <c r="H267" s="12" cm="1">
        <f t="array" ref="H267">_xlfn.XLOOKUP(1,('Advanced Stats'!A:A=A267)*('Advanced Stats'!B:B=C267),'Advanced Stats'!P:P)</f>
        <v>53.73</v>
      </c>
      <c r="I267" s="14">
        <f t="shared" si="54"/>
        <v>7.0000000000000284E-2</v>
      </c>
      <c r="J267" s="14">
        <f t="shared" si="55"/>
        <v>-12</v>
      </c>
    </row>
    <row r="268" spans="1:11" hidden="1" x14ac:dyDescent="0.25">
      <c r="A268" s="6" t="s">
        <v>25</v>
      </c>
      <c r="B268" s="5" t="s">
        <v>42</v>
      </c>
      <c r="C268" s="5" t="s">
        <v>139</v>
      </c>
      <c r="D268" s="7">
        <v>55</v>
      </c>
      <c r="E268" s="6" t="s">
        <v>168</v>
      </c>
      <c r="F268" s="6" t="s">
        <v>168</v>
      </c>
      <c r="G268" s="12" cm="1">
        <f t="array" ref="G268">_xlfn.XLOOKUP(1,('Advanced Stats'!A:A=A268)*('Advanced Stats'!B:B=C268),'Advanced Stats'!M:M)</f>
        <v>46.92</v>
      </c>
      <c r="H268" s="12" cm="1">
        <f t="array" ref="H268">_xlfn.XLOOKUP(1,('Advanced Stats'!A:A=A268)*('Advanced Stats'!B:B=C268),'Advanced Stats'!P:P)</f>
        <v>46.38</v>
      </c>
      <c r="I268" s="14">
        <f t="shared" si="54"/>
        <v>-7.5799999999999983</v>
      </c>
      <c r="J268" s="14">
        <f t="shared" si="55"/>
        <v>-4</v>
      </c>
    </row>
    <row r="269" spans="1:11" x14ac:dyDescent="0.25">
      <c r="A269" s="6" t="s">
        <v>26</v>
      </c>
      <c r="B269" s="5" t="s">
        <v>42</v>
      </c>
      <c r="C269" s="5" t="s">
        <v>139</v>
      </c>
      <c r="D269" s="7">
        <v>68</v>
      </c>
      <c r="E269" s="6" t="s">
        <v>168</v>
      </c>
      <c r="F269" s="6" t="s">
        <v>168</v>
      </c>
      <c r="G269" s="12" cm="1">
        <f t="array" ref="G269">_xlfn.XLOOKUP(1,('Advanced Stats'!A:A=A269)*('Advanced Stats'!B:B=C269),'Advanced Stats'!M:M)</f>
        <v>45.51</v>
      </c>
      <c r="H269" s="12" cm="1">
        <f t="array" ref="H269">_xlfn.XLOOKUP(1,('Advanced Stats'!A:A=A269)*('Advanced Stats'!B:B=C269),'Advanced Stats'!P:P)</f>
        <v>45.59</v>
      </c>
      <c r="I269" s="14">
        <f t="shared" si="54"/>
        <v>-1.4100000000000037</v>
      </c>
      <c r="J269" s="14">
        <f t="shared" si="55"/>
        <v>13</v>
      </c>
      <c r="K269" t="str">
        <f t="shared" ref="K269:K270" si="57">IF(B269=B268, E269, "")</f>
        <v>No</v>
      </c>
    </row>
    <row r="270" spans="1:11" x14ac:dyDescent="0.25">
      <c r="A270" s="6" t="s">
        <v>27</v>
      </c>
      <c r="B270" s="5" t="s">
        <v>42</v>
      </c>
      <c r="C270" s="5" t="s">
        <v>139</v>
      </c>
      <c r="D270" s="7">
        <v>76</v>
      </c>
      <c r="E270" s="6" t="s">
        <v>168</v>
      </c>
      <c r="F270" s="6" t="s">
        <v>168</v>
      </c>
      <c r="G270" s="12" cm="1">
        <f t="array" ref="G270">_xlfn.XLOOKUP(1,('Advanced Stats'!A:A=A270)*('Advanced Stats'!B:B=C270),'Advanced Stats'!M:M)</f>
        <v>45.63</v>
      </c>
      <c r="H270" s="12" cm="1">
        <f t="array" ref="H270">_xlfn.XLOOKUP(1,('Advanced Stats'!A:A=A270)*('Advanced Stats'!B:B=C270),'Advanced Stats'!P:P)</f>
        <v>46.18</v>
      </c>
      <c r="I270" s="14">
        <f t="shared" si="54"/>
        <v>0.12000000000000455</v>
      </c>
      <c r="J270" s="14">
        <f t="shared" si="55"/>
        <v>8</v>
      </c>
      <c r="K270" t="str">
        <f t="shared" si="57"/>
        <v>No</v>
      </c>
    </row>
    <row r="271" spans="1:11" hidden="1" x14ac:dyDescent="0.25">
      <c r="A271" s="6" t="s">
        <v>11</v>
      </c>
      <c r="B271" s="5" t="s">
        <v>43</v>
      </c>
      <c r="C271" s="5" t="s">
        <v>131</v>
      </c>
      <c r="D271" s="7">
        <v>99</v>
      </c>
      <c r="E271" s="6" t="s">
        <v>9</v>
      </c>
      <c r="F271" s="6" t="s">
        <v>168</v>
      </c>
      <c r="G271" s="12" cm="1">
        <f t="array" ref="G271">_xlfn.XLOOKUP(1,('Advanced Stats'!A:A=A271)*('Advanced Stats'!B:B=C271),'Advanced Stats'!M:M)</f>
        <v>52.34</v>
      </c>
      <c r="H271" s="12" cm="1">
        <f t="array" ref="H271">_xlfn.XLOOKUP(1,('Advanced Stats'!A:A=A271)*('Advanced Stats'!B:B=C271),'Advanced Stats'!P:P)</f>
        <v>51.99</v>
      </c>
      <c r="I271" t="str">
        <f t="shared" si="54"/>
        <v/>
      </c>
      <c r="J271" t="str">
        <f t="shared" si="55"/>
        <v/>
      </c>
    </row>
    <row r="272" spans="1:11" x14ac:dyDescent="0.25">
      <c r="A272" s="6" t="s">
        <v>12</v>
      </c>
      <c r="B272" s="5" t="s">
        <v>43</v>
      </c>
      <c r="C272" s="5" t="s">
        <v>131</v>
      </c>
      <c r="D272" s="7">
        <v>106</v>
      </c>
      <c r="E272" s="6" t="s">
        <v>9</v>
      </c>
      <c r="F272" s="6" t="s">
        <v>168</v>
      </c>
      <c r="G272" s="12" cm="1">
        <f t="array" ref="G272">_xlfn.XLOOKUP(1,('Advanced Stats'!A:A=A272)*('Advanced Stats'!B:B=C272),'Advanced Stats'!M:M)</f>
        <v>52.58</v>
      </c>
      <c r="H272" s="12" cm="1">
        <f t="array" ref="H272">_xlfn.XLOOKUP(1,('Advanced Stats'!A:A=A272)*('Advanced Stats'!B:B=C272),'Advanced Stats'!P:P)</f>
        <v>52.56</v>
      </c>
      <c r="I272" s="14">
        <f t="shared" si="54"/>
        <v>0.23999999999999488</v>
      </c>
      <c r="J272" s="14">
        <f t="shared" si="55"/>
        <v>7</v>
      </c>
      <c r="K272" t="str">
        <f t="shared" ref="K272:K275" si="58">IF(B272=B271, E272, "")</f>
        <v>Yes</v>
      </c>
    </row>
    <row r="273" spans="1:11" x14ac:dyDescent="0.25">
      <c r="A273" s="6" t="s">
        <v>13</v>
      </c>
      <c r="B273" s="5" t="s">
        <v>43</v>
      </c>
      <c r="C273" s="5" t="s">
        <v>131</v>
      </c>
      <c r="D273" s="7">
        <v>103</v>
      </c>
      <c r="E273" s="6" t="s">
        <v>9</v>
      </c>
      <c r="F273" s="6" t="s">
        <v>168</v>
      </c>
      <c r="G273" s="12" cm="1">
        <f t="array" ref="G273">_xlfn.XLOOKUP(1,('Advanced Stats'!A:A=A273)*('Advanced Stats'!B:B=C273),'Advanced Stats'!M:M)</f>
        <v>50.99</v>
      </c>
      <c r="H273" s="12" cm="1">
        <f t="array" ref="H273">_xlfn.XLOOKUP(1,('Advanced Stats'!A:A=A273)*('Advanced Stats'!B:B=C273),'Advanced Stats'!P:P)</f>
        <v>51.8</v>
      </c>
      <c r="I273" s="14">
        <f t="shared" si="54"/>
        <v>-1.5899999999999963</v>
      </c>
      <c r="J273" s="14">
        <f t="shared" si="55"/>
        <v>-3</v>
      </c>
      <c r="K273" t="str">
        <f t="shared" si="58"/>
        <v>Yes</v>
      </c>
    </row>
    <row r="274" spans="1:11" x14ac:dyDescent="0.25">
      <c r="A274" s="6" t="s">
        <v>14</v>
      </c>
      <c r="B274" s="5" t="s">
        <v>43</v>
      </c>
      <c r="C274" s="5" t="s">
        <v>131</v>
      </c>
      <c r="D274" s="7">
        <v>81</v>
      </c>
      <c r="E274" s="6" t="s">
        <v>168</v>
      </c>
      <c r="F274" s="6" t="s">
        <v>168</v>
      </c>
      <c r="G274" s="12" cm="1">
        <f t="array" ref="G274">_xlfn.XLOOKUP(1,('Advanced Stats'!A:A=A274)*('Advanced Stats'!B:B=C274),'Advanced Stats'!M:M)</f>
        <v>52.21</v>
      </c>
      <c r="H274" s="12" cm="1">
        <f t="array" ref="H274">_xlfn.XLOOKUP(1,('Advanced Stats'!A:A=A274)*('Advanced Stats'!B:B=C274),'Advanced Stats'!P:P)</f>
        <v>52.26</v>
      </c>
      <c r="I274" s="14">
        <f t="shared" si="54"/>
        <v>1.2199999999999989</v>
      </c>
      <c r="J274" s="14">
        <f t="shared" si="55"/>
        <v>-22</v>
      </c>
      <c r="K274" t="str">
        <f t="shared" si="58"/>
        <v>No</v>
      </c>
    </row>
    <row r="275" spans="1:11" x14ac:dyDescent="0.25">
      <c r="A275" s="6" t="s">
        <v>15</v>
      </c>
      <c r="B275" s="5" t="s">
        <v>43</v>
      </c>
      <c r="C275" s="5" t="s">
        <v>131</v>
      </c>
      <c r="D275" s="7">
        <v>102</v>
      </c>
      <c r="E275" s="6" t="s">
        <v>9</v>
      </c>
      <c r="F275" s="6" t="s">
        <v>168</v>
      </c>
      <c r="G275" s="12" cm="1">
        <f t="array" ref="G275">_xlfn.XLOOKUP(1,('Advanced Stats'!A:A=A275)*('Advanced Stats'!B:B=C275),'Advanced Stats'!M:M)</f>
        <v>50.28</v>
      </c>
      <c r="H275" s="12" cm="1">
        <f t="array" ref="H275">_xlfn.XLOOKUP(1,('Advanced Stats'!A:A=A275)*('Advanced Stats'!B:B=C275),'Advanced Stats'!P:P)</f>
        <v>50.35</v>
      </c>
      <c r="I275" s="14">
        <f t="shared" si="54"/>
        <v>-1.9299999999999997</v>
      </c>
      <c r="J275" s="14">
        <f t="shared" si="55"/>
        <v>21</v>
      </c>
      <c r="K275" t="str">
        <f t="shared" si="58"/>
        <v>Yes</v>
      </c>
    </row>
    <row r="276" spans="1:11" hidden="1" x14ac:dyDescent="0.25">
      <c r="A276" s="6" t="s">
        <v>16</v>
      </c>
      <c r="B276" s="5" t="s">
        <v>43</v>
      </c>
      <c r="C276" s="5" t="s">
        <v>131</v>
      </c>
      <c r="D276" s="7">
        <v>48</v>
      </c>
      <c r="E276" s="6" t="s">
        <v>168</v>
      </c>
      <c r="F276" s="6" t="s">
        <v>168</v>
      </c>
      <c r="G276" s="12" cm="1">
        <f t="array" ref="G276">_xlfn.XLOOKUP(1,('Advanced Stats'!A:A=A276)*('Advanced Stats'!B:B=C276),'Advanced Stats'!M:M)</f>
        <v>55.92</v>
      </c>
      <c r="H276" s="12" cm="1">
        <f t="array" ref="H276">_xlfn.XLOOKUP(1,('Advanced Stats'!A:A=A276)*('Advanced Stats'!B:B=C276),'Advanced Stats'!P:P)</f>
        <v>55.71</v>
      </c>
      <c r="I276" s="14">
        <f t="shared" si="54"/>
        <v>5.6400000000000006</v>
      </c>
      <c r="J276" s="14">
        <f t="shared" si="55"/>
        <v>-54</v>
      </c>
    </row>
    <row r="277" spans="1:11" hidden="1" x14ac:dyDescent="0.25">
      <c r="A277" s="6" t="s">
        <v>17</v>
      </c>
      <c r="B277" s="5" t="s">
        <v>43</v>
      </c>
      <c r="C277" s="5" t="s">
        <v>131</v>
      </c>
      <c r="D277" s="7">
        <v>88</v>
      </c>
      <c r="E277" s="6" t="s">
        <v>168</v>
      </c>
      <c r="F277" s="6" t="s">
        <v>168</v>
      </c>
      <c r="G277" s="12" cm="1">
        <f t="array" ref="G277">_xlfn.XLOOKUP(1,('Advanced Stats'!A:A=A277)*('Advanced Stats'!B:B=C277),'Advanced Stats'!M:M)</f>
        <v>54.4</v>
      </c>
      <c r="H277" s="12" cm="1">
        <f t="array" ref="H277">_xlfn.XLOOKUP(1,('Advanced Stats'!A:A=A277)*('Advanced Stats'!B:B=C277),'Advanced Stats'!P:P)</f>
        <v>53.57</v>
      </c>
      <c r="I277" s="14">
        <f t="shared" si="54"/>
        <v>-1.5200000000000031</v>
      </c>
      <c r="J277" s="14">
        <f t="shared" si="55"/>
        <v>40</v>
      </c>
    </row>
    <row r="278" spans="1:11" x14ac:dyDescent="0.25">
      <c r="A278" s="6" t="s">
        <v>18</v>
      </c>
      <c r="B278" s="5" t="s">
        <v>43</v>
      </c>
      <c r="C278" s="5" t="s">
        <v>131</v>
      </c>
      <c r="D278" s="7">
        <v>78</v>
      </c>
      <c r="E278" s="6" t="s">
        <v>168</v>
      </c>
      <c r="F278" s="6" t="s">
        <v>168</v>
      </c>
      <c r="G278" s="12" cm="1">
        <f t="array" ref="G278">_xlfn.XLOOKUP(1,('Advanced Stats'!A:A=A278)*('Advanced Stats'!B:B=C278),'Advanced Stats'!M:M)</f>
        <v>47.18</v>
      </c>
      <c r="H278" s="12" cm="1">
        <f t="array" ref="H278">_xlfn.XLOOKUP(1,('Advanced Stats'!A:A=A278)*('Advanced Stats'!B:B=C278),'Advanced Stats'!P:P)</f>
        <v>46.6</v>
      </c>
      <c r="I278" s="14">
        <f t="shared" si="54"/>
        <v>-7.2199999999999989</v>
      </c>
      <c r="J278" s="14">
        <f t="shared" si="55"/>
        <v>-10</v>
      </c>
      <c r="K278" t="str">
        <f t="shared" ref="K278:K283" si="59">IF(B278=B277, E278, "")</f>
        <v>No</v>
      </c>
    </row>
    <row r="279" spans="1:11" x14ac:dyDescent="0.25">
      <c r="A279" s="6" t="s">
        <v>19</v>
      </c>
      <c r="B279" s="5" t="s">
        <v>43</v>
      </c>
      <c r="C279" s="5" t="s">
        <v>131</v>
      </c>
      <c r="D279" s="7">
        <v>84</v>
      </c>
      <c r="E279" s="6" t="s">
        <v>168</v>
      </c>
      <c r="F279" s="6" t="s">
        <v>168</v>
      </c>
      <c r="G279" s="12" cm="1">
        <f t="array" ref="G279">_xlfn.XLOOKUP(1,('Advanced Stats'!A:A=A279)*('Advanced Stats'!B:B=C279),'Advanced Stats'!M:M)</f>
        <v>46.17</v>
      </c>
      <c r="H279" s="12" cm="1">
        <f t="array" ref="H279">_xlfn.XLOOKUP(1,('Advanced Stats'!A:A=A279)*('Advanced Stats'!B:B=C279),'Advanced Stats'!P:P)</f>
        <v>46.96</v>
      </c>
      <c r="I279" s="14">
        <f t="shared" si="54"/>
        <v>-1.009999999999998</v>
      </c>
      <c r="J279" s="14">
        <f t="shared" si="55"/>
        <v>6</v>
      </c>
      <c r="K279" t="str">
        <f t="shared" si="59"/>
        <v>No</v>
      </c>
    </row>
    <row r="280" spans="1:11" x14ac:dyDescent="0.25">
      <c r="A280" s="6" t="s">
        <v>20</v>
      </c>
      <c r="B280" s="5" t="s">
        <v>43</v>
      </c>
      <c r="C280" s="5" t="s">
        <v>131</v>
      </c>
      <c r="D280" s="7">
        <v>70</v>
      </c>
      <c r="E280" s="6" t="s">
        <v>168</v>
      </c>
      <c r="F280" s="6" t="s">
        <v>168</v>
      </c>
      <c r="G280" s="12" cm="1">
        <f t="array" ref="G280">_xlfn.XLOOKUP(1,('Advanced Stats'!A:A=A280)*('Advanced Stats'!B:B=C280),'Advanced Stats'!M:M)</f>
        <v>47.8</v>
      </c>
      <c r="H280" s="12" cm="1">
        <f t="array" ref="H280">_xlfn.XLOOKUP(1,('Advanced Stats'!A:A=A280)*('Advanced Stats'!B:B=C280),'Advanced Stats'!P:P)</f>
        <v>47.9</v>
      </c>
      <c r="I280" s="14">
        <f t="shared" si="54"/>
        <v>1.6299999999999955</v>
      </c>
      <c r="J280" s="14">
        <f t="shared" si="55"/>
        <v>-14</v>
      </c>
      <c r="K280" t="str">
        <f t="shared" si="59"/>
        <v>No</v>
      </c>
    </row>
    <row r="281" spans="1:11" x14ac:dyDescent="0.25">
      <c r="A281" s="6" t="s">
        <v>21</v>
      </c>
      <c r="B281" s="5" t="s">
        <v>43</v>
      </c>
      <c r="C281" s="5" t="s">
        <v>131</v>
      </c>
      <c r="D281" s="7">
        <v>97</v>
      </c>
      <c r="E281" s="6" t="s">
        <v>9</v>
      </c>
      <c r="F281" s="6" t="s">
        <v>168</v>
      </c>
      <c r="G281" s="12" cm="1">
        <f t="array" ref="G281">_xlfn.XLOOKUP(1,('Advanced Stats'!A:A=A281)*('Advanced Stats'!B:B=C281),'Advanced Stats'!M:M)</f>
        <v>48.59</v>
      </c>
      <c r="H281" s="12" cm="1">
        <f t="array" ref="H281">_xlfn.XLOOKUP(1,('Advanced Stats'!A:A=A281)*('Advanced Stats'!B:B=C281),'Advanced Stats'!P:P)</f>
        <v>49.03</v>
      </c>
      <c r="I281" s="14">
        <f t="shared" si="54"/>
        <v>0.79000000000000625</v>
      </c>
      <c r="J281" s="14">
        <f t="shared" si="55"/>
        <v>27</v>
      </c>
      <c r="K281" t="str">
        <f t="shared" si="59"/>
        <v>Yes</v>
      </c>
    </row>
    <row r="282" spans="1:11" x14ac:dyDescent="0.25">
      <c r="A282" s="6" t="s">
        <v>22</v>
      </c>
      <c r="B282" s="5" t="s">
        <v>43</v>
      </c>
      <c r="C282" s="5" t="s">
        <v>131</v>
      </c>
      <c r="D282" s="7">
        <v>72</v>
      </c>
      <c r="E282" s="6" t="s">
        <v>168</v>
      </c>
      <c r="F282" s="6" t="s">
        <v>168</v>
      </c>
      <c r="G282" s="12" cm="1">
        <f t="array" ref="G282">_xlfn.XLOOKUP(1,('Advanced Stats'!A:A=A282)*('Advanced Stats'!B:B=C282),'Advanced Stats'!M:M)</f>
        <v>46.88</v>
      </c>
      <c r="H282" s="12" cm="1">
        <f t="array" ref="H282">_xlfn.XLOOKUP(1,('Advanced Stats'!A:A=A282)*('Advanced Stats'!B:B=C282),'Advanced Stats'!P:P)</f>
        <v>47.49</v>
      </c>
      <c r="I282" s="14">
        <f t="shared" si="54"/>
        <v>-1.7100000000000009</v>
      </c>
      <c r="J282" s="14">
        <f t="shared" si="55"/>
        <v>-25</v>
      </c>
      <c r="K282" t="str">
        <f t="shared" si="59"/>
        <v>No</v>
      </c>
    </row>
    <row r="283" spans="1:11" x14ac:dyDescent="0.25">
      <c r="A283" s="6" t="s">
        <v>23</v>
      </c>
      <c r="B283" s="5" t="s">
        <v>43</v>
      </c>
      <c r="C283" s="5" t="s">
        <v>131</v>
      </c>
      <c r="D283" s="7">
        <v>68</v>
      </c>
      <c r="E283" s="6" t="s">
        <v>168</v>
      </c>
      <c r="F283" s="6" t="s">
        <v>168</v>
      </c>
      <c r="G283" s="12" cm="1">
        <f t="array" ref="G283">_xlfn.XLOOKUP(1,('Advanced Stats'!A:A=A283)*('Advanced Stats'!B:B=C283),'Advanced Stats'!M:M)</f>
        <v>46.08</v>
      </c>
      <c r="H283" s="12" cm="1">
        <f t="array" ref="H283">_xlfn.XLOOKUP(1,('Advanced Stats'!A:A=A283)*('Advanced Stats'!B:B=C283),'Advanced Stats'!P:P)</f>
        <v>46.88</v>
      </c>
      <c r="I283" s="14">
        <f t="shared" si="54"/>
        <v>-0.80000000000000426</v>
      </c>
      <c r="J283" s="14">
        <f t="shared" si="55"/>
        <v>-4</v>
      </c>
      <c r="K283" t="str">
        <f t="shared" si="59"/>
        <v>No</v>
      </c>
    </row>
    <row r="284" spans="1:11" hidden="1" x14ac:dyDescent="0.25">
      <c r="A284" s="6" t="s">
        <v>24</v>
      </c>
      <c r="B284" s="5" t="s">
        <v>43</v>
      </c>
      <c r="C284" s="5" t="s">
        <v>131</v>
      </c>
      <c r="D284" s="7">
        <v>45</v>
      </c>
      <c r="E284" s="6" t="s">
        <v>168</v>
      </c>
      <c r="F284" s="6" t="s">
        <v>168</v>
      </c>
      <c r="G284" s="12" cm="1">
        <f t="array" ref="G284">_xlfn.XLOOKUP(1,('Advanced Stats'!A:A=A284)*('Advanced Stats'!B:B=C284),'Advanced Stats'!M:M)</f>
        <v>50.5</v>
      </c>
      <c r="H284" s="12" cm="1">
        <f t="array" ref="H284">_xlfn.XLOOKUP(1,('Advanced Stats'!A:A=A284)*('Advanced Stats'!B:B=C284),'Advanced Stats'!P:P)</f>
        <v>49.5</v>
      </c>
      <c r="I284" s="14">
        <f t="shared" si="54"/>
        <v>4.4200000000000017</v>
      </c>
      <c r="J284" s="14">
        <f t="shared" si="55"/>
        <v>-23</v>
      </c>
    </row>
    <row r="285" spans="1:11" hidden="1" x14ac:dyDescent="0.25">
      <c r="A285" s="6" t="s">
        <v>25</v>
      </c>
      <c r="B285" s="5" t="s">
        <v>43</v>
      </c>
      <c r="C285" s="5" t="s">
        <v>131</v>
      </c>
      <c r="D285" s="7">
        <v>63</v>
      </c>
      <c r="E285" s="6" t="s">
        <v>168</v>
      </c>
      <c r="F285" s="6" t="s">
        <v>168</v>
      </c>
      <c r="G285" s="12" cm="1">
        <f t="array" ref="G285">_xlfn.XLOOKUP(1,('Advanced Stats'!A:A=A285)*('Advanced Stats'!B:B=C285),'Advanced Stats'!M:M)</f>
        <v>50.53</v>
      </c>
      <c r="H285" s="12" cm="1">
        <f t="array" ref="H285">_xlfn.XLOOKUP(1,('Advanced Stats'!A:A=A285)*('Advanced Stats'!B:B=C285),'Advanced Stats'!P:P)</f>
        <v>50.19</v>
      </c>
      <c r="I285" s="14">
        <f t="shared" si="54"/>
        <v>3.0000000000001137E-2</v>
      </c>
      <c r="J285" s="14">
        <f t="shared" si="55"/>
        <v>18</v>
      </c>
    </row>
    <row r="286" spans="1:11" x14ac:dyDescent="0.25">
      <c r="A286" s="6" t="s">
        <v>26</v>
      </c>
      <c r="B286" s="5" t="s">
        <v>43</v>
      </c>
      <c r="C286" s="5" t="s">
        <v>131</v>
      </c>
      <c r="D286" s="7">
        <v>112</v>
      </c>
      <c r="E286" s="6" t="s">
        <v>9</v>
      </c>
      <c r="F286" s="6" t="s">
        <v>168</v>
      </c>
      <c r="G286" s="12" cm="1">
        <f t="array" ref="G286">_xlfn.XLOOKUP(1,('Advanced Stats'!A:A=A286)*('Advanced Stats'!B:B=C286),'Advanced Stats'!M:M)</f>
        <v>54.12</v>
      </c>
      <c r="H286" s="12" cm="1">
        <f t="array" ref="H286">_xlfn.XLOOKUP(1,('Advanced Stats'!A:A=A286)*('Advanced Stats'!B:B=C286),'Advanced Stats'!P:P)</f>
        <v>54.31</v>
      </c>
      <c r="I286" s="14">
        <f t="shared" si="54"/>
        <v>3.5899999999999963</v>
      </c>
      <c r="J286" s="14">
        <f t="shared" si="55"/>
        <v>49</v>
      </c>
      <c r="K286" t="str">
        <f t="shared" ref="K286:K287" si="60">IF(B286=B285, E286, "")</f>
        <v>Yes</v>
      </c>
    </row>
    <row r="287" spans="1:11" x14ac:dyDescent="0.25">
      <c r="A287" s="6" t="s">
        <v>27</v>
      </c>
      <c r="B287" s="5" t="s">
        <v>43</v>
      </c>
      <c r="C287" s="5" t="s">
        <v>131</v>
      </c>
      <c r="D287" s="7">
        <v>81</v>
      </c>
      <c r="E287" s="6" t="s">
        <v>168</v>
      </c>
      <c r="F287" s="6" t="s">
        <v>168</v>
      </c>
      <c r="G287" s="12" cm="1">
        <f t="array" ref="G287">_xlfn.XLOOKUP(1,('Advanced Stats'!A:A=A287)*('Advanced Stats'!B:B=C287),'Advanced Stats'!M:M)</f>
        <v>51.92</v>
      </c>
      <c r="H287" s="12" cm="1">
        <f t="array" ref="H287">_xlfn.XLOOKUP(1,('Advanced Stats'!A:A=A287)*('Advanced Stats'!B:B=C287),'Advanced Stats'!P:P)</f>
        <v>50.78</v>
      </c>
      <c r="I287" s="14">
        <f t="shared" si="54"/>
        <v>-2.1999999999999957</v>
      </c>
      <c r="J287" s="14">
        <f t="shared" si="55"/>
        <v>-31</v>
      </c>
      <c r="K287" t="str">
        <f t="shared" si="60"/>
        <v>No</v>
      </c>
    </row>
    <row r="288" spans="1:11" hidden="1" x14ac:dyDescent="0.25">
      <c r="A288" s="6" t="s">
        <v>11</v>
      </c>
      <c r="B288" s="5" t="s">
        <v>44</v>
      </c>
      <c r="C288" s="5" t="s">
        <v>152</v>
      </c>
      <c r="D288" s="7">
        <v>91</v>
      </c>
      <c r="E288" s="6" t="s">
        <v>9</v>
      </c>
      <c r="F288" s="6" t="s">
        <v>168</v>
      </c>
      <c r="G288" s="12" cm="1">
        <f t="array" ref="G288">_xlfn.XLOOKUP(1,('Advanced Stats'!A:A=A288)*('Advanced Stats'!B:B=C288),'Advanced Stats'!M:M)</f>
        <v>50.5</v>
      </c>
      <c r="H288" s="12" cm="1">
        <f t="array" ref="H288">_xlfn.XLOOKUP(1,('Advanced Stats'!A:A=A288)*('Advanced Stats'!B:B=C288),'Advanced Stats'!P:P)</f>
        <v>50.19</v>
      </c>
      <c r="I288" t="str">
        <f t="shared" si="54"/>
        <v/>
      </c>
      <c r="J288" t="str">
        <f t="shared" si="55"/>
        <v/>
      </c>
    </row>
    <row r="289" spans="1:11" x14ac:dyDescent="0.25">
      <c r="A289" s="6" t="s">
        <v>12</v>
      </c>
      <c r="B289" s="5" t="s">
        <v>44</v>
      </c>
      <c r="C289" s="5" t="s">
        <v>152</v>
      </c>
      <c r="D289" s="7">
        <v>88</v>
      </c>
      <c r="E289" s="6" t="s">
        <v>168</v>
      </c>
      <c r="F289" s="6" t="s">
        <v>168</v>
      </c>
      <c r="G289" s="12" cm="1">
        <f t="array" ref="G289">_xlfn.XLOOKUP(1,('Advanced Stats'!A:A=A289)*('Advanced Stats'!B:B=C289),'Advanced Stats'!M:M)</f>
        <v>49.18</v>
      </c>
      <c r="H289" s="12" cm="1">
        <f t="array" ref="H289">_xlfn.XLOOKUP(1,('Advanced Stats'!A:A=A289)*('Advanced Stats'!B:B=C289),'Advanced Stats'!P:P)</f>
        <v>48.96</v>
      </c>
      <c r="I289" s="14">
        <f t="shared" si="54"/>
        <v>-1.3200000000000003</v>
      </c>
      <c r="J289" s="14">
        <f t="shared" si="55"/>
        <v>-3</v>
      </c>
      <c r="K289" t="str">
        <f t="shared" ref="K289:K292" si="61">IF(B289=B288, E289, "")</f>
        <v>No</v>
      </c>
    </row>
    <row r="290" spans="1:11" x14ac:dyDescent="0.25">
      <c r="A290" s="6" t="s">
        <v>13</v>
      </c>
      <c r="B290" s="5" t="s">
        <v>44</v>
      </c>
      <c r="C290" s="5" t="s">
        <v>152</v>
      </c>
      <c r="D290" s="7">
        <v>100</v>
      </c>
      <c r="E290" s="6" t="s">
        <v>9</v>
      </c>
      <c r="F290" s="6" t="s">
        <v>168</v>
      </c>
      <c r="G290" s="12" cm="1">
        <f t="array" ref="G290">_xlfn.XLOOKUP(1,('Advanced Stats'!A:A=A290)*('Advanced Stats'!B:B=C290),'Advanced Stats'!M:M)</f>
        <v>51.54</v>
      </c>
      <c r="H290" s="12" cm="1">
        <f t="array" ref="H290">_xlfn.XLOOKUP(1,('Advanced Stats'!A:A=A290)*('Advanced Stats'!B:B=C290),'Advanced Stats'!P:P)</f>
        <v>51.68</v>
      </c>
      <c r="I290" s="14">
        <f t="shared" si="54"/>
        <v>2.3599999999999994</v>
      </c>
      <c r="J290" s="14">
        <f t="shared" si="55"/>
        <v>12</v>
      </c>
      <c r="K290" t="str">
        <f t="shared" si="61"/>
        <v>Yes</v>
      </c>
    </row>
    <row r="291" spans="1:11" x14ac:dyDescent="0.25">
      <c r="A291" s="6" t="s">
        <v>14</v>
      </c>
      <c r="B291" s="5" t="s">
        <v>44</v>
      </c>
      <c r="C291" s="5" t="s">
        <v>152</v>
      </c>
      <c r="D291" s="7">
        <v>99</v>
      </c>
      <c r="E291" s="6" t="s">
        <v>9</v>
      </c>
      <c r="F291" s="6" t="s">
        <v>168</v>
      </c>
      <c r="G291" s="12" cm="1">
        <f t="array" ref="G291">_xlfn.XLOOKUP(1,('Advanced Stats'!A:A=A291)*('Advanced Stats'!B:B=C291),'Advanced Stats'!M:M)</f>
        <v>49.12</v>
      </c>
      <c r="H291" s="12" cm="1">
        <f t="array" ref="H291">_xlfn.XLOOKUP(1,('Advanced Stats'!A:A=A291)*('Advanced Stats'!B:B=C291),'Advanced Stats'!P:P)</f>
        <v>48.43</v>
      </c>
      <c r="I291" s="14">
        <f t="shared" si="54"/>
        <v>-2.4200000000000017</v>
      </c>
      <c r="J291" s="14">
        <f t="shared" si="55"/>
        <v>-1</v>
      </c>
      <c r="K291" t="str">
        <f t="shared" si="61"/>
        <v>Yes</v>
      </c>
    </row>
    <row r="292" spans="1:11" x14ac:dyDescent="0.25">
      <c r="A292" s="6" t="s">
        <v>15</v>
      </c>
      <c r="B292" s="5" t="s">
        <v>44</v>
      </c>
      <c r="C292" s="5" t="s">
        <v>152</v>
      </c>
      <c r="D292" s="7">
        <v>104</v>
      </c>
      <c r="E292" s="6" t="s">
        <v>9</v>
      </c>
      <c r="F292" s="6" t="s">
        <v>168</v>
      </c>
      <c r="G292" s="12" cm="1">
        <f t="array" ref="G292">_xlfn.XLOOKUP(1,('Advanced Stats'!A:A=A292)*('Advanced Stats'!B:B=C292),'Advanced Stats'!M:M)</f>
        <v>46.57</v>
      </c>
      <c r="H292" s="12" cm="1">
        <f t="array" ref="H292">_xlfn.XLOOKUP(1,('Advanced Stats'!A:A=A292)*('Advanced Stats'!B:B=C292),'Advanced Stats'!P:P)</f>
        <v>47.1</v>
      </c>
      <c r="I292" s="14">
        <f t="shared" si="54"/>
        <v>-2.5499999999999972</v>
      </c>
      <c r="J292" s="14">
        <f t="shared" si="55"/>
        <v>5</v>
      </c>
      <c r="K292" t="str">
        <f t="shared" si="61"/>
        <v>Yes</v>
      </c>
    </row>
    <row r="293" spans="1:11" hidden="1" x14ac:dyDescent="0.25">
      <c r="A293" s="6" t="s">
        <v>16</v>
      </c>
      <c r="B293" s="5" t="s">
        <v>44</v>
      </c>
      <c r="C293" s="5" t="s">
        <v>152</v>
      </c>
      <c r="D293" s="7">
        <v>41</v>
      </c>
      <c r="E293" s="6" t="s">
        <v>168</v>
      </c>
      <c r="F293" s="6" t="s">
        <v>168</v>
      </c>
      <c r="G293" s="12" cm="1">
        <f t="array" ref="G293">_xlfn.XLOOKUP(1,('Advanced Stats'!A:A=A293)*('Advanced Stats'!B:B=C293),'Advanced Stats'!M:M)</f>
        <v>46.68</v>
      </c>
      <c r="H293" s="12" cm="1">
        <f t="array" ref="H293">_xlfn.XLOOKUP(1,('Advanced Stats'!A:A=A293)*('Advanced Stats'!B:B=C293),'Advanced Stats'!P:P)</f>
        <v>47.3</v>
      </c>
      <c r="I293" s="14">
        <f t="shared" si="54"/>
        <v>0.10999999999999943</v>
      </c>
      <c r="J293" s="14">
        <f t="shared" si="55"/>
        <v>-63</v>
      </c>
    </row>
    <row r="294" spans="1:11" hidden="1" x14ac:dyDescent="0.25">
      <c r="A294" s="6" t="s">
        <v>17</v>
      </c>
      <c r="B294" s="5" t="s">
        <v>44</v>
      </c>
      <c r="C294" s="5" t="s">
        <v>152</v>
      </c>
      <c r="D294" s="7">
        <v>88</v>
      </c>
      <c r="E294" s="6" t="s">
        <v>168</v>
      </c>
      <c r="F294" s="6" t="s">
        <v>168</v>
      </c>
      <c r="G294" s="12" cm="1">
        <f t="array" ref="G294">_xlfn.XLOOKUP(1,('Advanced Stats'!A:A=A294)*('Advanced Stats'!B:B=C294),'Advanced Stats'!M:M)</f>
        <v>48.44</v>
      </c>
      <c r="H294" s="12" cm="1">
        <f t="array" ref="H294">_xlfn.XLOOKUP(1,('Advanced Stats'!A:A=A294)*('Advanced Stats'!B:B=C294),'Advanced Stats'!P:P)</f>
        <v>49.34</v>
      </c>
      <c r="I294" s="14">
        <f t="shared" si="54"/>
        <v>1.759999999999998</v>
      </c>
      <c r="J294" s="14">
        <f t="shared" si="55"/>
        <v>47</v>
      </c>
    </row>
    <row r="295" spans="1:11" x14ac:dyDescent="0.25">
      <c r="A295" s="6" t="s">
        <v>18</v>
      </c>
      <c r="B295" s="5" t="s">
        <v>44</v>
      </c>
      <c r="C295" s="5" t="s">
        <v>152</v>
      </c>
      <c r="D295" s="7">
        <v>104</v>
      </c>
      <c r="E295" s="6" t="s">
        <v>9</v>
      </c>
      <c r="F295" s="6" t="s">
        <v>168</v>
      </c>
      <c r="G295" s="12" cm="1">
        <f t="array" ref="G295">_xlfn.XLOOKUP(1,('Advanced Stats'!A:A=A295)*('Advanced Stats'!B:B=C295),'Advanced Stats'!M:M)</f>
        <v>52.82</v>
      </c>
      <c r="H295" s="12" cm="1">
        <f t="array" ref="H295">_xlfn.XLOOKUP(1,('Advanced Stats'!A:A=A295)*('Advanced Stats'!B:B=C295),'Advanced Stats'!P:P)</f>
        <v>52.99</v>
      </c>
      <c r="I295" s="14">
        <f t="shared" si="54"/>
        <v>4.3800000000000026</v>
      </c>
      <c r="J295" s="14">
        <f t="shared" si="55"/>
        <v>16</v>
      </c>
      <c r="K295" t="str">
        <f t="shared" ref="K295:K300" si="62">IF(B295=B294, E295, "")</f>
        <v>Yes</v>
      </c>
    </row>
    <row r="296" spans="1:11" x14ac:dyDescent="0.25">
      <c r="A296" s="6" t="s">
        <v>19</v>
      </c>
      <c r="B296" s="5" t="s">
        <v>44</v>
      </c>
      <c r="C296" s="5" t="s">
        <v>152</v>
      </c>
      <c r="D296" s="7">
        <v>96</v>
      </c>
      <c r="E296" s="6" t="s">
        <v>9</v>
      </c>
      <c r="F296" s="6" t="s">
        <v>168</v>
      </c>
      <c r="G296" s="12" cm="1">
        <f t="array" ref="G296">_xlfn.XLOOKUP(1,('Advanced Stats'!A:A=A296)*('Advanced Stats'!B:B=C296),'Advanced Stats'!M:M)</f>
        <v>52.47</v>
      </c>
      <c r="H296" s="12" cm="1">
        <f t="array" ref="H296">_xlfn.XLOOKUP(1,('Advanced Stats'!A:A=A296)*('Advanced Stats'!B:B=C296),'Advanced Stats'!P:P)</f>
        <v>53.56</v>
      </c>
      <c r="I296" s="14">
        <f t="shared" si="54"/>
        <v>-0.35000000000000142</v>
      </c>
      <c r="J296" s="14">
        <f t="shared" si="55"/>
        <v>-8</v>
      </c>
      <c r="K296" t="str">
        <f t="shared" si="62"/>
        <v>Yes</v>
      </c>
    </row>
    <row r="297" spans="1:11" x14ac:dyDescent="0.25">
      <c r="A297" s="6" t="s">
        <v>20</v>
      </c>
      <c r="B297" s="5" t="s">
        <v>44</v>
      </c>
      <c r="C297" s="5" t="s">
        <v>152</v>
      </c>
      <c r="D297" s="7">
        <v>94</v>
      </c>
      <c r="E297" s="6" t="s">
        <v>168</v>
      </c>
      <c r="F297" s="6" t="s">
        <v>168</v>
      </c>
      <c r="G297" s="12" cm="1">
        <f t="array" ref="G297">_xlfn.XLOOKUP(1,('Advanced Stats'!A:A=A297)*('Advanced Stats'!B:B=C297),'Advanced Stats'!M:M)</f>
        <v>51.36</v>
      </c>
      <c r="H297" s="12" cm="1">
        <f t="array" ref="H297">_xlfn.XLOOKUP(1,('Advanced Stats'!A:A=A297)*('Advanced Stats'!B:B=C297),'Advanced Stats'!P:P)</f>
        <v>50.98</v>
      </c>
      <c r="I297" s="14">
        <f t="shared" si="54"/>
        <v>-1.1099999999999994</v>
      </c>
      <c r="J297" s="14">
        <f t="shared" si="55"/>
        <v>-2</v>
      </c>
      <c r="K297" t="str">
        <f t="shared" si="62"/>
        <v>No</v>
      </c>
    </row>
    <row r="298" spans="1:11" x14ac:dyDescent="0.25">
      <c r="A298" s="6" t="s">
        <v>21</v>
      </c>
      <c r="B298" s="5" t="s">
        <v>44</v>
      </c>
      <c r="C298" s="5" t="s">
        <v>152</v>
      </c>
      <c r="D298" s="7">
        <v>117</v>
      </c>
      <c r="E298" s="6" t="s">
        <v>9</v>
      </c>
      <c r="F298" s="6" t="s">
        <v>168</v>
      </c>
      <c r="G298" s="12" cm="1">
        <f t="array" ref="G298">_xlfn.XLOOKUP(1,('Advanced Stats'!A:A=A298)*('Advanced Stats'!B:B=C298),'Advanced Stats'!M:M)</f>
        <v>51.48</v>
      </c>
      <c r="H298" s="12" cm="1">
        <f t="array" ref="H298">_xlfn.XLOOKUP(1,('Advanced Stats'!A:A=A298)*('Advanced Stats'!B:B=C298),'Advanced Stats'!P:P)</f>
        <v>51.49</v>
      </c>
      <c r="I298" s="14">
        <f t="shared" si="54"/>
        <v>0.11999999999999744</v>
      </c>
      <c r="J298" s="14">
        <f t="shared" si="55"/>
        <v>23</v>
      </c>
      <c r="K298" t="str">
        <f t="shared" si="62"/>
        <v>Yes</v>
      </c>
    </row>
    <row r="299" spans="1:11" x14ac:dyDescent="0.25">
      <c r="A299" s="6" t="s">
        <v>22</v>
      </c>
      <c r="B299" s="5" t="s">
        <v>44</v>
      </c>
      <c r="C299" s="5" t="s">
        <v>152</v>
      </c>
      <c r="D299" s="7">
        <v>100</v>
      </c>
      <c r="E299" s="6" t="s">
        <v>9</v>
      </c>
      <c r="F299" s="6" t="s">
        <v>168</v>
      </c>
      <c r="G299" s="12" cm="1">
        <f t="array" ref="G299">_xlfn.XLOOKUP(1,('Advanced Stats'!A:A=A299)*('Advanced Stats'!B:B=C299),'Advanced Stats'!M:M)</f>
        <v>52.24</v>
      </c>
      <c r="H299" s="12" cm="1">
        <f t="array" ref="H299">_xlfn.XLOOKUP(1,('Advanced Stats'!A:A=A299)*('Advanced Stats'!B:B=C299),'Advanced Stats'!P:P)</f>
        <v>52.4</v>
      </c>
      <c r="I299" s="14">
        <f t="shared" si="54"/>
        <v>0.76000000000000512</v>
      </c>
      <c r="J299" s="14">
        <f t="shared" si="55"/>
        <v>-17</v>
      </c>
      <c r="K299" t="str">
        <f t="shared" si="62"/>
        <v>Yes</v>
      </c>
    </row>
    <row r="300" spans="1:11" x14ac:dyDescent="0.25">
      <c r="A300" s="6" t="s">
        <v>23</v>
      </c>
      <c r="B300" s="5" t="s">
        <v>44</v>
      </c>
      <c r="C300" s="5" t="s">
        <v>152</v>
      </c>
      <c r="D300" s="7">
        <v>78</v>
      </c>
      <c r="E300" s="6" t="s">
        <v>9</v>
      </c>
      <c r="F300" s="6" t="s">
        <v>168</v>
      </c>
      <c r="G300" s="12" cm="1">
        <f t="array" ref="G300">_xlfn.XLOOKUP(1,('Advanced Stats'!A:A=A300)*('Advanced Stats'!B:B=C300),'Advanced Stats'!M:M)</f>
        <v>50.95</v>
      </c>
      <c r="H300" s="12" cm="1">
        <f t="array" ref="H300">_xlfn.XLOOKUP(1,('Advanced Stats'!A:A=A300)*('Advanced Stats'!B:B=C300),'Advanced Stats'!P:P)</f>
        <v>51.64</v>
      </c>
      <c r="I300" s="14">
        <f t="shared" si="54"/>
        <v>-1.2899999999999991</v>
      </c>
      <c r="J300" s="14">
        <f t="shared" si="55"/>
        <v>-22</v>
      </c>
      <c r="K300" t="str">
        <f t="shared" si="62"/>
        <v>Yes</v>
      </c>
    </row>
    <row r="301" spans="1:11" hidden="1" x14ac:dyDescent="0.25">
      <c r="A301" s="6" t="s">
        <v>24</v>
      </c>
      <c r="B301" s="5" t="s">
        <v>44</v>
      </c>
      <c r="C301" s="5" t="s">
        <v>152</v>
      </c>
      <c r="D301" s="7">
        <v>64</v>
      </c>
      <c r="E301" s="6" t="s">
        <v>9</v>
      </c>
      <c r="F301" s="6" t="s">
        <v>168</v>
      </c>
      <c r="G301" s="12" cm="1">
        <f t="array" ref="G301">_xlfn.XLOOKUP(1,('Advanced Stats'!A:A=A301)*('Advanced Stats'!B:B=C301),'Advanced Stats'!M:M)</f>
        <v>49.86</v>
      </c>
      <c r="H301" s="12" cm="1">
        <f t="array" ref="H301">_xlfn.XLOOKUP(1,('Advanced Stats'!A:A=A301)*('Advanced Stats'!B:B=C301),'Advanced Stats'!P:P)</f>
        <v>50.64</v>
      </c>
      <c r="I301" s="14">
        <f t="shared" si="54"/>
        <v>-1.0900000000000034</v>
      </c>
      <c r="J301" s="14">
        <f t="shared" si="55"/>
        <v>-14</v>
      </c>
    </row>
    <row r="302" spans="1:11" hidden="1" x14ac:dyDescent="0.25">
      <c r="A302" s="6" t="s">
        <v>25</v>
      </c>
      <c r="B302" s="5" t="s">
        <v>44</v>
      </c>
      <c r="C302" s="5" t="s">
        <v>152</v>
      </c>
      <c r="D302" s="7">
        <v>97</v>
      </c>
      <c r="E302" s="6" t="s">
        <v>9</v>
      </c>
      <c r="F302" s="6" t="s">
        <v>168</v>
      </c>
      <c r="G302" s="12" cm="1">
        <f t="array" ref="G302">_xlfn.XLOOKUP(1,('Advanced Stats'!A:A=A302)*('Advanced Stats'!B:B=C302),'Advanced Stats'!M:M)</f>
        <v>49.71</v>
      </c>
      <c r="H302" s="12" cm="1">
        <f t="array" ref="H302">_xlfn.XLOOKUP(1,('Advanced Stats'!A:A=A302)*('Advanced Stats'!B:B=C302),'Advanced Stats'!P:P)</f>
        <v>49.99</v>
      </c>
      <c r="I302" s="14">
        <f t="shared" si="54"/>
        <v>-0.14999999999999858</v>
      </c>
      <c r="J302" s="14">
        <f t="shared" si="55"/>
        <v>33</v>
      </c>
    </row>
    <row r="303" spans="1:11" x14ac:dyDescent="0.25">
      <c r="A303" s="6" t="s">
        <v>26</v>
      </c>
      <c r="B303" s="5" t="s">
        <v>44</v>
      </c>
      <c r="C303" s="5" t="s">
        <v>152</v>
      </c>
      <c r="D303" s="7">
        <v>92</v>
      </c>
      <c r="E303" s="6" t="s">
        <v>168</v>
      </c>
      <c r="F303" s="6" t="s">
        <v>168</v>
      </c>
      <c r="G303" s="12" cm="1">
        <f t="array" ref="G303">_xlfn.XLOOKUP(1,('Advanced Stats'!A:A=A303)*('Advanced Stats'!B:B=C303),'Advanced Stats'!M:M)</f>
        <v>47.41</v>
      </c>
      <c r="H303" s="12" cm="1">
        <f t="array" ref="H303">_xlfn.XLOOKUP(1,('Advanced Stats'!A:A=A303)*('Advanced Stats'!B:B=C303),'Advanced Stats'!P:P)</f>
        <v>46.95</v>
      </c>
      <c r="I303" s="14">
        <f t="shared" si="54"/>
        <v>-2.3000000000000043</v>
      </c>
      <c r="J303" s="14">
        <f t="shared" si="55"/>
        <v>-5</v>
      </c>
      <c r="K303" t="str">
        <f t="shared" ref="K303:K304" si="63">IF(B303=B302, E303, "")</f>
        <v>No</v>
      </c>
    </row>
    <row r="304" spans="1:11" x14ac:dyDescent="0.25">
      <c r="A304" s="6" t="s">
        <v>27</v>
      </c>
      <c r="B304" s="5" t="s">
        <v>44</v>
      </c>
      <c r="C304" s="5" t="s">
        <v>152</v>
      </c>
      <c r="D304" s="7">
        <v>99</v>
      </c>
      <c r="E304" s="6" t="s">
        <v>9</v>
      </c>
      <c r="F304" s="6" t="s">
        <v>168</v>
      </c>
      <c r="G304" s="12" cm="1">
        <f t="array" ref="G304">_xlfn.XLOOKUP(1,('Advanced Stats'!A:A=A304)*('Advanced Stats'!B:B=C304),'Advanced Stats'!M:M)</f>
        <v>51.47</v>
      </c>
      <c r="H304" s="12" cm="1">
        <f t="array" ref="H304">_xlfn.XLOOKUP(1,('Advanced Stats'!A:A=A304)*('Advanced Stats'!B:B=C304),'Advanced Stats'!P:P)</f>
        <v>51.83</v>
      </c>
      <c r="I304" s="14">
        <f t="shared" si="54"/>
        <v>4.0600000000000023</v>
      </c>
      <c r="J304" s="14">
        <f t="shared" si="55"/>
        <v>7</v>
      </c>
      <c r="K304" t="str">
        <f t="shared" si="63"/>
        <v>Yes</v>
      </c>
    </row>
    <row r="305" spans="1:11" hidden="1" x14ac:dyDescent="0.25">
      <c r="A305" s="6" t="s">
        <v>11</v>
      </c>
      <c r="B305" s="5" t="s">
        <v>45</v>
      </c>
      <c r="C305" s="5" t="s">
        <v>150</v>
      </c>
      <c r="D305" s="7">
        <v>79</v>
      </c>
      <c r="E305" s="6" t="s">
        <v>168</v>
      </c>
      <c r="F305" s="6" t="s">
        <v>168</v>
      </c>
      <c r="G305" s="12" cm="1">
        <f t="array" ref="G305">_xlfn.XLOOKUP(1,('Advanced Stats'!A:A=A305)*('Advanced Stats'!B:B=C305),'Advanced Stats'!M:M)</f>
        <v>50.37</v>
      </c>
      <c r="H305" s="12" cm="1">
        <f t="array" ref="H305">_xlfn.XLOOKUP(1,('Advanced Stats'!A:A=A305)*('Advanced Stats'!B:B=C305),'Advanced Stats'!P:P)</f>
        <v>50.1</v>
      </c>
      <c r="I305" t="str">
        <f t="shared" si="54"/>
        <v/>
      </c>
      <c r="J305" t="str">
        <f t="shared" si="55"/>
        <v/>
      </c>
    </row>
    <row r="306" spans="1:11" x14ac:dyDescent="0.25">
      <c r="A306" s="6" t="s">
        <v>12</v>
      </c>
      <c r="B306" s="5" t="s">
        <v>45</v>
      </c>
      <c r="C306" s="5" t="s">
        <v>150</v>
      </c>
      <c r="D306" s="7">
        <v>61</v>
      </c>
      <c r="E306" s="6" t="s">
        <v>168</v>
      </c>
      <c r="F306" s="6" t="s">
        <v>168</v>
      </c>
      <c r="G306" s="12" cm="1">
        <f t="array" ref="G306">_xlfn.XLOOKUP(1,('Advanced Stats'!A:A=A306)*('Advanced Stats'!B:B=C306),'Advanced Stats'!M:M)</f>
        <v>45.65</v>
      </c>
      <c r="H306" s="12" cm="1">
        <f t="array" ref="H306">_xlfn.XLOOKUP(1,('Advanced Stats'!A:A=A306)*('Advanced Stats'!B:B=C306),'Advanced Stats'!P:P)</f>
        <v>45.62</v>
      </c>
      <c r="I306" s="14">
        <f t="shared" si="54"/>
        <v>-4.7199999999999989</v>
      </c>
      <c r="J306" s="14">
        <f t="shared" si="55"/>
        <v>-18</v>
      </c>
      <c r="K306" t="str">
        <f t="shared" ref="K306:K309" si="64">IF(B306=B305, E306, "")</f>
        <v>No</v>
      </c>
    </row>
    <row r="307" spans="1:11" x14ac:dyDescent="0.25">
      <c r="A307" s="6" t="s">
        <v>13</v>
      </c>
      <c r="B307" s="5" t="s">
        <v>45</v>
      </c>
      <c r="C307" s="5" t="s">
        <v>150</v>
      </c>
      <c r="D307" s="7">
        <v>79</v>
      </c>
      <c r="E307" s="6" t="s">
        <v>168</v>
      </c>
      <c r="F307" s="6" t="s">
        <v>168</v>
      </c>
      <c r="G307" s="12" cm="1">
        <f t="array" ref="G307">_xlfn.XLOOKUP(1,('Advanced Stats'!A:A=A307)*('Advanced Stats'!B:B=C307),'Advanced Stats'!M:M)</f>
        <v>47.53</v>
      </c>
      <c r="H307" s="12" cm="1">
        <f t="array" ref="H307">_xlfn.XLOOKUP(1,('Advanced Stats'!A:A=A307)*('Advanced Stats'!B:B=C307),'Advanced Stats'!P:P)</f>
        <v>48.44</v>
      </c>
      <c r="I307" s="14">
        <f t="shared" si="54"/>
        <v>1.8800000000000026</v>
      </c>
      <c r="J307" s="14">
        <f t="shared" si="55"/>
        <v>18</v>
      </c>
      <c r="K307" t="str">
        <f t="shared" si="64"/>
        <v>No</v>
      </c>
    </row>
    <row r="308" spans="1:11" x14ac:dyDescent="0.25">
      <c r="A308" s="6" t="s">
        <v>14</v>
      </c>
      <c r="B308" s="5" t="s">
        <v>45</v>
      </c>
      <c r="C308" s="5" t="s">
        <v>150</v>
      </c>
      <c r="D308" s="7">
        <v>73</v>
      </c>
      <c r="E308" s="6" t="s">
        <v>168</v>
      </c>
      <c r="F308" s="6" t="s">
        <v>168</v>
      </c>
      <c r="G308" s="12" cm="1">
        <f t="array" ref="G308">_xlfn.XLOOKUP(1,('Advanced Stats'!A:A=A308)*('Advanced Stats'!B:B=C308),'Advanced Stats'!M:M)</f>
        <v>46.17</v>
      </c>
      <c r="H308" s="12" cm="1">
        <f t="array" ref="H308">_xlfn.XLOOKUP(1,('Advanced Stats'!A:A=A308)*('Advanced Stats'!B:B=C308),'Advanced Stats'!P:P)</f>
        <v>46.46</v>
      </c>
      <c r="I308" s="14">
        <f t="shared" si="54"/>
        <v>-1.3599999999999994</v>
      </c>
      <c r="J308" s="14">
        <f t="shared" si="55"/>
        <v>-6</v>
      </c>
      <c r="K308" t="str">
        <f t="shared" si="64"/>
        <v>No</v>
      </c>
    </row>
    <row r="309" spans="1:11" x14ac:dyDescent="0.25">
      <c r="A309" s="6" t="s">
        <v>15</v>
      </c>
      <c r="B309" s="5" t="s">
        <v>45</v>
      </c>
      <c r="C309" s="5" t="s">
        <v>150</v>
      </c>
      <c r="D309" s="7">
        <v>79</v>
      </c>
      <c r="E309" s="6" t="s">
        <v>168</v>
      </c>
      <c r="F309" s="6" t="s">
        <v>168</v>
      </c>
      <c r="G309" s="12" cm="1">
        <f t="array" ref="G309">_xlfn.XLOOKUP(1,('Advanced Stats'!A:A=A309)*('Advanced Stats'!B:B=C309),'Advanced Stats'!M:M)</f>
        <v>47.61</v>
      </c>
      <c r="H309" s="12" cm="1">
        <f t="array" ref="H309">_xlfn.XLOOKUP(1,('Advanced Stats'!A:A=A309)*('Advanced Stats'!B:B=C309),'Advanced Stats'!P:P)</f>
        <v>48.71</v>
      </c>
      <c r="I309" s="14">
        <f t="shared" si="54"/>
        <v>1.4399999999999977</v>
      </c>
      <c r="J309" s="14">
        <f t="shared" si="55"/>
        <v>6</v>
      </c>
      <c r="K309" t="str">
        <f t="shared" si="64"/>
        <v>No</v>
      </c>
    </row>
    <row r="310" spans="1:11" hidden="1" x14ac:dyDescent="0.25">
      <c r="A310" s="6" t="s">
        <v>16</v>
      </c>
      <c r="B310" s="5" t="s">
        <v>45</v>
      </c>
      <c r="C310" s="5" t="s">
        <v>150</v>
      </c>
      <c r="D310" s="7">
        <v>55</v>
      </c>
      <c r="E310" s="6" t="s">
        <v>9</v>
      </c>
      <c r="F310" s="6" t="s">
        <v>168</v>
      </c>
      <c r="G310" s="12" cm="1">
        <f t="array" ref="G310">_xlfn.XLOOKUP(1,('Advanced Stats'!A:A=A310)*('Advanced Stats'!B:B=C310),'Advanced Stats'!M:M)</f>
        <v>49.94</v>
      </c>
      <c r="H310" s="12" cm="1">
        <f t="array" ref="H310">_xlfn.XLOOKUP(1,('Advanced Stats'!A:A=A310)*('Advanced Stats'!B:B=C310),'Advanced Stats'!P:P)</f>
        <v>50.78</v>
      </c>
      <c r="I310" s="14">
        <f t="shared" si="54"/>
        <v>2.3299999999999983</v>
      </c>
      <c r="J310" s="14">
        <f t="shared" si="55"/>
        <v>-24</v>
      </c>
    </row>
    <row r="311" spans="1:11" hidden="1" x14ac:dyDescent="0.25">
      <c r="A311" s="6" t="s">
        <v>17</v>
      </c>
      <c r="B311" s="5" t="s">
        <v>45</v>
      </c>
      <c r="C311" s="5" t="s">
        <v>150</v>
      </c>
      <c r="D311" s="7">
        <v>79</v>
      </c>
      <c r="E311" s="6" t="s">
        <v>168</v>
      </c>
      <c r="F311" s="6" t="s">
        <v>168</v>
      </c>
      <c r="G311" s="12" cm="1">
        <f t="array" ref="G311">_xlfn.XLOOKUP(1,('Advanced Stats'!A:A=A311)*('Advanced Stats'!B:B=C311),'Advanced Stats'!M:M)</f>
        <v>49.5</v>
      </c>
      <c r="H311" s="12" cm="1">
        <f t="array" ref="H311">_xlfn.XLOOKUP(1,('Advanced Stats'!A:A=A311)*('Advanced Stats'!B:B=C311),'Advanced Stats'!P:P)</f>
        <v>49.23</v>
      </c>
      <c r="I311" s="14">
        <f t="shared" si="54"/>
        <v>-0.43999999999999773</v>
      </c>
      <c r="J311" s="14">
        <f t="shared" si="55"/>
        <v>24</v>
      </c>
    </row>
    <row r="312" spans="1:11" x14ac:dyDescent="0.25">
      <c r="A312" s="6" t="s">
        <v>18</v>
      </c>
      <c r="B312" s="5" t="s">
        <v>45</v>
      </c>
      <c r="C312" s="5" t="s">
        <v>150</v>
      </c>
      <c r="D312" s="7">
        <v>101</v>
      </c>
      <c r="E312" s="6" t="s">
        <v>9</v>
      </c>
      <c r="F312" s="6" t="s">
        <v>168</v>
      </c>
      <c r="G312" s="12" cm="1">
        <f t="array" ref="G312">_xlfn.XLOOKUP(1,('Advanced Stats'!A:A=A312)*('Advanced Stats'!B:B=C312),'Advanced Stats'!M:M)</f>
        <v>52.77</v>
      </c>
      <c r="H312" s="12" cm="1">
        <f t="array" ref="H312">_xlfn.XLOOKUP(1,('Advanced Stats'!A:A=A312)*('Advanced Stats'!B:B=C312),'Advanced Stats'!P:P)</f>
        <v>54.11</v>
      </c>
      <c r="I312" s="14">
        <f t="shared" si="54"/>
        <v>3.2700000000000031</v>
      </c>
      <c r="J312" s="14">
        <f t="shared" si="55"/>
        <v>22</v>
      </c>
      <c r="K312" t="str">
        <f t="shared" ref="K312:K317" si="65">IF(B312=B311, E312, "")</f>
        <v>Yes</v>
      </c>
    </row>
    <row r="313" spans="1:11" x14ac:dyDescent="0.25">
      <c r="A313" s="6" t="s">
        <v>19</v>
      </c>
      <c r="B313" s="5" t="s">
        <v>45</v>
      </c>
      <c r="C313" s="5" t="s">
        <v>150</v>
      </c>
      <c r="D313" s="7">
        <v>100</v>
      </c>
      <c r="E313" s="6" t="s">
        <v>9</v>
      </c>
      <c r="F313" s="6" t="s">
        <v>168</v>
      </c>
      <c r="G313" s="12" cm="1">
        <f t="array" ref="G313">_xlfn.XLOOKUP(1,('Advanced Stats'!A:A=A313)*('Advanced Stats'!B:B=C313),'Advanced Stats'!M:M)</f>
        <v>49.51</v>
      </c>
      <c r="H313" s="12" cm="1">
        <f t="array" ref="H313">_xlfn.XLOOKUP(1,('Advanced Stats'!A:A=A313)*('Advanced Stats'!B:B=C313),'Advanced Stats'!P:P)</f>
        <v>49.85</v>
      </c>
      <c r="I313" s="14">
        <f t="shared" si="54"/>
        <v>-3.2600000000000051</v>
      </c>
      <c r="J313" s="14">
        <f t="shared" si="55"/>
        <v>-1</v>
      </c>
      <c r="K313" t="str">
        <f t="shared" si="65"/>
        <v>Yes</v>
      </c>
    </row>
    <row r="314" spans="1:11" x14ac:dyDescent="0.25">
      <c r="A314" s="6" t="s">
        <v>20</v>
      </c>
      <c r="B314" s="5" t="s">
        <v>45</v>
      </c>
      <c r="C314" s="5" t="s">
        <v>150</v>
      </c>
      <c r="D314" s="7">
        <v>94</v>
      </c>
      <c r="E314" s="6" t="s">
        <v>168</v>
      </c>
      <c r="F314" s="6" t="s">
        <v>168</v>
      </c>
      <c r="G314" s="12" cm="1">
        <f t="array" ref="G314">_xlfn.XLOOKUP(1,('Advanced Stats'!A:A=A314)*('Advanced Stats'!B:B=C314),'Advanced Stats'!M:M)</f>
        <v>47.79</v>
      </c>
      <c r="H314" s="12" cm="1">
        <f t="array" ref="H314">_xlfn.XLOOKUP(1,('Advanced Stats'!A:A=A314)*('Advanced Stats'!B:B=C314),'Advanced Stats'!P:P)</f>
        <v>48.04</v>
      </c>
      <c r="I314" s="14">
        <f t="shared" si="54"/>
        <v>-1.7199999999999989</v>
      </c>
      <c r="J314" s="14">
        <f t="shared" si="55"/>
        <v>-6</v>
      </c>
      <c r="K314" t="str">
        <f t="shared" si="65"/>
        <v>No</v>
      </c>
    </row>
    <row r="315" spans="1:11" x14ac:dyDescent="0.25">
      <c r="A315" s="6" t="s">
        <v>21</v>
      </c>
      <c r="B315" s="5" t="s">
        <v>45</v>
      </c>
      <c r="C315" s="5" t="s">
        <v>150</v>
      </c>
      <c r="D315" s="7">
        <v>80</v>
      </c>
      <c r="E315" s="6" t="s">
        <v>168</v>
      </c>
      <c r="F315" s="6" t="s">
        <v>168</v>
      </c>
      <c r="G315" s="12" cm="1">
        <f t="array" ref="G315">_xlfn.XLOOKUP(1,('Advanced Stats'!A:A=A315)*('Advanced Stats'!B:B=C315),'Advanced Stats'!M:M)</f>
        <v>47.49</v>
      </c>
      <c r="H315" s="12" cm="1">
        <f t="array" ref="H315">_xlfn.XLOOKUP(1,('Advanced Stats'!A:A=A315)*('Advanced Stats'!B:B=C315),'Advanced Stats'!P:P)</f>
        <v>46.84</v>
      </c>
      <c r="I315" s="14">
        <f t="shared" si="54"/>
        <v>-0.29999999999999716</v>
      </c>
      <c r="J315" s="14">
        <f t="shared" si="55"/>
        <v>-14</v>
      </c>
      <c r="K315" t="str">
        <f t="shared" si="65"/>
        <v>No</v>
      </c>
    </row>
    <row r="316" spans="1:11" x14ac:dyDescent="0.25">
      <c r="A316" s="6" t="s">
        <v>22</v>
      </c>
      <c r="B316" s="5" t="s">
        <v>45</v>
      </c>
      <c r="C316" s="5" t="s">
        <v>150</v>
      </c>
      <c r="D316" s="7">
        <v>103</v>
      </c>
      <c r="E316" s="6" t="s">
        <v>9</v>
      </c>
      <c r="F316" s="6" t="s">
        <v>168</v>
      </c>
      <c r="G316" s="12" cm="1">
        <f t="array" ref="G316">_xlfn.XLOOKUP(1,('Advanced Stats'!A:A=A316)*('Advanced Stats'!B:B=C316),'Advanced Stats'!M:M)</f>
        <v>47.85</v>
      </c>
      <c r="H316" s="12" cm="1">
        <f t="array" ref="H316">_xlfn.XLOOKUP(1,('Advanced Stats'!A:A=A316)*('Advanced Stats'!B:B=C316),'Advanced Stats'!P:P)</f>
        <v>48.26</v>
      </c>
      <c r="I316" s="14">
        <f t="shared" si="54"/>
        <v>0.35999999999999943</v>
      </c>
      <c r="J316" s="14">
        <f t="shared" si="55"/>
        <v>23</v>
      </c>
      <c r="K316" t="str">
        <f t="shared" si="65"/>
        <v>Yes</v>
      </c>
    </row>
    <row r="317" spans="1:11" x14ac:dyDescent="0.25">
      <c r="A317" s="6" t="s">
        <v>23</v>
      </c>
      <c r="B317" s="5" t="s">
        <v>45</v>
      </c>
      <c r="C317" s="5" t="s">
        <v>150</v>
      </c>
      <c r="D317" s="7">
        <v>80</v>
      </c>
      <c r="E317" s="6" t="s">
        <v>9</v>
      </c>
      <c r="F317" s="6" t="s">
        <v>168</v>
      </c>
      <c r="G317" s="12" cm="1">
        <f t="array" ref="G317">_xlfn.XLOOKUP(1,('Advanced Stats'!A:A=A317)*('Advanced Stats'!B:B=C317),'Advanced Stats'!M:M)</f>
        <v>46.45</v>
      </c>
      <c r="H317" s="12" cm="1">
        <f t="array" ref="H317">_xlfn.XLOOKUP(1,('Advanced Stats'!A:A=A317)*('Advanced Stats'!B:B=C317),'Advanced Stats'!P:P)</f>
        <v>46.67</v>
      </c>
      <c r="I317" s="14">
        <f t="shared" si="54"/>
        <v>-1.3999999999999986</v>
      </c>
      <c r="J317" s="14">
        <f t="shared" si="55"/>
        <v>-23</v>
      </c>
      <c r="K317" t="str">
        <f t="shared" si="65"/>
        <v>Yes</v>
      </c>
    </row>
    <row r="318" spans="1:11" hidden="1" x14ac:dyDescent="0.25">
      <c r="A318" s="6" t="s">
        <v>24</v>
      </c>
      <c r="B318" s="5" t="s">
        <v>45</v>
      </c>
      <c r="C318" s="5" t="s">
        <v>150</v>
      </c>
      <c r="D318" s="7">
        <v>71</v>
      </c>
      <c r="E318" s="6" t="s">
        <v>9</v>
      </c>
      <c r="F318" s="6" t="s">
        <v>168</v>
      </c>
      <c r="G318" s="12" cm="1">
        <f t="array" ref="G318">_xlfn.XLOOKUP(1,('Advanced Stats'!A:A=A318)*('Advanced Stats'!B:B=C318),'Advanced Stats'!M:M)</f>
        <v>48.56</v>
      </c>
      <c r="H318" s="12" cm="1">
        <f t="array" ref="H318">_xlfn.XLOOKUP(1,('Advanced Stats'!A:A=A318)*('Advanced Stats'!B:B=C318),'Advanced Stats'!P:P)</f>
        <v>49.39</v>
      </c>
      <c r="I318" s="14">
        <f t="shared" si="54"/>
        <v>2.1099999999999994</v>
      </c>
      <c r="J318" s="14">
        <f t="shared" si="55"/>
        <v>-9</v>
      </c>
    </row>
    <row r="319" spans="1:11" hidden="1" x14ac:dyDescent="0.25">
      <c r="A319" s="6" t="s">
        <v>25</v>
      </c>
      <c r="B319" s="5" t="s">
        <v>45</v>
      </c>
      <c r="C319" s="5" t="s">
        <v>150</v>
      </c>
      <c r="D319" s="7">
        <v>84</v>
      </c>
      <c r="E319" s="6" t="s">
        <v>168</v>
      </c>
      <c r="F319" s="6" t="s">
        <v>168</v>
      </c>
      <c r="G319" s="12" cm="1">
        <f t="array" ref="G319">_xlfn.XLOOKUP(1,('Advanced Stats'!A:A=A319)*('Advanced Stats'!B:B=C319),'Advanced Stats'!M:M)</f>
        <v>46.04</v>
      </c>
      <c r="H319" s="12" cm="1">
        <f t="array" ref="H319">_xlfn.XLOOKUP(1,('Advanced Stats'!A:A=A319)*('Advanced Stats'!B:B=C319),'Advanced Stats'!P:P)</f>
        <v>46.15</v>
      </c>
      <c r="I319" s="14">
        <f t="shared" si="54"/>
        <v>-2.5200000000000031</v>
      </c>
      <c r="J319" s="14">
        <f t="shared" si="55"/>
        <v>13</v>
      </c>
    </row>
    <row r="320" spans="1:11" x14ac:dyDescent="0.25">
      <c r="A320" s="6" t="s">
        <v>26</v>
      </c>
      <c r="B320" s="5" t="s">
        <v>45</v>
      </c>
      <c r="C320" s="5" t="s">
        <v>150</v>
      </c>
      <c r="D320" s="7">
        <v>93</v>
      </c>
      <c r="E320" s="6" t="s">
        <v>9</v>
      </c>
      <c r="F320" s="6" t="s">
        <v>168</v>
      </c>
      <c r="G320" s="12" cm="1">
        <f t="array" ref="G320">_xlfn.XLOOKUP(1,('Advanced Stats'!A:A=A320)*('Advanced Stats'!B:B=C320),'Advanced Stats'!M:M)</f>
        <v>49.75</v>
      </c>
      <c r="H320" s="12" cm="1">
        <f t="array" ref="H320">_xlfn.XLOOKUP(1,('Advanced Stats'!A:A=A320)*('Advanced Stats'!B:B=C320),'Advanced Stats'!P:P)</f>
        <v>49.49</v>
      </c>
      <c r="I320" s="14">
        <f t="shared" si="54"/>
        <v>3.7100000000000009</v>
      </c>
      <c r="J320" s="14">
        <f t="shared" si="55"/>
        <v>9</v>
      </c>
      <c r="K320" t="str">
        <f t="shared" ref="K320:K321" si="66">IF(B320=B319, E320, "")</f>
        <v>Yes</v>
      </c>
    </row>
    <row r="321" spans="1:11" x14ac:dyDescent="0.25">
      <c r="A321" s="6" t="s">
        <v>27</v>
      </c>
      <c r="B321" s="5" t="s">
        <v>45</v>
      </c>
      <c r="C321" s="5" t="s">
        <v>150</v>
      </c>
      <c r="D321" s="7">
        <v>94</v>
      </c>
      <c r="E321" s="6" t="s">
        <v>9</v>
      </c>
      <c r="F321" s="6" t="s">
        <v>168</v>
      </c>
      <c r="G321" s="12" cm="1">
        <f t="array" ref="G321">_xlfn.XLOOKUP(1,('Advanced Stats'!A:A=A321)*('Advanced Stats'!B:B=C321),'Advanced Stats'!M:M)</f>
        <v>46.91</v>
      </c>
      <c r="H321" s="12" cm="1">
        <f t="array" ref="H321">_xlfn.XLOOKUP(1,('Advanced Stats'!A:A=A321)*('Advanced Stats'!B:B=C321),'Advanced Stats'!P:P)</f>
        <v>48.3</v>
      </c>
      <c r="I321" s="14">
        <f t="shared" si="54"/>
        <v>-2.8400000000000034</v>
      </c>
      <c r="J321" s="14">
        <f t="shared" si="55"/>
        <v>1</v>
      </c>
      <c r="K321" t="str">
        <f t="shared" si="66"/>
        <v>Yes</v>
      </c>
    </row>
    <row r="322" spans="1:11" hidden="1" x14ac:dyDescent="0.25">
      <c r="A322" s="6" t="s">
        <v>11</v>
      </c>
      <c r="B322" s="5" t="s">
        <v>46</v>
      </c>
      <c r="C322" s="5" t="s">
        <v>140</v>
      </c>
      <c r="D322" s="7">
        <v>97</v>
      </c>
      <c r="E322" s="6" t="s">
        <v>9</v>
      </c>
      <c r="F322" s="6" t="s">
        <v>168</v>
      </c>
      <c r="G322" s="12" cm="1">
        <f t="array" ref="G322">_xlfn.XLOOKUP(1,('Advanced Stats'!A:A=A322)*('Advanced Stats'!B:B=C322),'Advanced Stats'!M:M)</f>
        <v>54.21</v>
      </c>
      <c r="H322" s="12" cm="1">
        <f t="array" ref="H322">_xlfn.XLOOKUP(1,('Advanced Stats'!A:A=A322)*('Advanced Stats'!B:B=C322),'Advanced Stats'!P:P)</f>
        <v>55.25</v>
      </c>
      <c r="I322" t="str">
        <f t="shared" si="54"/>
        <v/>
      </c>
      <c r="J322" t="str">
        <f t="shared" si="55"/>
        <v/>
      </c>
    </row>
    <row r="323" spans="1:11" x14ac:dyDescent="0.25">
      <c r="A323" s="6" t="s">
        <v>12</v>
      </c>
      <c r="B323" s="5" t="s">
        <v>46</v>
      </c>
      <c r="C323" s="5" t="s">
        <v>140</v>
      </c>
      <c r="D323" s="7">
        <v>95</v>
      </c>
      <c r="E323" s="6" t="s">
        <v>9</v>
      </c>
      <c r="F323" s="6" t="s">
        <v>168</v>
      </c>
      <c r="G323" s="12" cm="1">
        <f t="array" ref="G323">_xlfn.XLOOKUP(1,('Advanced Stats'!A:A=A323)*('Advanced Stats'!B:B=C323),'Advanced Stats'!M:M)</f>
        <v>52.73</v>
      </c>
      <c r="H323" s="12" cm="1">
        <f t="array" ref="H323">_xlfn.XLOOKUP(1,('Advanced Stats'!A:A=A323)*('Advanced Stats'!B:B=C323),'Advanced Stats'!P:P)</f>
        <v>52.22</v>
      </c>
      <c r="I323" s="14">
        <f t="shared" si="54"/>
        <v>-1.480000000000004</v>
      </c>
      <c r="J323" s="14">
        <f t="shared" si="55"/>
        <v>-2</v>
      </c>
      <c r="K323" t="str">
        <f t="shared" ref="K323:K326" si="67">IF(B323=B322, E323, "")</f>
        <v>Yes</v>
      </c>
    </row>
    <row r="324" spans="1:11" x14ac:dyDescent="0.25">
      <c r="A324" s="6" t="s">
        <v>13</v>
      </c>
      <c r="B324" s="5" t="s">
        <v>46</v>
      </c>
      <c r="C324" s="5" t="s">
        <v>140</v>
      </c>
      <c r="D324" s="7">
        <v>87</v>
      </c>
      <c r="E324" s="6" t="s">
        <v>168</v>
      </c>
      <c r="F324" s="6" t="s">
        <v>168</v>
      </c>
      <c r="G324" s="12" cm="1">
        <f t="array" ref="G324">_xlfn.XLOOKUP(1,('Advanced Stats'!A:A=A324)*('Advanced Stats'!B:B=C324),'Advanced Stats'!M:M)</f>
        <v>49.78</v>
      </c>
      <c r="H324" s="12" cm="1">
        <f t="array" ref="H324">_xlfn.XLOOKUP(1,('Advanced Stats'!A:A=A324)*('Advanced Stats'!B:B=C324),'Advanced Stats'!P:P)</f>
        <v>49.67</v>
      </c>
      <c r="I324" s="14">
        <f t="shared" ref="I324:I387" si="68">IF(B324=B323, G324 - G323, "")</f>
        <v>-2.9499999999999957</v>
      </c>
      <c r="J324" s="14">
        <f t="shared" ref="J324:J387" si="69">IF(B324=B323, D324 - D323, "")</f>
        <v>-8</v>
      </c>
      <c r="K324" t="str">
        <f t="shared" si="67"/>
        <v>No</v>
      </c>
    </row>
    <row r="325" spans="1:11" x14ac:dyDescent="0.25">
      <c r="A325" s="6" t="s">
        <v>14</v>
      </c>
      <c r="B325" s="5" t="s">
        <v>46</v>
      </c>
      <c r="C325" s="5" t="s">
        <v>140</v>
      </c>
      <c r="D325" s="7">
        <v>93</v>
      </c>
      <c r="E325" s="6" t="s">
        <v>9</v>
      </c>
      <c r="F325" s="6" t="s">
        <v>168</v>
      </c>
      <c r="G325" s="12" cm="1">
        <f t="array" ref="G325">_xlfn.XLOOKUP(1,('Advanced Stats'!A:A=A325)*('Advanced Stats'!B:B=C325),'Advanced Stats'!M:M)</f>
        <v>49.03</v>
      </c>
      <c r="H325" s="12" cm="1">
        <f t="array" ref="H325">_xlfn.XLOOKUP(1,('Advanced Stats'!A:A=A325)*('Advanced Stats'!B:B=C325),'Advanced Stats'!P:P)</f>
        <v>50.23</v>
      </c>
      <c r="I325" s="14">
        <f t="shared" si="68"/>
        <v>-0.75</v>
      </c>
      <c r="J325" s="14">
        <f t="shared" si="69"/>
        <v>6</v>
      </c>
      <c r="K325" t="str">
        <f t="shared" si="67"/>
        <v>Yes</v>
      </c>
    </row>
    <row r="326" spans="1:11" x14ac:dyDescent="0.25">
      <c r="A326" s="6" t="s">
        <v>15</v>
      </c>
      <c r="B326" s="5" t="s">
        <v>46</v>
      </c>
      <c r="C326" s="5" t="s">
        <v>140</v>
      </c>
      <c r="D326" s="7">
        <v>109</v>
      </c>
      <c r="E326" s="6" t="s">
        <v>9</v>
      </c>
      <c r="F326" s="6" t="s">
        <v>168</v>
      </c>
      <c r="G326" s="12" cm="1">
        <f t="array" ref="G326">_xlfn.XLOOKUP(1,('Advanced Stats'!A:A=A326)*('Advanced Stats'!B:B=C326),'Advanced Stats'!M:M)</f>
        <v>47.74</v>
      </c>
      <c r="H326" s="12" cm="1">
        <f t="array" ref="H326">_xlfn.XLOOKUP(1,('Advanced Stats'!A:A=A326)*('Advanced Stats'!B:B=C326),'Advanced Stats'!P:P)</f>
        <v>49.4</v>
      </c>
      <c r="I326" s="14">
        <f t="shared" si="68"/>
        <v>-1.2899999999999991</v>
      </c>
      <c r="J326" s="14">
        <f t="shared" si="69"/>
        <v>16</v>
      </c>
      <c r="K326" t="str">
        <f t="shared" si="67"/>
        <v>Yes</v>
      </c>
    </row>
    <row r="327" spans="1:11" hidden="1" x14ac:dyDescent="0.25">
      <c r="A327" s="6" t="s">
        <v>16</v>
      </c>
      <c r="B327" s="5" t="s">
        <v>46</v>
      </c>
      <c r="C327" s="5" t="s">
        <v>140</v>
      </c>
      <c r="D327" s="7">
        <v>56</v>
      </c>
      <c r="E327" s="6" t="s">
        <v>9</v>
      </c>
      <c r="F327" s="6" t="s">
        <v>168</v>
      </c>
      <c r="G327" s="12" cm="1">
        <f t="array" ref="G327">_xlfn.XLOOKUP(1,('Advanced Stats'!A:A=A327)*('Advanced Stats'!B:B=C327),'Advanced Stats'!M:M)</f>
        <v>52</v>
      </c>
      <c r="H327" s="12" cm="1">
        <f t="array" ref="H327">_xlfn.XLOOKUP(1,('Advanced Stats'!A:A=A327)*('Advanced Stats'!B:B=C327),'Advanced Stats'!P:P)</f>
        <v>53.5</v>
      </c>
      <c r="I327" s="14">
        <f t="shared" si="68"/>
        <v>4.259999999999998</v>
      </c>
      <c r="J327" s="14">
        <f t="shared" si="69"/>
        <v>-53</v>
      </c>
    </row>
    <row r="328" spans="1:11" hidden="1" x14ac:dyDescent="0.25">
      <c r="A328" s="6" t="s">
        <v>17</v>
      </c>
      <c r="B328" s="5" t="s">
        <v>46</v>
      </c>
      <c r="C328" s="5" t="s">
        <v>140</v>
      </c>
      <c r="D328" s="7">
        <v>96</v>
      </c>
      <c r="E328" s="6" t="s">
        <v>9</v>
      </c>
      <c r="F328" s="6" t="s">
        <v>168</v>
      </c>
      <c r="G328" s="12" cm="1">
        <f t="array" ref="G328">_xlfn.XLOOKUP(1,('Advanced Stats'!A:A=A328)*('Advanced Stats'!B:B=C328),'Advanced Stats'!M:M)</f>
        <v>52.4</v>
      </c>
      <c r="H328" s="12" cm="1">
        <f t="array" ref="H328">_xlfn.XLOOKUP(1,('Advanced Stats'!A:A=A328)*('Advanced Stats'!B:B=C328),'Advanced Stats'!P:P)</f>
        <v>52.55</v>
      </c>
      <c r="I328" s="14">
        <f t="shared" si="68"/>
        <v>0.39999999999999858</v>
      </c>
      <c r="J328" s="14">
        <f t="shared" si="69"/>
        <v>40</v>
      </c>
    </row>
    <row r="329" spans="1:11" x14ac:dyDescent="0.25">
      <c r="A329" s="6" t="s">
        <v>18</v>
      </c>
      <c r="B329" s="5" t="s">
        <v>46</v>
      </c>
      <c r="C329" s="5" t="s">
        <v>140</v>
      </c>
      <c r="D329" s="7">
        <v>113</v>
      </c>
      <c r="E329" s="6" t="s">
        <v>9</v>
      </c>
      <c r="F329" s="6" t="s">
        <v>168</v>
      </c>
      <c r="G329" s="12" cm="1">
        <f t="array" ref="G329">_xlfn.XLOOKUP(1,('Advanced Stats'!A:A=A329)*('Advanced Stats'!B:B=C329),'Advanced Stats'!M:M)</f>
        <v>49.48</v>
      </c>
      <c r="H329" s="12" cm="1">
        <f t="array" ref="H329">_xlfn.XLOOKUP(1,('Advanced Stats'!A:A=A329)*('Advanced Stats'!B:B=C329),'Advanced Stats'!P:P)</f>
        <v>49.43</v>
      </c>
      <c r="I329" s="14">
        <f t="shared" si="68"/>
        <v>-2.9200000000000017</v>
      </c>
      <c r="J329" s="14">
        <f t="shared" si="69"/>
        <v>17</v>
      </c>
      <c r="K329" t="str">
        <f t="shared" ref="K329:K334" si="70">IF(B329=B328, E329, "")</f>
        <v>Yes</v>
      </c>
    </row>
    <row r="330" spans="1:11" x14ac:dyDescent="0.25">
      <c r="A330" s="6" t="s">
        <v>19</v>
      </c>
      <c r="B330" s="5" t="s">
        <v>46</v>
      </c>
      <c r="C330" s="5" t="s">
        <v>140</v>
      </c>
      <c r="D330" s="7">
        <v>101</v>
      </c>
      <c r="E330" s="6" t="s">
        <v>9</v>
      </c>
      <c r="F330" s="6" t="s">
        <v>168</v>
      </c>
      <c r="G330" s="12" cm="1">
        <f t="array" ref="G330">_xlfn.XLOOKUP(1,('Advanced Stats'!A:A=A330)*('Advanced Stats'!B:B=C330),'Advanced Stats'!M:M)</f>
        <v>47.36</v>
      </c>
      <c r="H330" s="12" cm="1">
        <f t="array" ref="H330">_xlfn.XLOOKUP(1,('Advanced Stats'!A:A=A330)*('Advanced Stats'!B:B=C330),'Advanced Stats'!P:P)</f>
        <v>47.89</v>
      </c>
      <c r="I330" s="14">
        <f t="shared" si="68"/>
        <v>-2.1199999999999974</v>
      </c>
      <c r="J330" s="14">
        <f t="shared" si="69"/>
        <v>-12</v>
      </c>
      <c r="K330" t="str">
        <f t="shared" si="70"/>
        <v>Yes</v>
      </c>
    </row>
    <row r="331" spans="1:11" x14ac:dyDescent="0.25">
      <c r="A331" s="6" t="s">
        <v>20</v>
      </c>
      <c r="B331" s="5" t="s">
        <v>46</v>
      </c>
      <c r="C331" s="5" t="s">
        <v>140</v>
      </c>
      <c r="D331" s="7">
        <v>102</v>
      </c>
      <c r="E331" s="6" t="s">
        <v>9</v>
      </c>
      <c r="F331" s="6" t="s">
        <v>168</v>
      </c>
      <c r="G331" s="12" cm="1">
        <f t="array" ref="G331">_xlfn.XLOOKUP(1,('Advanced Stats'!A:A=A331)*('Advanced Stats'!B:B=C331),'Advanced Stats'!M:M)</f>
        <v>47.95</v>
      </c>
      <c r="H331" s="12" cm="1">
        <f t="array" ref="H331">_xlfn.XLOOKUP(1,('Advanced Stats'!A:A=A331)*('Advanced Stats'!B:B=C331),'Advanced Stats'!P:P)</f>
        <v>48.79</v>
      </c>
      <c r="I331" s="14">
        <f t="shared" si="68"/>
        <v>0.59000000000000341</v>
      </c>
      <c r="J331" s="14">
        <f t="shared" si="69"/>
        <v>1</v>
      </c>
      <c r="K331" t="str">
        <f t="shared" si="70"/>
        <v>Yes</v>
      </c>
    </row>
    <row r="332" spans="1:11" x14ac:dyDescent="0.25">
      <c r="A332" s="6" t="s">
        <v>21</v>
      </c>
      <c r="B332" s="5" t="s">
        <v>46</v>
      </c>
      <c r="C332" s="5" t="s">
        <v>140</v>
      </c>
      <c r="D332" s="7">
        <v>77</v>
      </c>
      <c r="E332" s="6" t="s">
        <v>168</v>
      </c>
      <c r="F332" s="6" t="s">
        <v>168</v>
      </c>
      <c r="G332" s="12" cm="1">
        <f t="array" ref="G332">_xlfn.XLOOKUP(1,('Advanced Stats'!A:A=A332)*('Advanced Stats'!B:B=C332),'Advanced Stats'!M:M)</f>
        <v>45.92</v>
      </c>
      <c r="H332" s="12" cm="1">
        <f t="array" ref="H332">_xlfn.XLOOKUP(1,('Advanced Stats'!A:A=A332)*('Advanced Stats'!B:B=C332),'Advanced Stats'!P:P)</f>
        <v>46.07</v>
      </c>
      <c r="I332" s="14">
        <f t="shared" si="68"/>
        <v>-2.0300000000000011</v>
      </c>
      <c r="J332" s="14">
        <f t="shared" si="69"/>
        <v>-25</v>
      </c>
      <c r="K332" t="str">
        <f t="shared" si="70"/>
        <v>No</v>
      </c>
    </row>
    <row r="333" spans="1:11" x14ac:dyDescent="0.25">
      <c r="A333" s="6" t="s">
        <v>22</v>
      </c>
      <c r="B333" s="5" t="s">
        <v>46</v>
      </c>
      <c r="C333" s="5" t="s">
        <v>140</v>
      </c>
      <c r="D333" s="7">
        <v>78</v>
      </c>
      <c r="E333" s="6" t="s">
        <v>168</v>
      </c>
      <c r="F333" s="6" t="s">
        <v>168</v>
      </c>
      <c r="G333" s="12" cm="1">
        <f t="array" ref="G333">_xlfn.XLOOKUP(1,('Advanced Stats'!A:A=A333)*('Advanced Stats'!B:B=C333),'Advanced Stats'!M:M)</f>
        <v>46.07</v>
      </c>
      <c r="H333" s="12" cm="1">
        <f t="array" ref="H333">_xlfn.XLOOKUP(1,('Advanced Stats'!A:A=A333)*('Advanced Stats'!B:B=C333),'Advanced Stats'!P:P)</f>
        <v>46.35</v>
      </c>
      <c r="I333" s="14">
        <f t="shared" si="68"/>
        <v>0.14999999999999858</v>
      </c>
      <c r="J333" s="14">
        <f t="shared" si="69"/>
        <v>1</v>
      </c>
      <c r="K333" t="str">
        <f t="shared" si="70"/>
        <v>No</v>
      </c>
    </row>
    <row r="334" spans="1:11" x14ac:dyDescent="0.25">
      <c r="A334" s="6" t="s">
        <v>23</v>
      </c>
      <c r="B334" s="5" t="s">
        <v>46</v>
      </c>
      <c r="C334" s="5" t="s">
        <v>140</v>
      </c>
      <c r="D334" s="7">
        <v>79</v>
      </c>
      <c r="E334" s="6" t="s">
        <v>9</v>
      </c>
      <c r="F334" s="6" t="s">
        <v>168</v>
      </c>
      <c r="G334" s="12" cm="1">
        <f t="array" ref="G334">_xlfn.XLOOKUP(1,('Advanced Stats'!A:A=A334)*('Advanced Stats'!B:B=C334),'Advanced Stats'!M:M)</f>
        <v>46.73</v>
      </c>
      <c r="H334" s="12" cm="1">
        <f t="array" ref="H334">_xlfn.XLOOKUP(1,('Advanced Stats'!A:A=A334)*('Advanced Stats'!B:B=C334),'Advanced Stats'!P:P)</f>
        <v>47.51</v>
      </c>
      <c r="I334" s="14">
        <f t="shared" si="68"/>
        <v>0.65999999999999659</v>
      </c>
      <c r="J334" s="14">
        <f t="shared" si="69"/>
        <v>1</v>
      </c>
      <c r="K334" t="str">
        <f t="shared" si="70"/>
        <v>Yes</v>
      </c>
    </row>
    <row r="335" spans="1:11" hidden="1" x14ac:dyDescent="0.25">
      <c r="A335" s="6" t="s">
        <v>24</v>
      </c>
      <c r="B335" s="5" t="s">
        <v>46</v>
      </c>
      <c r="C335" s="5" t="s">
        <v>140</v>
      </c>
      <c r="D335" s="7">
        <v>60</v>
      </c>
      <c r="E335" s="6" t="s">
        <v>168</v>
      </c>
      <c r="F335" s="6" t="s">
        <v>168</v>
      </c>
      <c r="G335" s="12" cm="1">
        <f t="array" ref="G335">_xlfn.XLOOKUP(1,('Advanced Stats'!A:A=A335)*('Advanced Stats'!B:B=C335),'Advanced Stats'!M:M)</f>
        <v>47.19</v>
      </c>
      <c r="H335" s="12" cm="1">
        <f t="array" ref="H335">_xlfn.XLOOKUP(1,('Advanced Stats'!A:A=A335)*('Advanced Stats'!B:B=C335),'Advanced Stats'!P:P)</f>
        <v>47.69</v>
      </c>
      <c r="I335" s="14">
        <f t="shared" si="68"/>
        <v>0.46000000000000085</v>
      </c>
      <c r="J335" s="14">
        <f t="shared" si="69"/>
        <v>-19</v>
      </c>
    </row>
    <row r="336" spans="1:11" hidden="1" x14ac:dyDescent="0.25">
      <c r="A336" s="6" t="s">
        <v>25</v>
      </c>
      <c r="B336" s="5" t="s">
        <v>46</v>
      </c>
      <c r="C336" s="5" t="s">
        <v>140</v>
      </c>
      <c r="D336" s="7">
        <v>110</v>
      </c>
      <c r="E336" s="6" t="s">
        <v>9</v>
      </c>
      <c r="F336" s="6" t="s">
        <v>168</v>
      </c>
      <c r="G336" s="12" cm="1">
        <f t="array" ref="G336">_xlfn.XLOOKUP(1,('Advanced Stats'!A:A=A336)*('Advanced Stats'!B:B=C336),'Advanced Stats'!M:M)</f>
        <v>47.03</v>
      </c>
      <c r="H336" s="12" cm="1">
        <f t="array" ref="H336">_xlfn.XLOOKUP(1,('Advanced Stats'!A:A=A336)*('Advanced Stats'!B:B=C336),'Advanced Stats'!P:P)</f>
        <v>47.34</v>
      </c>
      <c r="I336" s="14">
        <f t="shared" si="68"/>
        <v>-0.15999999999999659</v>
      </c>
      <c r="J336" s="14">
        <f t="shared" si="69"/>
        <v>50</v>
      </c>
    </row>
    <row r="337" spans="1:11" x14ac:dyDescent="0.25">
      <c r="A337" s="6" t="s">
        <v>26</v>
      </c>
      <c r="B337" s="5" t="s">
        <v>46</v>
      </c>
      <c r="C337" s="5" t="s">
        <v>140</v>
      </c>
      <c r="D337" s="7">
        <v>107</v>
      </c>
      <c r="E337" s="6" t="s">
        <v>9</v>
      </c>
      <c r="F337" s="6" t="s">
        <v>168</v>
      </c>
      <c r="G337" s="12" cm="1">
        <f t="array" ref="G337">_xlfn.XLOOKUP(1,('Advanced Stats'!A:A=A337)*('Advanced Stats'!B:B=C337),'Advanced Stats'!M:M)</f>
        <v>49.8</v>
      </c>
      <c r="H337" s="12" cm="1">
        <f t="array" ref="H337">_xlfn.XLOOKUP(1,('Advanced Stats'!A:A=A337)*('Advanced Stats'!B:B=C337),'Advanced Stats'!P:P)</f>
        <v>50.23</v>
      </c>
      <c r="I337" s="14">
        <f t="shared" si="68"/>
        <v>2.769999999999996</v>
      </c>
      <c r="J337" s="14">
        <f t="shared" si="69"/>
        <v>-3</v>
      </c>
      <c r="K337" t="str">
        <f t="shared" ref="K337:K338" si="71">IF(B337=B336, E337, "")</f>
        <v>Yes</v>
      </c>
    </row>
    <row r="338" spans="1:11" x14ac:dyDescent="0.25">
      <c r="A338" s="6" t="s">
        <v>27</v>
      </c>
      <c r="B338" s="5" t="s">
        <v>46</v>
      </c>
      <c r="C338" s="5" t="s">
        <v>140</v>
      </c>
      <c r="D338" s="7">
        <v>114</v>
      </c>
      <c r="E338" s="6" t="s">
        <v>9</v>
      </c>
      <c r="F338" s="6" t="s">
        <v>168</v>
      </c>
      <c r="G338" s="12" cm="1">
        <f t="array" ref="G338">_xlfn.XLOOKUP(1,('Advanced Stats'!A:A=A338)*('Advanced Stats'!B:B=C338),'Advanced Stats'!M:M)</f>
        <v>50.09</v>
      </c>
      <c r="H338" s="12" cm="1">
        <f t="array" ref="H338">_xlfn.XLOOKUP(1,('Advanced Stats'!A:A=A338)*('Advanced Stats'!B:B=C338),'Advanced Stats'!P:P)</f>
        <v>50.4</v>
      </c>
      <c r="I338" s="14">
        <f t="shared" si="68"/>
        <v>0.29000000000000625</v>
      </c>
      <c r="J338" s="14">
        <f t="shared" si="69"/>
        <v>7</v>
      </c>
      <c r="K338" t="str">
        <f t="shared" si="71"/>
        <v>Yes</v>
      </c>
    </row>
    <row r="339" spans="1:11" hidden="1" x14ac:dyDescent="0.25">
      <c r="A339" s="6" t="s">
        <v>11</v>
      </c>
      <c r="B339" s="5" t="s">
        <v>47</v>
      </c>
      <c r="C339" s="5" t="s">
        <v>149</v>
      </c>
      <c r="D339" s="7">
        <v>94</v>
      </c>
      <c r="E339" s="6" t="s">
        <v>9</v>
      </c>
      <c r="F339" s="6" t="s">
        <v>168</v>
      </c>
      <c r="G339" s="12" cm="1">
        <f t="array" ref="G339">_xlfn.XLOOKUP(1,('Advanced Stats'!A:A=A339)*('Advanced Stats'!B:B=C339),'Advanced Stats'!M:M)</f>
        <v>51.35</v>
      </c>
      <c r="H339" s="12" cm="1">
        <f t="array" ref="H339">_xlfn.XLOOKUP(1,('Advanced Stats'!A:A=A339)*('Advanced Stats'!B:B=C339),'Advanced Stats'!P:P)</f>
        <v>50.5</v>
      </c>
      <c r="I339" t="str">
        <f t="shared" si="68"/>
        <v/>
      </c>
      <c r="J339" t="str">
        <f t="shared" si="69"/>
        <v/>
      </c>
    </row>
    <row r="340" spans="1:11" x14ac:dyDescent="0.25">
      <c r="A340" s="6" t="s">
        <v>12</v>
      </c>
      <c r="B340" s="5" t="s">
        <v>47</v>
      </c>
      <c r="C340" s="5" t="s">
        <v>149</v>
      </c>
      <c r="D340" s="7">
        <v>83</v>
      </c>
      <c r="E340" s="6" t="s">
        <v>168</v>
      </c>
      <c r="F340" s="6" t="s">
        <v>168</v>
      </c>
      <c r="G340" s="12" cm="1">
        <f t="array" ref="G340">_xlfn.XLOOKUP(1,('Advanced Stats'!A:A=A340)*('Advanced Stats'!B:B=C340),'Advanced Stats'!M:M)</f>
        <v>49.19</v>
      </c>
      <c r="H340" s="12" cm="1">
        <f t="array" ref="H340">_xlfn.XLOOKUP(1,('Advanced Stats'!A:A=A340)*('Advanced Stats'!B:B=C340),'Advanced Stats'!P:P)</f>
        <v>49.47</v>
      </c>
      <c r="I340" s="14">
        <f t="shared" si="68"/>
        <v>-2.1600000000000037</v>
      </c>
      <c r="J340" s="14">
        <f t="shared" si="69"/>
        <v>-11</v>
      </c>
      <c r="K340" t="str">
        <f t="shared" ref="K340:K343" si="72">IF(B340=B339, E340, "")</f>
        <v>No</v>
      </c>
    </row>
    <row r="341" spans="1:11" x14ac:dyDescent="0.25">
      <c r="A341" s="6" t="s">
        <v>13</v>
      </c>
      <c r="B341" s="5" t="s">
        <v>47</v>
      </c>
      <c r="C341" s="5" t="s">
        <v>149</v>
      </c>
      <c r="D341" s="7">
        <v>94</v>
      </c>
      <c r="E341" s="6" t="s">
        <v>9</v>
      </c>
      <c r="F341" s="6" t="s">
        <v>168</v>
      </c>
      <c r="G341" s="12" cm="1">
        <f t="array" ref="G341">_xlfn.XLOOKUP(1,('Advanced Stats'!A:A=A341)*('Advanced Stats'!B:B=C341),'Advanced Stats'!M:M)</f>
        <v>52.02</v>
      </c>
      <c r="H341" s="12" cm="1">
        <f t="array" ref="H341">_xlfn.XLOOKUP(1,('Advanced Stats'!A:A=A341)*('Advanced Stats'!B:B=C341),'Advanced Stats'!P:P)</f>
        <v>52.35</v>
      </c>
      <c r="I341" s="14">
        <f t="shared" si="68"/>
        <v>2.8300000000000054</v>
      </c>
      <c r="J341" s="14">
        <f t="shared" si="69"/>
        <v>11</v>
      </c>
      <c r="K341" t="str">
        <f t="shared" si="72"/>
        <v>Yes</v>
      </c>
    </row>
    <row r="342" spans="1:11" x14ac:dyDescent="0.25">
      <c r="A342" s="6" t="s">
        <v>14</v>
      </c>
      <c r="B342" s="5" t="s">
        <v>47</v>
      </c>
      <c r="C342" s="5" t="s">
        <v>149</v>
      </c>
      <c r="D342" s="7">
        <v>74</v>
      </c>
      <c r="E342" s="6" t="s">
        <v>168</v>
      </c>
      <c r="F342" s="6" t="s">
        <v>168</v>
      </c>
      <c r="G342" s="12" cm="1">
        <f t="array" ref="G342">_xlfn.XLOOKUP(1,('Advanced Stats'!A:A=A342)*('Advanced Stats'!B:B=C342),'Advanced Stats'!M:M)</f>
        <v>49.86</v>
      </c>
      <c r="H342" s="12" cm="1">
        <f t="array" ref="H342">_xlfn.XLOOKUP(1,('Advanced Stats'!A:A=A342)*('Advanced Stats'!B:B=C342),'Advanced Stats'!P:P)</f>
        <v>49.59</v>
      </c>
      <c r="I342" s="14">
        <f t="shared" si="68"/>
        <v>-2.1600000000000037</v>
      </c>
      <c r="J342" s="14">
        <f t="shared" si="69"/>
        <v>-20</v>
      </c>
      <c r="K342" t="str">
        <f t="shared" si="72"/>
        <v>No</v>
      </c>
    </row>
    <row r="343" spans="1:11" x14ac:dyDescent="0.25">
      <c r="A343" s="6" t="s">
        <v>15</v>
      </c>
      <c r="B343" s="5" t="s">
        <v>47</v>
      </c>
      <c r="C343" s="5" t="s">
        <v>149</v>
      </c>
      <c r="D343" s="7">
        <v>92</v>
      </c>
      <c r="E343" s="6" t="s">
        <v>9</v>
      </c>
      <c r="F343" s="6" t="s">
        <v>168</v>
      </c>
      <c r="G343" s="12" cm="1">
        <f t="array" ref="G343">_xlfn.XLOOKUP(1,('Advanced Stats'!A:A=A343)*('Advanced Stats'!B:B=C343),'Advanced Stats'!M:M)</f>
        <v>52.31</v>
      </c>
      <c r="H343" s="12" cm="1">
        <f t="array" ref="H343">_xlfn.XLOOKUP(1,('Advanced Stats'!A:A=A343)*('Advanced Stats'!B:B=C343),'Advanced Stats'!P:P)</f>
        <v>51</v>
      </c>
      <c r="I343" s="14">
        <f t="shared" si="68"/>
        <v>2.4500000000000028</v>
      </c>
      <c r="J343" s="14">
        <f t="shared" si="69"/>
        <v>18</v>
      </c>
      <c r="K343" t="str">
        <f t="shared" si="72"/>
        <v>Yes</v>
      </c>
    </row>
    <row r="344" spans="1:11" hidden="1" x14ac:dyDescent="0.25">
      <c r="A344" s="6" t="s">
        <v>16</v>
      </c>
      <c r="B344" s="5" t="s">
        <v>47</v>
      </c>
      <c r="C344" s="5" t="s">
        <v>149</v>
      </c>
      <c r="D344" s="7">
        <v>56</v>
      </c>
      <c r="E344" s="6" t="s">
        <v>9</v>
      </c>
      <c r="F344" s="6" t="s">
        <v>168</v>
      </c>
      <c r="G344" s="12" cm="1">
        <f t="array" ref="G344">_xlfn.XLOOKUP(1,('Advanced Stats'!A:A=A344)*('Advanced Stats'!B:B=C344),'Advanced Stats'!M:M)</f>
        <v>53.66</v>
      </c>
      <c r="H344" s="12" cm="1">
        <f t="array" ref="H344">_xlfn.XLOOKUP(1,('Advanced Stats'!A:A=A344)*('Advanced Stats'!B:B=C344),'Advanced Stats'!P:P)</f>
        <v>52.74</v>
      </c>
      <c r="I344" s="14">
        <f t="shared" si="68"/>
        <v>1.3499999999999943</v>
      </c>
      <c r="J344" s="14">
        <f t="shared" si="69"/>
        <v>-36</v>
      </c>
    </row>
    <row r="345" spans="1:11" hidden="1" x14ac:dyDescent="0.25">
      <c r="A345" s="6" t="s">
        <v>17</v>
      </c>
      <c r="B345" s="5" t="s">
        <v>47</v>
      </c>
      <c r="C345" s="5" t="s">
        <v>149</v>
      </c>
      <c r="D345" s="7">
        <v>88</v>
      </c>
      <c r="E345" s="6" t="s">
        <v>168</v>
      </c>
      <c r="F345" s="6" t="s">
        <v>168</v>
      </c>
      <c r="G345" s="12" cm="1">
        <f t="array" ref="G345">_xlfn.XLOOKUP(1,('Advanced Stats'!A:A=A345)*('Advanced Stats'!B:B=C345),'Advanced Stats'!M:M)</f>
        <v>52.42</v>
      </c>
      <c r="H345" s="12" cm="1">
        <f t="array" ref="H345">_xlfn.XLOOKUP(1,('Advanced Stats'!A:A=A345)*('Advanced Stats'!B:B=C345),'Advanced Stats'!P:P)</f>
        <v>51.03</v>
      </c>
      <c r="I345" s="14">
        <f t="shared" si="68"/>
        <v>-1.2399999999999949</v>
      </c>
      <c r="J345" s="14">
        <f t="shared" si="69"/>
        <v>32</v>
      </c>
    </row>
    <row r="346" spans="1:11" x14ac:dyDescent="0.25">
      <c r="A346" s="6" t="s">
        <v>18</v>
      </c>
      <c r="B346" s="5" t="s">
        <v>47</v>
      </c>
      <c r="C346" s="5" t="s">
        <v>149</v>
      </c>
      <c r="D346" s="7">
        <v>99</v>
      </c>
      <c r="E346" s="6" t="s">
        <v>9</v>
      </c>
      <c r="F346" s="6" t="s">
        <v>168</v>
      </c>
      <c r="G346" s="12" cm="1">
        <f t="array" ref="G346">_xlfn.XLOOKUP(1,('Advanced Stats'!A:A=A346)*('Advanced Stats'!B:B=C346),'Advanced Stats'!M:M)</f>
        <v>50.23</v>
      </c>
      <c r="H346" s="12" cm="1">
        <f t="array" ref="H346">_xlfn.XLOOKUP(1,('Advanced Stats'!A:A=A346)*('Advanced Stats'!B:B=C346),'Advanced Stats'!P:P)</f>
        <v>48.6</v>
      </c>
      <c r="I346" s="14">
        <f t="shared" si="68"/>
        <v>-2.1900000000000048</v>
      </c>
      <c r="J346" s="14">
        <f t="shared" si="69"/>
        <v>11</v>
      </c>
      <c r="K346" t="str">
        <f t="shared" ref="K346:K351" si="73">IF(B346=B345, E346, "")</f>
        <v>Yes</v>
      </c>
    </row>
    <row r="347" spans="1:11" x14ac:dyDescent="0.25">
      <c r="A347" s="6" t="s">
        <v>19</v>
      </c>
      <c r="B347" s="5" t="s">
        <v>47</v>
      </c>
      <c r="C347" s="5" t="s">
        <v>149</v>
      </c>
      <c r="D347" s="7">
        <v>85</v>
      </c>
      <c r="E347" s="6" t="s">
        <v>168</v>
      </c>
      <c r="F347" s="6" t="s">
        <v>168</v>
      </c>
      <c r="G347" s="12" cm="1">
        <f t="array" ref="G347">_xlfn.XLOOKUP(1,('Advanced Stats'!A:A=A347)*('Advanced Stats'!B:B=C347),'Advanced Stats'!M:M)</f>
        <v>47.45</v>
      </c>
      <c r="H347" s="12" cm="1">
        <f t="array" ref="H347">_xlfn.XLOOKUP(1,('Advanced Stats'!A:A=A347)*('Advanced Stats'!B:B=C347),'Advanced Stats'!P:P)</f>
        <v>46.71</v>
      </c>
      <c r="I347" s="14">
        <f t="shared" si="68"/>
        <v>-2.779999999999994</v>
      </c>
      <c r="J347" s="14">
        <f t="shared" si="69"/>
        <v>-14</v>
      </c>
      <c r="K347" t="str">
        <f t="shared" si="73"/>
        <v>No</v>
      </c>
    </row>
    <row r="348" spans="1:11" x14ac:dyDescent="0.25">
      <c r="A348" s="6" t="s">
        <v>20</v>
      </c>
      <c r="B348" s="5" t="s">
        <v>47</v>
      </c>
      <c r="C348" s="5" t="s">
        <v>149</v>
      </c>
      <c r="D348" s="7">
        <v>98</v>
      </c>
      <c r="E348" s="6" t="s">
        <v>9</v>
      </c>
      <c r="F348" s="6" t="s">
        <v>168</v>
      </c>
      <c r="G348" s="12" cm="1">
        <f t="array" ref="G348">_xlfn.XLOOKUP(1,('Advanced Stats'!A:A=A348)*('Advanced Stats'!B:B=C348),'Advanced Stats'!M:M)</f>
        <v>48.57</v>
      </c>
      <c r="H348" s="12" cm="1">
        <f t="array" ref="H348">_xlfn.XLOOKUP(1,('Advanced Stats'!A:A=A348)*('Advanced Stats'!B:B=C348),'Advanced Stats'!P:P)</f>
        <v>48.8</v>
      </c>
      <c r="I348" s="14">
        <f t="shared" si="68"/>
        <v>1.1199999999999974</v>
      </c>
      <c r="J348" s="14">
        <f t="shared" si="69"/>
        <v>13</v>
      </c>
      <c r="K348" t="str">
        <f t="shared" si="73"/>
        <v>Yes</v>
      </c>
    </row>
    <row r="349" spans="1:11" x14ac:dyDescent="0.25">
      <c r="A349" s="6" t="s">
        <v>21</v>
      </c>
      <c r="B349" s="5" t="s">
        <v>47</v>
      </c>
      <c r="C349" s="5" t="s">
        <v>149</v>
      </c>
      <c r="D349" s="7">
        <v>67</v>
      </c>
      <c r="E349" s="6" t="s">
        <v>168</v>
      </c>
      <c r="F349" s="6" t="s">
        <v>168</v>
      </c>
      <c r="G349" s="12" cm="1">
        <f t="array" ref="G349">_xlfn.XLOOKUP(1,('Advanced Stats'!A:A=A349)*('Advanced Stats'!B:B=C349),'Advanced Stats'!M:M)</f>
        <v>47.2</v>
      </c>
      <c r="H349" s="12" cm="1">
        <f t="array" ref="H349">_xlfn.XLOOKUP(1,('Advanced Stats'!A:A=A349)*('Advanced Stats'!B:B=C349),'Advanced Stats'!P:P)</f>
        <v>47.59</v>
      </c>
      <c r="I349" s="14">
        <f t="shared" si="68"/>
        <v>-1.3699999999999974</v>
      </c>
      <c r="J349" s="14">
        <f t="shared" si="69"/>
        <v>-31</v>
      </c>
      <c r="K349" t="str">
        <f t="shared" si="73"/>
        <v>No</v>
      </c>
    </row>
    <row r="350" spans="1:11" x14ac:dyDescent="0.25">
      <c r="A350" s="6" t="s">
        <v>22</v>
      </c>
      <c r="B350" s="5" t="s">
        <v>47</v>
      </c>
      <c r="C350" s="5" t="s">
        <v>149</v>
      </c>
      <c r="D350" s="7">
        <v>64</v>
      </c>
      <c r="E350" s="6" t="s">
        <v>168</v>
      </c>
      <c r="F350" s="6" t="s">
        <v>168</v>
      </c>
      <c r="G350" s="12" cm="1">
        <f t="array" ref="G350">_xlfn.XLOOKUP(1,('Advanced Stats'!A:A=A350)*('Advanced Stats'!B:B=C350),'Advanced Stats'!M:M)</f>
        <v>44.9</v>
      </c>
      <c r="H350" s="12" cm="1">
        <f t="array" ref="H350">_xlfn.XLOOKUP(1,('Advanced Stats'!A:A=A350)*('Advanced Stats'!B:B=C350),'Advanced Stats'!P:P)</f>
        <v>45.47</v>
      </c>
      <c r="I350" s="14">
        <f t="shared" si="68"/>
        <v>-2.3000000000000043</v>
      </c>
      <c r="J350" s="14">
        <f t="shared" si="69"/>
        <v>-3</v>
      </c>
      <c r="K350" t="str">
        <f t="shared" si="73"/>
        <v>No</v>
      </c>
    </row>
    <row r="351" spans="1:11" x14ac:dyDescent="0.25">
      <c r="A351" s="6" t="s">
        <v>23</v>
      </c>
      <c r="B351" s="5" t="s">
        <v>47</v>
      </c>
      <c r="C351" s="5" t="s">
        <v>149</v>
      </c>
      <c r="D351" s="7">
        <v>62</v>
      </c>
      <c r="E351" s="6" t="s">
        <v>168</v>
      </c>
      <c r="F351" s="6" t="s">
        <v>168</v>
      </c>
      <c r="G351" s="12" cm="1">
        <f t="array" ref="G351">_xlfn.XLOOKUP(1,('Advanced Stats'!A:A=A351)*('Advanced Stats'!B:B=C351),'Advanced Stats'!M:M)</f>
        <v>48.26</v>
      </c>
      <c r="H351" s="12" cm="1">
        <f t="array" ref="H351">_xlfn.XLOOKUP(1,('Advanced Stats'!A:A=A351)*('Advanced Stats'!B:B=C351),'Advanced Stats'!P:P)</f>
        <v>48.55</v>
      </c>
      <c r="I351" s="14">
        <f t="shared" si="68"/>
        <v>3.3599999999999994</v>
      </c>
      <c r="J351" s="14">
        <f t="shared" si="69"/>
        <v>-2</v>
      </c>
      <c r="K351" t="str">
        <f t="shared" si="73"/>
        <v>No</v>
      </c>
    </row>
    <row r="352" spans="1:11" hidden="1" x14ac:dyDescent="0.25">
      <c r="A352" s="6" t="s">
        <v>24</v>
      </c>
      <c r="B352" s="5" t="s">
        <v>47</v>
      </c>
      <c r="C352" s="5" t="s">
        <v>149</v>
      </c>
      <c r="D352" s="7">
        <v>51</v>
      </c>
      <c r="E352" s="6" t="s">
        <v>168</v>
      </c>
      <c r="F352" s="6" t="s">
        <v>168</v>
      </c>
      <c r="G352" s="12" cm="1">
        <f t="array" ref="G352">_xlfn.XLOOKUP(1,('Advanced Stats'!A:A=A352)*('Advanced Stats'!B:B=C352),'Advanced Stats'!M:M)</f>
        <v>48.57</v>
      </c>
      <c r="H352" s="12" cm="1">
        <f t="array" ref="H352">_xlfn.XLOOKUP(1,('Advanced Stats'!A:A=A352)*('Advanced Stats'!B:B=C352),'Advanced Stats'!P:P)</f>
        <v>48.8</v>
      </c>
      <c r="I352" s="14">
        <f t="shared" si="68"/>
        <v>0.31000000000000227</v>
      </c>
      <c r="J352" s="14">
        <f t="shared" si="69"/>
        <v>-11</v>
      </c>
    </row>
    <row r="353" spans="1:11" hidden="1" x14ac:dyDescent="0.25">
      <c r="A353" s="6" t="s">
        <v>25</v>
      </c>
      <c r="B353" s="5" t="s">
        <v>47</v>
      </c>
      <c r="C353" s="5" t="s">
        <v>149</v>
      </c>
      <c r="D353" s="7">
        <v>73</v>
      </c>
      <c r="E353" s="6" t="s">
        <v>168</v>
      </c>
      <c r="F353" s="6" t="s">
        <v>168</v>
      </c>
      <c r="G353" s="12" cm="1">
        <f t="array" ref="G353">_xlfn.XLOOKUP(1,('Advanced Stats'!A:A=A353)*('Advanced Stats'!B:B=C353),'Advanced Stats'!M:M)</f>
        <v>47.88</v>
      </c>
      <c r="H353" s="12" cm="1">
        <f t="array" ref="H353">_xlfn.XLOOKUP(1,('Advanced Stats'!A:A=A353)*('Advanced Stats'!B:B=C353),'Advanced Stats'!P:P)</f>
        <v>48.04</v>
      </c>
      <c r="I353" s="14">
        <f t="shared" si="68"/>
        <v>-0.68999999999999773</v>
      </c>
      <c r="J353" s="14">
        <f t="shared" si="69"/>
        <v>22</v>
      </c>
    </row>
    <row r="354" spans="1:11" x14ac:dyDescent="0.25">
      <c r="A354" s="6" t="s">
        <v>26</v>
      </c>
      <c r="B354" s="5" t="s">
        <v>47</v>
      </c>
      <c r="C354" s="5" t="s">
        <v>149</v>
      </c>
      <c r="D354" s="7">
        <v>86</v>
      </c>
      <c r="E354" s="6" t="s">
        <v>168</v>
      </c>
      <c r="F354" s="6" t="s">
        <v>168</v>
      </c>
      <c r="G354" s="12" cm="1">
        <f t="array" ref="G354">_xlfn.XLOOKUP(1,('Advanced Stats'!A:A=A354)*('Advanced Stats'!B:B=C354),'Advanced Stats'!M:M)</f>
        <v>51.53</v>
      </c>
      <c r="H354" s="12" cm="1">
        <f t="array" ref="H354">_xlfn.XLOOKUP(1,('Advanced Stats'!A:A=A354)*('Advanced Stats'!B:B=C354),'Advanced Stats'!P:P)</f>
        <v>52.04</v>
      </c>
      <c r="I354" s="14">
        <f t="shared" si="68"/>
        <v>3.6499999999999986</v>
      </c>
      <c r="J354" s="14">
        <f t="shared" si="69"/>
        <v>13</v>
      </c>
      <c r="K354" t="str">
        <f t="shared" ref="K354:K355" si="74">IF(B354=B353, E354, "")</f>
        <v>No</v>
      </c>
    </row>
    <row r="355" spans="1:11" x14ac:dyDescent="0.25">
      <c r="A355" s="6" t="s">
        <v>27</v>
      </c>
      <c r="B355" s="5" t="s">
        <v>47</v>
      </c>
      <c r="C355" s="5" t="s">
        <v>149</v>
      </c>
      <c r="D355" s="7">
        <v>78</v>
      </c>
      <c r="E355" s="6" t="s">
        <v>168</v>
      </c>
      <c r="F355" s="6" t="s">
        <v>168</v>
      </c>
      <c r="G355" s="12" cm="1">
        <f t="array" ref="G355">_xlfn.XLOOKUP(1,('Advanced Stats'!A:A=A355)*('Advanced Stats'!B:B=C355),'Advanced Stats'!M:M)</f>
        <v>50.45</v>
      </c>
      <c r="H355" s="12" cm="1">
        <f t="array" ref="H355">_xlfn.XLOOKUP(1,('Advanced Stats'!A:A=A355)*('Advanced Stats'!B:B=C355),'Advanced Stats'!P:P)</f>
        <v>51.15</v>
      </c>
      <c r="I355" s="14">
        <f t="shared" si="68"/>
        <v>-1.0799999999999983</v>
      </c>
      <c r="J355" s="14">
        <f t="shared" si="69"/>
        <v>-8</v>
      </c>
      <c r="K355" t="str">
        <f t="shared" si="74"/>
        <v>No</v>
      </c>
    </row>
    <row r="356" spans="1:11" hidden="1" x14ac:dyDescent="0.25">
      <c r="A356" s="6" t="s">
        <v>11</v>
      </c>
      <c r="B356" s="5" t="s">
        <v>48</v>
      </c>
      <c r="C356" s="5" t="s">
        <v>158</v>
      </c>
      <c r="D356" s="7">
        <v>95</v>
      </c>
      <c r="E356" s="6" t="s">
        <v>9</v>
      </c>
      <c r="F356" s="6" t="s">
        <v>168</v>
      </c>
      <c r="G356" s="12" cm="1">
        <f t="array" ref="G356">_xlfn.XLOOKUP(1,('Advanced Stats'!A:A=A356)*('Advanced Stats'!B:B=C356),'Advanced Stats'!M:M)</f>
        <v>46.47</v>
      </c>
      <c r="H356" s="12" cm="1">
        <f t="array" ref="H356">_xlfn.XLOOKUP(1,('Advanced Stats'!A:A=A356)*('Advanced Stats'!B:B=C356),'Advanced Stats'!P:P)</f>
        <v>46.62</v>
      </c>
      <c r="I356" t="str">
        <f t="shared" si="68"/>
        <v/>
      </c>
      <c r="J356" t="str">
        <f t="shared" si="69"/>
        <v/>
      </c>
    </row>
    <row r="357" spans="1:11" x14ac:dyDescent="0.25">
      <c r="A357" s="6" t="s">
        <v>12</v>
      </c>
      <c r="B357" s="5" t="s">
        <v>48</v>
      </c>
      <c r="C357" s="5" t="s">
        <v>158</v>
      </c>
      <c r="D357" s="7">
        <v>99</v>
      </c>
      <c r="E357" s="6" t="s">
        <v>9</v>
      </c>
      <c r="F357" s="6" t="s">
        <v>168</v>
      </c>
      <c r="G357" s="12" cm="1">
        <f t="array" ref="G357">_xlfn.XLOOKUP(1,('Advanced Stats'!A:A=A357)*('Advanced Stats'!B:B=C357),'Advanced Stats'!M:M)</f>
        <v>47.65</v>
      </c>
      <c r="H357" s="12" cm="1">
        <f t="array" ref="H357">_xlfn.XLOOKUP(1,('Advanced Stats'!A:A=A357)*('Advanced Stats'!B:B=C357),'Advanced Stats'!P:P)</f>
        <v>48.37</v>
      </c>
      <c r="I357" s="14">
        <f t="shared" si="68"/>
        <v>1.1799999999999997</v>
      </c>
      <c r="J357" s="14">
        <f t="shared" si="69"/>
        <v>4</v>
      </c>
      <c r="K357" t="str">
        <f t="shared" ref="K357:K360" si="75">IF(B357=B356, E357, "")</f>
        <v>Yes</v>
      </c>
    </row>
    <row r="358" spans="1:11" x14ac:dyDescent="0.25">
      <c r="A358" s="6" t="s">
        <v>13</v>
      </c>
      <c r="B358" s="5" t="s">
        <v>48</v>
      </c>
      <c r="C358" s="5" t="s">
        <v>158</v>
      </c>
      <c r="D358" s="7">
        <v>88</v>
      </c>
      <c r="E358" s="6" t="s">
        <v>9</v>
      </c>
      <c r="F358" s="6" t="s">
        <v>168</v>
      </c>
      <c r="G358" s="12" cm="1">
        <f t="array" ref="G358">_xlfn.XLOOKUP(1,('Advanced Stats'!A:A=A358)*('Advanced Stats'!B:B=C358),'Advanced Stats'!M:M)</f>
        <v>50.93</v>
      </c>
      <c r="H358" s="12" cm="1">
        <f t="array" ref="H358">_xlfn.XLOOKUP(1,('Advanced Stats'!A:A=A358)*('Advanced Stats'!B:B=C358),'Advanced Stats'!P:P)</f>
        <v>51.62</v>
      </c>
      <c r="I358" s="14">
        <f t="shared" si="68"/>
        <v>3.2800000000000011</v>
      </c>
      <c r="J358" s="14">
        <f t="shared" si="69"/>
        <v>-11</v>
      </c>
      <c r="K358" t="str">
        <f t="shared" si="75"/>
        <v>Yes</v>
      </c>
    </row>
    <row r="359" spans="1:11" x14ac:dyDescent="0.25">
      <c r="A359" s="6" t="s">
        <v>14</v>
      </c>
      <c r="B359" s="5" t="s">
        <v>48</v>
      </c>
      <c r="C359" s="5" t="s">
        <v>158</v>
      </c>
      <c r="D359" s="7">
        <v>106</v>
      </c>
      <c r="E359" s="6" t="s">
        <v>9</v>
      </c>
      <c r="F359" s="6" t="s">
        <v>168</v>
      </c>
      <c r="G359" s="12" cm="1">
        <f t="array" ref="G359">_xlfn.XLOOKUP(1,('Advanced Stats'!A:A=A359)*('Advanced Stats'!B:B=C359),'Advanced Stats'!M:M)</f>
        <v>49.26</v>
      </c>
      <c r="H359" s="12" cm="1">
        <f t="array" ref="H359">_xlfn.XLOOKUP(1,('Advanced Stats'!A:A=A359)*('Advanced Stats'!B:B=C359),'Advanced Stats'!P:P)</f>
        <v>49.94</v>
      </c>
      <c r="I359" s="14">
        <f t="shared" si="68"/>
        <v>-1.6700000000000017</v>
      </c>
      <c r="J359" s="14">
        <f t="shared" si="69"/>
        <v>18</v>
      </c>
      <c r="K359" t="str">
        <f t="shared" si="75"/>
        <v>Yes</v>
      </c>
    </row>
    <row r="360" spans="1:11" x14ac:dyDescent="0.25">
      <c r="A360" s="6" t="s">
        <v>15</v>
      </c>
      <c r="B360" s="5" t="s">
        <v>48</v>
      </c>
      <c r="C360" s="5" t="s">
        <v>158</v>
      </c>
      <c r="D360" s="7">
        <v>103</v>
      </c>
      <c r="E360" s="6" t="s">
        <v>9</v>
      </c>
      <c r="F360" s="6" t="s">
        <v>168</v>
      </c>
      <c r="G360" s="12" cm="1">
        <f t="array" ref="G360">_xlfn.XLOOKUP(1,('Advanced Stats'!A:A=A360)*('Advanced Stats'!B:B=C360),'Advanced Stats'!M:M)</f>
        <v>51</v>
      </c>
      <c r="H360" s="12" cm="1">
        <f t="array" ref="H360">_xlfn.XLOOKUP(1,('Advanced Stats'!A:A=A360)*('Advanced Stats'!B:B=C360),'Advanced Stats'!P:P)</f>
        <v>51.11</v>
      </c>
      <c r="I360" s="14">
        <f t="shared" si="68"/>
        <v>1.740000000000002</v>
      </c>
      <c r="J360" s="14">
        <f t="shared" si="69"/>
        <v>-3</v>
      </c>
      <c r="K360" t="str">
        <f t="shared" si="75"/>
        <v>Yes</v>
      </c>
    </row>
    <row r="361" spans="1:11" hidden="1" x14ac:dyDescent="0.25">
      <c r="A361" s="6" t="s">
        <v>16</v>
      </c>
      <c r="B361" s="5" t="s">
        <v>48</v>
      </c>
      <c r="C361" s="5" t="s">
        <v>158</v>
      </c>
      <c r="D361" s="7">
        <v>49</v>
      </c>
      <c r="E361" s="6" t="s">
        <v>168</v>
      </c>
      <c r="F361" s="6" t="s">
        <v>168</v>
      </c>
      <c r="G361" s="12" cm="1">
        <f t="array" ref="G361">_xlfn.XLOOKUP(1,('Advanced Stats'!A:A=A361)*('Advanced Stats'!B:B=C361),'Advanced Stats'!M:M)</f>
        <v>47.63</v>
      </c>
      <c r="H361" s="12" cm="1">
        <f t="array" ref="H361">_xlfn.XLOOKUP(1,('Advanced Stats'!A:A=A361)*('Advanced Stats'!B:B=C361),'Advanced Stats'!P:P)</f>
        <v>47.86</v>
      </c>
      <c r="I361" s="14">
        <f t="shared" si="68"/>
        <v>-3.3699999999999974</v>
      </c>
      <c r="J361" s="14">
        <f t="shared" si="69"/>
        <v>-54</v>
      </c>
    </row>
    <row r="362" spans="1:11" hidden="1" x14ac:dyDescent="0.25">
      <c r="A362" s="6" t="s">
        <v>17</v>
      </c>
      <c r="B362" s="5" t="s">
        <v>48</v>
      </c>
      <c r="C362" s="5" t="s">
        <v>158</v>
      </c>
      <c r="D362" s="7">
        <v>94</v>
      </c>
      <c r="E362" s="6" t="s">
        <v>9</v>
      </c>
      <c r="F362" s="6" t="s">
        <v>168</v>
      </c>
      <c r="G362" s="12" cm="1">
        <f t="array" ref="G362">_xlfn.XLOOKUP(1,('Advanced Stats'!A:A=A362)*('Advanced Stats'!B:B=C362),'Advanced Stats'!M:M)</f>
        <v>49.97</v>
      </c>
      <c r="H362" s="12" cm="1">
        <f t="array" ref="H362">_xlfn.XLOOKUP(1,('Advanced Stats'!A:A=A362)*('Advanced Stats'!B:B=C362),'Advanced Stats'!P:P)</f>
        <v>49.25</v>
      </c>
      <c r="I362" s="14">
        <f t="shared" si="68"/>
        <v>2.3399999999999963</v>
      </c>
      <c r="J362" s="14">
        <f t="shared" si="69"/>
        <v>45</v>
      </c>
    </row>
    <row r="363" spans="1:11" x14ac:dyDescent="0.25">
      <c r="A363" s="6" t="s">
        <v>18</v>
      </c>
      <c r="B363" s="5" t="s">
        <v>48</v>
      </c>
      <c r="C363" s="5" t="s">
        <v>158</v>
      </c>
      <c r="D363" s="7">
        <v>84</v>
      </c>
      <c r="E363" s="6" t="s">
        <v>168</v>
      </c>
      <c r="F363" s="6" t="s">
        <v>168</v>
      </c>
      <c r="G363" s="12" cm="1">
        <f t="array" ref="G363">_xlfn.XLOOKUP(1,('Advanced Stats'!A:A=A363)*('Advanced Stats'!B:B=C363),'Advanced Stats'!M:M)</f>
        <v>49.31</v>
      </c>
      <c r="H363" s="12" cm="1">
        <f t="array" ref="H363">_xlfn.XLOOKUP(1,('Advanced Stats'!A:A=A363)*('Advanced Stats'!B:B=C363),'Advanced Stats'!P:P)</f>
        <v>48.89</v>
      </c>
      <c r="I363" s="14">
        <f t="shared" si="68"/>
        <v>-0.65999999999999659</v>
      </c>
      <c r="J363" s="14">
        <f t="shared" si="69"/>
        <v>-10</v>
      </c>
      <c r="K363" t="str">
        <f t="shared" ref="K363:K368" si="76">IF(B363=B362, E363, "")</f>
        <v>No</v>
      </c>
    </row>
    <row r="364" spans="1:11" x14ac:dyDescent="0.25">
      <c r="A364" s="6" t="s">
        <v>19</v>
      </c>
      <c r="B364" s="5" t="s">
        <v>48</v>
      </c>
      <c r="C364" s="5" t="s">
        <v>158</v>
      </c>
      <c r="D364" s="7">
        <v>96</v>
      </c>
      <c r="E364" s="6" t="s">
        <v>9</v>
      </c>
      <c r="F364" s="6" t="s">
        <v>168</v>
      </c>
      <c r="G364" s="12" cm="1">
        <f t="array" ref="G364">_xlfn.XLOOKUP(1,('Advanced Stats'!A:A=A364)*('Advanced Stats'!B:B=C364),'Advanced Stats'!M:M)</f>
        <v>50.59</v>
      </c>
      <c r="H364" s="12" cm="1">
        <f t="array" ref="H364">_xlfn.XLOOKUP(1,('Advanced Stats'!A:A=A364)*('Advanced Stats'!B:B=C364),'Advanced Stats'!P:P)</f>
        <v>50.37</v>
      </c>
      <c r="I364" s="14">
        <f t="shared" si="68"/>
        <v>1.2800000000000011</v>
      </c>
      <c r="J364" s="14">
        <f t="shared" si="69"/>
        <v>12</v>
      </c>
      <c r="K364" t="str">
        <f t="shared" si="76"/>
        <v>Yes</v>
      </c>
    </row>
    <row r="365" spans="1:11" x14ac:dyDescent="0.25">
      <c r="A365" s="6" t="s">
        <v>20</v>
      </c>
      <c r="B365" s="5" t="s">
        <v>48</v>
      </c>
      <c r="C365" s="5" t="s">
        <v>158</v>
      </c>
      <c r="D365" s="7">
        <v>88</v>
      </c>
      <c r="E365" s="6" t="s">
        <v>168</v>
      </c>
      <c r="F365" s="6" t="s">
        <v>168</v>
      </c>
      <c r="G365" s="12" cm="1">
        <f t="array" ref="G365">_xlfn.XLOOKUP(1,('Advanced Stats'!A:A=A365)*('Advanced Stats'!B:B=C365),'Advanced Stats'!M:M)</f>
        <v>51.1</v>
      </c>
      <c r="H365" s="12" cm="1">
        <f t="array" ref="H365">_xlfn.XLOOKUP(1,('Advanced Stats'!A:A=A365)*('Advanced Stats'!B:B=C365),'Advanced Stats'!P:P)</f>
        <v>51.35</v>
      </c>
      <c r="I365" s="14">
        <f t="shared" si="68"/>
        <v>0.50999999999999801</v>
      </c>
      <c r="J365" s="14">
        <f t="shared" si="69"/>
        <v>-8</v>
      </c>
      <c r="K365" t="str">
        <f t="shared" si="76"/>
        <v>No</v>
      </c>
    </row>
    <row r="366" spans="1:11" x14ac:dyDescent="0.25">
      <c r="A366" s="6" t="s">
        <v>21</v>
      </c>
      <c r="B366" s="5" t="s">
        <v>48</v>
      </c>
      <c r="C366" s="5" t="s">
        <v>158</v>
      </c>
      <c r="D366" s="7">
        <v>98</v>
      </c>
      <c r="E366" s="6" t="s">
        <v>9</v>
      </c>
      <c r="F366" s="6" t="s">
        <v>168</v>
      </c>
      <c r="G366" s="12" cm="1">
        <f t="array" ref="G366">_xlfn.XLOOKUP(1,('Advanced Stats'!A:A=A366)*('Advanced Stats'!B:B=C366),'Advanced Stats'!M:M)</f>
        <v>49.7</v>
      </c>
      <c r="H366" s="12" cm="1">
        <f t="array" ref="H366">_xlfn.XLOOKUP(1,('Advanced Stats'!A:A=A366)*('Advanced Stats'!B:B=C366),'Advanced Stats'!P:P)</f>
        <v>50.06</v>
      </c>
      <c r="I366" s="14">
        <f t="shared" si="68"/>
        <v>-1.3999999999999986</v>
      </c>
      <c r="J366" s="14">
        <f t="shared" si="69"/>
        <v>10</v>
      </c>
      <c r="K366" t="str">
        <f t="shared" si="76"/>
        <v>Yes</v>
      </c>
    </row>
    <row r="367" spans="1:11" x14ac:dyDescent="0.25">
      <c r="A367" s="6" t="s">
        <v>22</v>
      </c>
      <c r="B367" s="5" t="s">
        <v>48</v>
      </c>
      <c r="C367" s="5" t="s">
        <v>158</v>
      </c>
      <c r="D367" s="7">
        <v>82</v>
      </c>
      <c r="E367" s="6" t="s">
        <v>168</v>
      </c>
      <c r="F367" s="6" t="s">
        <v>168</v>
      </c>
      <c r="G367" s="12" cm="1">
        <f t="array" ref="G367">_xlfn.XLOOKUP(1,('Advanced Stats'!A:A=A367)*('Advanced Stats'!B:B=C367),'Advanced Stats'!M:M)</f>
        <v>48.45</v>
      </c>
      <c r="H367" s="12" cm="1">
        <f t="array" ref="H367">_xlfn.XLOOKUP(1,('Advanced Stats'!A:A=A367)*('Advanced Stats'!B:B=C367),'Advanced Stats'!P:P)</f>
        <v>48.92</v>
      </c>
      <c r="I367" s="14">
        <f t="shared" si="68"/>
        <v>-1.25</v>
      </c>
      <c r="J367" s="14">
        <f t="shared" si="69"/>
        <v>-16</v>
      </c>
      <c r="K367" t="str">
        <f t="shared" si="76"/>
        <v>No</v>
      </c>
    </row>
    <row r="368" spans="1:11" x14ac:dyDescent="0.25">
      <c r="A368" s="6" t="s">
        <v>23</v>
      </c>
      <c r="B368" s="5" t="s">
        <v>48</v>
      </c>
      <c r="C368" s="5" t="s">
        <v>158</v>
      </c>
      <c r="D368" s="7">
        <v>89</v>
      </c>
      <c r="E368" s="6" t="s">
        <v>9</v>
      </c>
      <c r="F368" s="6" t="s">
        <v>168</v>
      </c>
      <c r="G368" s="12" cm="1">
        <f t="array" ref="G368">_xlfn.XLOOKUP(1,('Advanced Stats'!A:A=A368)*('Advanced Stats'!B:B=C368),'Advanced Stats'!M:M)</f>
        <v>51.02</v>
      </c>
      <c r="H368" s="12" cm="1">
        <f t="array" ref="H368">_xlfn.XLOOKUP(1,('Advanced Stats'!A:A=A368)*('Advanced Stats'!B:B=C368),'Advanced Stats'!P:P)</f>
        <v>50.88</v>
      </c>
      <c r="I368" s="14">
        <f t="shared" si="68"/>
        <v>2.5700000000000003</v>
      </c>
      <c r="J368" s="14">
        <f t="shared" si="69"/>
        <v>7</v>
      </c>
      <c r="K368" t="str">
        <f t="shared" si="76"/>
        <v>Yes</v>
      </c>
    </row>
    <row r="369" spans="1:11" hidden="1" x14ac:dyDescent="0.25">
      <c r="A369" s="6" t="s">
        <v>24</v>
      </c>
      <c r="B369" s="5" t="s">
        <v>48</v>
      </c>
      <c r="C369" s="5" t="s">
        <v>158</v>
      </c>
      <c r="D369" s="7">
        <v>58</v>
      </c>
      <c r="E369" s="6" t="s">
        <v>168</v>
      </c>
      <c r="F369" s="6" t="s">
        <v>168</v>
      </c>
      <c r="G369" s="12" cm="1">
        <f t="array" ref="G369">_xlfn.XLOOKUP(1,('Advanced Stats'!A:A=A369)*('Advanced Stats'!B:B=C369),'Advanced Stats'!M:M)</f>
        <v>52.04</v>
      </c>
      <c r="H369" s="12" cm="1">
        <f t="array" ref="H369">_xlfn.XLOOKUP(1,('Advanced Stats'!A:A=A369)*('Advanced Stats'!B:B=C369),'Advanced Stats'!P:P)</f>
        <v>51.53</v>
      </c>
      <c r="I369" s="14">
        <f t="shared" si="68"/>
        <v>1.019999999999996</v>
      </c>
      <c r="J369" s="14">
        <f t="shared" si="69"/>
        <v>-31</v>
      </c>
    </row>
    <row r="370" spans="1:11" hidden="1" x14ac:dyDescent="0.25">
      <c r="A370" s="6" t="s">
        <v>25</v>
      </c>
      <c r="B370" s="5" t="s">
        <v>48</v>
      </c>
      <c r="C370" s="5" t="s">
        <v>158</v>
      </c>
      <c r="D370" s="7">
        <v>61</v>
      </c>
      <c r="E370" s="6" t="s">
        <v>168</v>
      </c>
      <c r="F370" s="6" t="s">
        <v>168</v>
      </c>
      <c r="G370" s="12" cm="1">
        <f t="array" ref="G370">_xlfn.XLOOKUP(1,('Advanced Stats'!A:A=A370)*('Advanced Stats'!B:B=C370),'Advanced Stats'!M:M)</f>
        <v>46.62</v>
      </c>
      <c r="H370" s="12" cm="1">
        <f t="array" ref="H370">_xlfn.XLOOKUP(1,('Advanced Stats'!A:A=A370)*('Advanced Stats'!B:B=C370),'Advanced Stats'!P:P)</f>
        <v>46.7</v>
      </c>
      <c r="I370" s="14">
        <f t="shared" si="68"/>
        <v>-5.4200000000000017</v>
      </c>
      <c r="J370" s="14">
        <f t="shared" si="69"/>
        <v>3</v>
      </c>
    </row>
    <row r="371" spans="1:11" x14ac:dyDescent="0.25">
      <c r="A371" s="6" t="s">
        <v>26</v>
      </c>
      <c r="B371" s="5" t="s">
        <v>48</v>
      </c>
      <c r="C371" s="5" t="s">
        <v>158</v>
      </c>
      <c r="D371" s="7">
        <v>75</v>
      </c>
      <c r="E371" s="6" t="s">
        <v>168</v>
      </c>
      <c r="F371" s="6" t="s">
        <v>168</v>
      </c>
      <c r="G371" s="12" cm="1">
        <f t="array" ref="G371">_xlfn.XLOOKUP(1,('Advanced Stats'!A:A=A371)*('Advanced Stats'!B:B=C371),'Advanced Stats'!M:M)</f>
        <v>47.4</v>
      </c>
      <c r="H371" s="12" cm="1">
        <f t="array" ref="H371">_xlfn.XLOOKUP(1,('Advanced Stats'!A:A=A371)*('Advanced Stats'!B:B=C371),'Advanced Stats'!P:P)</f>
        <v>48.7</v>
      </c>
      <c r="I371" s="14">
        <f t="shared" si="68"/>
        <v>0.78000000000000114</v>
      </c>
      <c r="J371" s="14">
        <f t="shared" si="69"/>
        <v>14</v>
      </c>
      <c r="K371" t="str">
        <f t="shared" ref="K371:K372" si="77">IF(B371=B370, E371, "")</f>
        <v>No</v>
      </c>
    </row>
    <row r="372" spans="1:11" x14ac:dyDescent="0.25">
      <c r="A372" s="6" t="s">
        <v>27</v>
      </c>
      <c r="B372" s="5" t="s">
        <v>48</v>
      </c>
      <c r="C372" s="5" t="s">
        <v>158</v>
      </c>
      <c r="D372" s="7">
        <v>87</v>
      </c>
      <c r="E372" s="6" t="s">
        <v>168</v>
      </c>
      <c r="F372" s="6" t="s">
        <v>168</v>
      </c>
      <c r="G372" s="12" cm="1">
        <f t="array" ref="G372">_xlfn.XLOOKUP(1,('Advanced Stats'!A:A=A372)*('Advanced Stats'!B:B=C372),'Advanced Stats'!M:M)</f>
        <v>51.58</v>
      </c>
      <c r="H372" s="12" cm="1">
        <f t="array" ref="H372">_xlfn.XLOOKUP(1,('Advanced Stats'!A:A=A372)*('Advanced Stats'!B:B=C372),'Advanced Stats'!P:P)</f>
        <v>54.04</v>
      </c>
      <c r="I372" s="14">
        <f t="shared" si="68"/>
        <v>4.18</v>
      </c>
      <c r="J372" s="14">
        <f t="shared" si="69"/>
        <v>12</v>
      </c>
      <c r="K372" t="str">
        <f t="shared" si="77"/>
        <v>No</v>
      </c>
    </row>
    <row r="373" spans="1:11" hidden="1" x14ac:dyDescent="0.25">
      <c r="A373" s="6" t="s">
        <v>11</v>
      </c>
      <c r="B373" s="5" t="s">
        <v>62</v>
      </c>
      <c r="C373" s="5" t="s">
        <v>162</v>
      </c>
      <c r="D373" s="7">
        <v>83</v>
      </c>
      <c r="E373" s="6" t="s">
        <v>168</v>
      </c>
      <c r="F373" s="6" t="s">
        <v>168</v>
      </c>
      <c r="G373" s="12" cm="1">
        <f t="array" ref="G373">_xlfn.XLOOKUP(1,('Advanced Stats'!A:A=A373)*('Advanced Stats'!B:B=C373),'Advanced Stats'!M:M)</f>
        <v>49.01</v>
      </c>
      <c r="H373" s="12" cm="1">
        <f t="array" ref="H373">_xlfn.XLOOKUP(1,('Advanced Stats'!A:A=A373)*('Advanced Stats'!B:B=C373),'Advanced Stats'!P:P)</f>
        <v>49.09</v>
      </c>
      <c r="I373" t="str">
        <f t="shared" si="68"/>
        <v/>
      </c>
      <c r="J373" t="str">
        <f t="shared" si="69"/>
        <v/>
      </c>
    </row>
    <row r="374" spans="1:11" x14ac:dyDescent="0.25">
      <c r="A374" s="6" t="s">
        <v>12</v>
      </c>
      <c r="B374" s="5" t="s">
        <v>62</v>
      </c>
      <c r="C374" s="5" t="s">
        <v>162</v>
      </c>
      <c r="D374" s="7">
        <v>79</v>
      </c>
      <c r="E374" s="6" t="s">
        <v>168</v>
      </c>
      <c r="F374" s="6" t="s">
        <v>168</v>
      </c>
      <c r="G374" s="12" cm="1">
        <f t="array" ref="G374">_xlfn.XLOOKUP(1,('Advanced Stats'!A:A=A374)*('Advanced Stats'!B:B=C374),'Advanced Stats'!M:M)</f>
        <v>45.4</v>
      </c>
      <c r="H374" s="12" cm="1">
        <f t="array" ref="H374">_xlfn.XLOOKUP(1,('Advanced Stats'!A:A=A374)*('Advanced Stats'!B:B=C374),'Advanced Stats'!P:P)</f>
        <v>45.52</v>
      </c>
      <c r="I374" s="14">
        <f t="shared" si="68"/>
        <v>-3.6099999999999994</v>
      </c>
      <c r="J374" s="14">
        <f t="shared" si="69"/>
        <v>-4</v>
      </c>
      <c r="K374" t="str">
        <f t="shared" ref="K374:K377" si="78">IF(B374=B373, E374, "")</f>
        <v>No</v>
      </c>
    </row>
    <row r="375" spans="1:11" x14ac:dyDescent="0.25">
      <c r="A375" s="6" t="s">
        <v>13</v>
      </c>
      <c r="B375" s="5" t="s">
        <v>62</v>
      </c>
      <c r="C375" s="5" t="s">
        <v>162</v>
      </c>
      <c r="D375" s="7">
        <v>107</v>
      </c>
      <c r="E375" s="6" t="s">
        <v>9</v>
      </c>
      <c r="F375" s="6" t="s">
        <v>168</v>
      </c>
      <c r="G375" s="12" cm="1">
        <f t="array" ref="G375">_xlfn.XLOOKUP(1,('Advanced Stats'!A:A=A375)*('Advanced Stats'!B:B=C375),'Advanced Stats'!M:M)</f>
        <v>52.04</v>
      </c>
      <c r="H375" s="12" cm="1">
        <f t="array" ref="H375">_xlfn.XLOOKUP(1,('Advanced Stats'!A:A=A375)*('Advanced Stats'!B:B=C375),'Advanced Stats'!P:P)</f>
        <v>51.43</v>
      </c>
      <c r="I375" s="14">
        <f t="shared" si="68"/>
        <v>6.6400000000000006</v>
      </c>
      <c r="J375" s="14">
        <f t="shared" si="69"/>
        <v>28</v>
      </c>
      <c r="K375" t="str">
        <f t="shared" si="78"/>
        <v>Yes</v>
      </c>
    </row>
    <row r="376" spans="1:11" x14ac:dyDescent="0.25">
      <c r="A376" s="6" t="s">
        <v>14</v>
      </c>
      <c r="B376" s="5" t="s">
        <v>62</v>
      </c>
      <c r="C376" s="5" t="s">
        <v>162</v>
      </c>
      <c r="D376" s="7">
        <v>99</v>
      </c>
      <c r="E376" s="6" t="s">
        <v>9</v>
      </c>
      <c r="F376" s="6" t="s">
        <v>168</v>
      </c>
      <c r="G376" s="12" cm="1">
        <f t="array" ref="G376">_xlfn.XLOOKUP(1,('Advanced Stats'!A:A=A376)*('Advanced Stats'!B:B=C376),'Advanced Stats'!M:M)</f>
        <v>50.31</v>
      </c>
      <c r="H376" s="12" cm="1">
        <f t="array" ref="H376">_xlfn.XLOOKUP(1,('Advanced Stats'!A:A=A376)*('Advanced Stats'!B:B=C376),'Advanced Stats'!P:P)</f>
        <v>49.5</v>
      </c>
      <c r="I376" s="14">
        <f t="shared" si="68"/>
        <v>-1.7299999999999969</v>
      </c>
      <c r="J376" s="14">
        <f t="shared" si="69"/>
        <v>-8</v>
      </c>
      <c r="K376" t="str">
        <f t="shared" si="78"/>
        <v>Yes</v>
      </c>
    </row>
    <row r="377" spans="1:11" x14ac:dyDescent="0.25">
      <c r="A377" s="6" t="s">
        <v>15</v>
      </c>
      <c r="B377" s="5" t="s">
        <v>62</v>
      </c>
      <c r="C377" s="5" t="s">
        <v>162</v>
      </c>
      <c r="D377" s="7">
        <v>97</v>
      </c>
      <c r="E377" s="6" t="s">
        <v>9</v>
      </c>
      <c r="F377" s="6" t="s">
        <v>168</v>
      </c>
      <c r="G377" s="12" cm="1">
        <f t="array" ref="G377">_xlfn.XLOOKUP(1,('Advanced Stats'!A:A=A377)*('Advanced Stats'!B:B=C377),'Advanced Stats'!M:M)</f>
        <v>49.8</v>
      </c>
      <c r="H377" s="12" cm="1">
        <f t="array" ref="H377">_xlfn.XLOOKUP(1,('Advanced Stats'!A:A=A377)*('Advanced Stats'!B:B=C377),'Advanced Stats'!P:P)</f>
        <v>49.04</v>
      </c>
      <c r="I377" s="14">
        <f t="shared" si="68"/>
        <v>-0.51000000000000512</v>
      </c>
      <c r="J377" s="14">
        <f t="shared" si="69"/>
        <v>-2</v>
      </c>
      <c r="K377" t="str">
        <f t="shared" si="78"/>
        <v>Yes</v>
      </c>
    </row>
    <row r="378" spans="1:11" hidden="1" x14ac:dyDescent="0.25">
      <c r="A378" s="6" t="s">
        <v>16</v>
      </c>
      <c r="B378" s="5" t="s">
        <v>62</v>
      </c>
      <c r="C378" s="5" t="s">
        <v>162</v>
      </c>
      <c r="D378" s="7">
        <v>51</v>
      </c>
      <c r="E378" s="6" t="s">
        <v>168</v>
      </c>
      <c r="F378" s="6" t="s">
        <v>168</v>
      </c>
      <c r="G378" s="12" cm="1">
        <f t="array" ref="G378">_xlfn.XLOOKUP(1,('Advanced Stats'!A:A=A378)*('Advanced Stats'!B:B=C378),'Advanced Stats'!M:M)</f>
        <v>50.68</v>
      </c>
      <c r="H378" s="12" cm="1">
        <f t="array" ref="H378">_xlfn.XLOOKUP(1,('Advanced Stats'!A:A=A378)*('Advanced Stats'!B:B=C378),'Advanced Stats'!P:P)</f>
        <v>50.77</v>
      </c>
      <c r="I378" s="14">
        <f t="shared" si="68"/>
        <v>0.88000000000000256</v>
      </c>
      <c r="J378" s="14">
        <f t="shared" si="69"/>
        <v>-46</v>
      </c>
    </row>
    <row r="379" spans="1:11" hidden="1" x14ac:dyDescent="0.25">
      <c r="A379" s="6" t="s">
        <v>17</v>
      </c>
      <c r="B379" s="5" t="s">
        <v>62</v>
      </c>
      <c r="C379" s="5" t="s">
        <v>162</v>
      </c>
      <c r="D379" s="7">
        <v>89</v>
      </c>
      <c r="E379" s="6" t="s">
        <v>168</v>
      </c>
      <c r="F379" s="6" t="s">
        <v>168</v>
      </c>
      <c r="G379" s="12" cm="1">
        <f t="array" ref="G379">_xlfn.XLOOKUP(1,('Advanced Stats'!A:A=A379)*('Advanced Stats'!B:B=C379),'Advanced Stats'!M:M)</f>
        <v>50.52</v>
      </c>
      <c r="H379" s="12" cm="1">
        <f t="array" ref="H379">_xlfn.XLOOKUP(1,('Advanced Stats'!A:A=A379)*('Advanced Stats'!B:B=C379),'Advanced Stats'!P:P)</f>
        <v>49.98</v>
      </c>
      <c r="I379" s="14">
        <f t="shared" si="68"/>
        <v>-0.15999999999999659</v>
      </c>
      <c r="J379" s="14">
        <f t="shared" si="69"/>
        <v>38</v>
      </c>
    </row>
    <row r="380" spans="1:11" hidden="1" x14ac:dyDescent="0.25">
      <c r="A380" s="6" t="s">
        <v>11</v>
      </c>
      <c r="B380" s="5" t="s">
        <v>49</v>
      </c>
      <c r="C380" s="5" t="s">
        <v>141</v>
      </c>
      <c r="D380" s="7">
        <v>102</v>
      </c>
      <c r="E380" s="6" t="s">
        <v>9</v>
      </c>
      <c r="F380" s="6" t="s">
        <v>168</v>
      </c>
      <c r="G380" s="12" cm="1">
        <f t="array" ref="G380">_xlfn.XLOOKUP(1,('Advanced Stats'!A:A=A380)*('Advanced Stats'!B:B=C380),'Advanced Stats'!M:M)</f>
        <v>45.48</v>
      </c>
      <c r="H380" s="12" cm="1">
        <f t="array" ref="H380">_xlfn.XLOOKUP(1,('Advanced Stats'!A:A=A380)*('Advanced Stats'!B:B=C380),'Advanced Stats'!P:P)</f>
        <v>46.3</v>
      </c>
      <c r="I380" t="str">
        <f t="shared" si="68"/>
        <v/>
      </c>
      <c r="J380" t="str">
        <f t="shared" si="69"/>
        <v/>
      </c>
    </row>
    <row r="381" spans="1:11" x14ac:dyDescent="0.25">
      <c r="A381" s="6" t="s">
        <v>12</v>
      </c>
      <c r="B381" s="5" t="s">
        <v>49</v>
      </c>
      <c r="C381" s="5" t="s">
        <v>141</v>
      </c>
      <c r="D381" s="7">
        <v>99</v>
      </c>
      <c r="E381" s="6" t="s">
        <v>9</v>
      </c>
      <c r="F381" s="6" t="s">
        <v>9</v>
      </c>
      <c r="G381" s="12" cm="1">
        <f t="array" ref="G381">_xlfn.XLOOKUP(1,('Advanced Stats'!A:A=A381)*('Advanced Stats'!B:B=C381),'Advanced Stats'!M:M)</f>
        <v>48.07</v>
      </c>
      <c r="H381" s="12" cm="1">
        <f t="array" ref="H381">_xlfn.XLOOKUP(1,('Advanced Stats'!A:A=A381)*('Advanced Stats'!B:B=C381),'Advanced Stats'!P:P)</f>
        <v>48.96</v>
      </c>
      <c r="I381" s="14">
        <f t="shared" si="68"/>
        <v>2.5900000000000034</v>
      </c>
      <c r="J381" s="14">
        <f t="shared" si="69"/>
        <v>-3</v>
      </c>
      <c r="K381" t="str">
        <f t="shared" ref="K381:K384" si="79">IF(B381=B380, E381, "")</f>
        <v>Yes</v>
      </c>
    </row>
    <row r="382" spans="1:11" x14ac:dyDescent="0.25">
      <c r="A382" s="6" t="s">
        <v>13</v>
      </c>
      <c r="B382" s="5" t="s">
        <v>49</v>
      </c>
      <c r="C382" s="5" t="s">
        <v>141</v>
      </c>
      <c r="D382" s="7">
        <v>101</v>
      </c>
      <c r="E382" s="6" t="s">
        <v>9</v>
      </c>
      <c r="F382" s="6" t="s">
        <v>168</v>
      </c>
      <c r="G382" s="12" cm="1">
        <f t="array" ref="G382">_xlfn.XLOOKUP(1,('Advanced Stats'!A:A=A382)*('Advanced Stats'!B:B=C382),'Advanced Stats'!M:M)</f>
        <v>52.06</v>
      </c>
      <c r="H382" s="12" cm="1">
        <f t="array" ref="H382">_xlfn.XLOOKUP(1,('Advanced Stats'!A:A=A382)*('Advanced Stats'!B:B=C382),'Advanced Stats'!P:P)</f>
        <v>52.6</v>
      </c>
      <c r="I382" s="14">
        <f t="shared" si="68"/>
        <v>3.990000000000002</v>
      </c>
      <c r="J382" s="14">
        <f t="shared" si="69"/>
        <v>2</v>
      </c>
      <c r="K382" t="str">
        <f t="shared" si="79"/>
        <v>Yes</v>
      </c>
    </row>
    <row r="383" spans="1:11" x14ac:dyDescent="0.25">
      <c r="A383" s="6" t="s">
        <v>14</v>
      </c>
      <c r="B383" s="5" t="s">
        <v>49</v>
      </c>
      <c r="C383" s="5" t="s">
        <v>141</v>
      </c>
      <c r="D383" s="7">
        <v>106</v>
      </c>
      <c r="E383" s="6" t="s">
        <v>9</v>
      </c>
      <c r="F383" s="6" t="s">
        <v>168</v>
      </c>
      <c r="G383" s="12" cm="1">
        <f t="array" ref="G383">_xlfn.XLOOKUP(1,('Advanced Stats'!A:A=A383)*('Advanced Stats'!B:B=C383),'Advanced Stats'!M:M)</f>
        <v>52.73</v>
      </c>
      <c r="H383" s="12" cm="1">
        <f t="array" ref="H383">_xlfn.XLOOKUP(1,('Advanced Stats'!A:A=A383)*('Advanced Stats'!B:B=C383),'Advanced Stats'!P:P)</f>
        <v>52.35</v>
      </c>
      <c r="I383" s="14">
        <f t="shared" si="68"/>
        <v>0.6699999999999946</v>
      </c>
      <c r="J383" s="14">
        <f t="shared" si="69"/>
        <v>5</v>
      </c>
      <c r="K383" t="str">
        <f t="shared" si="79"/>
        <v>Yes</v>
      </c>
    </row>
    <row r="384" spans="1:11" x14ac:dyDescent="0.25">
      <c r="A384" s="6" t="s">
        <v>15</v>
      </c>
      <c r="B384" s="5" t="s">
        <v>49</v>
      </c>
      <c r="C384" s="5" t="s">
        <v>141</v>
      </c>
      <c r="D384" s="7">
        <v>108</v>
      </c>
      <c r="E384" s="6" t="s">
        <v>9</v>
      </c>
      <c r="F384" s="6" t="s">
        <v>168</v>
      </c>
      <c r="G384" s="12" cm="1">
        <f t="array" ref="G384">_xlfn.XLOOKUP(1,('Advanced Stats'!A:A=A384)*('Advanced Stats'!B:B=C384),'Advanced Stats'!M:M)</f>
        <v>54.23</v>
      </c>
      <c r="H384" s="12" cm="1">
        <f t="array" ref="H384">_xlfn.XLOOKUP(1,('Advanced Stats'!A:A=A384)*('Advanced Stats'!B:B=C384),'Advanced Stats'!P:P)</f>
        <v>54.55</v>
      </c>
      <c r="I384" s="14">
        <f t="shared" si="68"/>
        <v>1.5</v>
      </c>
      <c r="J384" s="14">
        <f t="shared" si="69"/>
        <v>2</v>
      </c>
      <c r="K384" t="str">
        <f t="shared" si="79"/>
        <v>Yes</v>
      </c>
    </row>
    <row r="385" spans="1:11" hidden="1" x14ac:dyDescent="0.25">
      <c r="A385" s="6" t="s">
        <v>16</v>
      </c>
      <c r="B385" s="5" t="s">
        <v>49</v>
      </c>
      <c r="C385" s="5" t="s">
        <v>141</v>
      </c>
      <c r="D385" s="7">
        <v>72</v>
      </c>
      <c r="E385" s="6" t="s">
        <v>9</v>
      </c>
      <c r="F385" s="6" t="s">
        <v>168</v>
      </c>
      <c r="G385" s="12" cm="1">
        <f t="array" ref="G385">_xlfn.XLOOKUP(1,('Advanced Stats'!A:A=A385)*('Advanced Stats'!B:B=C385),'Advanced Stats'!M:M)</f>
        <v>48.99</v>
      </c>
      <c r="H385" s="12" cm="1">
        <f t="array" ref="H385">_xlfn.XLOOKUP(1,('Advanced Stats'!A:A=A385)*('Advanced Stats'!B:B=C385),'Advanced Stats'!P:P)</f>
        <v>49.82</v>
      </c>
      <c r="I385" s="14">
        <f t="shared" si="68"/>
        <v>-5.2399999999999949</v>
      </c>
      <c r="J385" s="14">
        <f t="shared" si="69"/>
        <v>-36</v>
      </c>
    </row>
    <row r="386" spans="1:11" hidden="1" x14ac:dyDescent="0.25">
      <c r="A386" s="6" t="s">
        <v>17</v>
      </c>
      <c r="B386" s="5" t="s">
        <v>49</v>
      </c>
      <c r="C386" s="5" t="s">
        <v>141</v>
      </c>
      <c r="D386" s="7">
        <v>109</v>
      </c>
      <c r="E386" s="6" t="s">
        <v>9</v>
      </c>
      <c r="F386" s="6" t="s">
        <v>168</v>
      </c>
      <c r="G386" s="12" cm="1">
        <f t="array" ref="G386">_xlfn.XLOOKUP(1,('Advanced Stats'!A:A=A386)*('Advanced Stats'!B:B=C386),'Advanced Stats'!M:M)</f>
        <v>48.64</v>
      </c>
      <c r="H386" s="12" cm="1">
        <f t="array" ref="H386">_xlfn.XLOOKUP(1,('Advanced Stats'!A:A=A386)*('Advanced Stats'!B:B=C386),'Advanced Stats'!P:P)</f>
        <v>49.22</v>
      </c>
      <c r="I386" s="14">
        <f t="shared" si="68"/>
        <v>-0.35000000000000142</v>
      </c>
      <c r="J386" s="14">
        <f t="shared" si="69"/>
        <v>37</v>
      </c>
    </row>
    <row r="387" spans="1:11" x14ac:dyDescent="0.25">
      <c r="A387" s="6" t="s">
        <v>18</v>
      </c>
      <c r="B387" s="5" t="s">
        <v>49</v>
      </c>
      <c r="C387" s="5" t="s">
        <v>141</v>
      </c>
      <c r="D387" s="7">
        <v>98</v>
      </c>
      <c r="E387" s="6" t="s">
        <v>9</v>
      </c>
      <c r="F387" s="6" t="s">
        <v>168</v>
      </c>
      <c r="G387" s="12" cm="1">
        <f t="array" ref="G387">_xlfn.XLOOKUP(1,('Advanced Stats'!A:A=A387)*('Advanced Stats'!B:B=C387),'Advanced Stats'!M:M)</f>
        <v>52.82</v>
      </c>
      <c r="H387" s="12" cm="1">
        <f t="array" ref="H387">_xlfn.XLOOKUP(1,('Advanced Stats'!A:A=A387)*('Advanced Stats'!B:B=C387),'Advanced Stats'!P:P)</f>
        <v>52.86</v>
      </c>
      <c r="I387" s="14">
        <f t="shared" si="68"/>
        <v>4.18</v>
      </c>
      <c r="J387" s="14">
        <f t="shared" si="69"/>
        <v>-11</v>
      </c>
      <c r="K387" t="str">
        <f t="shared" ref="K387:K392" si="80">IF(B387=B386, E387, "")</f>
        <v>Yes</v>
      </c>
    </row>
    <row r="388" spans="1:11" x14ac:dyDescent="0.25">
      <c r="A388" s="6" t="s">
        <v>19</v>
      </c>
      <c r="B388" s="5" t="s">
        <v>49</v>
      </c>
      <c r="C388" s="5" t="s">
        <v>141</v>
      </c>
      <c r="D388" s="7">
        <v>104</v>
      </c>
      <c r="E388" s="6" t="s">
        <v>9</v>
      </c>
      <c r="F388" s="6" t="s">
        <v>9</v>
      </c>
      <c r="G388" s="12" cm="1">
        <f t="array" ref="G388">_xlfn.XLOOKUP(1,('Advanced Stats'!A:A=A388)*('Advanced Stats'!B:B=C388),'Advanced Stats'!M:M)</f>
        <v>52.72</v>
      </c>
      <c r="H388" s="12" cm="1">
        <f t="array" ref="H388">_xlfn.XLOOKUP(1,('Advanced Stats'!A:A=A388)*('Advanced Stats'!B:B=C388),'Advanced Stats'!P:P)</f>
        <v>52.93</v>
      </c>
      <c r="I388" s="14">
        <f t="shared" ref="I388:I451" si="81">IF(B388=B387, G388 - G387, "")</f>
        <v>-0.10000000000000142</v>
      </c>
      <c r="J388" s="14">
        <f t="shared" ref="J388:J451" si="82">IF(B388=B387, D388 - D387, "")</f>
        <v>6</v>
      </c>
      <c r="K388" t="str">
        <f t="shared" si="80"/>
        <v>Yes</v>
      </c>
    </row>
    <row r="389" spans="1:11" x14ac:dyDescent="0.25">
      <c r="A389" s="6" t="s">
        <v>20</v>
      </c>
      <c r="B389" s="5" t="s">
        <v>49</v>
      </c>
      <c r="C389" s="5" t="s">
        <v>141</v>
      </c>
      <c r="D389" s="7">
        <v>111</v>
      </c>
      <c r="E389" s="6" t="s">
        <v>9</v>
      </c>
      <c r="F389" s="6" t="s">
        <v>9</v>
      </c>
      <c r="G389" s="12" cm="1">
        <f t="array" ref="G389">_xlfn.XLOOKUP(1,('Advanced Stats'!A:A=A389)*('Advanced Stats'!B:B=C389),'Advanced Stats'!M:M)</f>
        <v>50.14</v>
      </c>
      <c r="H389" s="12" cm="1">
        <f t="array" ref="H389">_xlfn.XLOOKUP(1,('Advanced Stats'!A:A=A389)*('Advanced Stats'!B:B=C389),'Advanced Stats'!P:P)</f>
        <v>51.24</v>
      </c>
      <c r="I389" s="14">
        <f t="shared" si="81"/>
        <v>-2.5799999999999983</v>
      </c>
      <c r="J389" s="14">
        <f t="shared" si="82"/>
        <v>7</v>
      </c>
      <c r="K389" t="str">
        <f t="shared" si="80"/>
        <v>Yes</v>
      </c>
    </row>
    <row r="390" spans="1:11" x14ac:dyDescent="0.25">
      <c r="A390" s="6" t="s">
        <v>21</v>
      </c>
      <c r="B390" s="5" t="s">
        <v>49</v>
      </c>
      <c r="C390" s="5" t="s">
        <v>141</v>
      </c>
      <c r="D390" s="7">
        <v>100</v>
      </c>
      <c r="E390" s="6" t="s">
        <v>9</v>
      </c>
      <c r="F390" s="6" t="s">
        <v>168</v>
      </c>
      <c r="G390" s="12" cm="1">
        <f t="array" ref="G390">_xlfn.XLOOKUP(1,('Advanced Stats'!A:A=A390)*('Advanced Stats'!B:B=C390),'Advanced Stats'!M:M)</f>
        <v>52.28</v>
      </c>
      <c r="H390" s="12" cm="1">
        <f t="array" ref="H390">_xlfn.XLOOKUP(1,('Advanced Stats'!A:A=A390)*('Advanced Stats'!B:B=C390),'Advanced Stats'!P:P)</f>
        <v>53.09</v>
      </c>
      <c r="I390" s="14">
        <f t="shared" si="81"/>
        <v>2.1400000000000006</v>
      </c>
      <c r="J390" s="14">
        <f t="shared" si="82"/>
        <v>-11</v>
      </c>
      <c r="K390" t="str">
        <f t="shared" si="80"/>
        <v>Yes</v>
      </c>
    </row>
    <row r="391" spans="1:11" x14ac:dyDescent="0.25">
      <c r="A391" s="6" t="s">
        <v>22</v>
      </c>
      <c r="B391" s="5" t="s">
        <v>49</v>
      </c>
      <c r="C391" s="5" t="s">
        <v>141</v>
      </c>
      <c r="D391" s="7">
        <v>100</v>
      </c>
      <c r="E391" s="6" t="s">
        <v>9</v>
      </c>
      <c r="F391" s="6" t="s">
        <v>168</v>
      </c>
      <c r="G391" s="12" cm="1">
        <f t="array" ref="G391">_xlfn.XLOOKUP(1,('Advanced Stats'!A:A=A391)*('Advanced Stats'!B:B=C391),'Advanced Stats'!M:M)</f>
        <v>49.73</v>
      </c>
      <c r="H391" s="12" cm="1">
        <f t="array" ref="H391">_xlfn.XLOOKUP(1,('Advanced Stats'!A:A=A391)*('Advanced Stats'!B:B=C391),'Advanced Stats'!P:P)</f>
        <v>50.14</v>
      </c>
      <c r="I391" s="14">
        <f t="shared" si="81"/>
        <v>-2.5500000000000043</v>
      </c>
      <c r="J391" s="14">
        <f t="shared" si="82"/>
        <v>0</v>
      </c>
      <c r="K391" t="str">
        <f t="shared" si="80"/>
        <v>Yes</v>
      </c>
    </row>
    <row r="392" spans="1:11" x14ac:dyDescent="0.25">
      <c r="A392" s="6" t="s">
        <v>23</v>
      </c>
      <c r="B392" s="5" t="s">
        <v>49</v>
      </c>
      <c r="C392" s="5" t="s">
        <v>141</v>
      </c>
      <c r="D392" s="7">
        <v>86</v>
      </c>
      <c r="E392" s="6" t="s">
        <v>9</v>
      </c>
      <c r="F392" s="6" t="s">
        <v>168</v>
      </c>
      <c r="G392" s="12" cm="1">
        <f t="array" ref="G392">_xlfn.XLOOKUP(1,('Advanced Stats'!A:A=A392)*('Advanced Stats'!B:B=C392),'Advanced Stats'!M:M)</f>
        <v>50.86</v>
      </c>
      <c r="H392" s="12" cm="1">
        <f t="array" ref="H392">_xlfn.XLOOKUP(1,('Advanced Stats'!A:A=A392)*('Advanced Stats'!B:B=C392),'Advanced Stats'!P:P)</f>
        <v>51.39</v>
      </c>
      <c r="I392" s="14">
        <f t="shared" si="81"/>
        <v>1.1300000000000026</v>
      </c>
      <c r="J392" s="14">
        <f t="shared" si="82"/>
        <v>-14</v>
      </c>
      <c r="K392" t="str">
        <f t="shared" si="80"/>
        <v>Yes</v>
      </c>
    </row>
    <row r="393" spans="1:11" hidden="1" x14ac:dyDescent="0.25">
      <c r="A393" s="6" t="s">
        <v>24</v>
      </c>
      <c r="B393" s="5" t="s">
        <v>49</v>
      </c>
      <c r="C393" s="5" t="s">
        <v>141</v>
      </c>
      <c r="D393" s="7">
        <v>77</v>
      </c>
      <c r="E393" s="6" t="s">
        <v>9</v>
      </c>
      <c r="F393" s="6" t="s">
        <v>168</v>
      </c>
      <c r="G393" s="12" cm="1">
        <f t="array" ref="G393">_xlfn.XLOOKUP(1,('Advanced Stats'!A:A=A393)*('Advanced Stats'!B:B=C393),'Advanced Stats'!M:M)</f>
        <v>50.29</v>
      </c>
      <c r="H393" s="12" cm="1">
        <f t="array" ref="H393">_xlfn.XLOOKUP(1,('Advanced Stats'!A:A=A393)*('Advanced Stats'!B:B=C393),'Advanced Stats'!P:P)</f>
        <v>50.38</v>
      </c>
      <c r="I393" s="14">
        <f t="shared" si="81"/>
        <v>-0.57000000000000028</v>
      </c>
      <c r="J393" s="14">
        <f t="shared" si="82"/>
        <v>-9</v>
      </c>
    </row>
    <row r="394" spans="1:11" hidden="1" x14ac:dyDescent="0.25">
      <c r="A394" s="6" t="s">
        <v>25</v>
      </c>
      <c r="B394" s="5" t="s">
        <v>49</v>
      </c>
      <c r="C394" s="5" t="s">
        <v>141</v>
      </c>
      <c r="D394" s="7">
        <v>103</v>
      </c>
      <c r="E394" s="6" t="s">
        <v>9</v>
      </c>
      <c r="F394" s="6" t="s">
        <v>168</v>
      </c>
      <c r="G394" s="12" cm="1">
        <f t="array" ref="G394">_xlfn.XLOOKUP(1,('Advanced Stats'!A:A=A394)*('Advanced Stats'!B:B=C394),'Advanced Stats'!M:M)</f>
        <v>52.05</v>
      </c>
      <c r="H394" s="12" cm="1">
        <f t="array" ref="H394">_xlfn.XLOOKUP(1,('Advanced Stats'!A:A=A394)*('Advanced Stats'!B:B=C394),'Advanced Stats'!P:P)</f>
        <v>52.92</v>
      </c>
      <c r="I394" s="14">
        <f t="shared" si="81"/>
        <v>1.759999999999998</v>
      </c>
      <c r="J394" s="14">
        <f t="shared" si="82"/>
        <v>26</v>
      </c>
    </row>
    <row r="395" spans="1:11" x14ac:dyDescent="0.25">
      <c r="A395" s="6" t="s">
        <v>26</v>
      </c>
      <c r="B395" s="5" t="s">
        <v>49</v>
      </c>
      <c r="C395" s="5" t="s">
        <v>141</v>
      </c>
      <c r="D395" s="7">
        <v>91</v>
      </c>
      <c r="E395" s="6" t="s">
        <v>168</v>
      </c>
      <c r="F395" s="6" t="s">
        <v>168</v>
      </c>
      <c r="G395" s="12" cm="1">
        <f t="array" ref="G395">_xlfn.XLOOKUP(1,('Advanced Stats'!A:A=A395)*('Advanced Stats'!B:B=C395),'Advanced Stats'!M:M)</f>
        <v>52.14</v>
      </c>
      <c r="H395" s="12" cm="1">
        <f t="array" ref="H395">_xlfn.XLOOKUP(1,('Advanced Stats'!A:A=A395)*('Advanced Stats'!B:B=C395),'Advanced Stats'!P:P)</f>
        <v>52.22</v>
      </c>
      <c r="I395" s="14">
        <f t="shared" si="81"/>
        <v>9.0000000000003411E-2</v>
      </c>
      <c r="J395" s="14">
        <f t="shared" si="82"/>
        <v>-12</v>
      </c>
      <c r="K395" t="str">
        <f t="shared" ref="K395:K396" si="83">IF(B395=B394, E395, "")</f>
        <v>No</v>
      </c>
    </row>
    <row r="396" spans="1:11" x14ac:dyDescent="0.25">
      <c r="A396" s="6" t="s">
        <v>27</v>
      </c>
      <c r="B396" s="5" t="s">
        <v>49</v>
      </c>
      <c r="C396" s="5" t="s">
        <v>141</v>
      </c>
      <c r="D396" s="7">
        <v>88</v>
      </c>
      <c r="E396" s="6" t="s">
        <v>168</v>
      </c>
      <c r="F396" s="6" t="s">
        <v>168</v>
      </c>
      <c r="G396" s="12" cm="1">
        <f t="array" ref="G396">_xlfn.XLOOKUP(1,('Advanced Stats'!A:A=A396)*('Advanced Stats'!B:B=C396),'Advanced Stats'!M:M)</f>
        <v>51.26</v>
      </c>
      <c r="H396" s="12" cm="1">
        <f t="array" ref="H396">_xlfn.XLOOKUP(1,('Advanced Stats'!A:A=A396)*('Advanced Stats'!B:B=C396),'Advanced Stats'!P:P)</f>
        <v>50.72</v>
      </c>
      <c r="I396" s="14">
        <f t="shared" si="81"/>
        <v>-0.88000000000000256</v>
      </c>
      <c r="J396" s="14">
        <f t="shared" si="82"/>
        <v>-3</v>
      </c>
      <c r="K396" t="str">
        <f t="shared" si="83"/>
        <v>No</v>
      </c>
    </row>
    <row r="397" spans="1:11" hidden="1" x14ac:dyDescent="0.25">
      <c r="A397" s="6" t="s">
        <v>25</v>
      </c>
      <c r="B397" s="5" t="s">
        <v>50</v>
      </c>
      <c r="C397" s="5" t="s">
        <v>134</v>
      </c>
      <c r="D397" s="7">
        <v>60</v>
      </c>
      <c r="E397" s="6" t="s">
        <v>168</v>
      </c>
      <c r="F397" s="6" t="s">
        <v>168</v>
      </c>
      <c r="G397" s="12" cm="1">
        <f t="array" ref="G397">_xlfn.XLOOKUP(1,('Advanced Stats'!A:A=A397)*('Advanced Stats'!B:B=C397),'Advanced Stats'!M:M)</f>
        <v>50.59</v>
      </c>
      <c r="H397" s="12" cm="1">
        <f t="array" ref="H397">_xlfn.XLOOKUP(1,('Advanced Stats'!A:A=A397)*('Advanced Stats'!B:B=C397),'Advanced Stats'!P:P)</f>
        <v>50.11</v>
      </c>
      <c r="I397" t="str">
        <f t="shared" si="81"/>
        <v/>
      </c>
      <c r="J397" t="str">
        <f t="shared" si="82"/>
        <v/>
      </c>
    </row>
    <row r="398" spans="1:11" x14ac:dyDescent="0.25">
      <c r="A398" s="6" t="s">
        <v>26</v>
      </c>
      <c r="B398" s="5" t="s">
        <v>50</v>
      </c>
      <c r="C398" s="5" t="s">
        <v>134</v>
      </c>
      <c r="D398" s="7">
        <v>100</v>
      </c>
      <c r="E398" s="6" t="s">
        <v>9</v>
      </c>
      <c r="F398" s="6" t="s">
        <v>168</v>
      </c>
      <c r="G398" s="12" cm="1">
        <f t="array" ref="G398">_xlfn.XLOOKUP(1,('Advanced Stats'!A:A=A398)*('Advanced Stats'!B:B=C398),'Advanced Stats'!M:M)</f>
        <v>52.75</v>
      </c>
      <c r="H398" s="12" cm="1">
        <f t="array" ref="H398">_xlfn.XLOOKUP(1,('Advanced Stats'!A:A=A398)*('Advanced Stats'!B:B=C398),'Advanced Stats'!P:P)</f>
        <v>53.45</v>
      </c>
      <c r="I398" s="14">
        <f t="shared" si="81"/>
        <v>2.1599999999999966</v>
      </c>
      <c r="J398" s="14">
        <f t="shared" si="82"/>
        <v>40</v>
      </c>
      <c r="K398" t="str">
        <f t="shared" ref="K398:K399" si="84">IF(B398=B397, E398, "")</f>
        <v>Yes</v>
      </c>
    </row>
    <row r="399" spans="1:11" x14ac:dyDescent="0.25">
      <c r="A399" s="6" t="s">
        <v>27</v>
      </c>
      <c r="B399" s="5" t="s">
        <v>50</v>
      </c>
      <c r="C399" s="5" t="s">
        <v>134</v>
      </c>
      <c r="D399" s="7">
        <v>81</v>
      </c>
      <c r="E399" s="6" t="s">
        <v>168</v>
      </c>
      <c r="F399" s="6" t="s">
        <v>168</v>
      </c>
      <c r="G399" s="12" cm="1">
        <f t="array" ref="G399">_xlfn.XLOOKUP(1,('Advanced Stats'!A:A=A399)*('Advanced Stats'!B:B=C399),'Advanced Stats'!M:M)</f>
        <v>51.32</v>
      </c>
      <c r="H399" s="12" cm="1">
        <f t="array" ref="H399">_xlfn.XLOOKUP(1,('Advanced Stats'!A:A=A399)*('Advanced Stats'!B:B=C399),'Advanced Stats'!P:P)</f>
        <v>49.73</v>
      </c>
      <c r="I399" s="14">
        <f t="shared" si="81"/>
        <v>-1.4299999999999997</v>
      </c>
      <c r="J399" s="14">
        <f t="shared" si="82"/>
        <v>-19</v>
      </c>
      <c r="K399" t="str">
        <f t="shared" si="84"/>
        <v>No</v>
      </c>
    </row>
    <row r="400" spans="1:11" hidden="1" x14ac:dyDescent="0.25">
      <c r="A400" s="6" t="s">
        <v>11</v>
      </c>
      <c r="B400" s="5" t="s">
        <v>51</v>
      </c>
      <c r="C400" s="5" t="s">
        <v>155</v>
      </c>
      <c r="D400" s="7">
        <v>108</v>
      </c>
      <c r="E400" s="6" t="s">
        <v>9</v>
      </c>
      <c r="F400" s="6" t="s">
        <v>168</v>
      </c>
      <c r="G400" s="12" cm="1">
        <f t="array" ref="G400">_xlfn.XLOOKUP(1,('Advanced Stats'!A:A=A400)*('Advanced Stats'!B:B=C400),'Advanced Stats'!M:M)</f>
        <v>53.92</v>
      </c>
      <c r="H400" s="12" cm="1">
        <f t="array" ref="H400">_xlfn.XLOOKUP(1,('Advanced Stats'!A:A=A400)*('Advanced Stats'!B:B=C400),'Advanced Stats'!P:P)</f>
        <v>55.25</v>
      </c>
      <c r="I400" t="str">
        <f t="shared" si="81"/>
        <v/>
      </c>
      <c r="J400" t="str">
        <f t="shared" si="82"/>
        <v/>
      </c>
    </row>
    <row r="401" spans="1:11" x14ac:dyDescent="0.25">
      <c r="A401" s="6" t="s">
        <v>12</v>
      </c>
      <c r="B401" s="5" t="s">
        <v>51</v>
      </c>
      <c r="C401" s="5" t="s">
        <v>155</v>
      </c>
      <c r="D401" s="7">
        <v>117</v>
      </c>
      <c r="E401" s="6" t="s">
        <v>9</v>
      </c>
      <c r="F401" s="6" t="s">
        <v>168</v>
      </c>
      <c r="G401" s="12" cm="1">
        <f t="array" ref="G401">_xlfn.XLOOKUP(1,('Advanced Stats'!A:A=A401)*('Advanced Stats'!B:B=C401),'Advanced Stats'!M:M)</f>
        <v>54.22</v>
      </c>
      <c r="H401" s="12" cm="1">
        <f t="array" ref="H401">_xlfn.XLOOKUP(1,('Advanced Stats'!A:A=A401)*('Advanced Stats'!B:B=C401),'Advanced Stats'!P:P)</f>
        <v>54.69</v>
      </c>
      <c r="I401" s="14">
        <f t="shared" si="81"/>
        <v>0.29999999999999716</v>
      </c>
      <c r="J401" s="14">
        <f t="shared" si="82"/>
        <v>9</v>
      </c>
      <c r="K401" t="str">
        <f t="shared" ref="K401:K404" si="85">IF(B401=B400, E401, "")</f>
        <v>Yes</v>
      </c>
    </row>
    <row r="402" spans="1:11" x14ac:dyDescent="0.25">
      <c r="A402" s="6" t="s">
        <v>13</v>
      </c>
      <c r="B402" s="5" t="s">
        <v>51</v>
      </c>
      <c r="C402" s="5" t="s">
        <v>155</v>
      </c>
      <c r="D402" s="7">
        <v>113</v>
      </c>
      <c r="E402" s="6" t="s">
        <v>9</v>
      </c>
      <c r="F402" s="6" t="s">
        <v>168</v>
      </c>
      <c r="G402" s="12" cm="1">
        <f t="array" ref="G402">_xlfn.XLOOKUP(1,('Advanced Stats'!A:A=A402)*('Advanced Stats'!B:B=C402),'Advanced Stats'!M:M)</f>
        <v>51.26</v>
      </c>
      <c r="H402" s="12" cm="1">
        <f t="array" ref="H402">_xlfn.XLOOKUP(1,('Advanced Stats'!A:A=A402)*('Advanced Stats'!B:B=C402),'Advanced Stats'!P:P)</f>
        <v>50.53</v>
      </c>
      <c r="I402" s="14">
        <f t="shared" si="81"/>
        <v>-2.9600000000000009</v>
      </c>
      <c r="J402" s="14">
        <f t="shared" si="82"/>
        <v>-4</v>
      </c>
      <c r="K402" t="str">
        <f t="shared" si="85"/>
        <v>Yes</v>
      </c>
    </row>
    <row r="403" spans="1:11" x14ac:dyDescent="0.25">
      <c r="A403" s="6" t="s">
        <v>14</v>
      </c>
      <c r="B403" s="5" t="s">
        <v>51</v>
      </c>
      <c r="C403" s="5" t="s">
        <v>155</v>
      </c>
      <c r="D403" s="7">
        <v>105</v>
      </c>
      <c r="E403" s="6" t="s">
        <v>9</v>
      </c>
      <c r="F403" s="6" t="s">
        <v>168</v>
      </c>
      <c r="G403" s="12" cm="1">
        <f t="array" ref="G403">_xlfn.XLOOKUP(1,('Advanced Stats'!A:A=A403)*('Advanced Stats'!B:B=C403),'Advanced Stats'!M:M)</f>
        <v>53.56</v>
      </c>
      <c r="H403" s="12" cm="1">
        <f t="array" ref="H403">_xlfn.XLOOKUP(1,('Advanced Stats'!A:A=A403)*('Advanced Stats'!B:B=C403),'Advanced Stats'!P:P)</f>
        <v>53.91</v>
      </c>
      <c r="I403" s="14">
        <f t="shared" si="81"/>
        <v>2.3000000000000043</v>
      </c>
      <c r="J403" s="14">
        <f t="shared" si="82"/>
        <v>-8</v>
      </c>
      <c r="K403" t="str">
        <f t="shared" si="85"/>
        <v>Yes</v>
      </c>
    </row>
    <row r="404" spans="1:11" x14ac:dyDescent="0.25">
      <c r="A404" s="6" t="s">
        <v>15</v>
      </c>
      <c r="B404" s="5" t="s">
        <v>51</v>
      </c>
      <c r="C404" s="5" t="s">
        <v>155</v>
      </c>
      <c r="D404" s="7">
        <v>96</v>
      </c>
      <c r="E404" s="6" t="s">
        <v>9</v>
      </c>
      <c r="F404" s="6" t="s">
        <v>168</v>
      </c>
      <c r="G404" s="12" cm="1">
        <f t="array" ref="G404">_xlfn.XLOOKUP(1,('Advanced Stats'!A:A=A404)*('Advanced Stats'!B:B=C404),'Advanced Stats'!M:M)</f>
        <v>51.81</v>
      </c>
      <c r="H404" s="12" cm="1">
        <f t="array" ref="H404">_xlfn.XLOOKUP(1,('Advanced Stats'!A:A=A404)*('Advanced Stats'!B:B=C404),'Advanced Stats'!P:P)</f>
        <v>53.03</v>
      </c>
      <c r="I404" s="14">
        <f t="shared" si="81"/>
        <v>-1.75</v>
      </c>
      <c r="J404" s="14">
        <f t="shared" si="82"/>
        <v>-9</v>
      </c>
      <c r="K404" t="str">
        <f t="shared" si="85"/>
        <v>Yes</v>
      </c>
    </row>
    <row r="405" spans="1:11" hidden="1" x14ac:dyDescent="0.25">
      <c r="A405" s="6" t="s">
        <v>16</v>
      </c>
      <c r="B405" s="5" t="s">
        <v>51</v>
      </c>
      <c r="C405" s="5" t="s">
        <v>155</v>
      </c>
      <c r="D405" s="7">
        <v>57</v>
      </c>
      <c r="E405" s="6" t="s">
        <v>9</v>
      </c>
      <c r="F405" s="6" t="s">
        <v>168</v>
      </c>
      <c r="G405" s="12" cm="1">
        <f t="array" ref="G405">_xlfn.XLOOKUP(1,('Advanced Stats'!A:A=A405)*('Advanced Stats'!B:B=C405),'Advanced Stats'!M:M)</f>
        <v>51.26</v>
      </c>
      <c r="H405" s="12" cm="1">
        <f t="array" ref="H405">_xlfn.XLOOKUP(1,('Advanced Stats'!A:A=A405)*('Advanced Stats'!B:B=C405),'Advanced Stats'!P:P)</f>
        <v>51.94</v>
      </c>
      <c r="I405" s="14">
        <f t="shared" si="81"/>
        <v>-0.55000000000000426</v>
      </c>
      <c r="J405" s="14">
        <f t="shared" si="82"/>
        <v>-39</v>
      </c>
    </row>
    <row r="406" spans="1:11" hidden="1" x14ac:dyDescent="0.25">
      <c r="A406" s="6" t="s">
        <v>17</v>
      </c>
      <c r="B406" s="5" t="s">
        <v>51</v>
      </c>
      <c r="C406" s="5" t="s">
        <v>155</v>
      </c>
      <c r="D406" s="7">
        <v>111</v>
      </c>
      <c r="E406" s="6" t="s">
        <v>9</v>
      </c>
      <c r="F406" s="6" t="s">
        <v>168</v>
      </c>
      <c r="G406" s="12" cm="1">
        <f t="array" ref="G406">_xlfn.XLOOKUP(1,('Advanced Stats'!A:A=A406)*('Advanced Stats'!B:B=C406),'Advanced Stats'!M:M)</f>
        <v>53.53</v>
      </c>
      <c r="H406" s="12" cm="1">
        <f t="array" ref="H406">_xlfn.XLOOKUP(1,('Advanced Stats'!A:A=A406)*('Advanced Stats'!B:B=C406),'Advanced Stats'!P:P)</f>
        <v>54.44</v>
      </c>
      <c r="I406" s="14">
        <f t="shared" si="81"/>
        <v>2.2700000000000031</v>
      </c>
      <c r="J406" s="14">
        <f t="shared" si="82"/>
        <v>54</v>
      </c>
    </row>
    <row r="407" spans="1:11" x14ac:dyDescent="0.25">
      <c r="A407" s="6" t="s">
        <v>18</v>
      </c>
      <c r="B407" s="5" t="s">
        <v>51</v>
      </c>
      <c r="C407" s="5" t="s">
        <v>155</v>
      </c>
      <c r="D407" s="7">
        <v>89</v>
      </c>
      <c r="E407" s="6" t="s">
        <v>168</v>
      </c>
      <c r="F407" s="6" t="s">
        <v>168</v>
      </c>
      <c r="G407" s="12" cm="1">
        <f t="array" ref="G407">_xlfn.XLOOKUP(1,('Advanced Stats'!A:A=A407)*('Advanced Stats'!B:B=C407),'Advanced Stats'!M:M)</f>
        <v>51.25</v>
      </c>
      <c r="H407" s="12" cm="1">
        <f t="array" ref="H407">_xlfn.XLOOKUP(1,('Advanced Stats'!A:A=A407)*('Advanced Stats'!B:B=C407),'Advanced Stats'!P:P)</f>
        <v>50.98</v>
      </c>
      <c r="I407" s="14">
        <f t="shared" si="81"/>
        <v>-2.2800000000000011</v>
      </c>
      <c r="J407" s="14">
        <f t="shared" si="82"/>
        <v>-22</v>
      </c>
      <c r="K407" t="str">
        <f t="shared" ref="K407:K412" si="86">IF(B407=B406, E407, "")</f>
        <v>No</v>
      </c>
    </row>
    <row r="408" spans="1:11" x14ac:dyDescent="0.25">
      <c r="A408" s="6" t="s">
        <v>19</v>
      </c>
      <c r="B408" s="5" t="s">
        <v>51</v>
      </c>
      <c r="C408" s="5" t="s">
        <v>155</v>
      </c>
      <c r="D408" s="7">
        <v>98</v>
      </c>
      <c r="E408" s="6" t="s">
        <v>9</v>
      </c>
      <c r="F408" s="6" t="s">
        <v>168</v>
      </c>
      <c r="G408" s="12" cm="1">
        <f t="array" ref="G408">_xlfn.XLOOKUP(1,('Advanced Stats'!A:A=A408)*('Advanced Stats'!B:B=C408),'Advanced Stats'!M:M)</f>
        <v>51.69</v>
      </c>
      <c r="H408" s="12" cm="1">
        <f t="array" ref="H408">_xlfn.XLOOKUP(1,('Advanced Stats'!A:A=A408)*('Advanced Stats'!B:B=C408),'Advanced Stats'!P:P)</f>
        <v>52.98</v>
      </c>
      <c r="I408" s="14">
        <f t="shared" si="81"/>
        <v>0.43999999999999773</v>
      </c>
      <c r="J408" s="14">
        <f t="shared" si="82"/>
        <v>9</v>
      </c>
      <c r="K408" t="str">
        <f t="shared" si="86"/>
        <v>Yes</v>
      </c>
    </row>
    <row r="409" spans="1:11" x14ac:dyDescent="0.25">
      <c r="A409" s="6" t="s">
        <v>20</v>
      </c>
      <c r="B409" s="5" t="s">
        <v>51</v>
      </c>
      <c r="C409" s="5" t="s">
        <v>155</v>
      </c>
      <c r="D409" s="7">
        <v>99</v>
      </c>
      <c r="E409" s="6" t="s">
        <v>9</v>
      </c>
      <c r="F409" s="6" t="s">
        <v>168</v>
      </c>
      <c r="G409" s="12" cm="1">
        <f t="array" ref="G409">_xlfn.XLOOKUP(1,('Advanced Stats'!A:A=A409)*('Advanced Stats'!B:B=C409),'Advanced Stats'!M:M)</f>
        <v>51.13</v>
      </c>
      <c r="H409" s="12" cm="1">
        <f t="array" ref="H409">_xlfn.XLOOKUP(1,('Advanced Stats'!A:A=A409)*('Advanced Stats'!B:B=C409),'Advanced Stats'!P:P)</f>
        <v>52.02</v>
      </c>
      <c r="I409" s="14">
        <f t="shared" si="81"/>
        <v>-0.55999999999999517</v>
      </c>
      <c r="J409" s="14">
        <f t="shared" si="82"/>
        <v>1</v>
      </c>
      <c r="K409" t="str">
        <f t="shared" si="86"/>
        <v>Yes</v>
      </c>
    </row>
    <row r="410" spans="1:11" x14ac:dyDescent="0.25">
      <c r="A410" s="6" t="s">
        <v>21</v>
      </c>
      <c r="B410" s="5" t="s">
        <v>51</v>
      </c>
      <c r="C410" s="5" t="s">
        <v>155</v>
      </c>
      <c r="D410" s="7">
        <v>100</v>
      </c>
      <c r="E410" s="6" t="s">
        <v>9</v>
      </c>
      <c r="F410" s="6" t="s">
        <v>168</v>
      </c>
      <c r="G410" s="12" cm="1">
        <f t="array" ref="G410">_xlfn.XLOOKUP(1,('Advanced Stats'!A:A=A410)*('Advanced Stats'!B:B=C410),'Advanced Stats'!M:M)</f>
        <v>50.9</v>
      </c>
      <c r="H410" s="12" cm="1">
        <f t="array" ref="H410">_xlfn.XLOOKUP(1,('Advanced Stats'!A:A=A410)*('Advanced Stats'!B:B=C410),'Advanced Stats'!P:P)</f>
        <v>51.69</v>
      </c>
      <c r="I410" s="14">
        <f t="shared" si="81"/>
        <v>-0.23000000000000398</v>
      </c>
      <c r="J410" s="14">
        <f t="shared" si="82"/>
        <v>1</v>
      </c>
      <c r="K410" t="str">
        <f t="shared" si="86"/>
        <v>Yes</v>
      </c>
    </row>
    <row r="411" spans="1:11" x14ac:dyDescent="0.25">
      <c r="A411" s="6" t="s">
        <v>22</v>
      </c>
      <c r="B411" s="5" t="s">
        <v>51</v>
      </c>
      <c r="C411" s="5" t="s">
        <v>155</v>
      </c>
      <c r="D411" s="7">
        <v>101</v>
      </c>
      <c r="E411" s="6" t="s">
        <v>9</v>
      </c>
      <c r="F411" s="6" t="s">
        <v>168</v>
      </c>
      <c r="G411" s="12" cm="1">
        <f t="array" ref="G411">_xlfn.XLOOKUP(1,('Advanced Stats'!A:A=A411)*('Advanced Stats'!B:B=C411),'Advanced Stats'!M:M)</f>
        <v>54.87</v>
      </c>
      <c r="H411" s="12" cm="1">
        <f t="array" ref="H411">_xlfn.XLOOKUP(1,('Advanced Stats'!A:A=A411)*('Advanced Stats'!B:B=C411),'Advanced Stats'!P:P)</f>
        <v>54.57</v>
      </c>
      <c r="I411" s="14">
        <f t="shared" si="81"/>
        <v>3.9699999999999989</v>
      </c>
      <c r="J411" s="14">
        <f t="shared" si="82"/>
        <v>1</v>
      </c>
      <c r="K411" t="str">
        <f t="shared" si="86"/>
        <v>Yes</v>
      </c>
    </row>
    <row r="412" spans="1:11" x14ac:dyDescent="0.25">
      <c r="A412" s="6" t="s">
        <v>23</v>
      </c>
      <c r="B412" s="5" t="s">
        <v>51</v>
      </c>
      <c r="C412" s="5" t="s">
        <v>155</v>
      </c>
      <c r="D412" s="7">
        <v>63</v>
      </c>
      <c r="E412" s="6" t="s">
        <v>168</v>
      </c>
      <c r="F412" s="6" t="s">
        <v>168</v>
      </c>
      <c r="G412" s="12" cm="1">
        <f t="array" ref="G412">_xlfn.XLOOKUP(1,('Advanced Stats'!A:A=A412)*('Advanced Stats'!B:B=C412),'Advanced Stats'!M:M)</f>
        <v>50.55</v>
      </c>
      <c r="H412" s="12" cm="1">
        <f t="array" ref="H412">_xlfn.XLOOKUP(1,('Advanced Stats'!A:A=A412)*('Advanced Stats'!B:B=C412),'Advanced Stats'!P:P)</f>
        <v>50.1</v>
      </c>
      <c r="I412" s="14">
        <f t="shared" si="81"/>
        <v>-4.32</v>
      </c>
      <c r="J412" s="14">
        <f t="shared" si="82"/>
        <v>-38</v>
      </c>
      <c r="K412" t="str">
        <f t="shared" si="86"/>
        <v>No</v>
      </c>
    </row>
    <row r="413" spans="1:11" hidden="1" x14ac:dyDescent="0.25">
      <c r="A413" s="6" t="s">
        <v>24</v>
      </c>
      <c r="B413" s="5" t="s">
        <v>51</v>
      </c>
      <c r="C413" s="5" t="s">
        <v>155</v>
      </c>
      <c r="D413" s="7">
        <v>49</v>
      </c>
      <c r="E413" s="6" t="s">
        <v>168</v>
      </c>
      <c r="F413" s="6" t="s">
        <v>168</v>
      </c>
      <c r="G413" s="12" cm="1">
        <f t="array" ref="G413">_xlfn.XLOOKUP(1,('Advanced Stats'!A:A=A413)*('Advanced Stats'!B:B=C413),'Advanced Stats'!M:M)</f>
        <v>47.88</v>
      </c>
      <c r="H413" s="12" cm="1">
        <f t="array" ref="H413">_xlfn.XLOOKUP(1,('Advanced Stats'!A:A=A413)*('Advanced Stats'!B:B=C413),'Advanced Stats'!P:P)</f>
        <v>48.26</v>
      </c>
      <c r="I413" s="14">
        <f t="shared" si="81"/>
        <v>-2.6699999999999946</v>
      </c>
      <c r="J413" s="14">
        <f t="shared" si="82"/>
        <v>-14</v>
      </c>
    </row>
    <row r="414" spans="1:11" hidden="1" x14ac:dyDescent="0.25">
      <c r="A414" s="6" t="s">
        <v>25</v>
      </c>
      <c r="B414" s="5" t="s">
        <v>51</v>
      </c>
      <c r="C414" s="5" t="s">
        <v>155</v>
      </c>
      <c r="D414" s="7">
        <v>77</v>
      </c>
      <c r="E414" s="6" t="s">
        <v>168</v>
      </c>
      <c r="F414" s="6" t="s">
        <v>168</v>
      </c>
      <c r="G414" s="12" cm="1">
        <f t="array" ref="G414">_xlfn.XLOOKUP(1,('Advanced Stats'!A:A=A414)*('Advanced Stats'!B:B=C414),'Advanced Stats'!M:M)</f>
        <v>45.59</v>
      </c>
      <c r="H414" s="12" cm="1">
        <f t="array" ref="H414">_xlfn.XLOOKUP(1,('Advanced Stats'!A:A=A414)*('Advanced Stats'!B:B=C414),'Advanced Stats'!P:P)</f>
        <v>46.85</v>
      </c>
      <c r="I414" s="14">
        <f t="shared" si="81"/>
        <v>-2.2899999999999991</v>
      </c>
      <c r="J414" s="14">
        <f t="shared" si="82"/>
        <v>28</v>
      </c>
    </row>
    <row r="415" spans="1:11" x14ac:dyDescent="0.25">
      <c r="A415" s="6" t="s">
        <v>26</v>
      </c>
      <c r="B415" s="5" t="s">
        <v>51</v>
      </c>
      <c r="C415" s="5" t="s">
        <v>155</v>
      </c>
      <c r="D415" s="7">
        <v>60</v>
      </c>
      <c r="E415" s="6" t="s">
        <v>168</v>
      </c>
      <c r="F415" s="6" t="s">
        <v>168</v>
      </c>
      <c r="G415" s="12" cm="1">
        <f t="array" ref="G415">_xlfn.XLOOKUP(1,('Advanced Stats'!A:A=A415)*('Advanced Stats'!B:B=C415),'Advanced Stats'!M:M)</f>
        <v>48.6</v>
      </c>
      <c r="H415" s="12" cm="1">
        <f t="array" ref="H415">_xlfn.XLOOKUP(1,('Advanced Stats'!A:A=A415)*('Advanced Stats'!B:B=C415),'Advanced Stats'!P:P)</f>
        <v>48.36</v>
      </c>
      <c r="I415" s="14">
        <f t="shared" si="81"/>
        <v>3.009999999999998</v>
      </c>
      <c r="J415" s="14">
        <f t="shared" si="82"/>
        <v>-17</v>
      </c>
      <c r="K415" t="str">
        <f t="shared" ref="K415:K416" si="87">IF(B415=B414, E415, "")</f>
        <v>No</v>
      </c>
    </row>
    <row r="416" spans="1:11" x14ac:dyDescent="0.25">
      <c r="A416" s="6" t="s">
        <v>27</v>
      </c>
      <c r="B416" s="5" t="s">
        <v>51</v>
      </c>
      <c r="C416" s="5" t="s">
        <v>155</v>
      </c>
      <c r="D416" s="7">
        <v>47</v>
      </c>
      <c r="E416" s="6" t="s">
        <v>168</v>
      </c>
      <c r="F416" s="6" t="s">
        <v>168</v>
      </c>
      <c r="G416" s="12" cm="1">
        <f t="array" ref="G416">_xlfn.XLOOKUP(1,('Advanced Stats'!A:A=A416)*('Advanced Stats'!B:B=C416),'Advanced Stats'!M:M)</f>
        <v>43.82</v>
      </c>
      <c r="H416" s="12" cm="1">
        <f t="array" ref="H416">_xlfn.XLOOKUP(1,('Advanced Stats'!A:A=A416)*('Advanced Stats'!B:B=C416),'Advanced Stats'!P:P)</f>
        <v>43.32</v>
      </c>
      <c r="I416" s="14">
        <f t="shared" si="81"/>
        <v>-4.7800000000000011</v>
      </c>
      <c r="J416" s="14">
        <f t="shared" si="82"/>
        <v>-13</v>
      </c>
      <c r="K416" t="str">
        <f t="shared" si="87"/>
        <v>No</v>
      </c>
    </row>
    <row r="417" spans="1:11" hidden="1" x14ac:dyDescent="0.25">
      <c r="A417" s="6" t="s">
        <v>11</v>
      </c>
      <c r="B417" s="5" t="s">
        <v>52</v>
      </c>
      <c r="C417" s="5" t="s">
        <v>133</v>
      </c>
      <c r="D417" s="7">
        <v>79</v>
      </c>
      <c r="E417" s="6" t="s">
        <v>168</v>
      </c>
      <c r="F417" s="6" t="s">
        <v>168</v>
      </c>
      <c r="G417" s="12" cm="1">
        <f t="array" ref="G417">_xlfn.XLOOKUP(1,('Advanced Stats'!A:A=A417)*('Advanced Stats'!B:B=C417),'Advanced Stats'!M:M)</f>
        <v>47.36</v>
      </c>
      <c r="H417" s="12" cm="1">
        <f t="array" ref="H417">_xlfn.XLOOKUP(1,('Advanced Stats'!A:A=A417)*('Advanced Stats'!B:B=C417),'Advanced Stats'!P:P)</f>
        <v>48.49</v>
      </c>
      <c r="I417" t="str">
        <f t="shared" si="81"/>
        <v/>
      </c>
      <c r="J417" t="str">
        <f t="shared" si="82"/>
        <v/>
      </c>
    </row>
    <row r="418" spans="1:11" x14ac:dyDescent="0.25">
      <c r="A418" s="6" t="s">
        <v>12</v>
      </c>
      <c r="B418" s="5" t="s">
        <v>52</v>
      </c>
      <c r="C418" s="5" t="s">
        <v>133</v>
      </c>
      <c r="D418" s="7">
        <v>92</v>
      </c>
      <c r="E418" s="6" t="s">
        <v>9</v>
      </c>
      <c r="F418" s="6" t="s">
        <v>168</v>
      </c>
      <c r="G418" s="12" cm="1">
        <f t="array" ref="G418">_xlfn.XLOOKUP(1,('Advanced Stats'!A:A=A418)*('Advanced Stats'!B:B=C418),'Advanced Stats'!M:M)</f>
        <v>47.9</v>
      </c>
      <c r="H418" s="12" cm="1">
        <f t="array" ref="H418">_xlfn.XLOOKUP(1,('Advanced Stats'!A:A=A418)*('Advanced Stats'!B:B=C418),'Advanced Stats'!P:P)</f>
        <v>49.12</v>
      </c>
      <c r="I418" s="14">
        <f t="shared" si="81"/>
        <v>0.53999999999999915</v>
      </c>
      <c r="J418" s="14">
        <f t="shared" si="82"/>
        <v>13</v>
      </c>
      <c r="K418" t="str">
        <f t="shared" ref="K418:K421" si="88">IF(B418=B417, E418, "")</f>
        <v>Yes</v>
      </c>
    </row>
    <row r="419" spans="1:11" x14ac:dyDescent="0.25">
      <c r="A419" s="6" t="s">
        <v>13</v>
      </c>
      <c r="B419" s="5" t="s">
        <v>52</v>
      </c>
      <c r="C419" s="5" t="s">
        <v>133</v>
      </c>
      <c r="D419" s="7">
        <v>90</v>
      </c>
      <c r="E419" s="6" t="s">
        <v>168</v>
      </c>
      <c r="F419" s="6" t="s">
        <v>168</v>
      </c>
      <c r="G419" s="12" cm="1">
        <f t="array" ref="G419">_xlfn.XLOOKUP(1,('Advanced Stats'!A:A=A419)*('Advanced Stats'!B:B=C419),'Advanced Stats'!M:M)</f>
        <v>50.81</v>
      </c>
      <c r="H419" s="12" cm="1">
        <f t="array" ref="H419">_xlfn.XLOOKUP(1,('Advanced Stats'!A:A=A419)*('Advanced Stats'!B:B=C419),'Advanced Stats'!P:P)</f>
        <v>50.36</v>
      </c>
      <c r="I419" s="14">
        <f t="shared" si="81"/>
        <v>2.9100000000000037</v>
      </c>
      <c r="J419" s="14">
        <f t="shared" si="82"/>
        <v>-2</v>
      </c>
      <c r="K419" t="str">
        <f t="shared" si="88"/>
        <v>No</v>
      </c>
    </row>
    <row r="420" spans="1:11" x14ac:dyDescent="0.25">
      <c r="A420" s="6" t="s">
        <v>14</v>
      </c>
      <c r="B420" s="5" t="s">
        <v>52</v>
      </c>
      <c r="C420" s="5" t="s">
        <v>133</v>
      </c>
      <c r="D420" s="7">
        <v>87</v>
      </c>
      <c r="E420" s="6" t="s">
        <v>168</v>
      </c>
      <c r="F420" s="6" t="s">
        <v>168</v>
      </c>
      <c r="G420" s="12" cm="1">
        <f t="array" ref="G420">_xlfn.XLOOKUP(1,('Advanced Stats'!A:A=A420)*('Advanced Stats'!B:B=C420),'Advanced Stats'!M:M)</f>
        <v>52.23</v>
      </c>
      <c r="H420" s="12" cm="1">
        <f t="array" ref="H420">_xlfn.XLOOKUP(1,('Advanced Stats'!A:A=A420)*('Advanced Stats'!B:B=C420),'Advanced Stats'!P:P)</f>
        <v>52.45</v>
      </c>
      <c r="I420" s="14">
        <f t="shared" si="81"/>
        <v>1.4199999999999946</v>
      </c>
      <c r="J420" s="14">
        <f t="shared" si="82"/>
        <v>-3</v>
      </c>
      <c r="K420" t="str">
        <f t="shared" si="88"/>
        <v>No</v>
      </c>
    </row>
    <row r="421" spans="1:11" x14ac:dyDescent="0.25">
      <c r="A421" s="6" t="s">
        <v>15</v>
      </c>
      <c r="B421" s="5" t="s">
        <v>52</v>
      </c>
      <c r="C421" s="5" t="s">
        <v>133</v>
      </c>
      <c r="D421" s="7">
        <v>109</v>
      </c>
      <c r="E421" s="6" t="s">
        <v>9</v>
      </c>
      <c r="F421" s="6" t="s">
        <v>168</v>
      </c>
      <c r="G421" s="12" cm="1">
        <f t="array" ref="G421">_xlfn.XLOOKUP(1,('Advanced Stats'!A:A=A421)*('Advanced Stats'!B:B=C421),'Advanced Stats'!M:M)</f>
        <v>53.1</v>
      </c>
      <c r="H421" s="12" cm="1">
        <f t="array" ref="H421">_xlfn.XLOOKUP(1,('Advanced Stats'!A:A=A421)*('Advanced Stats'!B:B=C421),'Advanced Stats'!P:P)</f>
        <v>54.11</v>
      </c>
      <c r="I421" s="14">
        <f t="shared" si="81"/>
        <v>0.87000000000000455</v>
      </c>
      <c r="J421" s="14">
        <f t="shared" si="82"/>
        <v>22</v>
      </c>
      <c r="K421" t="str">
        <f t="shared" si="88"/>
        <v>Yes</v>
      </c>
    </row>
    <row r="422" spans="1:11" hidden="1" x14ac:dyDescent="0.25">
      <c r="A422" s="6" t="s">
        <v>16</v>
      </c>
      <c r="B422" s="5" t="s">
        <v>52</v>
      </c>
      <c r="C422" s="5" t="s">
        <v>133</v>
      </c>
      <c r="D422" s="7">
        <v>60</v>
      </c>
      <c r="E422" s="6" t="s">
        <v>9</v>
      </c>
      <c r="F422" s="6" t="s">
        <v>168</v>
      </c>
      <c r="G422" s="12" cm="1">
        <f t="array" ref="G422">_xlfn.XLOOKUP(1,('Advanced Stats'!A:A=A422)*('Advanced Stats'!B:B=C422),'Advanced Stats'!M:M)</f>
        <v>52.02</v>
      </c>
      <c r="H422" s="12" cm="1">
        <f t="array" ref="H422">_xlfn.XLOOKUP(1,('Advanced Stats'!A:A=A422)*('Advanced Stats'!B:B=C422),'Advanced Stats'!P:P)</f>
        <v>53.21</v>
      </c>
      <c r="I422" s="14">
        <f t="shared" si="81"/>
        <v>-1.0799999999999983</v>
      </c>
      <c r="J422" s="14">
        <f t="shared" si="82"/>
        <v>-49</v>
      </c>
    </row>
    <row r="423" spans="1:11" hidden="1" x14ac:dyDescent="0.25">
      <c r="A423" s="6" t="s">
        <v>17</v>
      </c>
      <c r="B423" s="5" t="s">
        <v>52</v>
      </c>
      <c r="C423" s="5" t="s">
        <v>133</v>
      </c>
      <c r="D423" s="7">
        <v>111</v>
      </c>
      <c r="E423" s="6" t="s">
        <v>9</v>
      </c>
      <c r="F423" s="6" t="s">
        <v>168</v>
      </c>
      <c r="G423" s="12" cm="1">
        <f t="array" ref="G423">_xlfn.XLOOKUP(1,('Advanced Stats'!A:A=A423)*('Advanced Stats'!B:B=C423),'Advanced Stats'!M:M)</f>
        <v>53.13</v>
      </c>
      <c r="H423" s="12" cm="1">
        <f t="array" ref="H423">_xlfn.XLOOKUP(1,('Advanced Stats'!A:A=A423)*('Advanced Stats'!B:B=C423),'Advanced Stats'!P:P)</f>
        <v>53.67</v>
      </c>
      <c r="I423" s="14">
        <f t="shared" si="81"/>
        <v>1.1099999999999994</v>
      </c>
      <c r="J423" s="14">
        <f t="shared" si="82"/>
        <v>51</v>
      </c>
    </row>
    <row r="424" spans="1:11" x14ac:dyDescent="0.25">
      <c r="A424" s="6" t="s">
        <v>18</v>
      </c>
      <c r="B424" s="5" t="s">
        <v>52</v>
      </c>
      <c r="C424" s="5" t="s">
        <v>133</v>
      </c>
      <c r="D424" s="7">
        <v>109</v>
      </c>
      <c r="E424" s="6" t="s">
        <v>9</v>
      </c>
      <c r="F424" s="6" t="s">
        <v>168</v>
      </c>
      <c r="G424" s="12" cm="1">
        <f t="array" ref="G424">_xlfn.XLOOKUP(1,('Advanced Stats'!A:A=A424)*('Advanced Stats'!B:B=C424),'Advanced Stats'!M:M)</f>
        <v>51.74</v>
      </c>
      <c r="H424" s="12" cm="1">
        <f t="array" ref="H424">_xlfn.XLOOKUP(1,('Advanced Stats'!A:A=A424)*('Advanced Stats'!B:B=C424),'Advanced Stats'!P:P)</f>
        <v>53.03</v>
      </c>
      <c r="I424" s="14">
        <f t="shared" si="81"/>
        <v>-1.3900000000000006</v>
      </c>
      <c r="J424" s="14">
        <f t="shared" si="82"/>
        <v>-2</v>
      </c>
      <c r="K424" t="str">
        <f t="shared" ref="K424:K429" si="89">IF(B424=B423, E424, "")</f>
        <v>Yes</v>
      </c>
    </row>
    <row r="425" spans="1:11" x14ac:dyDescent="0.25">
      <c r="A425" s="6" t="s">
        <v>19</v>
      </c>
      <c r="B425" s="5" t="s">
        <v>52</v>
      </c>
      <c r="C425" s="5" t="s">
        <v>133</v>
      </c>
      <c r="D425" s="7">
        <v>107</v>
      </c>
      <c r="E425" s="6" t="s">
        <v>9</v>
      </c>
      <c r="F425" s="6" t="s">
        <v>168</v>
      </c>
      <c r="G425" s="12" cm="1">
        <f t="array" ref="G425">_xlfn.XLOOKUP(1,('Advanced Stats'!A:A=A425)*('Advanced Stats'!B:B=C425),'Advanced Stats'!M:M)</f>
        <v>52</v>
      </c>
      <c r="H425" s="12" cm="1">
        <f t="array" ref="H425">_xlfn.XLOOKUP(1,('Advanced Stats'!A:A=A425)*('Advanced Stats'!B:B=C425),'Advanced Stats'!P:P)</f>
        <v>52.28</v>
      </c>
      <c r="I425" s="14">
        <f t="shared" si="81"/>
        <v>0.25999999999999801</v>
      </c>
      <c r="J425" s="14">
        <f t="shared" si="82"/>
        <v>-2</v>
      </c>
      <c r="K425" t="str">
        <f t="shared" si="89"/>
        <v>Yes</v>
      </c>
    </row>
    <row r="426" spans="1:11" x14ac:dyDescent="0.25">
      <c r="A426" s="6" t="s">
        <v>20</v>
      </c>
      <c r="B426" s="5" t="s">
        <v>52</v>
      </c>
      <c r="C426" s="5" t="s">
        <v>133</v>
      </c>
      <c r="D426" s="7">
        <v>99</v>
      </c>
      <c r="E426" s="6" t="s">
        <v>9</v>
      </c>
      <c r="F426" s="6" t="s">
        <v>168</v>
      </c>
      <c r="G426" s="12" cm="1">
        <f t="array" ref="G426">_xlfn.XLOOKUP(1,('Advanced Stats'!A:A=A426)*('Advanced Stats'!B:B=C426),'Advanced Stats'!M:M)</f>
        <v>50.18</v>
      </c>
      <c r="H426" s="12" cm="1">
        <f t="array" ref="H426">_xlfn.XLOOKUP(1,('Advanced Stats'!A:A=A426)*('Advanced Stats'!B:B=C426),'Advanced Stats'!P:P)</f>
        <v>50.47</v>
      </c>
      <c r="I426" s="14">
        <f t="shared" si="81"/>
        <v>-1.8200000000000003</v>
      </c>
      <c r="J426" s="14">
        <f t="shared" si="82"/>
        <v>-8</v>
      </c>
      <c r="K426" t="str">
        <f t="shared" si="89"/>
        <v>Yes</v>
      </c>
    </row>
    <row r="427" spans="1:11" x14ac:dyDescent="0.25">
      <c r="A427" s="6" t="s">
        <v>21</v>
      </c>
      <c r="B427" s="5" t="s">
        <v>52</v>
      </c>
      <c r="C427" s="5" t="s">
        <v>133</v>
      </c>
      <c r="D427" s="7">
        <v>94</v>
      </c>
      <c r="E427" s="6" t="s">
        <v>168</v>
      </c>
      <c r="F427" s="6" t="s">
        <v>168</v>
      </c>
      <c r="G427" s="12" cm="1">
        <f t="array" ref="G427">_xlfn.XLOOKUP(1,('Advanced Stats'!A:A=A427)*('Advanced Stats'!B:B=C427),'Advanced Stats'!M:M)</f>
        <v>51.7</v>
      </c>
      <c r="H427" s="12" cm="1">
        <f t="array" ref="H427">_xlfn.XLOOKUP(1,('Advanced Stats'!A:A=A427)*('Advanced Stats'!B:B=C427),'Advanced Stats'!P:P)</f>
        <v>52.7</v>
      </c>
      <c r="I427" s="14">
        <f t="shared" si="81"/>
        <v>1.5200000000000031</v>
      </c>
      <c r="J427" s="14">
        <f t="shared" si="82"/>
        <v>-5</v>
      </c>
      <c r="K427" t="str">
        <f t="shared" si="89"/>
        <v>No</v>
      </c>
    </row>
    <row r="428" spans="1:11" x14ac:dyDescent="0.25">
      <c r="A428" s="6" t="s">
        <v>22</v>
      </c>
      <c r="B428" s="5" t="s">
        <v>52</v>
      </c>
      <c r="C428" s="5" t="s">
        <v>133</v>
      </c>
      <c r="D428" s="7">
        <v>99</v>
      </c>
      <c r="E428" s="6" t="s">
        <v>9</v>
      </c>
      <c r="F428" s="6" t="s">
        <v>9</v>
      </c>
      <c r="G428" s="12" cm="1">
        <f t="array" ref="G428">_xlfn.XLOOKUP(1,('Advanced Stats'!A:A=A428)*('Advanced Stats'!B:B=C428),'Advanced Stats'!M:M)</f>
        <v>51.5</v>
      </c>
      <c r="H428" s="12" cm="1">
        <f t="array" ref="H428">_xlfn.XLOOKUP(1,('Advanced Stats'!A:A=A428)*('Advanced Stats'!B:B=C428),'Advanced Stats'!P:P)</f>
        <v>52</v>
      </c>
      <c r="I428" s="14">
        <f t="shared" si="81"/>
        <v>-0.20000000000000284</v>
      </c>
      <c r="J428" s="14">
        <f t="shared" si="82"/>
        <v>5</v>
      </c>
      <c r="K428" t="str">
        <f t="shared" si="89"/>
        <v>Yes</v>
      </c>
    </row>
    <row r="429" spans="1:11" x14ac:dyDescent="0.25">
      <c r="A429" s="6" t="s">
        <v>23</v>
      </c>
      <c r="B429" s="5" t="s">
        <v>52</v>
      </c>
      <c r="C429" s="5" t="s">
        <v>133</v>
      </c>
      <c r="D429" s="7">
        <v>94</v>
      </c>
      <c r="E429" s="6" t="s">
        <v>9</v>
      </c>
      <c r="F429" s="6" t="s">
        <v>168</v>
      </c>
      <c r="G429" s="12" cm="1">
        <f t="array" ref="G429">_xlfn.XLOOKUP(1,('Advanced Stats'!A:A=A429)*('Advanced Stats'!B:B=C429),'Advanced Stats'!M:M)</f>
        <v>50.8</v>
      </c>
      <c r="H429" s="12" cm="1">
        <f t="array" ref="H429">_xlfn.XLOOKUP(1,('Advanced Stats'!A:A=A429)*('Advanced Stats'!B:B=C429),'Advanced Stats'!P:P)</f>
        <v>50.77</v>
      </c>
      <c r="I429" s="14">
        <f t="shared" si="81"/>
        <v>-0.70000000000000284</v>
      </c>
      <c r="J429" s="14">
        <f t="shared" si="82"/>
        <v>-5</v>
      </c>
      <c r="K429" t="str">
        <f t="shared" si="89"/>
        <v>Yes</v>
      </c>
    </row>
    <row r="430" spans="1:11" hidden="1" x14ac:dyDescent="0.25">
      <c r="A430" s="6" t="s">
        <v>24</v>
      </c>
      <c r="B430" s="5" t="s">
        <v>52</v>
      </c>
      <c r="C430" s="5" t="s">
        <v>133</v>
      </c>
      <c r="D430" s="7">
        <v>63</v>
      </c>
      <c r="E430" s="6" t="s">
        <v>9</v>
      </c>
      <c r="F430" s="6" t="s">
        <v>168</v>
      </c>
      <c r="G430" s="12" cm="1">
        <f t="array" ref="G430">_xlfn.XLOOKUP(1,('Advanced Stats'!A:A=A430)*('Advanced Stats'!B:B=C430),'Advanced Stats'!M:M)</f>
        <v>47.71</v>
      </c>
      <c r="H430" s="12" cm="1">
        <f t="array" ref="H430">_xlfn.XLOOKUP(1,('Advanced Stats'!A:A=A430)*('Advanced Stats'!B:B=C430),'Advanced Stats'!P:P)</f>
        <v>47.51</v>
      </c>
      <c r="I430" s="14">
        <f t="shared" si="81"/>
        <v>-3.0899999999999963</v>
      </c>
      <c r="J430" s="14">
        <f t="shared" si="82"/>
        <v>-31</v>
      </c>
    </row>
    <row r="431" spans="1:11" hidden="1" x14ac:dyDescent="0.25">
      <c r="A431" s="6" t="s">
        <v>25</v>
      </c>
      <c r="B431" s="5" t="s">
        <v>52</v>
      </c>
      <c r="C431" s="5" t="s">
        <v>133</v>
      </c>
      <c r="D431" s="7">
        <v>109</v>
      </c>
      <c r="E431" s="6" t="s">
        <v>9</v>
      </c>
      <c r="F431" s="6" t="s">
        <v>168</v>
      </c>
      <c r="G431" s="12" cm="1">
        <f t="array" ref="G431">_xlfn.XLOOKUP(1,('Advanced Stats'!A:A=A431)*('Advanced Stats'!B:B=C431),'Advanced Stats'!M:M)</f>
        <v>47.08</v>
      </c>
      <c r="H431" s="12" cm="1">
        <f t="array" ref="H431">_xlfn.XLOOKUP(1,('Advanced Stats'!A:A=A431)*('Advanced Stats'!B:B=C431),'Advanced Stats'!P:P)</f>
        <v>46.53</v>
      </c>
      <c r="I431" s="14">
        <f t="shared" si="81"/>
        <v>-0.63000000000000256</v>
      </c>
      <c r="J431" s="14">
        <f t="shared" si="82"/>
        <v>46</v>
      </c>
    </row>
    <row r="432" spans="1:11" x14ac:dyDescent="0.25">
      <c r="A432" s="6" t="s">
        <v>26</v>
      </c>
      <c r="B432" s="5" t="s">
        <v>52</v>
      </c>
      <c r="C432" s="5" t="s">
        <v>133</v>
      </c>
      <c r="D432" s="7">
        <v>81</v>
      </c>
      <c r="E432" s="6" t="s">
        <v>168</v>
      </c>
      <c r="F432" s="6" t="s">
        <v>168</v>
      </c>
      <c r="G432" s="12" cm="1">
        <f t="array" ref="G432">_xlfn.XLOOKUP(1,('Advanced Stats'!A:A=A432)*('Advanced Stats'!B:B=C432),'Advanced Stats'!M:M)</f>
        <v>45.87</v>
      </c>
      <c r="H432" s="12" cm="1">
        <f t="array" ref="H432">_xlfn.XLOOKUP(1,('Advanced Stats'!A:A=A432)*('Advanced Stats'!B:B=C432),'Advanced Stats'!P:P)</f>
        <v>46.25</v>
      </c>
      <c r="I432" s="14">
        <f t="shared" si="81"/>
        <v>-1.2100000000000009</v>
      </c>
      <c r="J432" s="14">
        <f t="shared" si="82"/>
        <v>-28</v>
      </c>
      <c r="K432" t="str">
        <f t="shared" ref="K432:K433" si="90">IF(B432=B431, E432, "")</f>
        <v>No</v>
      </c>
    </row>
    <row r="433" spans="1:11" x14ac:dyDescent="0.25">
      <c r="A433" s="6" t="s">
        <v>27</v>
      </c>
      <c r="B433" s="5" t="s">
        <v>52</v>
      </c>
      <c r="C433" s="5" t="s">
        <v>133</v>
      </c>
      <c r="D433" s="7">
        <v>92</v>
      </c>
      <c r="E433" s="6" t="s">
        <v>168</v>
      </c>
      <c r="F433" s="6" t="s">
        <v>168</v>
      </c>
      <c r="G433" s="12" cm="1">
        <f t="array" ref="G433">_xlfn.XLOOKUP(1,('Advanced Stats'!A:A=A433)*('Advanced Stats'!B:B=C433),'Advanced Stats'!M:M)</f>
        <v>45.28</v>
      </c>
      <c r="H433" s="12" cm="1">
        <f t="array" ref="H433">_xlfn.XLOOKUP(1,('Advanced Stats'!A:A=A433)*('Advanced Stats'!B:B=C433),'Advanced Stats'!P:P)</f>
        <v>45.5</v>
      </c>
      <c r="I433" s="14">
        <f t="shared" si="81"/>
        <v>-0.58999999999999631</v>
      </c>
      <c r="J433" s="14">
        <f t="shared" si="82"/>
        <v>11</v>
      </c>
      <c r="K433" t="str">
        <f t="shared" si="90"/>
        <v>No</v>
      </c>
    </row>
    <row r="434" spans="1:11" hidden="1" x14ac:dyDescent="0.25">
      <c r="A434" s="6" t="s">
        <v>11</v>
      </c>
      <c r="B434" s="5" t="s">
        <v>53</v>
      </c>
      <c r="C434" s="5" t="s">
        <v>156</v>
      </c>
      <c r="D434" s="7">
        <v>71</v>
      </c>
      <c r="E434" s="6" t="s">
        <v>168</v>
      </c>
      <c r="F434" s="6" t="s">
        <v>168</v>
      </c>
      <c r="G434" s="12" cm="1">
        <f t="array" ref="G434">_xlfn.XLOOKUP(1,('Advanced Stats'!A:A=A434)*('Advanced Stats'!B:B=C434),'Advanced Stats'!M:M)</f>
        <v>49.47</v>
      </c>
      <c r="H434" s="12" cm="1">
        <f t="array" ref="H434">_xlfn.XLOOKUP(1,('Advanced Stats'!A:A=A434)*('Advanced Stats'!B:B=C434),'Advanced Stats'!P:P)</f>
        <v>50.04</v>
      </c>
      <c r="I434" t="str">
        <f t="shared" si="81"/>
        <v/>
      </c>
      <c r="J434" t="str">
        <f t="shared" si="82"/>
        <v/>
      </c>
    </row>
    <row r="435" spans="1:11" x14ac:dyDescent="0.25">
      <c r="A435" s="6" t="s">
        <v>12</v>
      </c>
      <c r="B435" s="5" t="s">
        <v>53</v>
      </c>
      <c r="C435" s="5" t="s">
        <v>156</v>
      </c>
      <c r="D435" s="7">
        <v>66</v>
      </c>
      <c r="E435" s="6" t="s">
        <v>168</v>
      </c>
      <c r="F435" s="6" t="s">
        <v>168</v>
      </c>
      <c r="G435" s="12" cm="1">
        <f t="array" ref="G435">_xlfn.XLOOKUP(1,('Advanced Stats'!A:A=A435)*('Advanced Stats'!B:B=C435),'Advanced Stats'!M:M)</f>
        <v>47.65</v>
      </c>
      <c r="H435" s="12" cm="1">
        <f t="array" ref="H435">_xlfn.XLOOKUP(1,('Advanced Stats'!A:A=A435)*('Advanced Stats'!B:B=C435),'Advanced Stats'!P:P)</f>
        <v>47.65</v>
      </c>
      <c r="I435" s="14">
        <f t="shared" si="81"/>
        <v>-1.8200000000000003</v>
      </c>
      <c r="J435" s="14">
        <f t="shared" si="82"/>
        <v>-5</v>
      </c>
      <c r="K435" t="str">
        <f t="shared" ref="K435:K438" si="91">IF(B435=B434, E435, "")</f>
        <v>No</v>
      </c>
    </row>
    <row r="436" spans="1:11" x14ac:dyDescent="0.25">
      <c r="A436" s="6" t="s">
        <v>13</v>
      </c>
      <c r="B436" s="5" t="s">
        <v>53</v>
      </c>
      <c r="C436" s="5" t="s">
        <v>156</v>
      </c>
      <c r="D436" s="7">
        <v>80</v>
      </c>
      <c r="E436" s="6" t="s">
        <v>168</v>
      </c>
      <c r="F436" s="6" t="s">
        <v>168</v>
      </c>
      <c r="G436" s="12" cm="1">
        <f t="array" ref="G436">_xlfn.XLOOKUP(1,('Advanced Stats'!A:A=A436)*('Advanced Stats'!B:B=C436),'Advanced Stats'!M:M)</f>
        <v>47.66</v>
      </c>
      <c r="H436" s="12" cm="1">
        <f t="array" ref="H436">_xlfn.XLOOKUP(1,('Advanced Stats'!A:A=A436)*('Advanced Stats'!B:B=C436),'Advanced Stats'!P:P)</f>
        <v>47.91</v>
      </c>
      <c r="I436" s="14">
        <f t="shared" si="81"/>
        <v>9.9999999999980105E-3</v>
      </c>
      <c r="J436" s="14">
        <f t="shared" si="82"/>
        <v>14</v>
      </c>
      <c r="K436" t="str">
        <f t="shared" si="91"/>
        <v>No</v>
      </c>
    </row>
    <row r="437" spans="1:11" x14ac:dyDescent="0.25">
      <c r="A437" s="6" t="s">
        <v>14</v>
      </c>
      <c r="B437" s="5" t="s">
        <v>53</v>
      </c>
      <c r="C437" s="5" t="s">
        <v>156</v>
      </c>
      <c r="D437" s="7">
        <v>103</v>
      </c>
      <c r="E437" s="6" t="s">
        <v>9</v>
      </c>
      <c r="F437" s="6" t="s">
        <v>168</v>
      </c>
      <c r="G437" s="12" cm="1">
        <f t="array" ref="G437">_xlfn.XLOOKUP(1,('Advanced Stats'!A:A=A437)*('Advanced Stats'!B:B=C437),'Advanced Stats'!M:M)</f>
        <v>51.85</v>
      </c>
      <c r="H437" s="12" cm="1">
        <f t="array" ref="H437">_xlfn.XLOOKUP(1,('Advanced Stats'!A:A=A437)*('Advanced Stats'!B:B=C437),'Advanced Stats'!P:P)</f>
        <v>53.09</v>
      </c>
      <c r="I437" s="14">
        <f t="shared" si="81"/>
        <v>4.1900000000000048</v>
      </c>
      <c r="J437" s="14">
        <f t="shared" si="82"/>
        <v>23</v>
      </c>
      <c r="K437" t="str">
        <f t="shared" si="91"/>
        <v>Yes</v>
      </c>
    </row>
    <row r="438" spans="1:11" x14ac:dyDescent="0.25">
      <c r="A438" s="6" t="s">
        <v>15</v>
      </c>
      <c r="B438" s="5" t="s">
        <v>53</v>
      </c>
      <c r="C438" s="5" t="s">
        <v>156</v>
      </c>
      <c r="D438" s="7">
        <v>84</v>
      </c>
      <c r="E438" s="6" t="s">
        <v>168</v>
      </c>
      <c r="F438" s="6" t="s">
        <v>168</v>
      </c>
      <c r="G438" s="12" cm="1">
        <f t="array" ref="G438">_xlfn.XLOOKUP(1,('Advanced Stats'!A:A=A438)*('Advanced Stats'!B:B=C438),'Advanced Stats'!M:M)</f>
        <v>47.24</v>
      </c>
      <c r="H438" s="12" cm="1">
        <f t="array" ref="H438">_xlfn.XLOOKUP(1,('Advanced Stats'!A:A=A438)*('Advanced Stats'!B:B=C438),'Advanced Stats'!P:P)</f>
        <v>47.75</v>
      </c>
      <c r="I438" s="14">
        <f t="shared" si="81"/>
        <v>-4.6099999999999994</v>
      </c>
      <c r="J438" s="14">
        <f t="shared" si="82"/>
        <v>-19</v>
      </c>
      <c r="K438" t="str">
        <f t="shared" si="91"/>
        <v>No</v>
      </c>
    </row>
    <row r="439" spans="1:11" hidden="1" x14ac:dyDescent="0.25">
      <c r="A439" s="6" t="s">
        <v>16</v>
      </c>
      <c r="B439" s="5" t="s">
        <v>53</v>
      </c>
      <c r="C439" s="5" t="s">
        <v>156</v>
      </c>
      <c r="D439" s="7">
        <v>40</v>
      </c>
      <c r="E439" s="6" t="s">
        <v>168</v>
      </c>
      <c r="F439" s="6" t="s">
        <v>168</v>
      </c>
      <c r="G439" s="12" cm="1">
        <f t="array" ref="G439">_xlfn.XLOOKUP(1,('Advanced Stats'!A:A=A439)*('Advanced Stats'!B:B=C439),'Advanced Stats'!M:M)</f>
        <v>47.16</v>
      </c>
      <c r="H439" s="12" cm="1">
        <f t="array" ref="H439">_xlfn.XLOOKUP(1,('Advanced Stats'!A:A=A439)*('Advanced Stats'!B:B=C439),'Advanced Stats'!P:P)</f>
        <v>47.14</v>
      </c>
      <c r="I439" s="14">
        <f t="shared" si="81"/>
        <v>-8.00000000000054E-2</v>
      </c>
      <c r="J439" s="14">
        <f t="shared" si="82"/>
        <v>-44</v>
      </c>
    </row>
    <row r="440" spans="1:11" hidden="1" x14ac:dyDescent="0.25">
      <c r="A440" s="6" t="s">
        <v>17</v>
      </c>
      <c r="B440" s="5" t="s">
        <v>53</v>
      </c>
      <c r="C440" s="5" t="s">
        <v>156</v>
      </c>
      <c r="D440" s="7">
        <v>101</v>
      </c>
      <c r="E440" s="6" t="s">
        <v>9</v>
      </c>
      <c r="F440" s="6" t="s">
        <v>168</v>
      </c>
      <c r="G440" s="12" cm="1">
        <f t="array" ref="G440">_xlfn.XLOOKUP(1,('Advanced Stats'!A:A=A440)*('Advanced Stats'!B:B=C440),'Advanced Stats'!M:M)</f>
        <v>50.96</v>
      </c>
      <c r="H440" s="12" cm="1">
        <f t="array" ref="H440">_xlfn.XLOOKUP(1,('Advanced Stats'!A:A=A440)*('Advanced Stats'!B:B=C440),'Advanced Stats'!P:P)</f>
        <v>51.31</v>
      </c>
      <c r="I440" s="14">
        <f t="shared" si="81"/>
        <v>3.8000000000000043</v>
      </c>
      <c r="J440" s="14">
        <f t="shared" si="82"/>
        <v>61</v>
      </c>
    </row>
    <row r="441" spans="1:11" x14ac:dyDescent="0.25">
      <c r="A441" s="6" t="s">
        <v>18</v>
      </c>
      <c r="B441" s="5" t="s">
        <v>53</v>
      </c>
      <c r="C441" s="5" t="s">
        <v>156</v>
      </c>
      <c r="D441" s="7">
        <v>108</v>
      </c>
      <c r="E441" s="6" t="s">
        <v>9</v>
      </c>
      <c r="F441" s="6" t="s">
        <v>168</v>
      </c>
      <c r="G441" s="12" cm="1">
        <f t="array" ref="G441">_xlfn.XLOOKUP(1,('Advanced Stats'!A:A=A441)*('Advanced Stats'!B:B=C441),'Advanced Stats'!M:M)</f>
        <v>53.03</v>
      </c>
      <c r="H441" s="12" cm="1">
        <f t="array" ref="H441">_xlfn.XLOOKUP(1,('Advanced Stats'!A:A=A441)*('Advanced Stats'!B:B=C441),'Advanced Stats'!P:P)</f>
        <v>53.14</v>
      </c>
      <c r="I441" s="14">
        <f t="shared" si="81"/>
        <v>2.0700000000000003</v>
      </c>
      <c r="J441" s="14">
        <f t="shared" si="82"/>
        <v>7</v>
      </c>
      <c r="K441" t="str">
        <f t="shared" ref="K441:K446" si="92">IF(B441=B440, E441, "")</f>
        <v>Yes</v>
      </c>
    </row>
    <row r="442" spans="1:11" x14ac:dyDescent="0.25">
      <c r="A442" s="6" t="s">
        <v>19</v>
      </c>
      <c r="B442" s="5" t="s">
        <v>53</v>
      </c>
      <c r="C442" s="5" t="s">
        <v>156</v>
      </c>
      <c r="D442" s="7">
        <v>97</v>
      </c>
      <c r="E442" s="6" t="s">
        <v>9</v>
      </c>
      <c r="F442" s="6" t="s">
        <v>168</v>
      </c>
      <c r="G442" s="12" cm="1">
        <f t="array" ref="G442">_xlfn.XLOOKUP(1,('Advanced Stats'!A:A=A442)*('Advanced Stats'!B:B=C442),'Advanced Stats'!M:M)</f>
        <v>52.19</v>
      </c>
      <c r="H442" s="12" cm="1">
        <f t="array" ref="H442">_xlfn.XLOOKUP(1,('Advanced Stats'!A:A=A442)*('Advanced Stats'!B:B=C442),'Advanced Stats'!P:P)</f>
        <v>51.53</v>
      </c>
      <c r="I442" s="14">
        <f t="shared" si="81"/>
        <v>-0.84000000000000341</v>
      </c>
      <c r="J442" s="14">
        <f t="shared" si="82"/>
        <v>-11</v>
      </c>
      <c r="K442" t="str">
        <f t="shared" si="92"/>
        <v>Yes</v>
      </c>
    </row>
    <row r="443" spans="1:11" x14ac:dyDescent="0.25">
      <c r="A443" s="6" t="s">
        <v>20</v>
      </c>
      <c r="B443" s="5" t="s">
        <v>53</v>
      </c>
      <c r="C443" s="5" t="s">
        <v>156</v>
      </c>
      <c r="D443" s="7">
        <v>94</v>
      </c>
      <c r="E443" s="6" t="s">
        <v>168</v>
      </c>
      <c r="F443" s="6" t="s">
        <v>168</v>
      </c>
      <c r="G443" s="12" cm="1">
        <f t="array" ref="G443">_xlfn.XLOOKUP(1,('Advanced Stats'!A:A=A443)*('Advanced Stats'!B:B=C443),'Advanced Stats'!M:M)</f>
        <v>51.26</v>
      </c>
      <c r="H443" s="12" cm="1">
        <f t="array" ref="H443">_xlfn.XLOOKUP(1,('Advanced Stats'!A:A=A443)*('Advanced Stats'!B:B=C443),'Advanced Stats'!P:P)</f>
        <v>50.62</v>
      </c>
      <c r="I443" s="14">
        <f t="shared" si="81"/>
        <v>-0.92999999999999972</v>
      </c>
      <c r="J443" s="14">
        <f t="shared" si="82"/>
        <v>-3</v>
      </c>
      <c r="K443" t="str">
        <f t="shared" si="92"/>
        <v>No</v>
      </c>
    </row>
    <row r="444" spans="1:11" x14ac:dyDescent="0.25">
      <c r="A444" s="6" t="s">
        <v>21</v>
      </c>
      <c r="B444" s="5" t="s">
        <v>53</v>
      </c>
      <c r="C444" s="5" t="s">
        <v>156</v>
      </c>
      <c r="D444" s="7">
        <v>113</v>
      </c>
      <c r="E444" s="6" t="s">
        <v>9</v>
      </c>
      <c r="F444" s="6" t="s">
        <v>168</v>
      </c>
      <c r="G444" s="12" cm="1">
        <f t="array" ref="G444">_xlfn.XLOOKUP(1,('Advanced Stats'!A:A=A444)*('Advanced Stats'!B:B=C444),'Advanced Stats'!M:M)</f>
        <v>51.65</v>
      </c>
      <c r="H444" s="12" cm="1">
        <f t="array" ref="H444">_xlfn.XLOOKUP(1,('Advanced Stats'!A:A=A444)*('Advanced Stats'!B:B=C444),'Advanced Stats'!P:P)</f>
        <v>51.47</v>
      </c>
      <c r="I444" s="14">
        <f t="shared" si="81"/>
        <v>0.39000000000000057</v>
      </c>
      <c r="J444" s="14">
        <f t="shared" si="82"/>
        <v>19</v>
      </c>
      <c r="K444" t="str">
        <f t="shared" si="92"/>
        <v>Yes</v>
      </c>
    </row>
    <row r="445" spans="1:11" x14ac:dyDescent="0.25">
      <c r="A445" s="6" t="s">
        <v>22</v>
      </c>
      <c r="B445" s="5" t="s">
        <v>53</v>
      </c>
      <c r="C445" s="5" t="s">
        <v>156</v>
      </c>
      <c r="D445" s="7">
        <v>128</v>
      </c>
      <c r="E445" s="6" t="s">
        <v>9</v>
      </c>
      <c r="F445" s="6" t="s">
        <v>168</v>
      </c>
      <c r="G445" s="12" cm="1">
        <f t="array" ref="G445">_xlfn.XLOOKUP(1,('Advanced Stats'!A:A=A445)*('Advanced Stats'!B:B=C445),'Advanced Stats'!M:M)</f>
        <v>51.59</v>
      </c>
      <c r="H445" s="12" cm="1">
        <f t="array" ref="H445">_xlfn.XLOOKUP(1,('Advanced Stats'!A:A=A445)*('Advanced Stats'!B:B=C445),'Advanced Stats'!P:P)</f>
        <v>51.37</v>
      </c>
      <c r="I445" s="14">
        <f t="shared" si="81"/>
        <v>-5.9999999999995168E-2</v>
      </c>
      <c r="J445" s="14">
        <f t="shared" si="82"/>
        <v>15</v>
      </c>
      <c r="K445" t="str">
        <f t="shared" si="92"/>
        <v>Yes</v>
      </c>
    </row>
    <row r="446" spans="1:11" x14ac:dyDescent="0.25">
      <c r="A446" s="6" t="s">
        <v>23</v>
      </c>
      <c r="B446" s="5" t="s">
        <v>53</v>
      </c>
      <c r="C446" s="5" t="s">
        <v>156</v>
      </c>
      <c r="D446" s="7">
        <v>92</v>
      </c>
      <c r="E446" s="6" t="s">
        <v>9</v>
      </c>
      <c r="F446" s="6" t="s">
        <v>9</v>
      </c>
      <c r="G446" s="12" cm="1">
        <f t="array" ref="G446">_xlfn.XLOOKUP(1,('Advanced Stats'!A:A=A446)*('Advanced Stats'!B:B=C446),'Advanced Stats'!M:M)</f>
        <v>52.25</v>
      </c>
      <c r="H446" s="12" cm="1">
        <f t="array" ref="H446">_xlfn.XLOOKUP(1,('Advanced Stats'!A:A=A446)*('Advanced Stats'!B:B=C446),'Advanced Stats'!P:P)</f>
        <v>51.57</v>
      </c>
      <c r="I446" s="14">
        <f t="shared" si="81"/>
        <v>0.65999999999999659</v>
      </c>
      <c r="J446" s="14">
        <f t="shared" si="82"/>
        <v>-36</v>
      </c>
      <c r="K446" t="str">
        <f t="shared" si="92"/>
        <v>Yes</v>
      </c>
    </row>
    <row r="447" spans="1:11" hidden="1" x14ac:dyDescent="0.25">
      <c r="A447" s="6" t="s">
        <v>24</v>
      </c>
      <c r="B447" s="5" t="s">
        <v>53</v>
      </c>
      <c r="C447" s="5" t="s">
        <v>156</v>
      </c>
      <c r="D447" s="7">
        <v>75</v>
      </c>
      <c r="E447" s="6" t="s">
        <v>9</v>
      </c>
      <c r="F447" s="6" t="s">
        <v>9</v>
      </c>
      <c r="G447" s="12" cm="1">
        <f t="array" ref="G447">_xlfn.XLOOKUP(1,('Advanced Stats'!A:A=A447)*('Advanced Stats'!B:B=C447),'Advanced Stats'!M:M)</f>
        <v>52.37</v>
      </c>
      <c r="H447" s="12" cm="1">
        <f t="array" ref="H447">_xlfn.XLOOKUP(1,('Advanced Stats'!A:A=A447)*('Advanced Stats'!B:B=C447),'Advanced Stats'!P:P)</f>
        <v>52.41</v>
      </c>
      <c r="I447" s="14">
        <f t="shared" si="81"/>
        <v>0.11999999999999744</v>
      </c>
      <c r="J447" s="14">
        <f t="shared" si="82"/>
        <v>-17</v>
      </c>
    </row>
    <row r="448" spans="1:11" hidden="1" x14ac:dyDescent="0.25">
      <c r="A448" s="6" t="s">
        <v>25</v>
      </c>
      <c r="B448" s="5" t="s">
        <v>53</v>
      </c>
      <c r="C448" s="5" t="s">
        <v>156</v>
      </c>
      <c r="D448" s="7">
        <v>110</v>
      </c>
      <c r="E448" s="6" t="s">
        <v>9</v>
      </c>
      <c r="F448" s="6" t="s">
        <v>168</v>
      </c>
      <c r="G448" s="12" cm="1">
        <f t="array" ref="G448">_xlfn.XLOOKUP(1,('Advanced Stats'!A:A=A448)*('Advanced Stats'!B:B=C448),'Advanced Stats'!M:M)</f>
        <v>50.89</v>
      </c>
      <c r="H448" s="12" cm="1">
        <f t="array" ref="H448">_xlfn.XLOOKUP(1,('Advanced Stats'!A:A=A448)*('Advanced Stats'!B:B=C448),'Advanced Stats'!P:P)</f>
        <v>51.12</v>
      </c>
      <c r="I448" s="14">
        <f t="shared" si="81"/>
        <v>-1.4799999999999969</v>
      </c>
      <c r="J448" s="14">
        <f t="shared" si="82"/>
        <v>35</v>
      </c>
    </row>
    <row r="449" spans="1:11" x14ac:dyDescent="0.25">
      <c r="A449" s="6" t="s">
        <v>26</v>
      </c>
      <c r="B449" s="5" t="s">
        <v>53</v>
      </c>
      <c r="C449" s="5" t="s">
        <v>156</v>
      </c>
      <c r="D449" s="7">
        <v>98</v>
      </c>
      <c r="E449" s="6" t="s">
        <v>9</v>
      </c>
      <c r="F449" s="6" t="s">
        <v>168</v>
      </c>
      <c r="G449" s="12" cm="1">
        <f t="array" ref="G449">_xlfn.XLOOKUP(1,('Advanced Stats'!A:A=A449)*('Advanced Stats'!B:B=C449),'Advanced Stats'!M:M)</f>
        <v>51.45</v>
      </c>
      <c r="H449" s="12" cm="1">
        <f t="array" ref="H449">_xlfn.XLOOKUP(1,('Advanced Stats'!A:A=A449)*('Advanced Stats'!B:B=C449),'Advanced Stats'!P:P)</f>
        <v>51.21</v>
      </c>
      <c r="I449" s="14">
        <f t="shared" si="81"/>
        <v>0.56000000000000227</v>
      </c>
      <c r="J449" s="14">
        <f t="shared" si="82"/>
        <v>-12</v>
      </c>
      <c r="K449" t="str">
        <f t="shared" ref="K449:K450" si="93">IF(B449=B448, E449, "")</f>
        <v>Yes</v>
      </c>
    </row>
    <row r="450" spans="1:11" x14ac:dyDescent="0.25">
      <c r="A450" s="6" t="s">
        <v>27</v>
      </c>
      <c r="B450" s="5" t="s">
        <v>53</v>
      </c>
      <c r="C450" s="5" t="s">
        <v>156</v>
      </c>
      <c r="D450" s="7">
        <v>98</v>
      </c>
      <c r="E450" s="6" t="s">
        <v>9</v>
      </c>
      <c r="F450" s="6" t="s">
        <v>168</v>
      </c>
      <c r="G450" s="12" cm="1">
        <f t="array" ref="G450">_xlfn.XLOOKUP(1,('Advanced Stats'!A:A=A450)*('Advanced Stats'!B:B=C450),'Advanced Stats'!M:M)</f>
        <v>50.52</v>
      </c>
      <c r="H450" s="12" cm="1">
        <f t="array" ref="H450">_xlfn.XLOOKUP(1,('Advanced Stats'!A:A=A450)*('Advanced Stats'!B:B=C450),'Advanced Stats'!P:P)</f>
        <v>50.22</v>
      </c>
      <c r="I450" s="14">
        <f t="shared" si="81"/>
        <v>-0.92999999999999972</v>
      </c>
      <c r="J450" s="14">
        <f t="shared" si="82"/>
        <v>0</v>
      </c>
      <c r="K450" t="str">
        <f t="shared" si="93"/>
        <v>Yes</v>
      </c>
    </row>
    <row r="451" spans="1:11" hidden="1" x14ac:dyDescent="0.25">
      <c r="A451" s="6" t="s">
        <v>11</v>
      </c>
      <c r="B451" s="5" t="s">
        <v>54</v>
      </c>
      <c r="C451" s="5" t="s">
        <v>138</v>
      </c>
      <c r="D451" s="7">
        <v>83</v>
      </c>
      <c r="E451" s="6" t="s">
        <v>168</v>
      </c>
      <c r="F451" s="6" t="s">
        <v>168</v>
      </c>
      <c r="G451" s="12" cm="1">
        <f t="array" ref="G451">_xlfn.XLOOKUP(1,('Advanced Stats'!A:A=A451)*('Advanced Stats'!B:B=C451),'Advanced Stats'!M:M)</f>
        <v>51.82</v>
      </c>
      <c r="H451" s="12" cm="1">
        <f t="array" ref="H451">_xlfn.XLOOKUP(1,('Advanced Stats'!A:A=A451)*('Advanced Stats'!B:B=C451),'Advanced Stats'!P:P)</f>
        <v>52.03</v>
      </c>
      <c r="I451" t="str">
        <f t="shared" si="81"/>
        <v/>
      </c>
      <c r="J451" t="str">
        <f t="shared" si="82"/>
        <v/>
      </c>
    </row>
    <row r="452" spans="1:11" x14ac:dyDescent="0.25">
      <c r="A452" s="6" t="s">
        <v>12</v>
      </c>
      <c r="B452" s="5" t="s">
        <v>54</v>
      </c>
      <c r="C452" s="5" t="s">
        <v>138</v>
      </c>
      <c r="D452" s="7">
        <v>81</v>
      </c>
      <c r="E452" s="6" t="s">
        <v>168</v>
      </c>
      <c r="F452" s="6" t="s">
        <v>168</v>
      </c>
      <c r="G452" s="12" cm="1">
        <f t="array" ref="G452">_xlfn.XLOOKUP(1,('Advanced Stats'!A:A=A452)*('Advanced Stats'!B:B=C452),'Advanced Stats'!M:M)</f>
        <v>50.38</v>
      </c>
      <c r="H452" s="12" cm="1">
        <f t="array" ref="H452">_xlfn.XLOOKUP(1,('Advanced Stats'!A:A=A452)*('Advanced Stats'!B:B=C452),'Advanced Stats'!P:P)</f>
        <v>50.58</v>
      </c>
      <c r="I452" s="14">
        <f t="shared" ref="I452:I515" si="94">IF(B452=B451, G452 - G451, "")</f>
        <v>-1.4399999999999977</v>
      </c>
      <c r="J452" s="14">
        <f t="shared" ref="J452:J515" si="95">IF(B452=B451, D452 - D451, "")</f>
        <v>-2</v>
      </c>
      <c r="K452" t="str">
        <f t="shared" ref="K452:K455" si="96">IF(B452=B451, E452, "")</f>
        <v>No</v>
      </c>
    </row>
    <row r="453" spans="1:11" x14ac:dyDescent="0.25">
      <c r="A453" s="6" t="s">
        <v>13</v>
      </c>
      <c r="B453" s="5" t="s">
        <v>54</v>
      </c>
      <c r="C453" s="5" t="s">
        <v>138</v>
      </c>
      <c r="D453" s="7">
        <v>74</v>
      </c>
      <c r="E453" s="6" t="s">
        <v>168</v>
      </c>
      <c r="F453" s="6" t="s">
        <v>168</v>
      </c>
      <c r="G453" s="12" cm="1">
        <f t="array" ref="G453">_xlfn.XLOOKUP(1,('Advanced Stats'!A:A=A453)*('Advanced Stats'!B:B=C453),'Advanced Stats'!M:M)</f>
        <v>52.86</v>
      </c>
      <c r="H453" s="12" cm="1">
        <f t="array" ref="H453">_xlfn.XLOOKUP(1,('Advanced Stats'!A:A=A453)*('Advanced Stats'!B:B=C453),'Advanced Stats'!P:P)</f>
        <v>52.88</v>
      </c>
      <c r="I453" s="14">
        <f t="shared" si="94"/>
        <v>2.4799999999999969</v>
      </c>
      <c r="J453" s="14">
        <f t="shared" si="95"/>
        <v>-7</v>
      </c>
      <c r="K453" t="str">
        <f t="shared" si="96"/>
        <v>No</v>
      </c>
    </row>
    <row r="454" spans="1:11" x14ac:dyDescent="0.25">
      <c r="A454" s="6" t="s">
        <v>14</v>
      </c>
      <c r="B454" s="5" t="s">
        <v>54</v>
      </c>
      <c r="C454" s="5" t="s">
        <v>138</v>
      </c>
      <c r="D454" s="7">
        <v>85</v>
      </c>
      <c r="E454" s="6" t="s">
        <v>168</v>
      </c>
      <c r="F454" s="6" t="s">
        <v>168</v>
      </c>
      <c r="G454" s="12" cm="1">
        <f t="array" ref="G454">_xlfn.XLOOKUP(1,('Advanced Stats'!A:A=A454)*('Advanced Stats'!B:B=C454),'Advanced Stats'!M:M)</f>
        <v>47.76</v>
      </c>
      <c r="H454" s="12" cm="1">
        <f t="array" ref="H454">_xlfn.XLOOKUP(1,('Advanced Stats'!A:A=A454)*('Advanced Stats'!B:B=C454),'Advanced Stats'!P:P)</f>
        <v>47.03</v>
      </c>
      <c r="I454" s="14">
        <f t="shared" si="94"/>
        <v>-5.1000000000000014</v>
      </c>
      <c r="J454" s="14">
        <f t="shared" si="95"/>
        <v>11</v>
      </c>
      <c r="K454" t="str">
        <f t="shared" si="96"/>
        <v>No</v>
      </c>
    </row>
    <row r="455" spans="1:11" x14ac:dyDescent="0.25">
      <c r="A455" s="6" t="s">
        <v>15</v>
      </c>
      <c r="B455" s="5" t="s">
        <v>54</v>
      </c>
      <c r="C455" s="5" t="s">
        <v>138</v>
      </c>
      <c r="D455" s="7">
        <v>80</v>
      </c>
      <c r="E455" s="6" t="s">
        <v>168</v>
      </c>
      <c r="F455" s="6" t="s">
        <v>168</v>
      </c>
      <c r="G455" s="12" cm="1">
        <f t="array" ref="G455">_xlfn.XLOOKUP(1,('Advanced Stats'!A:A=A455)*('Advanced Stats'!B:B=C455),'Advanced Stats'!M:M)</f>
        <v>48.89</v>
      </c>
      <c r="H455" s="12" cm="1">
        <f t="array" ref="H455">_xlfn.XLOOKUP(1,('Advanced Stats'!A:A=A455)*('Advanced Stats'!B:B=C455),'Advanced Stats'!P:P)</f>
        <v>47.84</v>
      </c>
      <c r="I455" s="14">
        <f t="shared" si="94"/>
        <v>1.1300000000000026</v>
      </c>
      <c r="J455" s="14">
        <f t="shared" si="95"/>
        <v>-5</v>
      </c>
      <c r="K455" t="str">
        <f t="shared" si="96"/>
        <v>No</v>
      </c>
    </row>
    <row r="456" spans="1:11" hidden="1" x14ac:dyDescent="0.25">
      <c r="A456" s="6" t="s">
        <v>16</v>
      </c>
      <c r="B456" s="5" t="s">
        <v>54</v>
      </c>
      <c r="C456" s="5" t="s">
        <v>138</v>
      </c>
      <c r="D456" s="7">
        <v>57</v>
      </c>
      <c r="E456" s="6" t="s">
        <v>9</v>
      </c>
      <c r="F456" s="6" t="s">
        <v>168</v>
      </c>
      <c r="G456" s="12" cm="1">
        <f t="array" ref="G456">_xlfn.XLOOKUP(1,('Advanced Stats'!A:A=A456)*('Advanced Stats'!B:B=C456),'Advanced Stats'!M:M)</f>
        <v>44.08</v>
      </c>
      <c r="H456" s="12" cm="1">
        <f t="array" ref="H456">_xlfn.XLOOKUP(1,('Advanced Stats'!A:A=A456)*('Advanced Stats'!B:B=C456),'Advanced Stats'!P:P)</f>
        <v>43.95</v>
      </c>
      <c r="I456" s="14">
        <f t="shared" si="94"/>
        <v>-4.8100000000000023</v>
      </c>
      <c r="J456" s="14">
        <f t="shared" si="95"/>
        <v>-23</v>
      </c>
    </row>
    <row r="457" spans="1:11" hidden="1" x14ac:dyDescent="0.25">
      <c r="A457" s="6" t="s">
        <v>17</v>
      </c>
      <c r="B457" s="5" t="s">
        <v>54</v>
      </c>
      <c r="C457" s="5" t="s">
        <v>138</v>
      </c>
      <c r="D457" s="7">
        <v>84</v>
      </c>
      <c r="E457" s="6" t="s">
        <v>168</v>
      </c>
      <c r="F457" s="6" t="s">
        <v>168</v>
      </c>
      <c r="G457" s="12" cm="1">
        <f t="array" ref="G457">_xlfn.XLOOKUP(1,('Advanced Stats'!A:A=A457)*('Advanced Stats'!B:B=C457),'Advanced Stats'!M:M)</f>
        <v>42.82</v>
      </c>
      <c r="H457" s="12" cm="1">
        <f t="array" ref="H457">_xlfn.XLOOKUP(1,('Advanced Stats'!A:A=A457)*('Advanced Stats'!B:B=C457),'Advanced Stats'!P:P)</f>
        <v>42.22</v>
      </c>
      <c r="I457" s="14">
        <f t="shared" si="94"/>
        <v>-1.259999999999998</v>
      </c>
      <c r="J457" s="14">
        <f t="shared" si="95"/>
        <v>27</v>
      </c>
    </row>
    <row r="458" spans="1:11" x14ac:dyDescent="0.25">
      <c r="A458" s="6" t="s">
        <v>18</v>
      </c>
      <c r="B458" s="5" t="s">
        <v>54</v>
      </c>
      <c r="C458" s="5" t="s">
        <v>138</v>
      </c>
      <c r="D458" s="7">
        <v>68</v>
      </c>
      <c r="E458" s="6" t="s">
        <v>168</v>
      </c>
      <c r="F458" s="6" t="s">
        <v>168</v>
      </c>
      <c r="G458" s="12" cm="1">
        <f t="array" ref="G458">_xlfn.XLOOKUP(1,('Advanced Stats'!A:A=A458)*('Advanced Stats'!B:B=C458),'Advanced Stats'!M:M)</f>
        <v>46.44</v>
      </c>
      <c r="H458" s="12" cm="1">
        <f t="array" ref="H458">_xlfn.XLOOKUP(1,('Advanced Stats'!A:A=A458)*('Advanced Stats'!B:B=C458),'Advanced Stats'!P:P)</f>
        <v>46.19</v>
      </c>
      <c r="I458" s="14">
        <f t="shared" si="94"/>
        <v>3.6199999999999974</v>
      </c>
      <c r="J458" s="14">
        <f t="shared" si="95"/>
        <v>-16</v>
      </c>
      <c r="K458" t="str">
        <f t="shared" ref="K458:K463" si="97">IF(B458=B457, E458, "")</f>
        <v>No</v>
      </c>
    </row>
    <row r="459" spans="1:11" x14ac:dyDescent="0.25">
      <c r="A459" s="6" t="s">
        <v>19</v>
      </c>
      <c r="B459" s="5" t="s">
        <v>54</v>
      </c>
      <c r="C459" s="5" t="s">
        <v>138</v>
      </c>
      <c r="D459" s="7">
        <v>69</v>
      </c>
      <c r="E459" s="6" t="s">
        <v>168</v>
      </c>
      <c r="F459" s="6" t="s">
        <v>168</v>
      </c>
      <c r="G459" s="12" cm="1">
        <f t="array" ref="G459">_xlfn.XLOOKUP(1,('Advanced Stats'!A:A=A459)*('Advanced Stats'!B:B=C459),'Advanced Stats'!M:M)</f>
        <v>51.35</v>
      </c>
      <c r="H459" s="12" cm="1">
        <f t="array" ref="H459">_xlfn.XLOOKUP(1,('Advanced Stats'!A:A=A459)*('Advanced Stats'!B:B=C459),'Advanced Stats'!P:P)</f>
        <v>49.82</v>
      </c>
      <c r="I459" s="14">
        <f t="shared" si="94"/>
        <v>4.9100000000000037</v>
      </c>
      <c r="J459" s="14">
        <f t="shared" si="95"/>
        <v>1</v>
      </c>
      <c r="K459" t="str">
        <f t="shared" si="97"/>
        <v>No</v>
      </c>
    </row>
    <row r="460" spans="1:11" x14ac:dyDescent="0.25">
      <c r="A460" s="6" t="s">
        <v>20</v>
      </c>
      <c r="B460" s="5" t="s">
        <v>54</v>
      </c>
      <c r="C460" s="5" t="s">
        <v>138</v>
      </c>
      <c r="D460" s="7">
        <v>95</v>
      </c>
      <c r="E460" s="6" t="s">
        <v>9</v>
      </c>
      <c r="F460" s="6" t="s">
        <v>168</v>
      </c>
      <c r="G460" s="12" cm="1">
        <f t="array" ref="G460">_xlfn.XLOOKUP(1,('Advanced Stats'!A:A=A460)*('Advanced Stats'!B:B=C460),'Advanced Stats'!M:M)</f>
        <v>50.39</v>
      </c>
      <c r="H460" s="12" cm="1">
        <f t="array" ref="H460">_xlfn.XLOOKUP(1,('Advanced Stats'!A:A=A460)*('Advanced Stats'!B:B=C460),'Advanced Stats'!P:P)</f>
        <v>49.75</v>
      </c>
      <c r="I460" s="14">
        <f t="shared" si="94"/>
        <v>-0.96000000000000085</v>
      </c>
      <c r="J460" s="14">
        <f t="shared" si="95"/>
        <v>26</v>
      </c>
      <c r="K460" t="str">
        <f t="shared" si="97"/>
        <v>Yes</v>
      </c>
    </row>
    <row r="461" spans="1:11" x14ac:dyDescent="0.25">
      <c r="A461" s="6" t="s">
        <v>21</v>
      </c>
      <c r="B461" s="5" t="s">
        <v>54</v>
      </c>
      <c r="C461" s="5" t="s">
        <v>138</v>
      </c>
      <c r="D461" s="7">
        <v>105</v>
      </c>
      <c r="E461" s="6" t="s">
        <v>9</v>
      </c>
      <c r="F461" s="6" t="s">
        <v>168</v>
      </c>
      <c r="G461" s="12" cm="1">
        <f t="array" ref="G461">_xlfn.XLOOKUP(1,('Advanced Stats'!A:A=A461)*('Advanced Stats'!B:B=C461),'Advanced Stats'!M:M)</f>
        <v>49.82</v>
      </c>
      <c r="H461" s="12" cm="1">
        <f t="array" ref="H461">_xlfn.XLOOKUP(1,('Advanced Stats'!A:A=A461)*('Advanced Stats'!B:B=C461),'Advanced Stats'!P:P)</f>
        <v>48.67</v>
      </c>
      <c r="I461" s="14">
        <f t="shared" si="94"/>
        <v>-0.57000000000000028</v>
      </c>
      <c r="J461" s="14">
        <f t="shared" si="95"/>
        <v>10</v>
      </c>
      <c r="K461" t="str">
        <f t="shared" si="97"/>
        <v>Yes</v>
      </c>
    </row>
    <row r="462" spans="1:11" x14ac:dyDescent="0.25">
      <c r="A462" s="6" t="s">
        <v>22</v>
      </c>
      <c r="B462" s="5" t="s">
        <v>54</v>
      </c>
      <c r="C462" s="5" t="s">
        <v>138</v>
      </c>
      <c r="D462" s="7">
        <v>100</v>
      </c>
      <c r="E462" s="6" t="s">
        <v>9</v>
      </c>
      <c r="F462" s="6" t="s">
        <v>168</v>
      </c>
      <c r="G462" s="12" cm="1">
        <f t="array" ref="G462">_xlfn.XLOOKUP(1,('Advanced Stats'!A:A=A462)*('Advanced Stats'!B:B=C462),'Advanced Stats'!M:M)</f>
        <v>51.73</v>
      </c>
      <c r="H462" s="12" cm="1">
        <f t="array" ref="H462">_xlfn.XLOOKUP(1,('Advanced Stats'!A:A=A462)*('Advanced Stats'!B:B=C462),'Advanced Stats'!P:P)</f>
        <v>50.03</v>
      </c>
      <c r="I462" s="14">
        <f t="shared" si="94"/>
        <v>1.9099999999999966</v>
      </c>
      <c r="J462" s="14">
        <f t="shared" si="95"/>
        <v>-5</v>
      </c>
      <c r="K462" t="str">
        <f t="shared" si="97"/>
        <v>Yes</v>
      </c>
    </row>
    <row r="463" spans="1:11" x14ac:dyDescent="0.25">
      <c r="A463" s="6" t="s">
        <v>23</v>
      </c>
      <c r="B463" s="5" t="s">
        <v>54</v>
      </c>
      <c r="C463" s="5" t="s">
        <v>138</v>
      </c>
      <c r="D463" s="7">
        <v>81</v>
      </c>
      <c r="E463" s="6" t="s">
        <v>9</v>
      </c>
      <c r="F463" s="6" t="s">
        <v>168</v>
      </c>
      <c r="G463" s="12" cm="1">
        <f t="array" ref="G463">_xlfn.XLOOKUP(1,('Advanced Stats'!A:A=A463)*('Advanced Stats'!B:B=C463),'Advanced Stats'!M:M)</f>
        <v>52.03</v>
      </c>
      <c r="H463" s="12" cm="1">
        <f t="array" ref="H463">_xlfn.XLOOKUP(1,('Advanced Stats'!A:A=A463)*('Advanced Stats'!B:B=C463),'Advanced Stats'!P:P)</f>
        <v>51.33</v>
      </c>
      <c r="I463" s="14">
        <f t="shared" si="94"/>
        <v>0.30000000000000426</v>
      </c>
      <c r="J463" s="14">
        <f t="shared" si="95"/>
        <v>-19</v>
      </c>
      <c r="K463" t="str">
        <f t="shared" si="97"/>
        <v>Yes</v>
      </c>
    </row>
    <row r="464" spans="1:11" hidden="1" x14ac:dyDescent="0.25">
      <c r="A464" s="6" t="s">
        <v>24</v>
      </c>
      <c r="B464" s="5" t="s">
        <v>54</v>
      </c>
      <c r="C464" s="5" t="s">
        <v>138</v>
      </c>
      <c r="D464" s="7">
        <v>77</v>
      </c>
      <c r="E464" s="6" t="s">
        <v>9</v>
      </c>
      <c r="F464" s="6" t="s">
        <v>168</v>
      </c>
      <c r="G464" s="12" cm="1">
        <f t="array" ref="G464">_xlfn.XLOOKUP(1,('Advanced Stats'!A:A=A464)*('Advanced Stats'!B:B=C464),'Advanced Stats'!M:M)</f>
        <v>51.01</v>
      </c>
      <c r="H464" s="12" cm="1">
        <f t="array" ref="H464">_xlfn.XLOOKUP(1,('Advanced Stats'!A:A=A464)*('Advanced Stats'!B:B=C464),'Advanced Stats'!P:P)</f>
        <v>51.66</v>
      </c>
      <c r="I464" s="14">
        <f t="shared" si="94"/>
        <v>-1.0200000000000031</v>
      </c>
      <c r="J464" s="14">
        <f t="shared" si="95"/>
        <v>-4</v>
      </c>
    </row>
    <row r="465" spans="1:11" hidden="1" x14ac:dyDescent="0.25">
      <c r="A465" s="6" t="s">
        <v>25</v>
      </c>
      <c r="B465" s="5" t="s">
        <v>54</v>
      </c>
      <c r="C465" s="5" t="s">
        <v>138</v>
      </c>
      <c r="D465" s="7">
        <v>115</v>
      </c>
      <c r="E465" s="6" t="s">
        <v>9</v>
      </c>
      <c r="F465" s="6" t="s">
        <v>168</v>
      </c>
      <c r="G465" s="12" cm="1">
        <f t="array" ref="G465">_xlfn.XLOOKUP(1,('Advanced Stats'!A:A=A465)*('Advanced Stats'!B:B=C465),'Advanced Stats'!M:M)</f>
        <v>53.56</v>
      </c>
      <c r="H465" s="12" cm="1">
        <f t="array" ref="H465">_xlfn.XLOOKUP(1,('Advanced Stats'!A:A=A465)*('Advanced Stats'!B:B=C465),'Advanced Stats'!P:P)</f>
        <v>53.1</v>
      </c>
      <c r="I465" s="14">
        <f t="shared" si="94"/>
        <v>2.5500000000000043</v>
      </c>
      <c r="J465" s="14">
        <f t="shared" si="95"/>
        <v>38</v>
      </c>
    </row>
    <row r="466" spans="1:11" x14ac:dyDescent="0.25">
      <c r="A466" s="6" t="s">
        <v>26</v>
      </c>
      <c r="B466" s="5" t="s">
        <v>54</v>
      </c>
      <c r="C466" s="5" t="s">
        <v>138</v>
      </c>
      <c r="D466" s="7">
        <v>111</v>
      </c>
      <c r="E466" s="6" t="s">
        <v>9</v>
      </c>
      <c r="F466" s="6" t="s">
        <v>168</v>
      </c>
      <c r="G466" s="12" cm="1">
        <f t="array" ref="G466">_xlfn.XLOOKUP(1,('Advanced Stats'!A:A=A466)*('Advanced Stats'!B:B=C466),'Advanced Stats'!M:M)</f>
        <v>51.07</v>
      </c>
      <c r="H466" s="12" cm="1">
        <f t="array" ref="H466">_xlfn.XLOOKUP(1,('Advanced Stats'!A:A=A466)*('Advanced Stats'!B:B=C466),'Advanced Stats'!P:P)</f>
        <v>51.93</v>
      </c>
      <c r="I466" s="14">
        <f t="shared" si="94"/>
        <v>-2.490000000000002</v>
      </c>
      <c r="J466" s="14">
        <f t="shared" si="95"/>
        <v>-4</v>
      </c>
      <c r="K466" t="str">
        <f t="shared" ref="K466:K467" si="98">IF(B466=B465, E466, "")</f>
        <v>Yes</v>
      </c>
    </row>
    <row r="467" spans="1:11" x14ac:dyDescent="0.25">
      <c r="A467" s="6" t="s">
        <v>27</v>
      </c>
      <c r="B467" s="5" t="s">
        <v>54</v>
      </c>
      <c r="C467" s="5" t="s">
        <v>138</v>
      </c>
      <c r="D467" s="7">
        <v>102</v>
      </c>
      <c r="E467" s="6" t="s">
        <v>9</v>
      </c>
      <c r="F467" s="6" t="s">
        <v>168</v>
      </c>
      <c r="G467" s="12" cm="1">
        <f t="array" ref="G467">_xlfn.XLOOKUP(1,('Advanced Stats'!A:A=A467)*('Advanced Stats'!B:B=C467),'Advanced Stats'!M:M)</f>
        <v>50.96</v>
      </c>
      <c r="H467" s="12" cm="1">
        <f t="array" ref="H467">_xlfn.XLOOKUP(1,('Advanced Stats'!A:A=A467)*('Advanced Stats'!B:B=C467),'Advanced Stats'!P:P)</f>
        <v>51.37</v>
      </c>
      <c r="I467" s="14">
        <f t="shared" si="94"/>
        <v>-0.10999999999999943</v>
      </c>
      <c r="J467" s="14">
        <f t="shared" si="95"/>
        <v>-9</v>
      </c>
      <c r="K467" t="str">
        <f t="shared" si="98"/>
        <v>Yes</v>
      </c>
    </row>
    <row r="468" spans="1:11" hidden="1" x14ac:dyDescent="0.25">
      <c r="A468" s="6" t="s">
        <v>11</v>
      </c>
      <c r="B468" s="5" t="s">
        <v>55</v>
      </c>
      <c r="C468" s="5" t="s">
        <v>145</v>
      </c>
      <c r="D468" s="7">
        <v>88</v>
      </c>
      <c r="E468" s="6" t="s">
        <v>168</v>
      </c>
      <c r="F468" s="6" t="s">
        <v>168</v>
      </c>
      <c r="G468" s="12" cm="1">
        <f t="array" ref="G468">_xlfn.XLOOKUP(1,('Advanced Stats'!A:A=A468)*('Advanced Stats'!B:B=C468),'Advanced Stats'!M:M)</f>
        <v>48.09</v>
      </c>
      <c r="H468" s="12" cm="1">
        <f t="array" ref="H468">_xlfn.XLOOKUP(1,('Advanced Stats'!A:A=A468)*('Advanced Stats'!B:B=C468),'Advanced Stats'!P:P)</f>
        <v>48.21</v>
      </c>
      <c r="I468" t="str">
        <f t="shared" si="94"/>
        <v/>
      </c>
      <c r="J468" t="str">
        <f t="shared" si="95"/>
        <v/>
      </c>
    </row>
    <row r="469" spans="1:11" x14ac:dyDescent="0.25">
      <c r="A469" s="6" t="s">
        <v>12</v>
      </c>
      <c r="B469" s="5" t="s">
        <v>55</v>
      </c>
      <c r="C469" s="5" t="s">
        <v>145</v>
      </c>
      <c r="D469" s="7">
        <v>100</v>
      </c>
      <c r="E469" s="6" t="s">
        <v>9</v>
      </c>
      <c r="F469" s="6" t="s">
        <v>168</v>
      </c>
      <c r="G469" s="12" cm="1">
        <f t="array" ref="G469">_xlfn.XLOOKUP(1,('Advanced Stats'!A:A=A469)*('Advanced Stats'!B:B=C469),'Advanced Stats'!M:M)</f>
        <v>49.47</v>
      </c>
      <c r="H469" s="12" cm="1">
        <f t="array" ref="H469">_xlfn.XLOOKUP(1,('Advanced Stats'!A:A=A469)*('Advanced Stats'!B:B=C469),'Advanced Stats'!P:P)</f>
        <v>48.96</v>
      </c>
      <c r="I469" s="14">
        <f t="shared" si="94"/>
        <v>1.3799999999999955</v>
      </c>
      <c r="J469" s="14">
        <f t="shared" si="95"/>
        <v>12</v>
      </c>
      <c r="K469" t="str">
        <f t="shared" ref="K469:K472" si="99">IF(B469=B468, E469, "")</f>
        <v>Yes</v>
      </c>
    </row>
    <row r="470" spans="1:11" x14ac:dyDescent="0.25">
      <c r="A470" s="6" t="s">
        <v>13</v>
      </c>
      <c r="B470" s="5" t="s">
        <v>55</v>
      </c>
      <c r="C470" s="5" t="s">
        <v>145</v>
      </c>
      <c r="D470" s="7">
        <v>103</v>
      </c>
      <c r="E470" s="6" t="s">
        <v>9</v>
      </c>
      <c r="F470" s="6" t="s">
        <v>168</v>
      </c>
      <c r="G470" s="12" cm="1">
        <f t="array" ref="G470">_xlfn.XLOOKUP(1,('Advanced Stats'!A:A=A470)*('Advanced Stats'!B:B=C470),'Advanced Stats'!M:M)</f>
        <v>51.75</v>
      </c>
      <c r="H470" s="12" cm="1">
        <f t="array" ref="H470">_xlfn.XLOOKUP(1,('Advanced Stats'!A:A=A470)*('Advanced Stats'!B:B=C470),'Advanced Stats'!P:P)</f>
        <v>51.18</v>
      </c>
      <c r="I470" s="14">
        <f t="shared" si="94"/>
        <v>2.2800000000000011</v>
      </c>
      <c r="J470" s="14">
        <f t="shared" si="95"/>
        <v>3</v>
      </c>
      <c r="K470" t="str">
        <f t="shared" si="99"/>
        <v>Yes</v>
      </c>
    </row>
    <row r="471" spans="1:11" x14ac:dyDescent="0.25">
      <c r="A471" s="6" t="s">
        <v>14</v>
      </c>
      <c r="B471" s="5" t="s">
        <v>55</v>
      </c>
      <c r="C471" s="5" t="s">
        <v>145</v>
      </c>
      <c r="D471" s="7">
        <v>117</v>
      </c>
      <c r="E471" s="6" t="s">
        <v>9</v>
      </c>
      <c r="F471" s="6" t="s">
        <v>168</v>
      </c>
      <c r="G471" s="12" cm="1">
        <f t="array" ref="G471">_xlfn.XLOOKUP(1,('Advanced Stats'!A:A=A471)*('Advanced Stats'!B:B=C471),'Advanced Stats'!M:M)</f>
        <v>52.23</v>
      </c>
      <c r="H471" s="12" cm="1">
        <f t="array" ref="H471">_xlfn.XLOOKUP(1,('Advanced Stats'!A:A=A471)*('Advanced Stats'!B:B=C471),'Advanced Stats'!P:P)</f>
        <v>52.02</v>
      </c>
      <c r="I471" s="14">
        <f t="shared" si="94"/>
        <v>0.47999999999999687</v>
      </c>
      <c r="J471" s="14">
        <f t="shared" si="95"/>
        <v>14</v>
      </c>
      <c r="K471" t="str">
        <f t="shared" si="99"/>
        <v>Yes</v>
      </c>
    </row>
    <row r="472" spans="1:11" x14ac:dyDescent="0.25">
      <c r="A472" s="6" t="s">
        <v>15</v>
      </c>
      <c r="B472" s="5" t="s">
        <v>55</v>
      </c>
      <c r="C472" s="5" t="s">
        <v>145</v>
      </c>
      <c r="D472" s="7">
        <v>111</v>
      </c>
      <c r="E472" s="6" t="s">
        <v>9</v>
      </c>
      <c r="F472" s="6" t="s">
        <v>168</v>
      </c>
      <c r="G472" s="12" cm="1">
        <f t="array" ref="G472">_xlfn.XLOOKUP(1,('Advanced Stats'!A:A=A472)*('Advanced Stats'!B:B=C472),'Advanced Stats'!M:M)</f>
        <v>52.75</v>
      </c>
      <c r="H472" s="12" cm="1">
        <f t="array" ref="H472">_xlfn.XLOOKUP(1,('Advanced Stats'!A:A=A472)*('Advanced Stats'!B:B=C472),'Advanced Stats'!P:P)</f>
        <v>51.54</v>
      </c>
      <c r="I472" s="14">
        <f t="shared" si="94"/>
        <v>0.52000000000000313</v>
      </c>
      <c r="J472" s="14">
        <f t="shared" si="95"/>
        <v>-6</v>
      </c>
      <c r="K472" t="str">
        <f t="shared" si="99"/>
        <v>Yes</v>
      </c>
    </row>
    <row r="473" spans="1:11" hidden="1" x14ac:dyDescent="0.25">
      <c r="A473" s="6" t="s">
        <v>16</v>
      </c>
      <c r="B473" s="5" t="s">
        <v>55</v>
      </c>
      <c r="C473" s="5" t="s">
        <v>145</v>
      </c>
      <c r="D473" s="7">
        <v>59</v>
      </c>
      <c r="E473" s="6" t="s">
        <v>9</v>
      </c>
      <c r="F473" s="6" t="s">
        <v>168</v>
      </c>
      <c r="G473" s="12" cm="1">
        <f t="array" ref="G473">_xlfn.XLOOKUP(1,('Advanced Stats'!A:A=A473)*('Advanced Stats'!B:B=C473),'Advanced Stats'!M:M)</f>
        <v>51.42</v>
      </c>
      <c r="H473" s="12" cm="1">
        <f t="array" ref="H473">_xlfn.XLOOKUP(1,('Advanced Stats'!A:A=A473)*('Advanced Stats'!B:B=C473),'Advanced Stats'!P:P)</f>
        <v>50.29</v>
      </c>
      <c r="I473" s="14">
        <f t="shared" si="94"/>
        <v>-1.3299999999999983</v>
      </c>
      <c r="J473" s="14">
        <f t="shared" si="95"/>
        <v>-52</v>
      </c>
    </row>
    <row r="474" spans="1:11" hidden="1" x14ac:dyDescent="0.25">
      <c r="A474" s="6" t="s">
        <v>17</v>
      </c>
      <c r="B474" s="5" t="s">
        <v>55</v>
      </c>
      <c r="C474" s="5" t="s">
        <v>145</v>
      </c>
      <c r="D474" s="7">
        <v>83</v>
      </c>
      <c r="E474" s="6" t="s">
        <v>168</v>
      </c>
      <c r="F474" s="6" t="s">
        <v>168</v>
      </c>
      <c r="G474" s="12" cm="1">
        <f t="array" ref="G474">_xlfn.XLOOKUP(1,('Advanced Stats'!A:A=A474)*('Advanced Stats'!B:B=C474),'Advanced Stats'!M:M)</f>
        <v>51.36</v>
      </c>
      <c r="H474" s="12" cm="1">
        <f t="array" ref="H474">_xlfn.XLOOKUP(1,('Advanced Stats'!A:A=A474)*('Advanced Stats'!B:B=C474),'Advanced Stats'!P:P)</f>
        <v>51.67</v>
      </c>
      <c r="I474" s="14">
        <f t="shared" si="94"/>
        <v>-6.0000000000002274E-2</v>
      </c>
      <c r="J474" s="14">
        <f t="shared" si="95"/>
        <v>24</v>
      </c>
    </row>
    <row r="475" spans="1:11" x14ac:dyDescent="0.25">
      <c r="A475" s="6" t="s">
        <v>18</v>
      </c>
      <c r="B475" s="5" t="s">
        <v>55</v>
      </c>
      <c r="C475" s="5" t="s">
        <v>145</v>
      </c>
      <c r="D475" s="7">
        <v>101</v>
      </c>
      <c r="E475" s="6" t="s">
        <v>9</v>
      </c>
      <c r="F475" s="6" t="s">
        <v>168</v>
      </c>
      <c r="G475" s="12" cm="1">
        <f t="array" ref="G475">_xlfn.XLOOKUP(1,('Advanced Stats'!A:A=A475)*('Advanced Stats'!B:B=C475),'Advanced Stats'!M:M)</f>
        <v>49.54</v>
      </c>
      <c r="H475" s="12" cm="1">
        <f t="array" ref="H475">_xlfn.XLOOKUP(1,('Advanced Stats'!A:A=A475)*('Advanced Stats'!B:B=C475),'Advanced Stats'!P:P)</f>
        <v>50.35</v>
      </c>
      <c r="I475" s="14">
        <f t="shared" si="94"/>
        <v>-1.8200000000000003</v>
      </c>
      <c r="J475" s="14">
        <f t="shared" si="95"/>
        <v>18</v>
      </c>
      <c r="K475" t="str">
        <f t="shared" ref="K475:K480" si="100">IF(B475=B474, E475, "")</f>
        <v>Yes</v>
      </c>
    </row>
    <row r="476" spans="1:11" x14ac:dyDescent="0.25">
      <c r="A476" s="6" t="s">
        <v>19</v>
      </c>
      <c r="B476" s="5" t="s">
        <v>55</v>
      </c>
      <c r="C476" s="5" t="s">
        <v>145</v>
      </c>
      <c r="D476" s="7">
        <v>75</v>
      </c>
      <c r="E476" s="6" t="s">
        <v>168</v>
      </c>
      <c r="F476" s="6" t="s">
        <v>168</v>
      </c>
      <c r="G476" s="12" cm="1">
        <f t="array" ref="G476">_xlfn.XLOOKUP(1,('Advanced Stats'!A:A=A476)*('Advanced Stats'!B:B=C476),'Advanced Stats'!M:M)</f>
        <v>47.21</v>
      </c>
      <c r="H476" s="12" cm="1">
        <f t="array" ref="H476">_xlfn.XLOOKUP(1,('Advanced Stats'!A:A=A476)*('Advanced Stats'!B:B=C476),'Advanced Stats'!P:P)</f>
        <v>46.56</v>
      </c>
      <c r="I476" s="14">
        <f t="shared" si="94"/>
        <v>-2.3299999999999983</v>
      </c>
      <c r="J476" s="14">
        <f t="shared" si="95"/>
        <v>-26</v>
      </c>
      <c r="K476" t="str">
        <f t="shared" si="100"/>
        <v>No</v>
      </c>
    </row>
    <row r="477" spans="1:11" x14ac:dyDescent="0.25">
      <c r="A477" s="6" t="s">
        <v>20</v>
      </c>
      <c r="B477" s="5" t="s">
        <v>55</v>
      </c>
      <c r="C477" s="5" t="s">
        <v>145</v>
      </c>
      <c r="D477" s="7">
        <v>69</v>
      </c>
      <c r="E477" s="6" t="s">
        <v>168</v>
      </c>
      <c r="F477" s="6" t="s">
        <v>168</v>
      </c>
      <c r="G477" s="12" cm="1">
        <f t="array" ref="G477">_xlfn.XLOOKUP(1,('Advanced Stats'!A:A=A477)*('Advanced Stats'!B:B=C477),'Advanced Stats'!M:M)</f>
        <v>47.92</v>
      </c>
      <c r="H477" s="12" cm="1">
        <f t="array" ref="H477">_xlfn.XLOOKUP(1,('Advanced Stats'!A:A=A477)*('Advanced Stats'!B:B=C477),'Advanced Stats'!P:P)</f>
        <v>46.75</v>
      </c>
      <c r="I477" s="14">
        <f t="shared" si="94"/>
        <v>0.71000000000000085</v>
      </c>
      <c r="J477" s="14">
        <f t="shared" si="95"/>
        <v>-6</v>
      </c>
      <c r="K477" t="str">
        <f t="shared" si="100"/>
        <v>No</v>
      </c>
    </row>
    <row r="478" spans="1:11" x14ac:dyDescent="0.25">
      <c r="A478" s="6" t="s">
        <v>21</v>
      </c>
      <c r="B478" s="5" t="s">
        <v>55</v>
      </c>
      <c r="C478" s="5" t="s">
        <v>145</v>
      </c>
      <c r="D478" s="7">
        <v>73</v>
      </c>
      <c r="E478" s="6" t="s">
        <v>168</v>
      </c>
      <c r="F478" s="6" t="s">
        <v>168</v>
      </c>
      <c r="G478" s="12" cm="1">
        <f t="array" ref="G478">_xlfn.XLOOKUP(1,('Advanced Stats'!A:A=A478)*('Advanced Stats'!B:B=C478),'Advanced Stats'!M:M)</f>
        <v>47.72</v>
      </c>
      <c r="H478" s="12" cm="1">
        <f t="array" ref="H478">_xlfn.XLOOKUP(1,('Advanced Stats'!A:A=A478)*('Advanced Stats'!B:B=C478),'Advanced Stats'!P:P)</f>
        <v>47.69</v>
      </c>
      <c r="I478" s="14">
        <f t="shared" si="94"/>
        <v>-0.20000000000000284</v>
      </c>
      <c r="J478" s="14">
        <f t="shared" si="95"/>
        <v>4</v>
      </c>
      <c r="K478" t="str">
        <f t="shared" si="100"/>
        <v>No</v>
      </c>
    </row>
    <row r="479" spans="1:11" x14ac:dyDescent="0.25">
      <c r="A479" s="6" t="s">
        <v>22</v>
      </c>
      <c r="B479" s="5" t="s">
        <v>55</v>
      </c>
      <c r="C479" s="5" t="s">
        <v>145</v>
      </c>
      <c r="D479" s="7">
        <v>81</v>
      </c>
      <c r="E479" s="6" t="s">
        <v>168</v>
      </c>
      <c r="F479" s="6" t="s">
        <v>168</v>
      </c>
      <c r="G479" s="12" cm="1">
        <f t="array" ref="G479">_xlfn.XLOOKUP(1,('Advanced Stats'!A:A=A479)*('Advanced Stats'!B:B=C479),'Advanced Stats'!M:M)</f>
        <v>47.89</v>
      </c>
      <c r="H479" s="12" cm="1">
        <f t="array" ref="H479">_xlfn.XLOOKUP(1,('Advanced Stats'!A:A=A479)*('Advanced Stats'!B:B=C479),'Advanced Stats'!P:P)</f>
        <v>48.02</v>
      </c>
      <c r="I479" s="14">
        <f t="shared" si="94"/>
        <v>0.17000000000000171</v>
      </c>
      <c r="J479" s="14">
        <f t="shared" si="95"/>
        <v>8</v>
      </c>
      <c r="K479" t="str">
        <f t="shared" si="100"/>
        <v>No</v>
      </c>
    </row>
    <row r="480" spans="1:11" x14ac:dyDescent="0.25">
      <c r="A480" s="6" t="s">
        <v>23</v>
      </c>
      <c r="B480" s="5" t="s">
        <v>55</v>
      </c>
      <c r="C480" s="5" t="s">
        <v>145</v>
      </c>
      <c r="D480" s="7">
        <v>78</v>
      </c>
      <c r="E480" s="6" t="s">
        <v>9</v>
      </c>
      <c r="F480" s="6" t="s">
        <v>168</v>
      </c>
      <c r="G480" s="12" cm="1">
        <f t="array" ref="G480">_xlfn.XLOOKUP(1,('Advanced Stats'!A:A=A480)*('Advanced Stats'!B:B=C480),'Advanced Stats'!M:M)</f>
        <v>48.43</v>
      </c>
      <c r="H480" s="12" cm="1">
        <f t="array" ref="H480">_xlfn.XLOOKUP(1,('Advanced Stats'!A:A=A480)*('Advanced Stats'!B:B=C480),'Advanced Stats'!P:P)</f>
        <v>49.06</v>
      </c>
      <c r="I480" s="14">
        <f t="shared" si="94"/>
        <v>0.53999999999999915</v>
      </c>
      <c r="J480" s="14">
        <f t="shared" si="95"/>
        <v>-3</v>
      </c>
      <c r="K480" t="str">
        <f t="shared" si="100"/>
        <v>Yes</v>
      </c>
    </row>
    <row r="481" spans="1:11" hidden="1" x14ac:dyDescent="0.25">
      <c r="A481" s="6" t="s">
        <v>24</v>
      </c>
      <c r="B481" s="5" t="s">
        <v>55</v>
      </c>
      <c r="C481" s="5" t="s">
        <v>145</v>
      </c>
      <c r="D481" s="7">
        <v>50</v>
      </c>
      <c r="E481" s="6" t="s">
        <v>168</v>
      </c>
      <c r="F481" s="6" t="s">
        <v>168</v>
      </c>
      <c r="G481" s="12" cm="1">
        <f t="array" ref="G481">_xlfn.XLOOKUP(1,('Advanced Stats'!A:A=A481)*('Advanced Stats'!B:B=C481),'Advanced Stats'!M:M)</f>
        <v>46.25</v>
      </c>
      <c r="H481" s="12" cm="1">
        <f t="array" ref="H481">_xlfn.XLOOKUP(1,('Advanced Stats'!A:A=A481)*('Advanced Stats'!B:B=C481),'Advanced Stats'!P:P)</f>
        <v>46.6</v>
      </c>
      <c r="I481" s="14">
        <f t="shared" si="94"/>
        <v>-2.1799999999999997</v>
      </c>
      <c r="J481" s="14">
        <f t="shared" si="95"/>
        <v>-28</v>
      </c>
    </row>
    <row r="482" spans="1:11" hidden="1" x14ac:dyDescent="0.25">
      <c r="A482" s="6" t="s">
        <v>25</v>
      </c>
      <c r="B482" s="5" t="s">
        <v>55</v>
      </c>
      <c r="C482" s="5" t="s">
        <v>145</v>
      </c>
      <c r="D482" s="7">
        <v>92</v>
      </c>
      <c r="E482" s="6" t="s">
        <v>168</v>
      </c>
      <c r="F482" s="6" t="s">
        <v>168</v>
      </c>
      <c r="G482" s="12" cm="1">
        <f t="array" ref="G482">_xlfn.XLOOKUP(1,('Advanced Stats'!A:A=A482)*('Advanced Stats'!B:B=C482),'Advanced Stats'!M:M)</f>
        <v>49.84</v>
      </c>
      <c r="H482" s="12" cm="1">
        <f t="array" ref="H482">_xlfn.XLOOKUP(1,('Advanced Stats'!A:A=A482)*('Advanced Stats'!B:B=C482),'Advanced Stats'!P:P)</f>
        <v>49.97</v>
      </c>
      <c r="I482" s="14">
        <f t="shared" si="94"/>
        <v>3.5900000000000034</v>
      </c>
      <c r="J482" s="14">
        <f t="shared" si="95"/>
        <v>42</v>
      </c>
    </row>
    <row r="483" spans="1:11" x14ac:dyDescent="0.25">
      <c r="A483" s="6" t="s">
        <v>26</v>
      </c>
      <c r="B483" s="5" t="s">
        <v>55</v>
      </c>
      <c r="C483" s="5" t="s">
        <v>145</v>
      </c>
      <c r="D483" s="7">
        <v>83</v>
      </c>
      <c r="E483" s="6" t="s">
        <v>168</v>
      </c>
      <c r="F483" s="6" t="s">
        <v>168</v>
      </c>
      <c r="G483" s="12" cm="1">
        <f t="array" ref="G483">_xlfn.XLOOKUP(1,('Advanced Stats'!A:A=A483)*('Advanced Stats'!B:B=C483),'Advanced Stats'!M:M)</f>
        <v>47.62</v>
      </c>
      <c r="H483" s="12" cm="1">
        <f t="array" ref="H483">_xlfn.XLOOKUP(1,('Advanced Stats'!A:A=A483)*('Advanced Stats'!B:B=C483),'Advanced Stats'!P:P)</f>
        <v>47.56</v>
      </c>
      <c r="I483" s="14">
        <f t="shared" si="94"/>
        <v>-2.220000000000006</v>
      </c>
      <c r="J483" s="14">
        <f t="shared" si="95"/>
        <v>-9</v>
      </c>
      <c r="K483" t="str">
        <f t="shared" ref="K483:K484" si="101">IF(B483=B482, E483, "")</f>
        <v>No</v>
      </c>
    </row>
    <row r="484" spans="1:11" x14ac:dyDescent="0.25">
      <c r="A484" s="6" t="s">
        <v>27</v>
      </c>
      <c r="B484" s="5" t="s">
        <v>55</v>
      </c>
      <c r="C484" s="5" t="s">
        <v>145</v>
      </c>
      <c r="D484" s="7">
        <v>109</v>
      </c>
      <c r="E484" s="6" t="s">
        <v>9</v>
      </c>
      <c r="F484" s="6" t="s">
        <v>168</v>
      </c>
      <c r="G484" s="12" cm="1">
        <f t="array" ref="G484">_xlfn.XLOOKUP(1,('Advanced Stats'!A:A=A484)*('Advanced Stats'!B:B=C484),'Advanced Stats'!M:M)</f>
        <v>51.45</v>
      </c>
      <c r="H484" s="12" cm="1">
        <f t="array" ref="H484">_xlfn.XLOOKUP(1,('Advanced Stats'!A:A=A484)*('Advanced Stats'!B:B=C484),'Advanced Stats'!P:P)</f>
        <v>51.19</v>
      </c>
      <c r="I484" s="14">
        <f t="shared" si="94"/>
        <v>3.8300000000000054</v>
      </c>
      <c r="J484" s="14">
        <f t="shared" si="95"/>
        <v>26</v>
      </c>
      <c r="K484" t="str">
        <f t="shared" si="101"/>
        <v>Yes</v>
      </c>
    </row>
    <row r="485" spans="1:11" hidden="1" x14ac:dyDescent="0.25">
      <c r="A485" s="6" t="s">
        <v>21</v>
      </c>
      <c r="B485" s="5" t="s">
        <v>56</v>
      </c>
      <c r="C485" s="5" t="s">
        <v>147</v>
      </c>
      <c r="D485" s="7">
        <v>109</v>
      </c>
      <c r="E485" s="6" t="s">
        <v>9</v>
      </c>
      <c r="F485" s="6" t="s">
        <v>168</v>
      </c>
      <c r="G485" s="12" cm="1">
        <f t="array" ref="G485">_xlfn.XLOOKUP(1,('Advanced Stats'!A:A=A485)*('Advanced Stats'!B:B=C485),'Advanced Stats'!M:M)</f>
        <v>50.84</v>
      </c>
      <c r="H485" s="12" cm="1">
        <f t="array" ref="H485">_xlfn.XLOOKUP(1,('Advanced Stats'!A:A=A485)*('Advanced Stats'!B:B=C485),'Advanced Stats'!P:P)</f>
        <v>50.71</v>
      </c>
      <c r="I485" t="str">
        <f t="shared" si="94"/>
        <v/>
      </c>
      <c r="J485" t="str">
        <f t="shared" si="95"/>
        <v/>
      </c>
    </row>
    <row r="486" spans="1:11" x14ac:dyDescent="0.25">
      <c r="A486" s="6" t="s">
        <v>22</v>
      </c>
      <c r="B486" s="5" t="s">
        <v>56</v>
      </c>
      <c r="C486" s="5" t="s">
        <v>147</v>
      </c>
      <c r="D486" s="7">
        <v>93</v>
      </c>
      <c r="E486" s="6" t="s">
        <v>9</v>
      </c>
      <c r="F486" s="6" t="s">
        <v>168</v>
      </c>
      <c r="G486" s="12" cm="1">
        <f t="array" ref="G486">_xlfn.XLOOKUP(1,('Advanced Stats'!A:A=A486)*('Advanced Stats'!B:B=C486),'Advanced Stats'!M:M)</f>
        <v>54.36</v>
      </c>
      <c r="H486" s="12" cm="1">
        <f t="array" ref="H486">_xlfn.XLOOKUP(1,('Advanced Stats'!A:A=A486)*('Advanced Stats'!B:B=C486),'Advanced Stats'!P:P)</f>
        <v>54.19</v>
      </c>
      <c r="I486" s="14">
        <f t="shared" si="94"/>
        <v>3.519999999999996</v>
      </c>
      <c r="J486" s="14">
        <f t="shared" si="95"/>
        <v>-16</v>
      </c>
      <c r="K486" t="str">
        <f t="shared" ref="K486:K487" si="102">IF(B486=B485, E486, "")</f>
        <v>Yes</v>
      </c>
    </row>
    <row r="487" spans="1:11" x14ac:dyDescent="0.25">
      <c r="A487" s="6" t="s">
        <v>23</v>
      </c>
      <c r="B487" s="5" t="s">
        <v>56</v>
      </c>
      <c r="C487" s="5" t="s">
        <v>147</v>
      </c>
      <c r="D487" s="7">
        <v>86</v>
      </c>
      <c r="E487" s="6" t="s">
        <v>9</v>
      </c>
      <c r="F487" s="6" t="s">
        <v>168</v>
      </c>
      <c r="G487" s="12" cm="1">
        <f t="array" ref="G487">_xlfn.XLOOKUP(1,('Advanced Stats'!A:A=A487)*('Advanced Stats'!B:B=C487),'Advanced Stats'!M:M)</f>
        <v>54.76</v>
      </c>
      <c r="H487" s="12" cm="1">
        <f t="array" ref="H487">_xlfn.XLOOKUP(1,('Advanced Stats'!A:A=A487)*('Advanced Stats'!B:B=C487),'Advanced Stats'!P:P)</f>
        <v>54.98</v>
      </c>
      <c r="I487" s="14">
        <f t="shared" si="94"/>
        <v>0.39999999999999858</v>
      </c>
      <c r="J487" s="14">
        <f t="shared" si="95"/>
        <v>-7</v>
      </c>
      <c r="K487" t="str">
        <f t="shared" si="102"/>
        <v>Yes</v>
      </c>
    </row>
    <row r="488" spans="1:11" hidden="1" x14ac:dyDescent="0.25">
      <c r="A488" s="6" t="s">
        <v>24</v>
      </c>
      <c r="B488" s="5" t="s">
        <v>56</v>
      </c>
      <c r="C488" s="5" t="s">
        <v>147</v>
      </c>
      <c r="D488" s="7">
        <v>82</v>
      </c>
      <c r="E488" s="6" t="s">
        <v>9</v>
      </c>
      <c r="F488" s="6" t="s">
        <v>168</v>
      </c>
      <c r="G488" s="12" cm="1">
        <f t="array" ref="G488">_xlfn.XLOOKUP(1,('Advanced Stats'!A:A=A488)*('Advanced Stats'!B:B=C488),'Advanced Stats'!M:M)</f>
        <v>53.37</v>
      </c>
      <c r="H488" s="12" cm="1">
        <f t="array" ref="H488">_xlfn.XLOOKUP(1,('Advanced Stats'!A:A=A488)*('Advanced Stats'!B:B=C488),'Advanced Stats'!P:P)</f>
        <v>53.71</v>
      </c>
      <c r="I488" s="14">
        <f t="shared" si="94"/>
        <v>-1.3900000000000006</v>
      </c>
      <c r="J488" s="14">
        <f t="shared" si="95"/>
        <v>-4</v>
      </c>
    </row>
    <row r="489" spans="1:11" hidden="1" x14ac:dyDescent="0.25">
      <c r="A489" s="6" t="s">
        <v>25</v>
      </c>
      <c r="B489" s="5" t="s">
        <v>56</v>
      </c>
      <c r="C489" s="5" t="s">
        <v>147</v>
      </c>
      <c r="D489" s="7">
        <v>94</v>
      </c>
      <c r="E489" s="6" t="s">
        <v>168</v>
      </c>
      <c r="F489" s="6" t="s">
        <v>168</v>
      </c>
      <c r="G489" s="12" cm="1">
        <f t="array" ref="G489">_xlfn.XLOOKUP(1,('Advanced Stats'!A:A=A489)*('Advanced Stats'!B:B=C489),'Advanced Stats'!M:M)</f>
        <v>52.57</v>
      </c>
      <c r="H489" s="12" cm="1">
        <f t="array" ref="H489">_xlfn.XLOOKUP(1,('Advanced Stats'!A:A=A489)*('Advanced Stats'!B:B=C489),'Advanced Stats'!P:P)</f>
        <v>53.78</v>
      </c>
      <c r="I489" s="14">
        <f t="shared" si="94"/>
        <v>-0.79999999999999716</v>
      </c>
      <c r="J489" s="14">
        <f t="shared" si="95"/>
        <v>12</v>
      </c>
    </row>
    <row r="490" spans="1:11" x14ac:dyDescent="0.25">
      <c r="A490" s="6" t="s">
        <v>26</v>
      </c>
      <c r="B490" s="5" t="s">
        <v>56</v>
      </c>
      <c r="C490" s="5" t="s">
        <v>147</v>
      </c>
      <c r="D490" s="7">
        <v>111</v>
      </c>
      <c r="E490" s="6" t="s">
        <v>9</v>
      </c>
      <c r="F490" s="6" t="s">
        <v>9</v>
      </c>
      <c r="G490" s="12" cm="1">
        <f t="array" ref="G490">_xlfn.XLOOKUP(1,('Advanced Stats'!A:A=A490)*('Advanced Stats'!B:B=C490),'Advanced Stats'!M:M)</f>
        <v>48.15</v>
      </c>
      <c r="H490" s="12" cm="1">
        <f t="array" ref="H490">_xlfn.XLOOKUP(1,('Advanced Stats'!A:A=A490)*('Advanced Stats'!B:B=C490),'Advanced Stats'!P:P)</f>
        <v>49.03</v>
      </c>
      <c r="I490" s="14">
        <f t="shared" si="94"/>
        <v>-4.4200000000000017</v>
      </c>
      <c r="J490" s="14">
        <f t="shared" si="95"/>
        <v>17</v>
      </c>
      <c r="K490" t="str">
        <f t="shared" ref="K490:K491" si="103">IF(B490=B489, E490, "")</f>
        <v>Yes</v>
      </c>
    </row>
    <row r="491" spans="1:11" x14ac:dyDescent="0.25">
      <c r="A491" s="6" t="s">
        <v>27</v>
      </c>
      <c r="B491" s="5" t="s">
        <v>56</v>
      </c>
      <c r="C491" s="5" t="s">
        <v>147</v>
      </c>
      <c r="D491" s="7">
        <v>98</v>
      </c>
      <c r="E491" s="6" t="s">
        <v>9</v>
      </c>
      <c r="F491" s="6" t="s">
        <v>168</v>
      </c>
      <c r="G491" s="12" cm="1">
        <f t="array" ref="G491">_xlfn.XLOOKUP(1,('Advanced Stats'!A:A=A491)*('Advanced Stats'!B:B=C491),'Advanced Stats'!M:M)</f>
        <v>48.54</v>
      </c>
      <c r="H491" s="12" cm="1">
        <f t="array" ref="H491">_xlfn.XLOOKUP(1,('Advanced Stats'!A:A=A491)*('Advanced Stats'!B:B=C491),'Advanced Stats'!P:P)</f>
        <v>49.49</v>
      </c>
      <c r="I491" s="14">
        <f t="shared" si="94"/>
        <v>0.39000000000000057</v>
      </c>
      <c r="J491" s="14">
        <f t="shared" si="95"/>
        <v>-13</v>
      </c>
      <c r="K491" t="str">
        <f t="shared" si="103"/>
        <v>Yes</v>
      </c>
    </row>
    <row r="492" spans="1:11" hidden="1" x14ac:dyDescent="0.25">
      <c r="A492" s="6" t="s">
        <v>15</v>
      </c>
      <c r="B492" s="5" t="s">
        <v>57</v>
      </c>
      <c r="C492" s="5" t="s">
        <v>142</v>
      </c>
      <c r="D492" s="7">
        <v>84</v>
      </c>
      <c r="E492" s="6" t="s">
        <v>168</v>
      </c>
      <c r="F492" s="6" t="s">
        <v>168</v>
      </c>
      <c r="G492" s="12" cm="1">
        <f t="array" ref="G492">_xlfn.XLOOKUP(1,('Advanced Stats'!A:A=A492)*('Advanced Stats'!B:B=C492),'Advanced Stats'!M:M)</f>
        <v>50.33</v>
      </c>
      <c r="H492" s="12" cm="1">
        <f t="array" ref="H492">_xlfn.XLOOKUP(1,('Advanced Stats'!A:A=A492)*('Advanced Stats'!B:B=C492),'Advanced Stats'!P:P)</f>
        <v>51.14</v>
      </c>
      <c r="I492" t="str">
        <f t="shared" si="94"/>
        <v/>
      </c>
      <c r="J492" t="str">
        <f t="shared" si="95"/>
        <v/>
      </c>
    </row>
    <row r="493" spans="1:11" hidden="1" x14ac:dyDescent="0.25">
      <c r="A493" s="6" t="s">
        <v>16</v>
      </c>
      <c r="B493" s="5" t="s">
        <v>57</v>
      </c>
      <c r="C493" s="5" t="s">
        <v>142</v>
      </c>
      <c r="D493" s="7">
        <v>51</v>
      </c>
      <c r="E493" s="6" t="s">
        <v>168</v>
      </c>
      <c r="F493" s="6" t="s">
        <v>168</v>
      </c>
      <c r="G493" s="12" cm="1">
        <f t="array" ref="G493">_xlfn.XLOOKUP(1,('Advanced Stats'!A:A=A493)*('Advanced Stats'!B:B=C493),'Advanced Stats'!M:M)</f>
        <v>49.53</v>
      </c>
      <c r="H493" s="12" cm="1">
        <f t="array" ref="H493">_xlfn.XLOOKUP(1,('Advanced Stats'!A:A=A493)*('Advanced Stats'!B:B=C493),'Advanced Stats'!P:P)</f>
        <v>49.32</v>
      </c>
      <c r="I493" s="14">
        <f t="shared" si="94"/>
        <v>-0.79999999999999716</v>
      </c>
      <c r="J493" s="14">
        <f t="shared" si="95"/>
        <v>-33</v>
      </c>
    </row>
    <row r="494" spans="1:11" hidden="1" x14ac:dyDescent="0.25">
      <c r="A494" s="6" t="s">
        <v>17</v>
      </c>
      <c r="B494" s="5" t="s">
        <v>57</v>
      </c>
      <c r="C494" s="5" t="s">
        <v>142</v>
      </c>
      <c r="D494" s="7">
        <v>84</v>
      </c>
      <c r="E494" s="6" t="s">
        <v>168</v>
      </c>
      <c r="F494" s="6" t="s">
        <v>168</v>
      </c>
      <c r="G494" s="12" cm="1">
        <f t="array" ref="G494">_xlfn.XLOOKUP(1,('Advanced Stats'!A:A=A494)*('Advanced Stats'!B:B=C494),'Advanced Stats'!M:M)</f>
        <v>50.04</v>
      </c>
      <c r="H494" s="12" cm="1">
        <f t="array" ref="H494">_xlfn.XLOOKUP(1,('Advanced Stats'!A:A=A494)*('Advanced Stats'!B:B=C494),'Advanced Stats'!P:P)</f>
        <v>50.48</v>
      </c>
      <c r="I494" s="14">
        <f t="shared" si="94"/>
        <v>0.50999999999999801</v>
      </c>
      <c r="J494" s="14">
        <f t="shared" si="95"/>
        <v>33</v>
      </c>
    </row>
    <row r="495" spans="1:11" x14ac:dyDescent="0.25">
      <c r="A495" s="6" t="s">
        <v>18</v>
      </c>
      <c r="B495" s="5" t="s">
        <v>57</v>
      </c>
      <c r="C495" s="5" t="s">
        <v>142</v>
      </c>
      <c r="D495" s="7">
        <v>99</v>
      </c>
      <c r="E495" s="6" t="s">
        <v>9</v>
      </c>
      <c r="F495" s="6" t="s">
        <v>168</v>
      </c>
      <c r="G495" s="12" cm="1">
        <f t="array" ref="G495">_xlfn.XLOOKUP(1,('Advanced Stats'!A:A=A495)*('Advanced Stats'!B:B=C495),'Advanced Stats'!M:M)</f>
        <v>52.54</v>
      </c>
      <c r="H495" s="12" cm="1">
        <f t="array" ref="H495">_xlfn.XLOOKUP(1,('Advanced Stats'!A:A=A495)*('Advanced Stats'!B:B=C495),'Advanced Stats'!P:P)</f>
        <v>51.99</v>
      </c>
      <c r="I495" s="14">
        <f t="shared" si="94"/>
        <v>2.5</v>
      </c>
      <c r="J495" s="14">
        <f t="shared" si="95"/>
        <v>15</v>
      </c>
      <c r="K495" t="str">
        <f t="shared" ref="K495:K500" si="104">IF(B495=B494, E495, "")</f>
        <v>Yes</v>
      </c>
    </row>
    <row r="496" spans="1:11" x14ac:dyDescent="0.25">
      <c r="A496" s="6" t="s">
        <v>19</v>
      </c>
      <c r="B496" s="5" t="s">
        <v>57</v>
      </c>
      <c r="C496" s="5" t="s">
        <v>142</v>
      </c>
      <c r="D496" s="7">
        <v>78</v>
      </c>
      <c r="E496" s="6" t="s">
        <v>168</v>
      </c>
      <c r="F496" s="6" t="s">
        <v>168</v>
      </c>
      <c r="G496" s="12" cm="1">
        <f t="array" ref="G496">_xlfn.XLOOKUP(1,('Advanced Stats'!A:A=A496)*('Advanced Stats'!B:B=C496),'Advanced Stats'!M:M)</f>
        <v>51.38</v>
      </c>
      <c r="H496" s="12" cm="1">
        <f t="array" ref="H496">_xlfn.XLOOKUP(1,('Advanced Stats'!A:A=A496)*('Advanced Stats'!B:B=C496),'Advanced Stats'!P:P)</f>
        <v>51.2</v>
      </c>
      <c r="I496" s="14">
        <f t="shared" si="94"/>
        <v>-1.1599999999999966</v>
      </c>
      <c r="J496" s="14">
        <f t="shared" si="95"/>
        <v>-21</v>
      </c>
      <c r="K496" t="str">
        <f t="shared" si="104"/>
        <v>No</v>
      </c>
    </row>
    <row r="497" spans="1:11" x14ac:dyDescent="0.25">
      <c r="A497" s="6" t="s">
        <v>20</v>
      </c>
      <c r="B497" s="5" t="s">
        <v>57</v>
      </c>
      <c r="C497" s="5" t="s">
        <v>142</v>
      </c>
      <c r="D497" s="7">
        <v>87</v>
      </c>
      <c r="E497" s="6" t="s">
        <v>168</v>
      </c>
      <c r="F497" s="6" t="s">
        <v>168</v>
      </c>
      <c r="G497" s="12" cm="1">
        <f t="array" ref="G497">_xlfn.XLOOKUP(1,('Advanced Stats'!A:A=A497)*('Advanced Stats'!B:B=C497),'Advanced Stats'!M:M)</f>
        <v>49.28</v>
      </c>
      <c r="H497" s="12" cm="1">
        <f t="array" ref="H497">_xlfn.XLOOKUP(1,('Advanced Stats'!A:A=A497)*('Advanced Stats'!B:B=C497),'Advanced Stats'!P:P)</f>
        <v>49.37</v>
      </c>
      <c r="I497" s="14">
        <f t="shared" si="94"/>
        <v>-2.1000000000000014</v>
      </c>
      <c r="J497" s="14">
        <f t="shared" si="95"/>
        <v>9</v>
      </c>
      <c r="K497" t="str">
        <f t="shared" si="104"/>
        <v>No</v>
      </c>
    </row>
    <row r="498" spans="1:11" x14ac:dyDescent="0.25">
      <c r="A498" s="6" t="s">
        <v>21</v>
      </c>
      <c r="B498" s="5" t="s">
        <v>57</v>
      </c>
      <c r="C498" s="5" t="s">
        <v>142</v>
      </c>
      <c r="D498" s="7">
        <v>114</v>
      </c>
      <c r="E498" s="6" t="s">
        <v>9</v>
      </c>
      <c r="F498" s="6" t="s">
        <v>168</v>
      </c>
      <c r="G498" s="12" cm="1">
        <f t="array" ref="G498">_xlfn.XLOOKUP(1,('Advanced Stats'!A:A=A498)*('Advanced Stats'!B:B=C498),'Advanced Stats'!M:M)</f>
        <v>51.5</v>
      </c>
      <c r="H498" s="12" cm="1">
        <f t="array" ref="H498">_xlfn.XLOOKUP(1,('Advanced Stats'!A:A=A498)*('Advanced Stats'!B:B=C498),'Advanced Stats'!P:P)</f>
        <v>51.71</v>
      </c>
      <c r="I498" s="14">
        <f t="shared" si="94"/>
        <v>2.2199999999999989</v>
      </c>
      <c r="J498" s="14">
        <f t="shared" si="95"/>
        <v>27</v>
      </c>
      <c r="K498" t="str">
        <f t="shared" si="104"/>
        <v>Yes</v>
      </c>
    </row>
    <row r="499" spans="1:11" x14ac:dyDescent="0.25">
      <c r="A499" s="6" t="s">
        <v>22</v>
      </c>
      <c r="B499" s="5" t="s">
        <v>57</v>
      </c>
      <c r="C499" s="5" t="s">
        <v>142</v>
      </c>
      <c r="D499" s="7">
        <v>99</v>
      </c>
      <c r="E499" s="6" t="s">
        <v>9</v>
      </c>
      <c r="F499" s="6" t="s">
        <v>168</v>
      </c>
      <c r="G499" s="12" cm="1">
        <f t="array" ref="G499">_xlfn.XLOOKUP(1,('Advanced Stats'!A:A=A499)*('Advanced Stats'!B:B=C499),'Advanced Stats'!M:M)</f>
        <v>48.97</v>
      </c>
      <c r="H499" s="12" cm="1">
        <f t="array" ref="H499">_xlfn.XLOOKUP(1,('Advanced Stats'!A:A=A499)*('Advanced Stats'!B:B=C499),'Advanced Stats'!P:P)</f>
        <v>48.78</v>
      </c>
      <c r="I499" s="14">
        <f t="shared" si="94"/>
        <v>-2.5300000000000011</v>
      </c>
      <c r="J499" s="14">
        <f t="shared" si="95"/>
        <v>-15</v>
      </c>
      <c r="K499" t="str">
        <f t="shared" si="104"/>
        <v>Yes</v>
      </c>
    </row>
    <row r="500" spans="1:11" x14ac:dyDescent="0.25">
      <c r="A500" s="6" t="s">
        <v>23</v>
      </c>
      <c r="B500" s="5" t="s">
        <v>57</v>
      </c>
      <c r="C500" s="5" t="s">
        <v>142</v>
      </c>
      <c r="D500" s="7">
        <v>80</v>
      </c>
      <c r="E500" s="6" t="s">
        <v>9</v>
      </c>
      <c r="F500" s="6" t="s">
        <v>168</v>
      </c>
      <c r="G500" s="12" cm="1">
        <f t="array" ref="G500">_xlfn.XLOOKUP(1,('Advanced Stats'!A:A=A500)*('Advanced Stats'!B:B=C500),'Advanced Stats'!M:M)</f>
        <v>48.55</v>
      </c>
      <c r="H500" s="12" cm="1">
        <f t="array" ref="H500">_xlfn.XLOOKUP(1,('Advanced Stats'!A:A=A500)*('Advanced Stats'!B:B=C500),'Advanced Stats'!P:P)</f>
        <v>47.59</v>
      </c>
      <c r="I500" s="14">
        <f t="shared" si="94"/>
        <v>-0.42000000000000171</v>
      </c>
      <c r="J500" s="14">
        <f t="shared" si="95"/>
        <v>-19</v>
      </c>
      <c r="K500" t="str">
        <f t="shared" si="104"/>
        <v>Yes</v>
      </c>
    </row>
    <row r="501" spans="1:11" hidden="1" x14ac:dyDescent="0.25">
      <c r="A501" s="6" t="s">
        <v>24</v>
      </c>
      <c r="B501" s="5" t="s">
        <v>57</v>
      </c>
      <c r="C501" s="5" t="s">
        <v>142</v>
      </c>
      <c r="D501" s="7">
        <v>63</v>
      </c>
      <c r="E501" s="6" t="s">
        <v>9</v>
      </c>
      <c r="F501" s="6" t="s">
        <v>168</v>
      </c>
      <c r="G501" s="12" cm="1">
        <f t="array" ref="G501">_xlfn.XLOOKUP(1,('Advanced Stats'!A:A=A501)*('Advanced Stats'!B:B=C501),'Advanced Stats'!M:M)</f>
        <v>48.21</v>
      </c>
      <c r="H501" s="12" cm="1">
        <f t="array" ref="H501">_xlfn.XLOOKUP(1,('Advanced Stats'!A:A=A501)*('Advanced Stats'!B:B=C501),'Advanced Stats'!P:P)</f>
        <v>48.14</v>
      </c>
      <c r="I501" s="14">
        <f t="shared" si="94"/>
        <v>-0.33999999999999631</v>
      </c>
      <c r="J501" s="14">
        <f t="shared" si="95"/>
        <v>-17</v>
      </c>
    </row>
    <row r="502" spans="1:11" hidden="1" x14ac:dyDescent="0.25">
      <c r="A502" s="6" t="s">
        <v>25</v>
      </c>
      <c r="B502" s="5" t="s">
        <v>57</v>
      </c>
      <c r="C502" s="5" t="s">
        <v>142</v>
      </c>
      <c r="D502" s="7">
        <v>89</v>
      </c>
      <c r="E502" s="6" t="s">
        <v>168</v>
      </c>
      <c r="F502" s="6" t="s">
        <v>168</v>
      </c>
      <c r="G502" s="12" cm="1">
        <f t="array" ref="G502">_xlfn.XLOOKUP(1,('Advanced Stats'!A:A=A502)*('Advanced Stats'!B:B=C502),'Advanced Stats'!M:M)</f>
        <v>49.43</v>
      </c>
      <c r="H502" s="12" cm="1">
        <f t="array" ref="H502">_xlfn.XLOOKUP(1,('Advanced Stats'!A:A=A502)*('Advanced Stats'!B:B=C502),'Advanced Stats'!P:P)</f>
        <v>49.54</v>
      </c>
      <c r="I502" s="14">
        <f t="shared" si="94"/>
        <v>1.2199999999999989</v>
      </c>
      <c r="J502" s="14">
        <f t="shared" si="95"/>
        <v>26</v>
      </c>
    </row>
    <row r="503" spans="1:11" x14ac:dyDescent="0.25">
      <c r="A503" s="6" t="s">
        <v>26</v>
      </c>
      <c r="B503" s="5" t="s">
        <v>57</v>
      </c>
      <c r="C503" s="5" t="s">
        <v>142</v>
      </c>
      <c r="D503" s="7">
        <v>95</v>
      </c>
      <c r="E503" s="6" t="s">
        <v>9</v>
      </c>
      <c r="F503" s="6" t="s">
        <v>168</v>
      </c>
      <c r="G503" s="12" cm="1">
        <f t="array" ref="G503">_xlfn.XLOOKUP(1,('Advanced Stats'!A:A=A503)*('Advanced Stats'!B:B=C503),'Advanced Stats'!M:M)</f>
        <v>51.57</v>
      </c>
      <c r="H503" s="12" cm="1">
        <f t="array" ref="H503">_xlfn.XLOOKUP(1,('Advanced Stats'!A:A=A503)*('Advanced Stats'!B:B=C503),'Advanced Stats'!P:P)</f>
        <v>51.33</v>
      </c>
      <c r="I503" s="14">
        <f t="shared" si="94"/>
        <v>2.1400000000000006</v>
      </c>
      <c r="J503" s="14">
        <f t="shared" si="95"/>
        <v>6</v>
      </c>
      <c r="K503" t="str">
        <f t="shared" ref="K503:K504" si="105">IF(B503=B502, E503, "")</f>
        <v>Yes</v>
      </c>
    </row>
    <row r="504" spans="1:11" x14ac:dyDescent="0.25">
      <c r="A504" s="6" t="s">
        <v>27</v>
      </c>
      <c r="B504" s="5" t="s">
        <v>57</v>
      </c>
      <c r="C504" s="5" t="s">
        <v>142</v>
      </c>
      <c r="D504" s="7">
        <v>110</v>
      </c>
      <c r="E504" s="6" t="s">
        <v>9</v>
      </c>
      <c r="F504" s="6" t="s">
        <v>168</v>
      </c>
      <c r="G504" s="12" cm="1">
        <f t="array" ref="G504">_xlfn.XLOOKUP(1,('Advanced Stats'!A:A=A504)*('Advanced Stats'!B:B=C504),'Advanced Stats'!M:M)</f>
        <v>51.09</v>
      </c>
      <c r="H504" s="12" cm="1">
        <f t="array" ref="H504">_xlfn.XLOOKUP(1,('Advanced Stats'!A:A=A504)*('Advanced Stats'!B:B=C504),'Advanced Stats'!P:P)</f>
        <v>51.38</v>
      </c>
      <c r="I504" s="14">
        <f t="shared" si="94"/>
        <v>-0.47999999999999687</v>
      </c>
      <c r="J504" s="14">
        <f t="shared" si="95"/>
        <v>15</v>
      </c>
      <c r="K504" t="str">
        <f t="shared" si="105"/>
        <v>Yes</v>
      </c>
    </row>
    <row r="505" spans="1:11" hidden="1" x14ac:dyDescent="0.25">
      <c r="A505" s="6" t="s">
        <v>11</v>
      </c>
      <c r="B505" s="5" t="s">
        <v>58</v>
      </c>
      <c r="C505" s="5" t="s">
        <v>159</v>
      </c>
      <c r="D505" s="7">
        <v>94</v>
      </c>
      <c r="E505" s="6" t="s">
        <v>9</v>
      </c>
      <c r="F505" s="6" t="s">
        <v>168</v>
      </c>
      <c r="G505" s="12" cm="1">
        <f t="array" ref="G505">_xlfn.XLOOKUP(1,('Advanced Stats'!A:A=A505)*('Advanced Stats'!B:B=C505),'Advanced Stats'!M:M)</f>
        <v>55.57</v>
      </c>
      <c r="H505" s="12" cm="1">
        <f t="array" ref="H505">_xlfn.XLOOKUP(1,('Advanced Stats'!A:A=A505)*('Advanced Stats'!B:B=C505),'Advanced Stats'!P:P)</f>
        <v>55.15</v>
      </c>
      <c r="I505" t="str">
        <f t="shared" si="94"/>
        <v/>
      </c>
      <c r="J505" t="str">
        <f t="shared" si="95"/>
        <v/>
      </c>
    </row>
    <row r="506" spans="1:11" x14ac:dyDescent="0.25">
      <c r="A506" s="6" t="s">
        <v>12</v>
      </c>
      <c r="B506" s="5" t="s">
        <v>58</v>
      </c>
      <c r="C506" s="5" t="s">
        <v>159</v>
      </c>
      <c r="D506" s="7">
        <v>108</v>
      </c>
      <c r="E506" s="6" t="s">
        <v>9</v>
      </c>
      <c r="F506" s="6" t="s">
        <v>168</v>
      </c>
      <c r="G506" s="12" cm="1">
        <f t="array" ref="G506">_xlfn.XLOOKUP(1,('Advanced Stats'!A:A=A506)*('Advanced Stats'!B:B=C506),'Advanced Stats'!M:M)</f>
        <v>54.99</v>
      </c>
      <c r="H506" s="12" cm="1">
        <f t="array" ref="H506">_xlfn.XLOOKUP(1,('Advanced Stats'!A:A=A506)*('Advanced Stats'!B:B=C506),'Advanced Stats'!P:P)</f>
        <v>54.76</v>
      </c>
      <c r="I506" s="14">
        <f t="shared" si="94"/>
        <v>-0.57999999999999829</v>
      </c>
      <c r="J506" s="14">
        <f t="shared" si="95"/>
        <v>14</v>
      </c>
      <c r="K506" t="str">
        <f t="shared" ref="K506:K509" si="106">IF(B506=B505, E506, "")</f>
        <v>Yes</v>
      </c>
    </row>
    <row r="507" spans="1:11" x14ac:dyDescent="0.25">
      <c r="A507" s="6" t="s">
        <v>13</v>
      </c>
      <c r="B507" s="5" t="s">
        <v>58</v>
      </c>
      <c r="C507" s="5" t="s">
        <v>159</v>
      </c>
      <c r="D507" s="7">
        <v>121</v>
      </c>
      <c r="E507" s="6" t="s">
        <v>9</v>
      </c>
      <c r="F507" s="6" t="s">
        <v>168</v>
      </c>
      <c r="G507" s="12" cm="1">
        <f t="array" ref="G507">_xlfn.XLOOKUP(1,('Advanced Stats'!A:A=A507)*('Advanced Stats'!B:B=C507),'Advanced Stats'!M:M)</f>
        <v>52.88</v>
      </c>
      <c r="H507" s="12" cm="1">
        <f t="array" ref="H507">_xlfn.XLOOKUP(1,('Advanced Stats'!A:A=A507)*('Advanced Stats'!B:B=C507),'Advanced Stats'!P:P)</f>
        <v>51.7</v>
      </c>
      <c r="I507" s="14">
        <f t="shared" si="94"/>
        <v>-2.1099999999999994</v>
      </c>
      <c r="J507" s="14">
        <f t="shared" si="95"/>
        <v>13</v>
      </c>
      <c r="K507" t="str">
        <f t="shared" si="106"/>
        <v>Yes</v>
      </c>
    </row>
    <row r="508" spans="1:11" x14ac:dyDescent="0.25">
      <c r="A508" s="6" t="s">
        <v>14</v>
      </c>
      <c r="B508" s="5" t="s">
        <v>58</v>
      </c>
      <c r="C508" s="5" t="s">
        <v>159</v>
      </c>
      <c r="D508" s="7">
        <v>107</v>
      </c>
      <c r="E508" s="6" t="s">
        <v>9</v>
      </c>
      <c r="F508" s="6" t="s">
        <v>168</v>
      </c>
      <c r="G508" s="12" cm="1">
        <f t="array" ref="G508">_xlfn.XLOOKUP(1,('Advanced Stats'!A:A=A508)*('Advanced Stats'!B:B=C508),'Advanced Stats'!M:M)</f>
        <v>51.22</v>
      </c>
      <c r="H508" s="12" cm="1">
        <f t="array" ref="H508">_xlfn.XLOOKUP(1,('Advanced Stats'!A:A=A508)*('Advanced Stats'!B:B=C508),'Advanced Stats'!P:P)</f>
        <v>51.09</v>
      </c>
      <c r="I508" s="14">
        <f t="shared" si="94"/>
        <v>-1.6600000000000037</v>
      </c>
      <c r="J508" s="14">
        <f t="shared" si="95"/>
        <v>-14</v>
      </c>
      <c r="K508" t="str">
        <f t="shared" si="106"/>
        <v>Yes</v>
      </c>
    </row>
    <row r="509" spans="1:11" x14ac:dyDescent="0.25">
      <c r="A509" s="6" t="s">
        <v>15</v>
      </c>
      <c r="B509" s="5" t="s">
        <v>58</v>
      </c>
      <c r="C509" s="5" t="s">
        <v>159</v>
      </c>
      <c r="D509" s="7">
        <v>92</v>
      </c>
      <c r="E509" s="6" t="s">
        <v>9</v>
      </c>
      <c r="F509" s="6" t="s">
        <v>168</v>
      </c>
      <c r="G509" s="12" cm="1">
        <f t="array" ref="G509">_xlfn.XLOOKUP(1,('Advanced Stats'!A:A=A509)*('Advanced Stats'!B:B=C509),'Advanced Stats'!M:M)</f>
        <v>48.86</v>
      </c>
      <c r="H509" s="12" cm="1">
        <f t="array" ref="H509">_xlfn.XLOOKUP(1,('Advanced Stats'!A:A=A509)*('Advanced Stats'!B:B=C509),'Advanced Stats'!P:P)</f>
        <v>49.06</v>
      </c>
      <c r="I509" s="14">
        <f t="shared" si="94"/>
        <v>-2.3599999999999994</v>
      </c>
      <c r="J509" s="14">
        <f t="shared" si="95"/>
        <v>-15</v>
      </c>
      <c r="K509" t="str">
        <f t="shared" si="106"/>
        <v>Yes</v>
      </c>
    </row>
    <row r="510" spans="1:11" hidden="1" x14ac:dyDescent="0.25">
      <c r="A510" s="6" t="s">
        <v>16</v>
      </c>
      <c r="B510" s="5" t="s">
        <v>58</v>
      </c>
      <c r="C510" s="5" t="s">
        <v>159</v>
      </c>
      <c r="D510" s="7">
        <v>57</v>
      </c>
      <c r="E510" s="6" t="s">
        <v>9</v>
      </c>
      <c r="F510" s="6" t="s">
        <v>168</v>
      </c>
      <c r="G510" s="12" cm="1">
        <f t="array" ref="G510">_xlfn.XLOOKUP(1,('Advanced Stats'!A:A=A510)*('Advanced Stats'!B:B=C510),'Advanced Stats'!M:M)</f>
        <v>48.69</v>
      </c>
      <c r="H510" s="12" cm="1">
        <f t="array" ref="H510">_xlfn.XLOOKUP(1,('Advanced Stats'!A:A=A510)*('Advanced Stats'!B:B=C510),'Advanced Stats'!P:P)</f>
        <v>48.6</v>
      </c>
      <c r="I510" s="14">
        <f t="shared" si="94"/>
        <v>-0.17000000000000171</v>
      </c>
      <c r="J510" s="14">
        <f t="shared" si="95"/>
        <v>-35</v>
      </c>
    </row>
    <row r="511" spans="1:11" hidden="1" x14ac:dyDescent="0.25">
      <c r="A511" s="6" t="s">
        <v>17</v>
      </c>
      <c r="B511" s="5" t="s">
        <v>58</v>
      </c>
      <c r="C511" s="5" t="s">
        <v>159</v>
      </c>
      <c r="D511" s="7">
        <v>90</v>
      </c>
      <c r="E511" s="6" t="s">
        <v>168</v>
      </c>
      <c r="F511" s="6" t="s">
        <v>168</v>
      </c>
      <c r="G511" s="12" cm="1">
        <f t="array" ref="G511">_xlfn.XLOOKUP(1,('Advanced Stats'!A:A=A511)*('Advanced Stats'!B:B=C511),'Advanced Stats'!M:M)</f>
        <v>47.67</v>
      </c>
      <c r="H511" s="12" cm="1">
        <f t="array" ref="H511">_xlfn.XLOOKUP(1,('Advanced Stats'!A:A=A511)*('Advanced Stats'!B:B=C511),'Advanced Stats'!P:P)</f>
        <v>47.11</v>
      </c>
      <c r="I511" s="14">
        <f t="shared" si="94"/>
        <v>-1.019999999999996</v>
      </c>
      <c r="J511" s="14">
        <f t="shared" si="95"/>
        <v>33</v>
      </c>
    </row>
    <row r="512" spans="1:11" x14ac:dyDescent="0.25">
      <c r="A512" s="6" t="s">
        <v>18</v>
      </c>
      <c r="B512" s="5" t="s">
        <v>58</v>
      </c>
      <c r="C512" s="5" t="s">
        <v>159</v>
      </c>
      <c r="D512" s="7">
        <v>101</v>
      </c>
      <c r="E512" s="6" t="s">
        <v>9</v>
      </c>
      <c r="F512" s="6" t="s">
        <v>168</v>
      </c>
      <c r="G512" s="12" cm="1">
        <f t="array" ref="G512">_xlfn.XLOOKUP(1,('Advanced Stats'!A:A=A512)*('Advanced Stats'!B:B=C512),'Advanced Stats'!M:M)</f>
        <v>51.36</v>
      </c>
      <c r="H512" s="12" cm="1">
        <f t="array" ref="H512">_xlfn.XLOOKUP(1,('Advanced Stats'!A:A=A512)*('Advanced Stats'!B:B=C512),'Advanced Stats'!P:P)</f>
        <v>51.53</v>
      </c>
      <c r="I512" s="14">
        <f t="shared" si="94"/>
        <v>3.6899999999999977</v>
      </c>
      <c r="J512" s="14">
        <f t="shared" si="95"/>
        <v>11</v>
      </c>
      <c r="K512" t="str">
        <f t="shared" ref="K512:K517" si="107">IF(B512=B511, E512, "")</f>
        <v>Yes</v>
      </c>
    </row>
    <row r="513" spans="1:11" x14ac:dyDescent="0.25">
      <c r="A513" s="6" t="s">
        <v>19</v>
      </c>
      <c r="B513" s="5" t="s">
        <v>58</v>
      </c>
      <c r="C513" s="5" t="s">
        <v>159</v>
      </c>
      <c r="D513" s="7">
        <v>120</v>
      </c>
      <c r="E513" s="6" t="s">
        <v>9</v>
      </c>
      <c r="F513" s="6" t="s">
        <v>168</v>
      </c>
      <c r="G513" s="12" cm="1">
        <f t="array" ref="G513">_xlfn.XLOOKUP(1,('Advanced Stats'!A:A=A513)*('Advanced Stats'!B:B=C513),'Advanced Stats'!M:M)</f>
        <v>51.04</v>
      </c>
      <c r="H513" s="12" cm="1">
        <f t="array" ref="H513">_xlfn.XLOOKUP(1,('Advanced Stats'!A:A=A513)*('Advanced Stats'!B:B=C513),'Advanced Stats'!P:P)</f>
        <v>51.45</v>
      </c>
      <c r="I513" s="14">
        <f t="shared" si="94"/>
        <v>-0.32000000000000028</v>
      </c>
      <c r="J513" s="14">
        <f t="shared" si="95"/>
        <v>19</v>
      </c>
      <c r="K513" t="str">
        <f t="shared" si="107"/>
        <v>Yes</v>
      </c>
    </row>
    <row r="514" spans="1:11" x14ac:dyDescent="0.25">
      <c r="A514" s="6" t="s">
        <v>20</v>
      </c>
      <c r="B514" s="5" t="s">
        <v>58</v>
      </c>
      <c r="C514" s="5" t="s">
        <v>159</v>
      </c>
      <c r="D514" s="7">
        <v>118</v>
      </c>
      <c r="E514" s="6" t="s">
        <v>9</v>
      </c>
      <c r="F514" s="6" t="s">
        <v>168</v>
      </c>
      <c r="G514" s="12" cm="1">
        <f t="array" ref="G514">_xlfn.XLOOKUP(1,('Advanced Stats'!A:A=A514)*('Advanced Stats'!B:B=C514),'Advanced Stats'!M:M)</f>
        <v>51.81</v>
      </c>
      <c r="H514" s="12" cm="1">
        <f t="array" ref="H514">_xlfn.XLOOKUP(1,('Advanced Stats'!A:A=A514)*('Advanced Stats'!B:B=C514),'Advanced Stats'!P:P)</f>
        <v>51.46</v>
      </c>
      <c r="I514" s="14">
        <f t="shared" si="94"/>
        <v>0.77000000000000313</v>
      </c>
      <c r="J514" s="14">
        <f t="shared" si="95"/>
        <v>-2</v>
      </c>
      <c r="K514" t="str">
        <f t="shared" si="107"/>
        <v>Yes</v>
      </c>
    </row>
    <row r="515" spans="1:11" x14ac:dyDescent="0.25">
      <c r="A515" s="6" t="s">
        <v>21</v>
      </c>
      <c r="B515" s="5" t="s">
        <v>58</v>
      </c>
      <c r="C515" s="5" t="s">
        <v>159</v>
      </c>
      <c r="D515" s="7">
        <v>105</v>
      </c>
      <c r="E515" s="6" t="s">
        <v>9</v>
      </c>
      <c r="F515" s="6" t="s">
        <v>9</v>
      </c>
      <c r="G515" s="12" cm="1">
        <f t="array" ref="G515">_xlfn.XLOOKUP(1,('Advanced Stats'!A:A=A515)*('Advanced Stats'!B:B=C515),'Advanced Stats'!M:M)</f>
        <v>47.96</v>
      </c>
      <c r="H515" s="12" cm="1">
        <f t="array" ref="H515">_xlfn.XLOOKUP(1,('Advanced Stats'!A:A=A515)*('Advanced Stats'!B:B=C515),'Advanced Stats'!P:P)</f>
        <v>47.34</v>
      </c>
      <c r="I515" s="14">
        <f t="shared" si="94"/>
        <v>-3.8500000000000014</v>
      </c>
      <c r="J515" s="14">
        <f t="shared" si="95"/>
        <v>-13</v>
      </c>
      <c r="K515" t="str">
        <f t="shared" si="107"/>
        <v>Yes</v>
      </c>
    </row>
    <row r="516" spans="1:11" x14ac:dyDescent="0.25">
      <c r="A516" s="6" t="s">
        <v>22</v>
      </c>
      <c r="B516" s="5" t="s">
        <v>58</v>
      </c>
      <c r="C516" s="5" t="s">
        <v>159</v>
      </c>
      <c r="D516" s="7">
        <v>104</v>
      </c>
      <c r="E516" s="6" t="s">
        <v>9</v>
      </c>
      <c r="F516" s="6" t="s">
        <v>168</v>
      </c>
      <c r="G516" s="12" cm="1">
        <f t="array" ref="G516">_xlfn.XLOOKUP(1,('Advanced Stats'!A:A=A516)*('Advanced Stats'!B:B=C516),'Advanced Stats'!M:M)</f>
        <v>49.04</v>
      </c>
      <c r="H516" s="12" cm="1">
        <f t="array" ref="H516">_xlfn.XLOOKUP(1,('Advanced Stats'!A:A=A516)*('Advanced Stats'!B:B=C516),'Advanced Stats'!P:P)</f>
        <v>48.96</v>
      </c>
      <c r="I516" s="14">
        <f t="shared" ref="I516:I521" si="108">IF(B516=B515, G516 - G515, "")</f>
        <v>1.0799999999999983</v>
      </c>
      <c r="J516" s="14">
        <f t="shared" ref="J516:J521" si="109">IF(B516=B515, D516 - D515, "")</f>
        <v>-1</v>
      </c>
      <c r="K516" t="str">
        <f t="shared" si="107"/>
        <v>Yes</v>
      </c>
    </row>
    <row r="517" spans="1:11" x14ac:dyDescent="0.25">
      <c r="A517" s="6" t="s">
        <v>23</v>
      </c>
      <c r="B517" s="5" t="s">
        <v>58</v>
      </c>
      <c r="C517" s="5" t="s">
        <v>159</v>
      </c>
      <c r="D517" s="7">
        <v>90</v>
      </c>
      <c r="E517" s="6" t="s">
        <v>9</v>
      </c>
      <c r="F517" s="6" t="s">
        <v>168</v>
      </c>
      <c r="G517" s="12" cm="1">
        <f t="array" ref="G517">_xlfn.XLOOKUP(1,('Advanced Stats'!A:A=A517)*('Advanced Stats'!B:B=C517),'Advanced Stats'!M:M)</f>
        <v>51.6</v>
      </c>
      <c r="H517" s="12" cm="1">
        <f t="array" ref="H517">_xlfn.XLOOKUP(1,('Advanced Stats'!A:A=A517)*('Advanced Stats'!B:B=C517),'Advanced Stats'!P:P)</f>
        <v>51.33</v>
      </c>
      <c r="I517" s="14">
        <f t="shared" si="108"/>
        <v>2.5600000000000023</v>
      </c>
      <c r="J517" s="14">
        <f t="shared" si="109"/>
        <v>-14</v>
      </c>
      <c r="K517" t="str">
        <f t="shared" si="107"/>
        <v>Yes</v>
      </c>
    </row>
    <row r="518" spans="1:11" hidden="1" x14ac:dyDescent="0.25">
      <c r="A518" s="6" t="s">
        <v>24</v>
      </c>
      <c r="B518" s="5" t="s">
        <v>58</v>
      </c>
      <c r="C518" s="5" t="s">
        <v>159</v>
      </c>
      <c r="D518" s="7">
        <v>77</v>
      </c>
      <c r="E518" s="6" t="s">
        <v>9</v>
      </c>
      <c r="F518" s="6" t="s">
        <v>168</v>
      </c>
      <c r="G518" s="12" cm="1">
        <f t="array" ref="G518">_xlfn.XLOOKUP(1,('Advanced Stats'!A:A=A518)*('Advanced Stats'!B:B=C518),'Advanced Stats'!M:M)</f>
        <v>50.64</v>
      </c>
      <c r="H518" s="12" cm="1">
        <f t="array" ref="H518">_xlfn.XLOOKUP(1,('Advanced Stats'!A:A=A518)*('Advanced Stats'!B:B=C518),'Advanced Stats'!P:P)</f>
        <v>50.32</v>
      </c>
      <c r="I518" s="14">
        <f t="shared" si="108"/>
        <v>-0.96000000000000085</v>
      </c>
      <c r="J518" s="14">
        <f t="shared" si="109"/>
        <v>-13</v>
      </c>
    </row>
    <row r="519" spans="1:11" hidden="1" x14ac:dyDescent="0.25">
      <c r="A519" s="6" t="s">
        <v>25</v>
      </c>
      <c r="B519" s="5" t="s">
        <v>58</v>
      </c>
      <c r="C519" s="5" t="s">
        <v>159</v>
      </c>
      <c r="D519" s="7">
        <v>100</v>
      </c>
      <c r="E519" s="6" t="s">
        <v>9</v>
      </c>
      <c r="F519" s="6" t="s">
        <v>168</v>
      </c>
      <c r="G519" s="12" cm="1">
        <f t="array" ref="G519">_xlfn.XLOOKUP(1,('Advanced Stats'!A:A=A519)*('Advanced Stats'!B:B=C519),'Advanced Stats'!M:M)</f>
        <v>50.55</v>
      </c>
      <c r="H519" s="12" cm="1">
        <f t="array" ref="H519">_xlfn.XLOOKUP(1,('Advanced Stats'!A:A=A519)*('Advanced Stats'!B:B=C519),'Advanced Stats'!P:P)</f>
        <v>51.4</v>
      </c>
      <c r="I519" s="14">
        <f t="shared" si="108"/>
        <v>-9.0000000000003411E-2</v>
      </c>
      <c r="J519" s="14">
        <f t="shared" si="109"/>
        <v>23</v>
      </c>
    </row>
    <row r="520" spans="1:11" x14ac:dyDescent="0.25">
      <c r="A520" s="6" t="s">
        <v>26</v>
      </c>
      <c r="B520" s="5" t="s">
        <v>58</v>
      </c>
      <c r="C520" s="5" t="s">
        <v>159</v>
      </c>
      <c r="D520" s="7">
        <v>80</v>
      </c>
      <c r="E520" s="6" t="s">
        <v>168</v>
      </c>
      <c r="F520" s="6" t="s">
        <v>168</v>
      </c>
      <c r="G520" s="12" cm="1">
        <f t="array" ref="G520">_xlfn.XLOOKUP(1,('Advanced Stats'!A:A=A520)*('Advanced Stats'!B:B=C520),'Advanced Stats'!M:M)</f>
        <v>49.78</v>
      </c>
      <c r="H520" s="12" cm="1">
        <f t="array" ref="H520">_xlfn.XLOOKUP(1,('Advanced Stats'!A:A=A520)*('Advanced Stats'!B:B=C520),'Advanced Stats'!P:P)</f>
        <v>49.53</v>
      </c>
      <c r="I520" s="14">
        <f t="shared" si="108"/>
        <v>-0.76999999999999602</v>
      </c>
      <c r="J520" s="14">
        <f t="shared" si="109"/>
        <v>-20</v>
      </c>
      <c r="K520" t="str">
        <f t="shared" ref="K520:K521" si="110">IF(B520=B519, E520, "")</f>
        <v>No</v>
      </c>
    </row>
    <row r="521" spans="1:11" x14ac:dyDescent="0.25">
      <c r="A521" s="6" t="s">
        <v>27</v>
      </c>
      <c r="B521" s="5" t="s">
        <v>58</v>
      </c>
      <c r="C521" s="5" t="s">
        <v>159</v>
      </c>
      <c r="D521" s="7">
        <v>91</v>
      </c>
      <c r="E521" s="6" t="s">
        <v>9</v>
      </c>
      <c r="F521" s="6" t="s">
        <v>168</v>
      </c>
      <c r="G521" s="12" cm="1">
        <f t="array" ref="G521">_xlfn.XLOOKUP(1,('Advanced Stats'!A:A=A521)*('Advanced Stats'!B:B=C521),'Advanced Stats'!M:M)</f>
        <v>46.66</v>
      </c>
      <c r="H521" s="12" cm="1">
        <f t="array" ref="H521">_xlfn.XLOOKUP(1,('Advanced Stats'!A:A=A521)*('Advanced Stats'!B:B=C521),'Advanced Stats'!P:P)</f>
        <v>46.31</v>
      </c>
      <c r="I521" s="14">
        <f t="shared" si="108"/>
        <v>-3.1200000000000045</v>
      </c>
      <c r="J521" s="14">
        <f t="shared" si="109"/>
        <v>11</v>
      </c>
      <c r="K521" t="str">
        <f t="shared" si="110"/>
        <v>Yes</v>
      </c>
    </row>
    <row r="522" spans="1:11" x14ac:dyDescent="0.25">
      <c r="A522" s="4"/>
      <c r="B522" s="4"/>
      <c r="C522" s="4"/>
      <c r="D522" s="4"/>
      <c r="E522" s="4"/>
      <c r="F522" s="4"/>
      <c r="G522" s="4"/>
      <c r="H522" s="4"/>
    </row>
    <row r="532" spans="7:8" x14ac:dyDescent="0.25">
      <c r="G532" s="9"/>
      <c r="H532" s="3"/>
    </row>
  </sheetData>
  <autoFilter ref="A1:J521" xr:uid="{AC829625-C328-4233-A6A4-994CA125E279}">
    <filterColumn colId="0">
      <filters>
        <filter val="2007-08"/>
        <filter val="2008-09"/>
        <filter val="2009-10"/>
        <filter val="2010-11"/>
        <filter val="2011-12"/>
        <filter val="2014-15"/>
        <filter val="2015-16"/>
        <filter val="2016-17"/>
        <filter val="2017-18"/>
        <filter val="2018-19"/>
        <filter val="2019-20"/>
        <filter val="2022-23"/>
        <filter val="2023-24"/>
      </filters>
    </filterColumn>
    <filterColumn colId="8">
      <customFilters>
        <customFilter operator="notEqual" val=" "/>
      </customFilters>
    </filterColumn>
  </autoFilter>
  <sortState xmlns:xlrd2="http://schemas.microsoft.com/office/spreadsheetml/2017/richdata2" ref="A2:J532">
    <sortCondition ref="B2:B532"/>
    <sortCondition ref="A2:A532"/>
  </sortState>
  <conditionalFormatting sqref="A2:H4 C5:C30 A31:H32 C33:C56 A57:H57 C58:C59 A60:H62 C63:C86 A87:H87 C88:C89 A90:H92 C93:C115 A116:H116 C117:C119 A120:H121 C122:C145 A146:H146 C147:C148 A149:H151 C152:C175 A176:H176 C177:C178 A179:H181 C182:C185 A186:H206 A209:H211 A235:H236 A239:H241 A265:H266 A269:H271 A295:H296 A299:H304 A307:H324 A327:H328 A331:H335 A338:H355 A358:H359 A362:H366 A369:H386 A389:H390 A393:H397 A400:H417 A429:H430 A461:H462 A493:F517 G493:H505">
    <cfRule type="expression" dxfId="51" priority="11">
      <formula>ISODD(SUMPRODUCT(--($A$2:$A30&lt;&gt;$A$1:$A30)))</formula>
    </cfRule>
  </conditionalFormatting>
  <conditionalFormatting sqref="A2:H4 C5:C30 A31:H32 C33:C56 A57:H57 C58:C59 A60:H62 C63:C86 A87:H87 C88:C89 A90:H92 C93:C115 A116:H116 C117:C119 A120:H121 C122:C145 A146:H146 C147:C148 A149:H151 C152:C175 A176:H176 C177:C178 A179:H181 C182:C185 A186:H206 A209:H211 A235:H236 A239:H241 A265:H266 A269:H271 A295:H296 A299:H304 A307:H324 A327:H328 A331:H335 A338:H355 A358:H359 A362:H366 A369:H386 A389:H390 A393:H397 A400:H417 A429:H430 A461:H462 G493:H505 A493:F517">
    <cfRule type="expression" dxfId="50" priority="12">
      <formula>ISEVEN(SUMPRODUCT(--($A$2:$A30&lt;&gt;$A$1:$A30)))</formula>
    </cfRule>
  </conditionalFormatting>
  <conditionalFormatting sqref="A2:H521 BZ2:XFD521">
    <cfRule type="expression" dxfId="49" priority="3">
      <formula>ISODD(SUMPRODUCT(--($A$2:$A2&lt;&gt;$A$1:$A1)))</formula>
    </cfRule>
    <cfRule type="expression" dxfId="48" priority="4">
      <formula>ISEVEN(SUMPRODUCT(--($A$2:$A2&lt;&gt;$A$1:$A1)))</formula>
    </cfRule>
  </conditionalFormatting>
  <conditionalFormatting sqref="A5:H27 A29:H29 A215:H216 A245:H246 A275:H276 BZ5:XFD27 BZ29:XFD29 BZ215:XFD216 BZ245:XFD246 BZ275:XFD276 G506:H521">
    <cfRule type="expression" dxfId="47" priority="15">
      <formula>ISODD(SUMPRODUCT(--($A$2:$A31&lt;&gt;$A$1:$A31)))</formula>
    </cfRule>
  </conditionalFormatting>
  <conditionalFormatting sqref="A5:H27 BZ5:XFD27 A29:H29 BZ29:XFD29 A215:H216 BZ215:XFD216 A245:H246 BZ245:XFD246 A275:H276 BZ275:XFD276 G506:H521">
    <cfRule type="expression" dxfId="46" priority="16">
      <formula>ISEVEN(SUMPRODUCT(--($A$2:$A31&lt;&gt;$A$1:$A31)))</formula>
    </cfRule>
  </conditionalFormatting>
  <conditionalFormatting sqref="A28:H28 A30:H30 A33:H56 A58:H59 A63:H86 A88:H89 A93:H115 A117:H119 A122:H145 A147:H148 A152:H175 A177:H178 A182:H185 A207:H208 A212:H214 A217:H234 A237:H238 A242:H244 A247:H264 A267:H268 A272:H274 A277:H294 A297:H298 A305:H306 A336:H337 A367:H368 A398:H399">
    <cfRule type="expression" dxfId="45" priority="13">
      <formula>ISODD(SUMPRODUCT(--($A$2:$A55&lt;&gt;$A$1:$A55)))</formula>
    </cfRule>
    <cfRule type="expression" dxfId="44" priority="14">
      <formula>ISEVEN(SUMPRODUCT(--($A$2:$A55&lt;&gt;$A$1:$A55)))</formula>
    </cfRule>
  </conditionalFormatting>
  <conditionalFormatting sqref="A34:H34 BZ34:XFD34 A64:H64 BZ64:XFD64 A94:H94 BZ94:XFD94">
    <cfRule type="expression" dxfId="43" priority="5">
      <formula>ISODD(SUMPRODUCT(--($A$2:$A34&lt;&gt;$A$1:$A32)))</formula>
    </cfRule>
    <cfRule type="expression" dxfId="42" priority="6">
      <formula>ISEVEN(SUMPRODUCT(--($A$2:$A34&lt;&gt;$A$1:$A32)))</formula>
    </cfRule>
  </conditionalFormatting>
  <conditionalFormatting sqref="A422:H423 A454:H455 A486:H487 BZ422:XFD423 BZ454:XFD455 BZ486:XFD487">
    <cfRule type="expression" dxfId="41" priority="9">
      <formula>ISODD(SUMPRODUCT(--($A$2:$A452&lt;&gt;$A$1:$A452)))</formula>
    </cfRule>
  </conditionalFormatting>
  <conditionalFormatting sqref="A422:H423 BZ422:XFD423 A454:H455 BZ454:XFD455 A486:H487 BZ486:XFD487">
    <cfRule type="expression" dxfId="40" priority="10">
      <formula>ISEVEN(SUMPRODUCT(--($A$2:$A452&lt;&gt;$A$1:$A452)))</formula>
    </cfRule>
  </conditionalFormatting>
  <conditionalFormatting sqref="C2:C324 A325:F326 C327:C328 A329:F330 C331:C355 A356:F357 C358:C359 A360:F361 C362:C386 A387:F388 C389:C390 A391:F392 C393:C417 A418:F421 C422:C423 A424:F428 C429:C430 A431:F453 C454:C455 A456:F460 C461:C462 A463:F485 C486:C487 A488:F492 C493:C517 A518:F521">
    <cfRule type="expression" dxfId="39" priority="7">
      <formula>ISODD(SUMPRODUCT(--($A$2:$A31&lt;&gt;$A$1:$A31)))</formula>
    </cfRule>
    <cfRule type="expression" dxfId="38" priority="8">
      <formula>ISEVEN(SUMPRODUCT(--($A$2:$A31&lt;&gt;$A$1:$A31)))</formula>
    </cfRule>
  </conditionalFormatting>
  <conditionalFormatting sqref="G325:H326 BZ325:XFD326 G329:H330 BZ329:XFD330 G356:H357 BZ356:XFD357 G360:H361 BZ360:XFD361 G387:H388 BZ387:XFD388 G391:H392 BZ391:XFD392 G418:H421 BZ418:XFD421 G424:H428 BZ424:XFD428 G431:H453 BZ431:XFD453 G456:H460 BZ456:XFD460 G463:H485 BZ463:XFD485 G488:H492 BZ488:XFD492 BZ518:XFD521">
    <cfRule type="expression" dxfId="37" priority="1">
      <formula>ISODD(SUMPRODUCT(--($A$2:$A354&lt;&gt;$A$1:$A354)))</formula>
    </cfRule>
    <cfRule type="expression" dxfId="36" priority="2">
      <formula>ISEVEN(SUMPRODUCT(--($A$2:$A354&lt;&gt;$A$1:$A354)))</formula>
    </cfRule>
  </conditionalFormatting>
  <conditionalFormatting sqref="BZ2:XFD4 BZ31:XFD32 BZ57:XFD57 BZ60:XFD62 BZ87:XFD87 BZ90:XFD92 BZ116:XFD116 BZ120:XFD121 BZ146:XFD146 BZ149:XFD151 BZ176:XFD176 BZ179:XFD181 BZ186:XFD206 BZ209:XFD211 BZ235:XFD236 BZ239:XFD241 BZ265:XFD266 BZ269:XFD271 BZ295:XFD296 BZ299:XFD304 BZ307:XFD324 BZ327:XFD328 BZ331:XFD335 BZ338:XFD355 BZ358:XFD359 BZ362:XFD366 BZ369:XFD386 BZ389:XFD390 BZ393:XFD397 BZ400:XFD417 BZ429:XFD430 BZ461:XFD462 BZ493:XFD517">
    <cfRule type="expression" dxfId="35" priority="17">
      <formula>ISODD(SUMPRODUCT(--($A$2:$A30&lt;&gt;$A$1:$A30)))</formula>
    </cfRule>
    <cfRule type="expression" dxfId="34" priority="18">
      <formula>ISEVEN(SUMPRODUCT(--($A$2:$A30&lt;&gt;$A$1:$A30)))</formula>
    </cfRule>
  </conditionalFormatting>
  <conditionalFormatting sqref="BZ28:XFD28 BZ30:XFD30 BZ33:XFD56 BZ58:XFD59 BZ63:XFD86 BZ88:XFD89 BZ93:XFD115 BZ117:XFD119 BZ122:XFD145 BZ147:XFD148 BZ152:XFD175 BZ177:XFD178 BZ182:XFD185 BZ207:XFD208 BZ212:XFD214 BZ217:XFD234 BZ237:XFD238 BZ242:XFD244 BZ247:XFD264 BZ267:XFD268 BZ272:XFD274 BZ277:XFD294 BZ297:XFD298 BZ305:XFD306 BZ336:XFD337 BZ367:XFD368 BZ398:XFD399">
    <cfRule type="expression" dxfId="33" priority="20">
      <formula>ISEVEN(SUMPRODUCT(--($A$2:$A55&lt;&gt;$A$1:$A55)))</formula>
    </cfRule>
  </conditionalFormatting>
  <conditionalFormatting sqref="BZ33:XFD56 BZ63:XFD86 BZ93:XFD115 BZ28:XFD28 BZ30:XFD30 BZ58:XFD59 BZ88:XFD89 BZ117:XFD119 BZ122:XFD145 BZ147:XFD148 BZ152:XFD175 BZ177:XFD178 BZ182:XFD185 BZ207:XFD208 BZ212:XFD214 BZ217:XFD234 BZ237:XFD238 BZ242:XFD244 BZ247:XFD264 BZ267:XFD268 BZ272:XFD274 BZ277:XFD294 BZ297:XFD298 BZ305:XFD306 BZ336:XFD337 BZ367:XFD368 BZ398:XFD399">
    <cfRule type="expression" dxfId="32" priority="19">
      <formula>ISODD(SUMPRODUCT(--($A$2:$A55&lt;&gt;$A$1:$A55)))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5E84-9E80-4708-A105-30AA43B401C3}">
  <dimension ref="A1:M366"/>
  <sheetViews>
    <sheetView tabSelected="1" workbookViewId="0">
      <selection activeCell="AE38" sqref="AE38"/>
    </sheetView>
  </sheetViews>
  <sheetFormatPr defaultRowHeight="15" x14ac:dyDescent="0.25"/>
  <sheetData>
    <row r="1" spans="1:13" x14ac:dyDescent="0.25">
      <c r="I1" s="15" t="s">
        <v>176</v>
      </c>
      <c r="J1" s="15"/>
      <c r="L1" s="15" t="s">
        <v>176</v>
      </c>
      <c r="M1" s="15"/>
    </row>
    <row r="2" spans="1:13" ht="45" x14ac:dyDescent="0.25">
      <c r="A2" s="13" t="s">
        <v>169</v>
      </c>
      <c r="B2" s="13" t="s">
        <v>170</v>
      </c>
      <c r="C2" s="13" t="s">
        <v>171</v>
      </c>
      <c r="D2" s="13" t="s">
        <v>172</v>
      </c>
      <c r="E2" s="13" t="s">
        <v>173</v>
      </c>
      <c r="F2" s="13" t="s">
        <v>174</v>
      </c>
      <c r="G2" s="13" t="s">
        <v>175</v>
      </c>
      <c r="I2" s="13" t="s">
        <v>172</v>
      </c>
      <c r="J2" s="13" t="s">
        <v>173</v>
      </c>
      <c r="L2" s="13" t="s">
        <v>174</v>
      </c>
      <c r="M2" s="13" t="s">
        <v>175</v>
      </c>
    </row>
    <row r="3" spans="1:13" x14ac:dyDescent="0.25">
      <c r="A3">
        <v>-2.0000000000003126E-2</v>
      </c>
      <c r="B3">
        <v>-11</v>
      </c>
      <c r="C3" t="s">
        <v>9</v>
      </c>
      <c r="D3">
        <f>IF($C3="Yes", A3, "")</f>
        <v>-2.0000000000003126E-2</v>
      </c>
      <c r="E3">
        <f>IF($C3="Yes", B3, "")</f>
        <v>-11</v>
      </c>
      <c r="F3" t="str">
        <f>IF($C3="No", A3, "")</f>
        <v/>
      </c>
      <c r="G3" t="str">
        <f>IF($C3="No", B3, "")</f>
        <v/>
      </c>
      <c r="I3">
        <v>-2.0000000000003126E-2</v>
      </c>
      <c r="J3">
        <v>-11</v>
      </c>
      <c r="L3">
        <v>-3.7199999999999989</v>
      </c>
      <c r="M3">
        <v>-2</v>
      </c>
    </row>
    <row r="4" spans="1:13" x14ac:dyDescent="0.25">
      <c r="A4">
        <v>-3.7199999999999989</v>
      </c>
      <c r="B4">
        <v>-2</v>
      </c>
      <c r="C4" t="s">
        <v>168</v>
      </c>
      <c r="D4" t="str">
        <f t="shared" ref="D4:D67" si="0">IF($C4="Yes", A4, "")</f>
        <v/>
      </c>
      <c r="E4" t="str">
        <f t="shared" ref="E4:E67" si="1">IF($C4="Yes", B4, "")</f>
        <v/>
      </c>
      <c r="F4">
        <f t="shared" ref="F4:F67" si="2">IF($C4="No", A4, "")</f>
        <v>-3.7199999999999989</v>
      </c>
      <c r="G4">
        <f t="shared" ref="G4:G67" si="3">IF($C4="No", B4, "")</f>
        <v>-2</v>
      </c>
      <c r="I4">
        <v>-2.9199999999999946</v>
      </c>
      <c r="J4">
        <v>10</v>
      </c>
      <c r="L4">
        <v>4.2999999999999972</v>
      </c>
      <c r="M4">
        <v>-19</v>
      </c>
    </row>
    <row r="5" spans="1:13" x14ac:dyDescent="0.25">
      <c r="A5">
        <v>-2.9199999999999946</v>
      </c>
      <c r="B5">
        <v>10</v>
      </c>
      <c r="C5" t="s">
        <v>9</v>
      </c>
      <c r="D5">
        <f t="shared" si="0"/>
        <v>-2.9199999999999946</v>
      </c>
      <c r="E5">
        <f t="shared" si="1"/>
        <v>10</v>
      </c>
      <c r="F5" t="str">
        <f t="shared" si="2"/>
        <v/>
      </c>
      <c r="G5" t="str">
        <f t="shared" si="3"/>
        <v/>
      </c>
      <c r="I5">
        <v>1.2800000000000011</v>
      </c>
      <c r="J5">
        <v>-7</v>
      </c>
      <c r="L5">
        <v>-0.96999999999999886</v>
      </c>
      <c r="M5">
        <v>-21</v>
      </c>
    </row>
    <row r="6" spans="1:13" x14ac:dyDescent="0.25">
      <c r="A6">
        <v>4.2999999999999972</v>
      </c>
      <c r="B6">
        <v>-19</v>
      </c>
      <c r="C6" t="s">
        <v>168</v>
      </c>
      <c r="D6" t="str">
        <f t="shared" si="0"/>
        <v/>
      </c>
      <c r="E6" t="str">
        <f t="shared" si="1"/>
        <v/>
      </c>
      <c r="F6">
        <f t="shared" si="2"/>
        <v>4.2999999999999972</v>
      </c>
      <c r="G6">
        <f t="shared" si="3"/>
        <v>-19</v>
      </c>
      <c r="I6">
        <v>1.1199999999999974</v>
      </c>
      <c r="J6">
        <v>-6</v>
      </c>
      <c r="L6">
        <v>0.71000000000000085</v>
      </c>
      <c r="M6">
        <v>-13</v>
      </c>
    </row>
    <row r="7" spans="1:13" x14ac:dyDescent="0.25">
      <c r="A7">
        <v>1.2800000000000011</v>
      </c>
      <c r="B7">
        <v>-7</v>
      </c>
      <c r="C7" t="s">
        <v>9</v>
      </c>
      <c r="D7">
        <f t="shared" si="0"/>
        <v>1.2800000000000011</v>
      </c>
      <c r="E7">
        <f t="shared" si="1"/>
        <v>-7</v>
      </c>
      <c r="F7" t="str">
        <f t="shared" si="2"/>
        <v/>
      </c>
      <c r="G7" t="str">
        <f t="shared" si="3"/>
        <v/>
      </c>
      <c r="I7">
        <v>-2.6999999999999957</v>
      </c>
      <c r="J7">
        <v>2</v>
      </c>
      <c r="L7">
        <v>-5.1400000000000006</v>
      </c>
      <c r="M7">
        <v>-18</v>
      </c>
    </row>
    <row r="8" spans="1:13" x14ac:dyDescent="0.25">
      <c r="A8">
        <v>1.1199999999999974</v>
      </c>
      <c r="B8">
        <v>-6</v>
      </c>
      <c r="C8" t="s">
        <v>9</v>
      </c>
      <c r="D8">
        <f t="shared" si="0"/>
        <v>1.1199999999999974</v>
      </c>
      <c r="E8">
        <f t="shared" si="1"/>
        <v>-6</v>
      </c>
      <c r="F8" t="str">
        <f t="shared" si="2"/>
        <v/>
      </c>
      <c r="G8" t="str">
        <f t="shared" si="3"/>
        <v/>
      </c>
      <c r="I8">
        <v>-1.1000000000000014</v>
      </c>
      <c r="J8">
        <v>-4</v>
      </c>
      <c r="L8">
        <v>3.7199999999999989</v>
      </c>
      <c r="M8">
        <v>1</v>
      </c>
    </row>
    <row r="9" spans="1:13" x14ac:dyDescent="0.25">
      <c r="A9">
        <v>-2.6999999999999957</v>
      </c>
      <c r="B9">
        <v>2</v>
      </c>
      <c r="C9" t="s">
        <v>9</v>
      </c>
      <c r="D9">
        <f t="shared" si="0"/>
        <v>-2.6999999999999957</v>
      </c>
      <c r="E9">
        <f t="shared" si="1"/>
        <v>2</v>
      </c>
      <c r="F9" t="str">
        <f t="shared" si="2"/>
        <v/>
      </c>
      <c r="G9" t="str">
        <f t="shared" si="3"/>
        <v/>
      </c>
      <c r="I9">
        <v>-0.48000000000000398</v>
      </c>
      <c r="J9">
        <v>-12</v>
      </c>
      <c r="L9">
        <v>-1.8400000000000034</v>
      </c>
      <c r="M9">
        <v>22</v>
      </c>
    </row>
    <row r="10" spans="1:13" x14ac:dyDescent="0.25">
      <c r="A10">
        <v>-1.1000000000000014</v>
      </c>
      <c r="B10">
        <v>-4</v>
      </c>
      <c r="C10" t="s">
        <v>9</v>
      </c>
      <c r="D10">
        <f t="shared" si="0"/>
        <v>-1.1000000000000014</v>
      </c>
      <c r="E10">
        <f t="shared" si="1"/>
        <v>-4</v>
      </c>
      <c r="F10" t="str">
        <f t="shared" si="2"/>
        <v/>
      </c>
      <c r="G10" t="str">
        <f t="shared" si="3"/>
        <v/>
      </c>
      <c r="I10">
        <v>-0.74000000000000199</v>
      </c>
      <c r="J10">
        <v>22</v>
      </c>
      <c r="L10">
        <v>-1.759999999999998</v>
      </c>
      <c r="M10">
        <v>-8</v>
      </c>
    </row>
    <row r="11" spans="1:13" x14ac:dyDescent="0.25">
      <c r="A11">
        <v>-0.96999999999999886</v>
      </c>
      <c r="B11">
        <v>-21</v>
      </c>
      <c r="C11" t="s">
        <v>168</v>
      </c>
      <c r="D11" t="str">
        <f t="shared" si="0"/>
        <v/>
      </c>
      <c r="E11" t="str">
        <f t="shared" si="1"/>
        <v/>
      </c>
      <c r="F11">
        <f t="shared" si="2"/>
        <v>-0.96999999999999886</v>
      </c>
      <c r="G11">
        <f t="shared" si="3"/>
        <v>-21</v>
      </c>
      <c r="I11">
        <v>2.1400000000000006</v>
      </c>
      <c r="J11">
        <v>-25</v>
      </c>
      <c r="L11">
        <v>3.0600000000000023</v>
      </c>
      <c r="M11">
        <v>0</v>
      </c>
    </row>
    <row r="12" spans="1:13" x14ac:dyDescent="0.25">
      <c r="A12">
        <v>0.71000000000000085</v>
      </c>
      <c r="B12">
        <v>-13</v>
      </c>
      <c r="C12" t="s">
        <v>168</v>
      </c>
      <c r="D12" t="str">
        <f t="shared" si="0"/>
        <v/>
      </c>
      <c r="E12" t="str">
        <f t="shared" si="1"/>
        <v/>
      </c>
      <c r="F12">
        <f t="shared" si="2"/>
        <v>0.71000000000000085</v>
      </c>
      <c r="G12">
        <f t="shared" si="3"/>
        <v>-13</v>
      </c>
      <c r="I12">
        <v>-1.9099999999999966</v>
      </c>
      <c r="J12">
        <v>12</v>
      </c>
      <c r="L12">
        <v>0.75</v>
      </c>
      <c r="M12">
        <v>16</v>
      </c>
    </row>
    <row r="13" spans="1:13" x14ac:dyDescent="0.25">
      <c r="A13">
        <v>-5.1400000000000006</v>
      </c>
      <c r="B13">
        <v>-18</v>
      </c>
      <c r="C13" t="s">
        <v>168</v>
      </c>
      <c r="D13" t="str">
        <f t="shared" si="0"/>
        <v/>
      </c>
      <c r="E13" t="str">
        <f t="shared" si="1"/>
        <v/>
      </c>
      <c r="F13">
        <f t="shared" si="2"/>
        <v>-5.1400000000000006</v>
      </c>
      <c r="G13">
        <f t="shared" si="3"/>
        <v>-18</v>
      </c>
      <c r="I13">
        <v>3.0799999999999983</v>
      </c>
      <c r="J13">
        <v>-1</v>
      </c>
      <c r="L13">
        <v>1.1200000000000045</v>
      </c>
      <c r="M13">
        <v>13</v>
      </c>
    </row>
    <row r="14" spans="1:13" x14ac:dyDescent="0.25">
      <c r="A14">
        <v>3.7199999999999989</v>
      </c>
      <c r="B14">
        <v>1</v>
      </c>
      <c r="C14" t="s">
        <v>168</v>
      </c>
      <c r="D14" t="str">
        <f t="shared" si="0"/>
        <v/>
      </c>
      <c r="E14" t="str">
        <f t="shared" si="1"/>
        <v/>
      </c>
      <c r="F14">
        <f t="shared" si="2"/>
        <v>3.7199999999999989</v>
      </c>
      <c r="G14">
        <f t="shared" si="3"/>
        <v>1</v>
      </c>
      <c r="I14">
        <v>5.18</v>
      </c>
      <c r="J14">
        <v>2</v>
      </c>
      <c r="L14">
        <v>3.3999999999999986</v>
      </c>
      <c r="M14">
        <v>7</v>
      </c>
    </row>
    <row r="15" spans="1:13" x14ac:dyDescent="0.25">
      <c r="A15">
        <v>-1.8400000000000034</v>
      </c>
      <c r="B15">
        <v>22</v>
      </c>
      <c r="C15" t="s">
        <v>168</v>
      </c>
      <c r="D15" t="str">
        <f t="shared" si="0"/>
        <v/>
      </c>
      <c r="E15" t="str">
        <f t="shared" si="1"/>
        <v/>
      </c>
      <c r="F15">
        <f t="shared" si="2"/>
        <v>-1.8400000000000034</v>
      </c>
      <c r="G15">
        <f t="shared" si="3"/>
        <v>22</v>
      </c>
      <c r="I15">
        <v>-1.009999999999998</v>
      </c>
      <c r="J15">
        <v>17</v>
      </c>
      <c r="L15">
        <v>3.3999999999999986</v>
      </c>
      <c r="M15">
        <v>0</v>
      </c>
    </row>
    <row r="16" spans="1:13" x14ac:dyDescent="0.25">
      <c r="A16">
        <v>-1.759999999999998</v>
      </c>
      <c r="B16">
        <v>-8</v>
      </c>
      <c r="C16" t="s">
        <v>168</v>
      </c>
      <c r="D16" t="str">
        <f t="shared" si="0"/>
        <v/>
      </c>
      <c r="E16" t="str">
        <f t="shared" si="1"/>
        <v/>
      </c>
      <c r="F16">
        <f t="shared" si="2"/>
        <v>-1.759999999999998</v>
      </c>
      <c r="G16">
        <f t="shared" si="3"/>
        <v>-8</v>
      </c>
      <c r="I16">
        <v>-0.64999999999999858</v>
      </c>
      <c r="J16">
        <v>-5</v>
      </c>
      <c r="L16">
        <v>2.3000000000000043</v>
      </c>
      <c r="M16">
        <v>7</v>
      </c>
    </row>
    <row r="17" spans="1:13" x14ac:dyDescent="0.25">
      <c r="A17">
        <v>3.0600000000000023</v>
      </c>
      <c r="B17">
        <v>0</v>
      </c>
      <c r="C17" t="s">
        <v>168</v>
      </c>
      <c r="D17" t="str">
        <f t="shared" si="0"/>
        <v/>
      </c>
      <c r="E17" t="str">
        <f t="shared" si="1"/>
        <v/>
      </c>
      <c r="F17">
        <f t="shared" si="2"/>
        <v>3.0600000000000023</v>
      </c>
      <c r="G17">
        <f t="shared" si="3"/>
        <v>0</v>
      </c>
      <c r="I17">
        <v>-2.2199999999999989</v>
      </c>
      <c r="J17">
        <v>-7</v>
      </c>
      <c r="L17">
        <v>8.9999999999996305E-2</v>
      </c>
      <c r="M17">
        <v>-3</v>
      </c>
    </row>
    <row r="18" spans="1:13" x14ac:dyDescent="0.25">
      <c r="A18">
        <v>0.75</v>
      </c>
      <c r="B18">
        <v>16</v>
      </c>
      <c r="C18" t="s">
        <v>168</v>
      </c>
      <c r="D18" t="str">
        <f t="shared" si="0"/>
        <v/>
      </c>
      <c r="E18" t="str">
        <f t="shared" si="1"/>
        <v/>
      </c>
      <c r="F18">
        <f t="shared" si="2"/>
        <v>0.75</v>
      </c>
      <c r="G18">
        <f t="shared" si="3"/>
        <v>16</v>
      </c>
      <c r="I18">
        <v>-3.3000000000000043</v>
      </c>
      <c r="J18">
        <v>28</v>
      </c>
      <c r="L18">
        <v>-2.1300000000000026</v>
      </c>
      <c r="M18">
        <v>-21</v>
      </c>
    </row>
    <row r="19" spans="1:13" x14ac:dyDescent="0.25">
      <c r="A19">
        <v>-0.48000000000000398</v>
      </c>
      <c r="B19">
        <v>-12</v>
      </c>
      <c r="C19" t="s">
        <v>9</v>
      </c>
      <c r="D19">
        <f t="shared" si="0"/>
        <v>-0.48000000000000398</v>
      </c>
      <c r="E19">
        <f t="shared" si="1"/>
        <v>-12</v>
      </c>
      <c r="F19" t="str">
        <f t="shared" si="2"/>
        <v/>
      </c>
      <c r="G19" t="str">
        <f t="shared" si="3"/>
        <v/>
      </c>
      <c r="I19">
        <v>-4.1599999999999966</v>
      </c>
      <c r="J19">
        <v>-26</v>
      </c>
      <c r="L19">
        <v>-2.1700000000000017</v>
      </c>
      <c r="M19">
        <v>-3</v>
      </c>
    </row>
    <row r="20" spans="1:13" x14ac:dyDescent="0.25">
      <c r="A20">
        <v>1.1200000000000045</v>
      </c>
      <c r="B20">
        <v>13</v>
      </c>
      <c r="C20" t="s">
        <v>168</v>
      </c>
      <c r="D20" t="str">
        <f t="shared" si="0"/>
        <v/>
      </c>
      <c r="E20" t="str">
        <f t="shared" si="1"/>
        <v/>
      </c>
      <c r="F20">
        <f t="shared" si="2"/>
        <v>1.1200000000000045</v>
      </c>
      <c r="G20">
        <f t="shared" si="3"/>
        <v>13</v>
      </c>
      <c r="I20">
        <v>1.1099999999999994</v>
      </c>
      <c r="J20">
        <v>9</v>
      </c>
      <c r="L20">
        <v>-0.46999999999999886</v>
      </c>
      <c r="M20">
        <v>1</v>
      </c>
    </row>
    <row r="21" spans="1:13" x14ac:dyDescent="0.25">
      <c r="A21">
        <v>3.3999999999999986</v>
      </c>
      <c r="B21">
        <v>7</v>
      </c>
      <c r="C21" t="s">
        <v>168</v>
      </c>
      <c r="D21" t="str">
        <f t="shared" si="0"/>
        <v/>
      </c>
      <c r="E21" t="str">
        <f t="shared" si="1"/>
        <v/>
      </c>
      <c r="F21">
        <f t="shared" si="2"/>
        <v>3.3999999999999986</v>
      </c>
      <c r="G21">
        <f t="shared" si="3"/>
        <v>7</v>
      </c>
      <c r="I21">
        <v>0.16000000000000369</v>
      </c>
      <c r="J21">
        <v>-4</v>
      </c>
      <c r="L21">
        <v>-1.5399999999999991</v>
      </c>
      <c r="M21">
        <v>-7</v>
      </c>
    </row>
    <row r="22" spans="1:13" x14ac:dyDescent="0.25">
      <c r="A22">
        <v>3.3999999999999986</v>
      </c>
      <c r="B22">
        <v>0</v>
      </c>
      <c r="C22" t="s">
        <v>168</v>
      </c>
      <c r="D22" t="str">
        <f t="shared" si="0"/>
        <v/>
      </c>
      <c r="E22" t="str">
        <f t="shared" si="1"/>
        <v/>
      </c>
      <c r="F22">
        <f t="shared" si="2"/>
        <v>3.3999999999999986</v>
      </c>
      <c r="G22">
        <f t="shared" si="3"/>
        <v>0</v>
      </c>
      <c r="I22">
        <v>0.14999999999999858</v>
      </c>
      <c r="J22">
        <v>5</v>
      </c>
      <c r="L22">
        <v>-5.5600000000000023</v>
      </c>
      <c r="M22">
        <v>2</v>
      </c>
    </row>
    <row r="23" spans="1:13" x14ac:dyDescent="0.25">
      <c r="A23">
        <v>2.3000000000000043</v>
      </c>
      <c r="B23">
        <v>7</v>
      </c>
      <c r="C23" t="s">
        <v>168</v>
      </c>
      <c r="D23" t="str">
        <f t="shared" si="0"/>
        <v/>
      </c>
      <c r="E23" t="str">
        <f t="shared" si="1"/>
        <v/>
      </c>
      <c r="F23">
        <f t="shared" si="2"/>
        <v>2.3000000000000043</v>
      </c>
      <c r="G23">
        <f t="shared" si="3"/>
        <v>7</v>
      </c>
      <c r="I23">
        <v>0.32000000000000028</v>
      </c>
      <c r="J23">
        <v>16</v>
      </c>
      <c r="L23">
        <v>9.9699999999999989</v>
      </c>
      <c r="M23">
        <v>27</v>
      </c>
    </row>
    <row r="24" spans="1:13" x14ac:dyDescent="0.25">
      <c r="A24">
        <v>8.9999999999996305E-2</v>
      </c>
      <c r="B24">
        <v>-3</v>
      </c>
      <c r="C24" t="s">
        <v>168</v>
      </c>
      <c r="D24" t="str">
        <f t="shared" si="0"/>
        <v/>
      </c>
      <c r="E24" t="str">
        <f t="shared" si="1"/>
        <v/>
      </c>
      <c r="F24">
        <f t="shared" si="2"/>
        <v>8.9999999999996305E-2</v>
      </c>
      <c r="G24">
        <f t="shared" si="3"/>
        <v>-3</v>
      </c>
      <c r="I24">
        <v>-0.5</v>
      </c>
      <c r="J24">
        <v>-18</v>
      </c>
      <c r="L24">
        <v>-0.27000000000000313</v>
      </c>
      <c r="M24">
        <v>-3</v>
      </c>
    </row>
    <row r="25" spans="1:13" x14ac:dyDescent="0.25">
      <c r="A25">
        <v>-0.74000000000000199</v>
      </c>
      <c r="B25">
        <v>22</v>
      </c>
      <c r="C25" t="s">
        <v>9</v>
      </c>
      <c r="D25">
        <f t="shared" si="0"/>
        <v>-0.74000000000000199</v>
      </c>
      <c r="E25">
        <f t="shared" si="1"/>
        <v>22</v>
      </c>
      <c r="F25" t="str">
        <f t="shared" si="2"/>
        <v/>
      </c>
      <c r="G25" t="str">
        <f t="shared" si="3"/>
        <v/>
      </c>
      <c r="I25">
        <v>4.1600000000000037</v>
      </c>
      <c r="J25">
        <v>-3</v>
      </c>
      <c r="L25">
        <v>0.38000000000000256</v>
      </c>
      <c r="M25">
        <v>-16</v>
      </c>
    </row>
    <row r="26" spans="1:13" x14ac:dyDescent="0.25">
      <c r="A26">
        <v>2.1400000000000006</v>
      </c>
      <c r="B26">
        <v>-25</v>
      </c>
      <c r="C26" t="s">
        <v>9</v>
      </c>
      <c r="D26">
        <f t="shared" si="0"/>
        <v>2.1400000000000006</v>
      </c>
      <c r="E26">
        <f t="shared" si="1"/>
        <v>-25</v>
      </c>
      <c r="F26" t="str">
        <f t="shared" si="2"/>
        <v/>
      </c>
      <c r="G26" t="str">
        <f t="shared" si="3"/>
        <v/>
      </c>
      <c r="I26">
        <v>-0.82000000000000028</v>
      </c>
      <c r="J26">
        <v>-2</v>
      </c>
      <c r="L26">
        <v>2.3599999999999994</v>
      </c>
      <c r="M26">
        <v>14</v>
      </c>
    </row>
    <row r="27" spans="1:13" x14ac:dyDescent="0.25">
      <c r="A27">
        <v>-1.9099999999999966</v>
      </c>
      <c r="B27">
        <v>12</v>
      </c>
      <c r="C27" t="s">
        <v>9</v>
      </c>
      <c r="D27">
        <f t="shared" si="0"/>
        <v>-1.9099999999999966</v>
      </c>
      <c r="E27">
        <f t="shared" si="1"/>
        <v>12</v>
      </c>
      <c r="F27" t="str">
        <f t="shared" si="2"/>
        <v/>
      </c>
      <c r="G27" t="str">
        <f t="shared" si="3"/>
        <v/>
      </c>
      <c r="I27">
        <v>-0.32999999999999829</v>
      </c>
      <c r="J27">
        <v>12</v>
      </c>
      <c r="L27">
        <v>-0.83999999999999631</v>
      </c>
      <c r="M27">
        <v>-8</v>
      </c>
    </row>
    <row r="28" spans="1:13" x14ac:dyDescent="0.25">
      <c r="A28">
        <v>3.0799999999999983</v>
      </c>
      <c r="B28">
        <v>-1</v>
      </c>
      <c r="C28" t="s">
        <v>9</v>
      </c>
      <c r="D28">
        <f t="shared" si="0"/>
        <v>3.0799999999999983</v>
      </c>
      <c r="E28">
        <f t="shared" si="1"/>
        <v>-1</v>
      </c>
      <c r="F28" t="str">
        <f t="shared" si="2"/>
        <v/>
      </c>
      <c r="G28" t="str">
        <f t="shared" si="3"/>
        <v/>
      </c>
      <c r="I28">
        <v>2.2800000000000011</v>
      </c>
      <c r="J28">
        <v>32</v>
      </c>
      <c r="L28">
        <v>2.8599999999999994</v>
      </c>
      <c r="M28">
        <v>16</v>
      </c>
    </row>
    <row r="29" spans="1:13" x14ac:dyDescent="0.25">
      <c r="A29">
        <v>-2.1300000000000026</v>
      </c>
      <c r="B29">
        <v>-21</v>
      </c>
      <c r="C29" t="s">
        <v>168</v>
      </c>
      <c r="D29" t="str">
        <f t="shared" si="0"/>
        <v/>
      </c>
      <c r="E29" t="str">
        <f t="shared" si="1"/>
        <v/>
      </c>
      <c r="F29">
        <f t="shared" si="2"/>
        <v>-2.1300000000000026</v>
      </c>
      <c r="G29">
        <f t="shared" si="3"/>
        <v>-21</v>
      </c>
      <c r="I29">
        <v>1.2000000000000028</v>
      </c>
      <c r="J29">
        <v>-11</v>
      </c>
      <c r="L29">
        <v>-0.70000000000000284</v>
      </c>
      <c r="M29">
        <v>-7</v>
      </c>
    </row>
    <row r="30" spans="1:13" x14ac:dyDescent="0.25">
      <c r="A30">
        <v>-2.1700000000000017</v>
      </c>
      <c r="B30">
        <v>-3</v>
      </c>
      <c r="C30" t="s">
        <v>168</v>
      </c>
      <c r="D30" t="str">
        <f t="shared" si="0"/>
        <v/>
      </c>
      <c r="E30" t="str">
        <f t="shared" si="1"/>
        <v/>
      </c>
      <c r="F30">
        <f t="shared" si="2"/>
        <v>-2.1700000000000017</v>
      </c>
      <c r="G30">
        <f t="shared" si="3"/>
        <v>-3</v>
      </c>
      <c r="I30">
        <v>-1.1000000000000014</v>
      </c>
      <c r="J30">
        <v>-17</v>
      </c>
      <c r="L30">
        <v>-3.2700000000000031</v>
      </c>
      <c r="M30">
        <v>-17</v>
      </c>
    </row>
    <row r="31" spans="1:13" x14ac:dyDescent="0.25">
      <c r="A31">
        <v>5.18</v>
      </c>
      <c r="B31">
        <v>2</v>
      </c>
      <c r="C31" t="s">
        <v>9</v>
      </c>
      <c r="D31">
        <f t="shared" si="0"/>
        <v>5.18</v>
      </c>
      <c r="E31">
        <f t="shared" si="1"/>
        <v>2</v>
      </c>
      <c r="F31" t="str">
        <f t="shared" si="2"/>
        <v/>
      </c>
      <c r="G31" t="str">
        <f t="shared" si="3"/>
        <v/>
      </c>
      <c r="I31">
        <v>3.0900000000000034</v>
      </c>
      <c r="J31">
        <v>4</v>
      </c>
      <c r="L31">
        <v>0.23000000000000398</v>
      </c>
      <c r="M31">
        <v>11</v>
      </c>
    </row>
    <row r="32" spans="1:13" x14ac:dyDescent="0.25">
      <c r="A32">
        <v>-1.009999999999998</v>
      </c>
      <c r="B32">
        <v>17</v>
      </c>
      <c r="C32" t="s">
        <v>9</v>
      </c>
      <c r="D32">
        <f t="shared" si="0"/>
        <v>-1.009999999999998</v>
      </c>
      <c r="E32">
        <f t="shared" si="1"/>
        <v>17</v>
      </c>
      <c r="F32" t="str">
        <f t="shared" si="2"/>
        <v/>
      </c>
      <c r="G32" t="str">
        <f t="shared" si="3"/>
        <v/>
      </c>
      <c r="I32">
        <v>-1.8900000000000006</v>
      </c>
      <c r="J32">
        <v>20</v>
      </c>
      <c r="L32">
        <v>-0.66000000000000369</v>
      </c>
      <c r="M32">
        <v>-9</v>
      </c>
    </row>
    <row r="33" spans="1:13" x14ac:dyDescent="0.25">
      <c r="A33">
        <v>-0.64999999999999858</v>
      </c>
      <c r="B33">
        <v>-5</v>
      </c>
      <c r="C33" t="s">
        <v>9</v>
      </c>
      <c r="D33">
        <f t="shared" si="0"/>
        <v>-0.64999999999999858</v>
      </c>
      <c r="E33">
        <f t="shared" si="1"/>
        <v>-5</v>
      </c>
      <c r="F33" t="str">
        <f t="shared" si="2"/>
        <v/>
      </c>
      <c r="G33" t="str">
        <f t="shared" si="3"/>
        <v/>
      </c>
      <c r="I33">
        <v>2.5399999999999991</v>
      </c>
      <c r="J33">
        <v>17</v>
      </c>
      <c r="L33">
        <v>2.1099999999999994</v>
      </c>
      <c r="M33">
        <v>-12</v>
      </c>
    </row>
    <row r="34" spans="1:13" x14ac:dyDescent="0.25">
      <c r="A34">
        <v>-2.2199999999999989</v>
      </c>
      <c r="B34">
        <v>-7</v>
      </c>
      <c r="C34" t="s">
        <v>9</v>
      </c>
      <c r="D34">
        <f t="shared" si="0"/>
        <v>-2.2199999999999989</v>
      </c>
      <c r="E34">
        <f t="shared" si="1"/>
        <v>-7</v>
      </c>
      <c r="F34" t="str">
        <f t="shared" si="2"/>
        <v/>
      </c>
      <c r="G34" t="str">
        <f t="shared" si="3"/>
        <v/>
      </c>
      <c r="I34">
        <v>0.32999999999999829</v>
      </c>
      <c r="J34">
        <v>23</v>
      </c>
      <c r="L34">
        <v>-0.95999999999999375</v>
      </c>
      <c r="M34">
        <v>15</v>
      </c>
    </row>
    <row r="35" spans="1:13" x14ac:dyDescent="0.25">
      <c r="A35">
        <v>-3.3000000000000043</v>
      </c>
      <c r="B35">
        <v>28</v>
      </c>
      <c r="C35" t="s">
        <v>9</v>
      </c>
      <c r="D35">
        <f t="shared" si="0"/>
        <v>-3.3000000000000043</v>
      </c>
      <c r="E35">
        <f t="shared" si="1"/>
        <v>28</v>
      </c>
      <c r="F35" t="str">
        <f t="shared" si="2"/>
        <v/>
      </c>
      <c r="G35" t="str">
        <f t="shared" si="3"/>
        <v/>
      </c>
      <c r="I35">
        <v>-3.5799999999999983</v>
      </c>
      <c r="J35">
        <v>-28</v>
      </c>
      <c r="L35">
        <v>-0.14000000000000057</v>
      </c>
      <c r="M35">
        <v>1</v>
      </c>
    </row>
    <row r="36" spans="1:13" x14ac:dyDescent="0.25">
      <c r="A36">
        <v>-4.1599999999999966</v>
      </c>
      <c r="B36">
        <v>-26</v>
      </c>
      <c r="C36" t="s">
        <v>9</v>
      </c>
      <c r="D36">
        <f t="shared" si="0"/>
        <v>-4.1599999999999966</v>
      </c>
      <c r="E36">
        <f t="shared" si="1"/>
        <v>-26</v>
      </c>
      <c r="F36" t="str">
        <f t="shared" si="2"/>
        <v/>
      </c>
      <c r="G36" t="str">
        <f t="shared" si="3"/>
        <v/>
      </c>
      <c r="I36">
        <v>1.3200000000000003</v>
      </c>
      <c r="J36">
        <v>8</v>
      </c>
      <c r="L36">
        <v>3.1699999999999946</v>
      </c>
      <c r="M36">
        <v>-4</v>
      </c>
    </row>
    <row r="37" spans="1:13" x14ac:dyDescent="0.25">
      <c r="A37">
        <v>-0.46999999999999886</v>
      </c>
      <c r="B37">
        <v>1</v>
      </c>
      <c r="C37" t="s">
        <v>168</v>
      </c>
      <c r="D37" t="str">
        <f t="shared" si="0"/>
        <v/>
      </c>
      <c r="E37" t="str">
        <f t="shared" si="1"/>
        <v/>
      </c>
      <c r="F37">
        <f t="shared" si="2"/>
        <v>-0.46999999999999886</v>
      </c>
      <c r="G37">
        <f t="shared" si="3"/>
        <v>1</v>
      </c>
      <c r="I37">
        <v>-3.7100000000000009</v>
      </c>
      <c r="J37">
        <v>-15</v>
      </c>
      <c r="L37">
        <v>-4.269999999999996</v>
      </c>
      <c r="M37">
        <v>-13</v>
      </c>
    </row>
    <row r="38" spans="1:13" x14ac:dyDescent="0.25">
      <c r="A38">
        <v>1.1099999999999994</v>
      </c>
      <c r="B38">
        <v>9</v>
      </c>
      <c r="C38" t="s">
        <v>9</v>
      </c>
      <c r="D38">
        <f t="shared" si="0"/>
        <v>1.1099999999999994</v>
      </c>
      <c r="E38">
        <f t="shared" si="1"/>
        <v>9</v>
      </c>
      <c r="F38" t="str">
        <f t="shared" si="2"/>
        <v/>
      </c>
      <c r="G38" t="str">
        <f t="shared" si="3"/>
        <v/>
      </c>
      <c r="I38">
        <v>0.10000000000000142</v>
      </c>
      <c r="J38">
        <v>4</v>
      </c>
      <c r="L38">
        <v>3.1699999999999946</v>
      </c>
      <c r="M38">
        <v>2</v>
      </c>
    </row>
    <row r="39" spans="1:13" x14ac:dyDescent="0.25">
      <c r="A39">
        <v>0.16000000000000369</v>
      </c>
      <c r="B39">
        <v>-4</v>
      </c>
      <c r="C39" t="s">
        <v>9</v>
      </c>
      <c r="D39">
        <f t="shared" si="0"/>
        <v>0.16000000000000369</v>
      </c>
      <c r="E39">
        <f t="shared" si="1"/>
        <v>-4</v>
      </c>
      <c r="F39" t="str">
        <f t="shared" si="2"/>
        <v/>
      </c>
      <c r="G39" t="str">
        <f t="shared" si="3"/>
        <v/>
      </c>
      <c r="I39">
        <v>-1.8799999999999955</v>
      </c>
      <c r="J39">
        <v>-5</v>
      </c>
      <c r="L39">
        <v>-3.279999999999994</v>
      </c>
      <c r="M39">
        <v>-16</v>
      </c>
    </row>
    <row r="40" spans="1:13" x14ac:dyDescent="0.25">
      <c r="A40">
        <v>-1.5399999999999991</v>
      </c>
      <c r="B40">
        <v>-7</v>
      </c>
      <c r="C40" t="s">
        <v>168</v>
      </c>
      <c r="D40" t="str">
        <f t="shared" si="0"/>
        <v/>
      </c>
      <c r="E40" t="str">
        <f t="shared" si="1"/>
        <v/>
      </c>
      <c r="F40">
        <f t="shared" si="2"/>
        <v>-1.5399999999999991</v>
      </c>
      <c r="G40">
        <f t="shared" si="3"/>
        <v>-7</v>
      </c>
      <c r="I40">
        <v>-2.9600000000000009</v>
      </c>
      <c r="J40">
        <v>1</v>
      </c>
      <c r="L40">
        <v>-2.5699999999999932</v>
      </c>
      <c r="M40">
        <v>-4</v>
      </c>
    </row>
    <row r="41" spans="1:13" x14ac:dyDescent="0.25">
      <c r="A41">
        <v>-5.5600000000000023</v>
      </c>
      <c r="B41">
        <v>2</v>
      </c>
      <c r="C41" t="s">
        <v>168</v>
      </c>
      <c r="D41" t="str">
        <f t="shared" si="0"/>
        <v/>
      </c>
      <c r="E41" t="str">
        <f t="shared" si="1"/>
        <v/>
      </c>
      <c r="F41">
        <f t="shared" si="2"/>
        <v>-5.5600000000000023</v>
      </c>
      <c r="G41">
        <f t="shared" si="3"/>
        <v>2</v>
      </c>
      <c r="I41">
        <v>-0.23000000000000398</v>
      </c>
      <c r="J41">
        <v>6</v>
      </c>
      <c r="L41">
        <v>0.6699999999999946</v>
      </c>
      <c r="M41">
        <v>-13</v>
      </c>
    </row>
    <row r="42" spans="1:13" x14ac:dyDescent="0.25">
      <c r="A42">
        <v>9.9699999999999989</v>
      </c>
      <c r="B42">
        <v>27</v>
      </c>
      <c r="C42" t="s">
        <v>168</v>
      </c>
      <c r="D42" t="str">
        <f t="shared" si="0"/>
        <v/>
      </c>
      <c r="E42" t="str">
        <f t="shared" si="1"/>
        <v/>
      </c>
      <c r="F42">
        <f t="shared" si="2"/>
        <v>9.9699999999999989</v>
      </c>
      <c r="G42">
        <f t="shared" si="3"/>
        <v>27</v>
      </c>
      <c r="I42">
        <v>-0.89000000000000057</v>
      </c>
      <c r="J42">
        <v>-12</v>
      </c>
      <c r="L42">
        <v>-1.2800000000000011</v>
      </c>
      <c r="M42">
        <v>1</v>
      </c>
    </row>
    <row r="43" spans="1:13" x14ac:dyDescent="0.25">
      <c r="A43">
        <v>-0.27000000000000313</v>
      </c>
      <c r="B43">
        <v>-3</v>
      </c>
      <c r="C43" t="s">
        <v>168</v>
      </c>
      <c r="D43" t="str">
        <f t="shared" si="0"/>
        <v/>
      </c>
      <c r="E43" t="str">
        <f t="shared" si="1"/>
        <v/>
      </c>
      <c r="F43">
        <f t="shared" si="2"/>
        <v>-0.27000000000000313</v>
      </c>
      <c r="G43">
        <f t="shared" si="3"/>
        <v>-3</v>
      </c>
      <c r="I43">
        <v>-2.0300000000000011</v>
      </c>
      <c r="J43">
        <v>26</v>
      </c>
      <c r="L43">
        <v>-2.8399999999999963</v>
      </c>
      <c r="M43">
        <v>-22</v>
      </c>
    </row>
    <row r="44" spans="1:13" x14ac:dyDescent="0.25">
      <c r="A44">
        <v>0.38000000000000256</v>
      </c>
      <c r="B44">
        <v>-16</v>
      </c>
      <c r="C44" t="s">
        <v>168</v>
      </c>
      <c r="D44" t="str">
        <f t="shared" si="0"/>
        <v/>
      </c>
      <c r="E44" t="str">
        <f t="shared" si="1"/>
        <v/>
      </c>
      <c r="F44">
        <f t="shared" si="2"/>
        <v>0.38000000000000256</v>
      </c>
      <c r="G44">
        <f t="shared" si="3"/>
        <v>-16</v>
      </c>
      <c r="I44">
        <v>-0.95999999999999375</v>
      </c>
      <c r="J44">
        <v>47</v>
      </c>
      <c r="L44">
        <v>2.8399999999999963</v>
      </c>
      <c r="M44">
        <v>7</v>
      </c>
    </row>
    <row r="45" spans="1:13" x14ac:dyDescent="0.25">
      <c r="A45">
        <v>2.3599999999999994</v>
      </c>
      <c r="B45">
        <v>14</v>
      </c>
      <c r="C45" t="s">
        <v>168</v>
      </c>
      <c r="D45" t="str">
        <f t="shared" si="0"/>
        <v/>
      </c>
      <c r="E45" t="str">
        <f t="shared" si="1"/>
        <v/>
      </c>
      <c r="F45">
        <f t="shared" si="2"/>
        <v>2.3599999999999994</v>
      </c>
      <c r="G45">
        <f t="shared" si="3"/>
        <v>14</v>
      </c>
      <c r="I45">
        <v>2.269999999999996</v>
      </c>
      <c r="J45">
        <v>-5</v>
      </c>
      <c r="L45">
        <v>-3.759999999999998</v>
      </c>
      <c r="M45">
        <v>-8</v>
      </c>
    </row>
    <row r="46" spans="1:13" x14ac:dyDescent="0.25">
      <c r="A46">
        <v>-0.83999999999999631</v>
      </c>
      <c r="B46">
        <v>-8</v>
      </c>
      <c r="C46" t="s">
        <v>168</v>
      </c>
      <c r="D46" t="str">
        <f t="shared" si="0"/>
        <v/>
      </c>
      <c r="E46" t="str">
        <f t="shared" si="1"/>
        <v/>
      </c>
      <c r="F46">
        <f t="shared" si="2"/>
        <v>-0.83999999999999631</v>
      </c>
      <c r="G46">
        <f t="shared" si="3"/>
        <v>-8</v>
      </c>
      <c r="I46">
        <v>1.740000000000002</v>
      </c>
      <c r="J46">
        <v>2</v>
      </c>
      <c r="L46">
        <v>-0.11000000000000654</v>
      </c>
      <c r="M46">
        <v>4</v>
      </c>
    </row>
    <row r="47" spans="1:13" x14ac:dyDescent="0.25">
      <c r="A47">
        <v>2.8599999999999994</v>
      </c>
      <c r="B47">
        <v>16</v>
      </c>
      <c r="C47" t="s">
        <v>168</v>
      </c>
      <c r="D47" t="str">
        <f t="shared" si="0"/>
        <v/>
      </c>
      <c r="E47" t="str">
        <f t="shared" si="1"/>
        <v/>
      </c>
      <c r="F47">
        <f t="shared" si="2"/>
        <v>2.8599999999999994</v>
      </c>
      <c r="G47">
        <f t="shared" si="3"/>
        <v>16</v>
      </c>
      <c r="I47">
        <v>-0.67999999999999972</v>
      </c>
      <c r="J47">
        <v>-10</v>
      </c>
      <c r="L47">
        <v>-4.3299999999999983</v>
      </c>
      <c r="M47">
        <v>-4</v>
      </c>
    </row>
    <row r="48" spans="1:13" x14ac:dyDescent="0.25">
      <c r="A48">
        <v>-0.70000000000000284</v>
      </c>
      <c r="B48">
        <v>-7</v>
      </c>
      <c r="C48" t="s">
        <v>168</v>
      </c>
      <c r="D48" t="str">
        <f t="shared" si="0"/>
        <v/>
      </c>
      <c r="E48" t="str">
        <f t="shared" si="1"/>
        <v/>
      </c>
      <c r="F48">
        <f t="shared" si="2"/>
        <v>-0.70000000000000284</v>
      </c>
      <c r="G48">
        <f t="shared" si="3"/>
        <v>-7</v>
      </c>
      <c r="I48">
        <v>0.49000000000000199</v>
      </c>
      <c r="J48">
        <v>-2</v>
      </c>
      <c r="L48">
        <v>3.5600000000000023</v>
      </c>
      <c r="M48">
        <v>-20</v>
      </c>
    </row>
    <row r="49" spans="1:13" x14ac:dyDescent="0.25">
      <c r="A49">
        <v>0.14999999999999858</v>
      </c>
      <c r="B49">
        <v>5</v>
      </c>
      <c r="C49" t="s">
        <v>9</v>
      </c>
      <c r="D49">
        <f t="shared" si="0"/>
        <v>0.14999999999999858</v>
      </c>
      <c r="E49">
        <f t="shared" si="1"/>
        <v>5</v>
      </c>
      <c r="F49" t="str">
        <f t="shared" si="2"/>
        <v/>
      </c>
      <c r="G49" t="str">
        <f t="shared" si="3"/>
        <v/>
      </c>
      <c r="I49">
        <v>0.40000000000000568</v>
      </c>
      <c r="J49">
        <v>17</v>
      </c>
      <c r="L49">
        <v>2.9699999999999989</v>
      </c>
      <c r="M49">
        <v>-10</v>
      </c>
    </row>
    <row r="50" spans="1:13" x14ac:dyDescent="0.25">
      <c r="A50">
        <v>-3.2700000000000031</v>
      </c>
      <c r="B50">
        <v>-17</v>
      </c>
      <c r="C50" t="s">
        <v>168</v>
      </c>
      <c r="D50" t="str">
        <f t="shared" si="0"/>
        <v/>
      </c>
      <c r="E50" t="str">
        <f t="shared" si="1"/>
        <v/>
      </c>
      <c r="F50">
        <f t="shared" si="2"/>
        <v>-3.2700000000000031</v>
      </c>
      <c r="G50">
        <f t="shared" si="3"/>
        <v>-17</v>
      </c>
      <c r="I50">
        <v>-2.7100000000000009</v>
      </c>
      <c r="J50">
        <v>1</v>
      </c>
      <c r="L50">
        <v>1.7999999999999972</v>
      </c>
      <c r="M50">
        <v>-18</v>
      </c>
    </row>
    <row r="51" spans="1:13" x14ac:dyDescent="0.25">
      <c r="A51">
        <v>0.23000000000000398</v>
      </c>
      <c r="B51">
        <v>11</v>
      </c>
      <c r="C51" t="s">
        <v>168</v>
      </c>
      <c r="D51" t="str">
        <f t="shared" si="0"/>
        <v/>
      </c>
      <c r="E51" t="str">
        <f t="shared" si="1"/>
        <v/>
      </c>
      <c r="F51">
        <f t="shared" si="2"/>
        <v>0.23000000000000398</v>
      </c>
      <c r="G51">
        <f t="shared" si="3"/>
        <v>11</v>
      </c>
      <c r="I51">
        <v>1.1599999999999966</v>
      </c>
      <c r="J51">
        <v>-11</v>
      </c>
      <c r="L51">
        <v>-6.1899999999999977</v>
      </c>
      <c r="M51">
        <v>-12</v>
      </c>
    </row>
    <row r="52" spans="1:13" x14ac:dyDescent="0.25">
      <c r="A52">
        <v>-0.66000000000000369</v>
      </c>
      <c r="B52">
        <v>-9</v>
      </c>
      <c r="C52" t="s">
        <v>168</v>
      </c>
      <c r="D52" t="str">
        <f t="shared" si="0"/>
        <v/>
      </c>
      <c r="E52" t="str">
        <f t="shared" si="1"/>
        <v/>
      </c>
      <c r="F52">
        <f t="shared" si="2"/>
        <v>-0.66000000000000369</v>
      </c>
      <c r="G52">
        <f t="shared" si="3"/>
        <v>-9</v>
      </c>
      <c r="I52">
        <v>2.6600000000000037</v>
      </c>
      <c r="J52">
        <v>10</v>
      </c>
      <c r="L52">
        <v>5.4099999999999966</v>
      </c>
      <c r="M52">
        <v>16</v>
      </c>
    </row>
    <row r="53" spans="1:13" x14ac:dyDescent="0.25">
      <c r="A53">
        <v>2.1099999999999994</v>
      </c>
      <c r="B53">
        <v>-12</v>
      </c>
      <c r="C53" t="s">
        <v>168</v>
      </c>
      <c r="D53" t="str">
        <f t="shared" si="0"/>
        <v/>
      </c>
      <c r="E53" t="str">
        <f t="shared" si="1"/>
        <v/>
      </c>
      <c r="F53">
        <f t="shared" si="2"/>
        <v>2.1099999999999994</v>
      </c>
      <c r="G53">
        <f t="shared" si="3"/>
        <v>-12</v>
      </c>
      <c r="I53">
        <v>1.4799999999999969</v>
      </c>
      <c r="J53">
        <v>5</v>
      </c>
      <c r="L53">
        <v>1.9200000000000017</v>
      </c>
      <c r="M53">
        <v>-33</v>
      </c>
    </row>
    <row r="54" spans="1:13" x14ac:dyDescent="0.25">
      <c r="A54">
        <v>-0.95999999999999375</v>
      </c>
      <c r="B54">
        <v>15</v>
      </c>
      <c r="C54" t="s">
        <v>168</v>
      </c>
      <c r="D54" t="str">
        <f t="shared" si="0"/>
        <v/>
      </c>
      <c r="E54" t="str">
        <f t="shared" si="1"/>
        <v/>
      </c>
      <c r="F54">
        <f t="shared" si="2"/>
        <v>-0.95999999999999375</v>
      </c>
      <c r="G54">
        <f t="shared" si="3"/>
        <v>15</v>
      </c>
      <c r="I54">
        <v>-1.5200000000000031</v>
      </c>
      <c r="J54">
        <v>-3</v>
      </c>
      <c r="L54">
        <v>-2.9899999999999949</v>
      </c>
      <c r="M54">
        <v>8</v>
      </c>
    </row>
    <row r="55" spans="1:13" x14ac:dyDescent="0.25">
      <c r="A55">
        <v>-0.14000000000000057</v>
      </c>
      <c r="B55">
        <v>1</v>
      </c>
      <c r="C55" t="s">
        <v>168</v>
      </c>
      <c r="D55" t="str">
        <f t="shared" si="0"/>
        <v/>
      </c>
      <c r="E55" t="str">
        <f t="shared" si="1"/>
        <v/>
      </c>
      <c r="F55">
        <f t="shared" si="2"/>
        <v>-0.14000000000000057</v>
      </c>
      <c r="G55">
        <f t="shared" si="3"/>
        <v>1</v>
      </c>
      <c r="I55">
        <v>-3.240000000000002</v>
      </c>
      <c r="J55">
        <v>-10</v>
      </c>
      <c r="L55">
        <v>-2.0799999999999983</v>
      </c>
      <c r="M55">
        <v>-9</v>
      </c>
    </row>
    <row r="56" spans="1:13" x14ac:dyDescent="0.25">
      <c r="A56">
        <v>3.1699999999999946</v>
      </c>
      <c r="B56">
        <v>-4</v>
      </c>
      <c r="C56" t="s">
        <v>168</v>
      </c>
      <c r="D56" t="str">
        <f t="shared" si="0"/>
        <v/>
      </c>
      <c r="E56" t="str">
        <f t="shared" si="1"/>
        <v/>
      </c>
      <c r="F56">
        <f t="shared" si="2"/>
        <v>3.1699999999999946</v>
      </c>
      <c r="G56">
        <f t="shared" si="3"/>
        <v>-4</v>
      </c>
      <c r="I56">
        <v>-0.79999999999999716</v>
      </c>
      <c r="J56">
        <v>2</v>
      </c>
      <c r="L56">
        <v>-0.18999999999999773</v>
      </c>
      <c r="M56">
        <v>-7</v>
      </c>
    </row>
    <row r="57" spans="1:13" x14ac:dyDescent="0.25">
      <c r="A57">
        <v>0.32000000000000028</v>
      </c>
      <c r="B57">
        <v>16</v>
      </c>
      <c r="C57" t="s">
        <v>9</v>
      </c>
      <c r="D57">
        <f t="shared" si="0"/>
        <v>0.32000000000000028</v>
      </c>
      <c r="E57">
        <f t="shared" si="1"/>
        <v>16</v>
      </c>
      <c r="F57" t="str">
        <f t="shared" si="2"/>
        <v/>
      </c>
      <c r="G57" t="str">
        <f t="shared" si="3"/>
        <v/>
      </c>
      <c r="I57">
        <v>1.6899999999999977</v>
      </c>
      <c r="J57">
        <v>-2</v>
      </c>
      <c r="L57">
        <v>-1.2100000000000009</v>
      </c>
      <c r="M57">
        <v>-26</v>
      </c>
    </row>
    <row r="58" spans="1:13" x14ac:dyDescent="0.25">
      <c r="A58">
        <v>-0.5</v>
      </c>
      <c r="B58">
        <v>-18</v>
      </c>
      <c r="C58" t="s">
        <v>9</v>
      </c>
      <c r="D58">
        <f t="shared" si="0"/>
        <v>-0.5</v>
      </c>
      <c r="E58">
        <f t="shared" si="1"/>
        <v>-18</v>
      </c>
      <c r="F58" t="str">
        <f t="shared" si="2"/>
        <v/>
      </c>
      <c r="G58" t="str">
        <f t="shared" si="3"/>
        <v/>
      </c>
      <c r="I58">
        <v>2.0600000000000023</v>
      </c>
      <c r="J58">
        <v>7</v>
      </c>
      <c r="L58">
        <v>2.5300000000000011</v>
      </c>
      <c r="M58">
        <v>-27</v>
      </c>
    </row>
    <row r="59" spans="1:13" x14ac:dyDescent="0.25">
      <c r="A59">
        <v>4.1600000000000037</v>
      </c>
      <c r="B59">
        <v>-3</v>
      </c>
      <c r="C59" t="s">
        <v>9</v>
      </c>
      <c r="D59">
        <f t="shared" si="0"/>
        <v>4.1600000000000037</v>
      </c>
      <c r="E59">
        <f t="shared" si="1"/>
        <v>-3</v>
      </c>
      <c r="F59" t="str">
        <f t="shared" si="2"/>
        <v/>
      </c>
      <c r="G59" t="str">
        <f t="shared" si="3"/>
        <v/>
      </c>
      <c r="I59">
        <v>-1.740000000000002</v>
      </c>
      <c r="J59">
        <v>-7</v>
      </c>
      <c r="L59">
        <v>3.9600000000000009</v>
      </c>
      <c r="M59">
        <v>20</v>
      </c>
    </row>
    <row r="60" spans="1:13" x14ac:dyDescent="0.25">
      <c r="A60">
        <v>-0.82000000000000028</v>
      </c>
      <c r="B60">
        <v>-2</v>
      </c>
      <c r="C60" t="s">
        <v>9</v>
      </c>
      <c r="D60">
        <f t="shared" si="0"/>
        <v>-0.82000000000000028</v>
      </c>
      <c r="E60">
        <f t="shared" si="1"/>
        <v>-2</v>
      </c>
      <c r="F60" t="str">
        <f t="shared" si="2"/>
        <v/>
      </c>
      <c r="G60" t="str">
        <f t="shared" si="3"/>
        <v/>
      </c>
      <c r="I60">
        <v>1.0900000000000034</v>
      </c>
      <c r="J60">
        <v>33</v>
      </c>
      <c r="L60">
        <v>-3.6900000000000048</v>
      </c>
      <c r="M60">
        <v>-22</v>
      </c>
    </row>
    <row r="61" spans="1:13" x14ac:dyDescent="0.25">
      <c r="A61">
        <v>-0.32999999999999829</v>
      </c>
      <c r="B61">
        <v>12</v>
      </c>
      <c r="C61" t="s">
        <v>9</v>
      </c>
      <c r="D61">
        <f t="shared" si="0"/>
        <v>-0.32999999999999829</v>
      </c>
      <c r="E61">
        <f t="shared" si="1"/>
        <v>12</v>
      </c>
      <c r="F61" t="str">
        <f t="shared" si="2"/>
        <v/>
      </c>
      <c r="G61" t="str">
        <f t="shared" si="3"/>
        <v/>
      </c>
      <c r="I61">
        <v>-0.10999999999999943</v>
      </c>
      <c r="J61">
        <v>4</v>
      </c>
      <c r="L61">
        <v>1.0400000000000063</v>
      </c>
      <c r="M61">
        <v>-8</v>
      </c>
    </row>
    <row r="62" spans="1:13" x14ac:dyDescent="0.25">
      <c r="A62">
        <v>-4.269999999999996</v>
      </c>
      <c r="B62">
        <v>-13</v>
      </c>
      <c r="C62" t="s">
        <v>168</v>
      </c>
      <c r="D62" t="str">
        <f t="shared" si="0"/>
        <v/>
      </c>
      <c r="E62" t="str">
        <f t="shared" si="1"/>
        <v/>
      </c>
      <c r="F62">
        <f t="shared" si="2"/>
        <v>-4.269999999999996</v>
      </c>
      <c r="G62">
        <f t="shared" si="3"/>
        <v>-13</v>
      </c>
      <c r="I62">
        <v>-0.19999999999999574</v>
      </c>
      <c r="J62">
        <v>5</v>
      </c>
      <c r="L62">
        <v>4.3499999999999943</v>
      </c>
      <c r="M62">
        <v>-34</v>
      </c>
    </row>
    <row r="63" spans="1:13" x14ac:dyDescent="0.25">
      <c r="A63">
        <v>3.1699999999999946</v>
      </c>
      <c r="B63">
        <v>2</v>
      </c>
      <c r="C63" t="s">
        <v>168</v>
      </c>
      <c r="D63" t="str">
        <f t="shared" si="0"/>
        <v/>
      </c>
      <c r="E63" t="str">
        <f t="shared" si="1"/>
        <v/>
      </c>
      <c r="F63">
        <f t="shared" si="2"/>
        <v>3.1699999999999946</v>
      </c>
      <c r="G63">
        <f t="shared" si="3"/>
        <v>2</v>
      </c>
      <c r="I63">
        <v>2.8999999999999986</v>
      </c>
      <c r="J63">
        <v>-5</v>
      </c>
      <c r="L63">
        <v>-1.8399999999999963</v>
      </c>
      <c r="M63">
        <v>-14</v>
      </c>
    </row>
    <row r="64" spans="1:13" x14ac:dyDescent="0.25">
      <c r="A64">
        <v>-3.279999999999994</v>
      </c>
      <c r="B64">
        <v>-16</v>
      </c>
      <c r="C64" t="s">
        <v>168</v>
      </c>
      <c r="D64" t="str">
        <f t="shared" si="0"/>
        <v/>
      </c>
      <c r="E64" t="str">
        <f t="shared" si="1"/>
        <v/>
      </c>
      <c r="F64">
        <f t="shared" si="2"/>
        <v>-3.279999999999994</v>
      </c>
      <c r="G64">
        <f t="shared" si="3"/>
        <v>-16</v>
      </c>
      <c r="I64">
        <v>-2.5700000000000003</v>
      </c>
      <c r="J64">
        <v>12</v>
      </c>
      <c r="L64">
        <v>-1.6799999999999997</v>
      </c>
      <c r="M64">
        <v>5</v>
      </c>
    </row>
    <row r="65" spans="1:13" x14ac:dyDescent="0.25">
      <c r="A65">
        <v>-2.5699999999999932</v>
      </c>
      <c r="B65">
        <v>-4</v>
      </c>
      <c r="C65" t="s">
        <v>168</v>
      </c>
      <c r="D65" t="str">
        <f t="shared" si="0"/>
        <v/>
      </c>
      <c r="E65" t="str">
        <f t="shared" si="1"/>
        <v/>
      </c>
      <c r="F65">
        <f t="shared" si="2"/>
        <v>-2.5699999999999932</v>
      </c>
      <c r="G65">
        <f t="shared" si="3"/>
        <v>-4</v>
      </c>
      <c r="I65">
        <v>0.36999999999999744</v>
      </c>
      <c r="J65">
        <v>-8</v>
      </c>
      <c r="L65">
        <v>-0.17999999999999972</v>
      </c>
      <c r="M65">
        <v>7</v>
      </c>
    </row>
    <row r="66" spans="1:13" x14ac:dyDescent="0.25">
      <c r="A66">
        <v>0.6699999999999946</v>
      </c>
      <c r="B66">
        <v>-13</v>
      </c>
      <c r="C66" t="s">
        <v>168</v>
      </c>
      <c r="D66" t="str">
        <f t="shared" si="0"/>
        <v/>
      </c>
      <c r="E66" t="str">
        <f t="shared" si="1"/>
        <v/>
      </c>
      <c r="F66">
        <f t="shared" si="2"/>
        <v>0.6699999999999946</v>
      </c>
      <c r="G66">
        <f t="shared" si="3"/>
        <v>-13</v>
      </c>
      <c r="I66">
        <v>-2.0300000000000011</v>
      </c>
      <c r="J66">
        <v>-30</v>
      </c>
      <c r="L66">
        <v>1.7199999999999989</v>
      </c>
      <c r="M66">
        <v>-6</v>
      </c>
    </row>
    <row r="67" spans="1:13" x14ac:dyDescent="0.25">
      <c r="A67">
        <v>2.2800000000000011</v>
      </c>
      <c r="B67">
        <v>32</v>
      </c>
      <c r="C67" t="s">
        <v>9</v>
      </c>
      <c r="D67">
        <f t="shared" si="0"/>
        <v>2.2800000000000011</v>
      </c>
      <c r="E67">
        <f t="shared" si="1"/>
        <v>32</v>
      </c>
      <c r="F67" t="str">
        <f t="shared" si="2"/>
        <v/>
      </c>
      <c r="G67" t="str">
        <f t="shared" si="3"/>
        <v/>
      </c>
      <c r="I67">
        <v>1.3700000000000045</v>
      </c>
      <c r="J67">
        <v>18</v>
      </c>
      <c r="L67">
        <v>1.6599999999999966</v>
      </c>
      <c r="M67">
        <v>1</v>
      </c>
    </row>
    <row r="68" spans="1:13" x14ac:dyDescent="0.25">
      <c r="A68">
        <v>1.2000000000000028</v>
      </c>
      <c r="B68">
        <v>-11</v>
      </c>
      <c r="C68" t="s">
        <v>9</v>
      </c>
      <c r="D68">
        <f t="shared" ref="D68:D131" si="4">IF($C68="Yes", A68, "")</f>
        <v>1.2000000000000028</v>
      </c>
      <c r="E68">
        <f t="shared" ref="E68:E131" si="5">IF($C68="Yes", B68, "")</f>
        <v>-11</v>
      </c>
      <c r="F68" t="str">
        <f t="shared" ref="F68:F131" si="6">IF($C68="No", A68, "")</f>
        <v/>
      </c>
      <c r="G68" t="str">
        <f t="shared" ref="G68:G131" si="7">IF($C68="No", B68, "")</f>
        <v/>
      </c>
      <c r="I68">
        <v>9.9999999999994316E-2</v>
      </c>
      <c r="J68">
        <v>22</v>
      </c>
      <c r="L68">
        <v>-2.480000000000004</v>
      </c>
      <c r="M68">
        <v>-30</v>
      </c>
    </row>
    <row r="69" spans="1:13" x14ac:dyDescent="0.25">
      <c r="A69">
        <v>-1.2800000000000011</v>
      </c>
      <c r="B69">
        <v>1</v>
      </c>
      <c r="C69" t="s">
        <v>168</v>
      </c>
      <c r="D69" t="str">
        <f t="shared" si="4"/>
        <v/>
      </c>
      <c r="E69" t="str">
        <f t="shared" si="5"/>
        <v/>
      </c>
      <c r="F69">
        <f t="shared" si="6"/>
        <v>-1.2800000000000011</v>
      </c>
      <c r="G69">
        <f t="shared" si="7"/>
        <v>1</v>
      </c>
      <c r="I69">
        <v>0.84000000000000341</v>
      </c>
      <c r="J69">
        <v>-3</v>
      </c>
      <c r="L69">
        <v>0.95000000000000284</v>
      </c>
      <c r="M69">
        <v>13</v>
      </c>
    </row>
    <row r="70" spans="1:13" x14ac:dyDescent="0.25">
      <c r="A70">
        <v>-1.1000000000000014</v>
      </c>
      <c r="B70">
        <v>-17</v>
      </c>
      <c r="C70" t="s">
        <v>9</v>
      </c>
      <c r="D70">
        <f t="shared" si="4"/>
        <v>-1.1000000000000014</v>
      </c>
      <c r="E70">
        <f t="shared" si="5"/>
        <v>-17</v>
      </c>
      <c r="F70" t="str">
        <f t="shared" si="6"/>
        <v/>
      </c>
      <c r="G70" t="str">
        <f t="shared" si="7"/>
        <v/>
      </c>
      <c r="I70">
        <v>3.1000000000000014</v>
      </c>
      <c r="J70">
        <v>-3</v>
      </c>
      <c r="L70">
        <v>-3.519999999999996</v>
      </c>
      <c r="M70">
        <v>-14</v>
      </c>
    </row>
    <row r="71" spans="1:13" x14ac:dyDescent="0.25">
      <c r="A71">
        <v>-2.8399999999999963</v>
      </c>
      <c r="B71">
        <v>-22</v>
      </c>
      <c r="C71" t="s">
        <v>168</v>
      </c>
      <c r="D71" t="str">
        <f t="shared" si="4"/>
        <v/>
      </c>
      <c r="E71" t="str">
        <f t="shared" si="5"/>
        <v/>
      </c>
      <c r="F71">
        <f t="shared" si="6"/>
        <v>-2.8399999999999963</v>
      </c>
      <c r="G71">
        <f t="shared" si="7"/>
        <v>-22</v>
      </c>
      <c r="I71">
        <v>1.029999999999994</v>
      </c>
      <c r="J71">
        <v>7</v>
      </c>
      <c r="L71">
        <v>0.61999999999999744</v>
      </c>
      <c r="M71">
        <v>-6</v>
      </c>
    </row>
    <row r="72" spans="1:13" x14ac:dyDescent="0.25">
      <c r="A72">
        <v>2.8399999999999963</v>
      </c>
      <c r="B72">
        <v>7</v>
      </c>
      <c r="C72" t="s">
        <v>168</v>
      </c>
      <c r="D72" t="str">
        <f t="shared" si="4"/>
        <v/>
      </c>
      <c r="E72" t="str">
        <f t="shared" si="5"/>
        <v/>
      </c>
      <c r="F72">
        <f t="shared" si="6"/>
        <v>2.8399999999999963</v>
      </c>
      <c r="G72">
        <f t="shared" si="7"/>
        <v>7</v>
      </c>
      <c r="I72">
        <v>-4.980000000000004</v>
      </c>
      <c r="J72">
        <v>12</v>
      </c>
      <c r="L72">
        <v>-1.7100000000000009</v>
      </c>
      <c r="M72">
        <v>1</v>
      </c>
    </row>
    <row r="73" spans="1:13" x14ac:dyDescent="0.25">
      <c r="A73">
        <v>3.0900000000000034</v>
      </c>
      <c r="B73">
        <v>4</v>
      </c>
      <c r="C73" t="s">
        <v>9</v>
      </c>
      <c r="D73">
        <f t="shared" si="4"/>
        <v>3.0900000000000034</v>
      </c>
      <c r="E73">
        <f t="shared" si="5"/>
        <v>4</v>
      </c>
      <c r="F73" t="str">
        <f t="shared" si="6"/>
        <v/>
      </c>
      <c r="G73" t="str">
        <f t="shared" si="7"/>
        <v/>
      </c>
      <c r="I73">
        <v>-1.8299999999999983</v>
      </c>
      <c r="J73">
        <v>5</v>
      </c>
      <c r="L73">
        <v>-1.1299999999999955</v>
      </c>
      <c r="M73">
        <v>-35</v>
      </c>
    </row>
    <row r="74" spans="1:13" x14ac:dyDescent="0.25">
      <c r="A74">
        <v>-3.759999999999998</v>
      </c>
      <c r="B74">
        <v>-8</v>
      </c>
      <c r="C74" t="s">
        <v>168</v>
      </c>
      <c r="D74" t="str">
        <f t="shared" si="4"/>
        <v/>
      </c>
      <c r="E74" t="str">
        <f t="shared" si="5"/>
        <v/>
      </c>
      <c r="F74">
        <f t="shared" si="6"/>
        <v>-3.759999999999998</v>
      </c>
      <c r="G74">
        <f t="shared" si="7"/>
        <v>-8</v>
      </c>
      <c r="I74">
        <v>1.5900000000000034</v>
      </c>
      <c r="J74">
        <v>-5</v>
      </c>
      <c r="L74">
        <v>-0.10000000000000142</v>
      </c>
      <c r="M74">
        <v>6</v>
      </c>
    </row>
    <row r="75" spans="1:13" x14ac:dyDescent="0.25">
      <c r="A75">
        <v>-0.11000000000000654</v>
      </c>
      <c r="B75">
        <v>4</v>
      </c>
      <c r="C75" t="s">
        <v>168</v>
      </c>
      <c r="D75" t="str">
        <f t="shared" si="4"/>
        <v/>
      </c>
      <c r="E75" t="str">
        <f t="shared" si="5"/>
        <v/>
      </c>
      <c r="F75">
        <f t="shared" si="6"/>
        <v>-0.11000000000000654</v>
      </c>
      <c r="G75">
        <f t="shared" si="7"/>
        <v>4</v>
      </c>
      <c r="I75">
        <v>2.240000000000002</v>
      </c>
      <c r="J75">
        <v>2</v>
      </c>
      <c r="L75">
        <v>-6.0000000000002274E-2</v>
      </c>
      <c r="M75">
        <v>11</v>
      </c>
    </row>
    <row r="76" spans="1:13" x14ac:dyDescent="0.25">
      <c r="A76">
        <v>-4.3299999999999983</v>
      </c>
      <c r="B76">
        <v>-4</v>
      </c>
      <c r="C76" t="s">
        <v>168</v>
      </c>
      <c r="D76" t="str">
        <f t="shared" si="4"/>
        <v/>
      </c>
      <c r="E76" t="str">
        <f t="shared" si="5"/>
        <v/>
      </c>
      <c r="F76">
        <f t="shared" si="6"/>
        <v>-4.3299999999999983</v>
      </c>
      <c r="G76">
        <f t="shared" si="7"/>
        <v>-4</v>
      </c>
      <c r="I76">
        <v>-3.1799999999999997</v>
      </c>
      <c r="J76">
        <v>-13</v>
      </c>
      <c r="L76">
        <v>1.2299999999999969</v>
      </c>
      <c r="M76">
        <v>-3</v>
      </c>
    </row>
    <row r="77" spans="1:13" x14ac:dyDescent="0.25">
      <c r="A77">
        <v>-1.8900000000000006</v>
      </c>
      <c r="B77">
        <v>20</v>
      </c>
      <c r="C77" t="s">
        <v>9</v>
      </c>
      <c r="D77">
        <f t="shared" si="4"/>
        <v>-1.8900000000000006</v>
      </c>
      <c r="E77">
        <f t="shared" si="5"/>
        <v>20</v>
      </c>
      <c r="F77" t="str">
        <f t="shared" si="6"/>
        <v/>
      </c>
      <c r="G77" t="str">
        <f t="shared" si="7"/>
        <v/>
      </c>
      <c r="I77">
        <v>1.480000000000004</v>
      </c>
      <c r="J77">
        <v>19</v>
      </c>
      <c r="L77">
        <v>-2.6199999999999974</v>
      </c>
      <c r="M77">
        <v>-23</v>
      </c>
    </row>
    <row r="78" spans="1:13" x14ac:dyDescent="0.25">
      <c r="A78">
        <v>3.5600000000000023</v>
      </c>
      <c r="B78">
        <v>-20</v>
      </c>
      <c r="C78" t="s">
        <v>168</v>
      </c>
      <c r="D78" t="str">
        <f t="shared" si="4"/>
        <v/>
      </c>
      <c r="E78" t="str">
        <f t="shared" si="5"/>
        <v/>
      </c>
      <c r="F78">
        <f t="shared" si="6"/>
        <v>3.5600000000000023</v>
      </c>
      <c r="G78">
        <f t="shared" si="7"/>
        <v>-20</v>
      </c>
      <c r="I78">
        <v>-2.1500000000000057</v>
      </c>
      <c r="J78">
        <v>-5</v>
      </c>
      <c r="L78">
        <v>1.3999999999999986</v>
      </c>
      <c r="M78">
        <v>0</v>
      </c>
    </row>
    <row r="79" spans="1:13" x14ac:dyDescent="0.25">
      <c r="A79">
        <v>2.5399999999999991</v>
      </c>
      <c r="B79">
        <v>17</v>
      </c>
      <c r="C79" t="s">
        <v>9</v>
      </c>
      <c r="D79">
        <f t="shared" si="4"/>
        <v>2.5399999999999991</v>
      </c>
      <c r="E79">
        <f t="shared" si="5"/>
        <v>17</v>
      </c>
      <c r="F79" t="str">
        <f t="shared" si="6"/>
        <v/>
      </c>
      <c r="G79" t="str">
        <f t="shared" si="7"/>
        <v/>
      </c>
      <c r="I79">
        <v>-1.3399999999999963</v>
      </c>
      <c r="J79">
        <v>-6</v>
      </c>
      <c r="L79">
        <v>0.92999999999999972</v>
      </c>
      <c r="M79">
        <v>12</v>
      </c>
    </row>
    <row r="80" spans="1:13" x14ac:dyDescent="0.25">
      <c r="A80">
        <v>2.9699999999999989</v>
      </c>
      <c r="B80">
        <v>-10</v>
      </c>
      <c r="C80" t="s">
        <v>168</v>
      </c>
      <c r="D80" t="str">
        <f t="shared" si="4"/>
        <v/>
      </c>
      <c r="E80" t="str">
        <f t="shared" si="5"/>
        <v/>
      </c>
      <c r="F80">
        <f t="shared" si="6"/>
        <v>2.9699999999999989</v>
      </c>
      <c r="G80">
        <f t="shared" si="7"/>
        <v>-10</v>
      </c>
      <c r="I80">
        <v>-1.5399999999999991</v>
      </c>
      <c r="J80">
        <v>-10</v>
      </c>
      <c r="L80">
        <v>3.7100000000000009</v>
      </c>
      <c r="M80">
        <v>-5</v>
      </c>
    </row>
    <row r="81" spans="1:13" x14ac:dyDescent="0.25">
      <c r="A81">
        <v>0.32999999999999829</v>
      </c>
      <c r="B81">
        <v>23</v>
      </c>
      <c r="C81" t="s">
        <v>9</v>
      </c>
      <c r="D81">
        <f t="shared" si="4"/>
        <v>0.32999999999999829</v>
      </c>
      <c r="E81">
        <f t="shared" si="5"/>
        <v>23</v>
      </c>
      <c r="F81" t="str">
        <f t="shared" si="6"/>
        <v/>
      </c>
      <c r="G81" t="str">
        <f t="shared" si="7"/>
        <v/>
      </c>
      <c r="I81">
        <v>1.6599999999999966</v>
      </c>
      <c r="J81">
        <v>-11</v>
      </c>
      <c r="L81">
        <v>0.85999999999999943</v>
      </c>
      <c r="M81">
        <v>8</v>
      </c>
    </row>
    <row r="82" spans="1:13" x14ac:dyDescent="0.25">
      <c r="A82">
        <v>-3.5799999999999983</v>
      </c>
      <c r="B82">
        <v>-28</v>
      </c>
      <c r="C82" t="s">
        <v>9</v>
      </c>
      <c r="D82">
        <f t="shared" si="4"/>
        <v>-3.5799999999999983</v>
      </c>
      <c r="E82">
        <f t="shared" si="5"/>
        <v>-28</v>
      </c>
      <c r="F82" t="str">
        <f t="shared" si="6"/>
        <v/>
      </c>
      <c r="G82" t="str">
        <f t="shared" si="7"/>
        <v/>
      </c>
      <c r="I82">
        <v>-0.69999999999999574</v>
      </c>
      <c r="J82">
        <v>-5</v>
      </c>
      <c r="L82">
        <v>0.60000000000000142</v>
      </c>
      <c r="M82">
        <v>-25</v>
      </c>
    </row>
    <row r="83" spans="1:13" x14ac:dyDescent="0.25">
      <c r="A83">
        <v>1.7999999999999972</v>
      </c>
      <c r="B83">
        <v>-18</v>
      </c>
      <c r="C83" t="s">
        <v>168</v>
      </c>
      <c r="D83" t="str">
        <f t="shared" si="4"/>
        <v/>
      </c>
      <c r="E83" t="str">
        <f t="shared" si="5"/>
        <v/>
      </c>
      <c r="F83">
        <f t="shared" si="6"/>
        <v>1.7999999999999972</v>
      </c>
      <c r="G83">
        <f t="shared" si="7"/>
        <v>-18</v>
      </c>
      <c r="I83">
        <v>4.4699999999999989</v>
      </c>
      <c r="J83">
        <v>8</v>
      </c>
      <c r="L83">
        <v>-2.6100000000000065</v>
      </c>
      <c r="M83">
        <v>1</v>
      </c>
    </row>
    <row r="84" spans="1:13" x14ac:dyDescent="0.25">
      <c r="A84">
        <v>-6.1899999999999977</v>
      </c>
      <c r="B84">
        <v>-12</v>
      </c>
      <c r="C84" t="s">
        <v>168</v>
      </c>
      <c r="D84" t="str">
        <f t="shared" si="4"/>
        <v/>
      </c>
      <c r="E84" t="str">
        <f t="shared" si="5"/>
        <v/>
      </c>
      <c r="F84">
        <f t="shared" si="6"/>
        <v>-6.1899999999999977</v>
      </c>
      <c r="G84">
        <f t="shared" si="7"/>
        <v>-12</v>
      </c>
      <c r="I84">
        <v>1.7800000000000011</v>
      </c>
      <c r="J84">
        <v>10</v>
      </c>
      <c r="L84">
        <v>-2.1500000000000057</v>
      </c>
      <c r="M84">
        <v>8</v>
      </c>
    </row>
    <row r="85" spans="1:13" x14ac:dyDescent="0.25">
      <c r="A85">
        <v>5.4099999999999966</v>
      </c>
      <c r="B85">
        <v>16</v>
      </c>
      <c r="C85" t="s">
        <v>168</v>
      </c>
      <c r="D85" t="str">
        <f t="shared" si="4"/>
        <v/>
      </c>
      <c r="E85" t="str">
        <f t="shared" si="5"/>
        <v/>
      </c>
      <c r="F85">
        <f t="shared" si="6"/>
        <v>5.4099999999999966</v>
      </c>
      <c r="G85">
        <f t="shared" si="7"/>
        <v>16</v>
      </c>
      <c r="I85">
        <v>1.009999999999998</v>
      </c>
      <c r="J85">
        <v>21</v>
      </c>
      <c r="L85">
        <v>-2.0899999999999963</v>
      </c>
      <c r="M85">
        <v>-16</v>
      </c>
    </row>
    <row r="86" spans="1:13" x14ac:dyDescent="0.25">
      <c r="A86">
        <v>1.3200000000000003</v>
      </c>
      <c r="B86">
        <v>8</v>
      </c>
      <c r="C86" t="s">
        <v>9</v>
      </c>
      <c r="D86">
        <f t="shared" si="4"/>
        <v>1.3200000000000003</v>
      </c>
      <c r="E86">
        <f t="shared" si="5"/>
        <v>8</v>
      </c>
      <c r="F86" t="str">
        <f t="shared" si="6"/>
        <v/>
      </c>
      <c r="G86" t="str">
        <f t="shared" si="7"/>
        <v/>
      </c>
      <c r="I86">
        <v>0.31000000000000227</v>
      </c>
      <c r="J86">
        <v>-25</v>
      </c>
      <c r="L86">
        <v>5.75</v>
      </c>
      <c r="M86">
        <v>-5</v>
      </c>
    </row>
    <row r="87" spans="1:13" x14ac:dyDescent="0.25">
      <c r="A87">
        <v>-3.7100000000000009</v>
      </c>
      <c r="B87">
        <v>-15</v>
      </c>
      <c r="C87" t="s">
        <v>9</v>
      </c>
      <c r="D87">
        <f t="shared" si="4"/>
        <v>-3.7100000000000009</v>
      </c>
      <c r="E87">
        <f t="shared" si="5"/>
        <v>-15</v>
      </c>
      <c r="F87" t="str">
        <f t="shared" si="6"/>
        <v/>
      </c>
      <c r="G87" t="str">
        <f t="shared" si="7"/>
        <v/>
      </c>
      <c r="I87">
        <v>0.23999999999999488</v>
      </c>
      <c r="J87">
        <v>7</v>
      </c>
      <c r="L87">
        <v>-0.79999999999999716</v>
      </c>
      <c r="M87">
        <v>22</v>
      </c>
    </row>
    <row r="88" spans="1:13" x14ac:dyDescent="0.25">
      <c r="A88">
        <v>0.10000000000000142</v>
      </c>
      <c r="B88">
        <v>4</v>
      </c>
      <c r="C88" t="s">
        <v>9</v>
      </c>
      <c r="D88">
        <f t="shared" si="4"/>
        <v>0.10000000000000142</v>
      </c>
      <c r="E88">
        <f t="shared" si="5"/>
        <v>4</v>
      </c>
      <c r="F88" t="str">
        <f t="shared" si="6"/>
        <v/>
      </c>
      <c r="G88" t="str">
        <f t="shared" si="7"/>
        <v/>
      </c>
      <c r="I88">
        <v>-1.5899999999999963</v>
      </c>
      <c r="J88">
        <v>-3</v>
      </c>
      <c r="L88">
        <v>0.34000000000000341</v>
      </c>
      <c r="M88">
        <v>25</v>
      </c>
    </row>
    <row r="89" spans="1:13" x14ac:dyDescent="0.25">
      <c r="A89">
        <v>-1.8799999999999955</v>
      </c>
      <c r="B89">
        <v>-5</v>
      </c>
      <c r="C89" t="s">
        <v>9</v>
      </c>
      <c r="D89">
        <f t="shared" si="4"/>
        <v>-1.8799999999999955</v>
      </c>
      <c r="E89">
        <f t="shared" si="5"/>
        <v>-5</v>
      </c>
      <c r="F89" t="str">
        <f t="shared" si="6"/>
        <v/>
      </c>
      <c r="G89" t="str">
        <f t="shared" si="7"/>
        <v/>
      </c>
      <c r="I89">
        <v>-1.9299999999999997</v>
      </c>
      <c r="J89">
        <v>21</v>
      </c>
      <c r="L89">
        <v>1.8200000000000003</v>
      </c>
      <c r="M89">
        <v>-22</v>
      </c>
    </row>
    <row r="90" spans="1:13" x14ac:dyDescent="0.25">
      <c r="A90">
        <v>-2.9600000000000009</v>
      </c>
      <c r="B90">
        <v>1</v>
      </c>
      <c r="C90" t="s">
        <v>9</v>
      </c>
      <c r="D90">
        <f t="shared" si="4"/>
        <v>-2.9600000000000009</v>
      </c>
      <c r="E90">
        <f t="shared" si="5"/>
        <v>1</v>
      </c>
      <c r="F90" t="str">
        <f t="shared" si="6"/>
        <v/>
      </c>
      <c r="G90" t="str">
        <f t="shared" si="7"/>
        <v/>
      </c>
      <c r="I90">
        <v>0.79000000000000625</v>
      </c>
      <c r="J90">
        <v>27</v>
      </c>
      <c r="L90">
        <v>-1.3100000000000023</v>
      </c>
      <c r="M90">
        <v>15</v>
      </c>
    </row>
    <row r="91" spans="1:13" x14ac:dyDescent="0.25">
      <c r="A91">
        <v>-0.23000000000000398</v>
      </c>
      <c r="B91">
        <v>6</v>
      </c>
      <c r="C91" t="s">
        <v>9</v>
      </c>
      <c r="D91">
        <f t="shared" si="4"/>
        <v>-0.23000000000000398</v>
      </c>
      <c r="E91">
        <f t="shared" si="5"/>
        <v>6</v>
      </c>
      <c r="F91" t="str">
        <f t="shared" si="6"/>
        <v/>
      </c>
      <c r="G91" t="str">
        <f t="shared" si="7"/>
        <v/>
      </c>
      <c r="I91">
        <v>3.5899999999999963</v>
      </c>
      <c r="J91">
        <v>49</v>
      </c>
      <c r="L91">
        <v>0.23000000000000398</v>
      </c>
      <c r="M91">
        <v>-10</v>
      </c>
    </row>
    <row r="92" spans="1:13" x14ac:dyDescent="0.25">
      <c r="A92">
        <v>1.9200000000000017</v>
      </c>
      <c r="B92">
        <v>-33</v>
      </c>
      <c r="C92" t="s">
        <v>168</v>
      </c>
      <c r="D92" t="str">
        <f t="shared" si="4"/>
        <v/>
      </c>
      <c r="E92" t="str">
        <f t="shared" si="5"/>
        <v/>
      </c>
      <c r="F92">
        <f t="shared" si="6"/>
        <v>1.9200000000000017</v>
      </c>
      <c r="G92">
        <f t="shared" si="7"/>
        <v>-33</v>
      </c>
      <c r="I92">
        <v>2.3599999999999994</v>
      </c>
      <c r="J92">
        <v>12</v>
      </c>
      <c r="L92">
        <v>5.0100000000000051</v>
      </c>
      <c r="M92">
        <v>8</v>
      </c>
    </row>
    <row r="93" spans="1:13" x14ac:dyDescent="0.25">
      <c r="A93">
        <v>-2.9899999999999949</v>
      </c>
      <c r="B93">
        <v>8</v>
      </c>
      <c r="C93" t="s">
        <v>168</v>
      </c>
      <c r="D93" t="str">
        <f t="shared" si="4"/>
        <v/>
      </c>
      <c r="E93" t="str">
        <f t="shared" si="5"/>
        <v/>
      </c>
      <c r="F93">
        <f t="shared" si="6"/>
        <v>-2.9899999999999949</v>
      </c>
      <c r="G93">
        <f t="shared" si="7"/>
        <v>8</v>
      </c>
      <c r="I93">
        <v>-2.4200000000000017</v>
      </c>
      <c r="J93">
        <v>-1</v>
      </c>
      <c r="L93">
        <v>-1.4799999999999969</v>
      </c>
      <c r="M93">
        <v>-5</v>
      </c>
    </row>
    <row r="94" spans="1:13" x14ac:dyDescent="0.25">
      <c r="A94">
        <v>-0.89000000000000057</v>
      </c>
      <c r="B94">
        <v>-12</v>
      </c>
      <c r="C94" t="s">
        <v>9</v>
      </c>
      <c r="D94">
        <f t="shared" si="4"/>
        <v>-0.89000000000000057</v>
      </c>
      <c r="E94">
        <f t="shared" si="5"/>
        <v>-12</v>
      </c>
      <c r="F94" t="str">
        <f t="shared" si="6"/>
        <v/>
      </c>
      <c r="G94" t="str">
        <f t="shared" si="7"/>
        <v/>
      </c>
      <c r="I94">
        <v>-2.5499999999999972</v>
      </c>
      <c r="J94">
        <v>5</v>
      </c>
      <c r="L94">
        <v>-1.3799999999999955</v>
      </c>
      <c r="M94">
        <v>-16</v>
      </c>
    </row>
    <row r="95" spans="1:13" x14ac:dyDescent="0.25">
      <c r="A95">
        <v>-2.0799999999999983</v>
      </c>
      <c r="B95">
        <v>-9</v>
      </c>
      <c r="C95" t="s">
        <v>168</v>
      </c>
      <c r="D95" t="str">
        <f t="shared" si="4"/>
        <v/>
      </c>
      <c r="E95" t="str">
        <f t="shared" si="5"/>
        <v/>
      </c>
      <c r="F95">
        <f t="shared" si="6"/>
        <v>-2.0799999999999983</v>
      </c>
      <c r="G95">
        <f t="shared" si="7"/>
        <v>-9</v>
      </c>
      <c r="I95">
        <v>4.3800000000000026</v>
      </c>
      <c r="J95">
        <v>16</v>
      </c>
      <c r="L95">
        <v>-1.9299999999999997</v>
      </c>
      <c r="M95">
        <v>-27</v>
      </c>
    </row>
    <row r="96" spans="1:13" x14ac:dyDescent="0.25">
      <c r="A96">
        <v>-0.18999999999999773</v>
      </c>
      <c r="B96">
        <v>-7</v>
      </c>
      <c r="C96" t="s">
        <v>168</v>
      </c>
      <c r="D96" t="str">
        <f t="shared" si="4"/>
        <v/>
      </c>
      <c r="E96" t="str">
        <f t="shared" si="5"/>
        <v/>
      </c>
      <c r="F96">
        <f t="shared" si="6"/>
        <v>-0.18999999999999773</v>
      </c>
      <c r="G96">
        <f t="shared" si="7"/>
        <v>-7</v>
      </c>
      <c r="I96">
        <v>-0.35000000000000142</v>
      </c>
      <c r="J96">
        <v>-8</v>
      </c>
      <c r="L96">
        <v>5.0200000000000031</v>
      </c>
      <c r="M96">
        <v>-7</v>
      </c>
    </row>
    <row r="97" spans="1:13" x14ac:dyDescent="0.25">
      <c r="A97">
        <v>-1.2100000000000009</v>
      </c>
      <c r="B97">
        <v>-26</v>
      </c>
      <c r="C97" t="s">
        <v>168</v>
      </c>
      <c r="D97" t="str">
        <f t="shared" si="4"/>
        <v/>
      </c>
      <c r="E97" t="str">
        <f t="shared" si="5"/>
        <v/>
      </c>
      <c r="F97">
        <f t="shared" si="6"/>
        <v>-1.2100000000000009</v>
      </c>
      <c r="G97">
        <f t="shared" si="7"/>
        <v>-26</v>
      </c>
      <c r="I97">
        <v>0.11999999999999744</v>
      </c>
      <c r="J97">
        <v>23</v>
      </c>
      <c r="L97">
        <v>-1.5899999999999963</v>
      </c>
      <c r="M97">
        <v>-9</v>
      </c>
    </row>
    <row r="98" spans="1:13" x14ac:dyDescent="0.25">
      <c r="A98">
        <v>-2.0300000000000011</v>
      </c>
      <c r="B98">
        <v>26</v>
      </c>
      <c r="C98" t="s">
        <v>9</v>
      </c>
      <c r="D98">
        <f t="shared" si="4"/>
        <v>-2.0300000000000011</v>
      </c>
      <c r="E98">
        <f t="shared" si="5"/>
        <v>26</v>
      </c>
      <c r="F98" t="str">
        <f t="shared" si="6"/>
        <v/>
      </c>
      <c r="G98" t="str">
        <f t="shared" si="7"/>
        <v/>
      </c>
      <c r="I98">
        <v>0.76000000000000512</v>
      </c>
      <c r="J98">
        <v>-17</v>
      </c>
      <c r="L98">
        <v>0.63000000000000256</v>
      </c>
      <c r="M98">
        <v>-5</v>
      </c>
    </row>
    <row r="99" spans="1:13" x14ac:dyDescent="0.25">
      <c r="A99">
        <v>2.5300000000000011</v>
      </c>
      <c r="B99">
        <v>-27</v>
      </c>
      <c r="C99" t="s">
        <v>168</v>
      </c>
      <c r="D99" t="str">
        <f t="shared" si="4"/>
        <v/>
      </c>
      <c r="E99" t="str">
        <f t="shared" si="5"/>
        <v/>
      </c>
      <c r="F99">
        <f t="shared" si="6"/>
        <v>2.5300000000000011</v>
      </c>
      <c r="G99">
        <f t="shared" si="7"/>
        <v>-27</v>
      </c>
      <c r="I99">
        <v>-1.2899999999999991</v>
      </c>
      <c r="J99">
        <v>-22</v>
      </c>
      <c r="L99">
        <v>-2.5900000000000034</v>
      </c>
      <c r="M99">
        <v>2</v>
      </c>
    </row>
    <row r="100" spans="1:13" x14ac:dyDescent="0.25">
      <c r="A100">
        <v>3.9600000000000009</v>
      </c>
      <c r="B100">
        <v>20</v>
      </c>
      <c r="C100" t="s">
        <v>168</v>
      </c>
      <c r="D100" t="str">
        <f t="shared" si="4"/>
        <v/>
      </c>
      <c r="E100" t="str">
        <f t="shared" si="5"/>
        <v/>
      </c>
      <c r="F100">
        <f t="shared" si="6"/>
        <v>3.9600000000000009</v>
      </c>
      <c r="G100">
        <f t="shared" si="7"/>
        <v>20</v>
      </c>
      <c r="I100">
        <v>4.0600000000000023</v>
      </c>
      <c r="J100">
        <v>7</v>
      </c>
      <c r="L100">
        <v>-0.99000000000000199</v>
      </c>
      <c r="M100">
        <v>-5</v>
      </c>
    </row>
    <row r="101" spans="1:13" x14ac:dyDescent="0.25">
      <c r="A101">
        <v>-3.6900000000000048</v>
      </c>
      <c r="B101">
        <v>-22</v>
      </c>
      <c r="C101" t="s">
        <v>168</v>
      </c>
      <c r="D101" t="str">
        <f t="shared" si="4"/>
        <v/>
      </c>
      <c r="E101" t="str">
        <f t="shared" si="5"/>
        <v/>
      </c>
      <c r="F101">
        <f t="shared" si="6"/>
        <v>-3.6900000000000048</v>
      </c>
      <c r="G101">
        <f t="shared" si="7"/>
        <v>-22</v>
      </c>
      <c r="I101">
        <v>3.2700000000000031</v>
      </c>
      <c r="J101">
        <v>22</v>
      </c>
      <c r="L101">
        <v>3.75</v>
      </c>
      <c r="M101">
        <v>-18</v>
      </c>
    </row>
    <row r="102" spans="1:13" x14ac:dyDescent="0.25">
      <c r="A102">
        <v>1.0400000000000063</v>
      </c>
      <c r="B102">
        <v>-8</v>
      </c>
      <c r="C102" t="s">
        <v>168</v>
      </c>
      <c r="D102" t="str">
        <f t="shared" si="4"/>
        <v/>
      </c>
      <c r="E102" t="str">
        <f t="shared" si="5"/>
        <v/>
      </c>
      <c r="F102">
        <f t="shared" si="6"/>
        <v>1.0400000000000063</v>
      </c>
      <c r="G102">
        <f t="shared" si="7"/>
        <v>-8</v>
      </c>
      <c r="I102">
        <v>-3.2600000000000051</v>
      </c>
      <c r="J102">
        <v>-1</v>
      </c>
      <c r="L102">
        <v>0.17999999999999972</v>
      </c>
      <c r="M102">
        <v>-16</v>
      </c>
    </row>
    <row r="103" spans="1:13" x14ac:dyDescent="0.25">
      <c r="A103">
        <v>4.3499999999999943</v>
      </c>
      <c r="B103">
        <v>-34</v>
      </c>
      <c r="C103" t="s">
        <v>168</v>
      </c>
      <c r="D103" t="str">
        <f t="shared" si="4"/>
        <v/>
      </c>
      <c r="E103" t="str">
        <f t="shared" si="5"/>
        <v/>
      </c>
      <c r="F103">
        <f t="shared" si="6"/>
        <v>4.3499999999999943</v>
      </c>
      <c r="G103">
        <f t="shared" si="7"/>
        <v>-34</v>
      </c>
      <c r="I103">
        <v>0.35999999999999943</v>
      </c>
      <c r="J103">
        <v>23</v>
      </c>
      <c r="L103">
        <v>-3.6400000000000006</v>
      </c>
      <c r="M103">
        <v>-18</v>
      </c>
    </row>
    <row r="104" spans="1:13" x14ac:dyDescent="0.25">
      <c r="A104">
        <v>-0.95999999999999375</v>
      </c>
      <c r="B104">
        <v>47</v>
      </c>
      <c r="C104" t="s">
        <v>9</v>
      </c>
      <c r="D104">
        <f t="shared" si="4"/>
        <v>-0.95999999999999375</v>
      </c>
      <c r="E104">
        <f t="shared" si="5"/>
        <v>47</v>
      </c>
      <c r="F104" t="str">
        <f t="shared" si="6"/>
        <v/>
      </c>
      <c r="G104" t="str">
        <f t="shared" si="7"/>
        <v/>
      </c>
      <c r="I104">
        <v>-1.3999999999999986</v>
      </c>
      <c r="J104">
        <v>-23</v>
      </c>
      <c r="L104">
        <v>3.009999999999998</v>
      </c>
      <c r="M104">
        <v>-28</v>
      </c>
    </row>
    <row r="105" spans="1:13" x14ac:dyDescent="0.25">
      <c r="A105">
        <v>2.269999999999996</v>
      </c>
      <c r="B105">
        <v>-5</v>
      </c>
      <c r="C105" t="s">
        <v>9</v>
      </c>
      <c r="D105">
        <f t="shared" si="4"/>
        <v>2.269999999999996</v>
      </c>
      <c r="E105">
        <f t="shared" si="5"/>
        <v>-5</v>
      </c>
      <c r="F105" t="str">
        <f t="shared" si="6"/>
        <v/>
      </c>
      <c r="G105" t="str">
        <f t="shared" si="7"/>
        <v/>
      </c>
      <c r="I105">
        <v>3.7100000000000009</v>
      </c>
      <c r="J105">
        <v>9</v>
      </c>
      <c r="L105">
        <v>-2.009999999999998</v>
      </c>
      <c r="M105">
        <v>-32</v>
      </c>
    </row>
    <row r="106" spans="1:13" x14ac:dyDescent="0.25">
      <c r="A106">
        <v>1.740000000000002</v>
      </c>
      <c r="B106">
        <v>2</v>
      </c>
      <c r="C106" t="s">
        <v>9</v>
      </c>
      <c r="D106">
        <f t="shared" si="4"/>
        <v>1.740000000000002</v>
      </c>
      <c r="E106">
        <f t="shared" si="5"/>
        <v>2</v>
      </c>
      <c r="F106" t="str">
        <f t="shared" si="6"/>
        <v/>
      </c>
      <c r="G106" t="str">
        <f t="shared" si="7"/>
        <v/>
      </c>
      <c r="I106">
        <v>-2.8400000000000034</v>
      </c>
      <c r="J106">
        <v>1</v>
      </c>
      <c r="L106">
        <v>3.5899999999999963</v>
      </c>
      <c r="M106">
        <v>25</v>
      </c>
    </row>
    <row r="107" spans="1:13" x14ac:dyDescent="0.25">
      <c r="A107">
        <v>-0.67999999999999972</v>
      </c>
      <c r="B107">
        <v>-10</v>
      </c>
      <c r="C107" t="s">
        <v>9</v>
      </c>
      <c r="D107">
        <f t="shared" si="4"/>
        <v>-0.67999999999999972</v>
      </c>
      <c r="E107">
        <f t="shared" si="5"/>
        <v>-10</v>
      </c>
      <c r="F107" t="str">
        <f t="shared" si="6"/>
        <v/>
      </c>
      <c r="G107" t="str">
        <f t="shared" si="7"/>
        <v/>
      </c>
      <c r="I107">
        <v>-1.480000000000004</v>
      </c>
      <c r="J107">
        <v>-2</v>
      </c>
      <c r="L107">
        <v>-1.4100000000000037</v>
      </c>
      <c r="M107">
        <v>13</v>
      </c>
    </row>
    <row r="108" spans="1:13" x14ac:dyDescent="0.25">
      <c r="A108">
        <v>0.49000000000000199</v>
      </c>
      <c r="B108">
        <v>-2</v>
      </c>
      <c r="C108" t="s">
        <v>9</v>
      </c>
      <c r="D108">
        <f t="shared" si="4"/>
        <v>0.49000000000000199</v>
      </c>
      <c r="E108">
        <f t="shared" si="5"/>
        <v>-2</v>
      </c>
      <c r="F108" t="str">
        <f t="shared" si="6"/>
        <v/>
      </c>
      <c r="G108" t="str">
        <f t="shared" si="7"/>
        <v/>
      </c>
      <c r="I108">
        <v>-0.75</v>
      </c>
      <c r="J108">
        <v>6</v>
      </c>
      <c r="L108">
        <v>0.12000000000000455</v>
      </c>
      <c r="M108">
        <v>8</v>
      </c>
    </row>
    <row r="109" spans="1:13" x14ac:dyDescent="0.25">
      <c r="A109">
        <v>-1.8399999999999963</v>
      </c>
      <c r="B109">
        <v>-14</v>
      </c>
      <c r="C109" t="s">
        <v>168</v>
      </c>
      <c r="D109" t="str">
        <f t="shared" si="4"/>
        <v/>
      </c>
      <c r="E109" t="str">
        <f t="shared" si="5"/>
        <v/>
      </c>
      <c r="F109">
        <f t="shared" si="6"/>
        <v>-1.8399999999999963</v>
      </c>
      <c r="G109">
        <f t="shared" si="7"/>
        <v>-14</v>
      </c>
      <c r="I109">
        <v>-1.2899999999999991</v>
      </c>
      <c r="J109">
        <v>16</v>
      </c>
      <c r="L109">
        <v>1.2199999999999989</v>
      </c>
      <c r="M109">
        <v>-22</v>
      </c>
    </row>
    <row r="110" spans="1:13" x14ac:dyDescent="0.25">
      <c r="A110">
        <v>-1.6799999999999997</v>
      </c>
      <c r="B110">
        <v>5</v>
      </c>
      <c r="C110" t="s">
        <v>168</v>
      </c>
      <c r="D110" t="str">
        <f t="shared" si="4"/>
        <v/>
      </c>
      <c r="E110" t="str">
        <f t="shared" si="5"/>
        <v/>
      </c>
      <c r="F110">
        <f t="shared" si="6"/>
        <v>-1.6799999999999997</v>
      </c>
      <c r="G110">
        <f t="shared" si="7"/>
        <v>5</v>
      </c>
      <c r="I110">
        <v>-2.9200000000000017</v>
      </c>
      <c r="J110">
        <v>17</v>
      </c>
      <c r="L110">
        <v>-7.2199999999999989</v>
      </c>
      <c r="M110">
        <v>-10</v>
      </c>
    </row>
    <row r="111" spans="1:13" x14ac:dyDescent="0.25">
      <c r="A111">
        <v>-0.17999999999999972</v>
      </c>
      <c r="B111">
        <v>7</v>
      </c>
      <c r="C111" t="s">
        <v>168</v>
      </c>
      <c r="D111" t="str">
        <f t="shared" si="4"/>
        <v/>
      </c>
      <c r="E111" t="str">
        <f t="shared" si="5"/>
        <v/>
      </c>
      <c r="F111">
        <f t="shared" si="6"/>
        <v>-0.17999999999999972</v>
      </c>
      <c r="G111">
        <f t="shared" si="7"/>
        <v>7</v>
      </c>
      <c r="I111">
        <v>-2.1199999999999974</v>
      </c>
      <c r="J111">
        <v>-12</v>
      </c>
      <c r="L111">
        <v>-1.009999999999998</v>
      </c>
      <c r="M111">
        <v>6</v>
      </c>
    </row>
    <row r="112" spans="1:13" x14ac:dyDescent="0.25">
      <c r="A112">
        <v>1.7199999999999989</v>
      </c>
      <c r="B112">
        <v>-6</v>
      </c>
      <c r="C112" t="s">
        <v>168</v>
      </c>
      <c r="D112" t="str">
        <f t="shared" si="4"/>
        <v/>
      </c>
      <c r="E112" t="str">
        <f t="shared" si="5"/>
        <v/>
      </c>
      <c r="F112">
        <f t="shared" si="6"/>
        <v>1.7199999999999989</v>
      </c>
      <c r="G112">
        <f t="shared" si="7"/>
        <v>-6</v>
      </c>
      <c r="I112">
        <v>0.59000000000000341</v>
      </c>
      <c r="J112">
        <v>1</v>
      </c>
      <c r="L112">
        <v>1.6299999999999955</v>
      </c>
      <c r="M112">
        <v>-14</v>
      </c>
    </row>
    <row r="113" spans="1:13" x14ac:dyDescent="0.25">
      <c r="A113">
        <v>1.6599999999999966</v>
      </c>
      <c r="B113">
        <v>1</v>
      </c>
      <c r="C113" t="s">
        <v>168</v>
      </c>
      <c r="D113" t="str">
        <f t="shared" si="4"/>
        <v/>
      </c>
      <c r="E113" t="str">
        <f t="shared" si="5"/>
        <v/>
      </c>
      <c r="F113">
        <f t="shared" si="6"/>
        <v>1.6599999999999966</v>
      </c>
      <c r="G113">
        <f t="shared" si="7"/>
        <v>1</v>
      </c>
      <c r="I113">
        <v>0.65999999999999659</v>
      </c>
      <c r="J113">
        <v>1</v>
      </c>
      <c r="L113">
        <v>-1.7100000000000009</v>
      </c>
      <c r="M113">
        <v>-25</v>
      </c>
    </row>
    <row r="114" spans="1:13" x14ac:dyDescent="0.25">
      <c r="A114">
        <v>0.40000000000000568</v>
      </c>
      <c r="B114">
        <v>17</v>
      </c>
      <c r="C114" t="s">
        <v>9</v>
      </c>
      <c r="D114">
        <f t="shared" si="4"/>
        <v>0.40000000000000568</v>
      </c>
      <c r="E114">
        <f t="shared" si="5"/>
        <v>17</v>
      </c>
      <c r="F114" t="str">
        <f t="shared" si="6"/>
        <v/>
      </c>
      <c r="G114" t="str">
        <f t="shared" si="7"/>
        <v/>
      </c>
      <c r="I114">
        <v>2.769999999999996</v>
      </c>
      <c r="J114">
        <v>-3</v>
      </c>
      <c r="L114">
        <v>-0.80000000000000426</v>
      </c>
      <c r="M114">
        <v>-4</v>
      </c>
    </row>
    <row r="115" spans="1:13" x14ac:dyDescent="0.25">
      <c r="A115">
        <v>-2.480000000000004</v>
      </c>
      <c r="B115">
        <v>-30</v>
      </c>
      <c r="C115" t="s">
        <v>168</v>
      </c>
      <c r="D115" t="str">
        <f t="shared" si="4"/>
        <v/>
      </c>
      <c r="E115" t="str">
        <f t="shared" si="5"/>
        <v/>
      </c>
      <c r="F115">
        <f t="shared" si="6"/>
        <v>-2.480000000000004</v>
      </c>
      <c r="G115">
        <f t="shared" si="7"/>
        <v>-30</v>
      </c>
      <c r="I115">
        <v>0.29000000000000625</v>
      </c>
      <c r="J115">
        <v>7</v>
      </c>
      <c r="L115">
        <v>-2.1999999999999957</v>
      </c>
      <c r="M115">
        <v>-31</v>
      </c>
    </row>
    <row r="116" spans="1:13" x14ac:dyDescent="0.25">
      <c r="A116">
        <v>0.95000000000000284</v>
      </c>
      <c r="B116">
        <v>13</v>
      </c>
      <c r="C116" t="s">
        <v>168</v>
      </c>
      <c r="D116" t="str">
        <f t="shared" si="4"/>
        <v/>
      </c>
      <c r="E116" t="str">
        <f t="shared" si="5"/>
        <v/>
      </c>
      <c r="F116">
        <f t="shared" si="6"/>
        <v>0.95000000000000284</v>
      </c>
      <c r="G116">
        <f t="shared" si="7"/>
        <v>13</v>
      </c>
      <c r="I116">
        <v>2.8300000000000054</v>
      </c>
      <c r="J116">
        <v>11</v>
      </c>
      <c r="L116">
        <v>-1.3200000000000003</v>
      </c>
      <c r="M116">
        <v>-3</v>
      </c>
    </row>
    <row r="117" spans="1:13" x14ac:dyDescent="0.25">
      <c r="A117">
        <v>-2.7100000000000009</v>
      </c>
      <c r="B117">
        <v>1</v>
      </c>
      <c r="C117" t="s">
        <v>9</v>
      </c>
      <c r="D117">
        <f t="shared" si="4"/>
        <v>-2.7100000000000009</v>
      </c>
      <c r="E117">
        <f t="shared" si="5"/>
        <v>1</v>
      </c>
      <c r="F117" t="str">
        <f t="shared" si="6"/>
        <v/>
      </c>
      <c r="G117" t="str">
        <f t="shared" si="7"/>
        <v/>
      </c>
      <c r="I117">
        <v>2.4500000000000028</v>
      </c>
      <c r="J117">
        <v>18</v>
      </c>
      <c r="L117">
        <v>-1.1099999999999994</v>
      </c>
      <c r="M117">
        <v>-2</v>
      </c>
    </row>
    <row r="118" spans="1:13" x14ac:dyDescent="0.25">
      <c r="A118">
        <v>1.1599999999999966</v>
      </c>
      <c r="B118">
        <v>-11</v>
      </c>
      <c r="C118" t="s">
        <v>9</v>
      </c>
      <c r="D118">
        <f t="shared" si="4"/>
        <v>1.1599999999999966</v>
      </c>
      <c r="E118">
        <f t="shared" si="5"/>
        <v>-11</v>
      </c>
      <c r="F118" t="str">
        <f t="shared" si="6"/>
        <v/>
      </c>
      <c r="G118" t="str">
        <f t="shared" si="7"/>
        <v/>
      </c>
      <c r="I118">
        <v>-2.1900000000000048</v>
      </c>
      <c r="J118">
        <v>11</v>
      </c>
      <c r="L118">
        <v>-2.3000000000000043</v>
      </c>
      <c r="M118">
        <v>-5</v>
      </c>
    </row>
    <row r="119" spans="1:13" x14ac:dyDescent="0.25">
      <c r="A119">
        <v>2.6600000000000037</v>
      </c>
      <c r="B119">
        <v>10</v>
      </c>
      <c r="C119" t="s">
        <v>9</v>
      </c>
      <c r="D119">
        <f t="shared" si="4"/>
        <v>2.6600000000000037</v>
      </c>
      <c r="E119">
        <f t="shared" si="5"/>
        <v>10</v>
      </c>
      <c r="F119" t="str">
        <f t="shared" si="6"/>
        <v/>
      </c>
      <c r="G119" t="str">
        <f t="shared" si="7"/>
        <v/>
      </c>
      <c r="I119">
        <v>1.1199999999999974</v>
      </c>
      <c r="J119">
        <v>13</v>
      </c>
      <c r="L119">
        <v>-4.7199999999999989</v>
      </c>
      <c r="M119">
        <v>-18</v>
      </c>
    </row>
    <row r="120" spans="1:13" x14ac:dyDescent="0.25">
      <c r="A120">
        <v>1.4799999999999969</v>
      </c>
      <c r="B120">
        <v>5</v>
      </c>
      <c r="C120" t="s">
        <v>9</v>
      </c>
      <c r="D120">
        <f t="shared" si="4"/>
        <v>1.4799999999999969</v>
      </c>
      <c r="E120">
        <f t="shared" si="5"/>
        <v>5</v>
      </c>
      <c r="F120" t="str">
        <f t="shared" si="6"/>
        <v/>
      </c>
      <c r="G120" t="str">
        <f t="shared" si="7"/>
        <v/>
      </c>
      <c r="I120">
        <v>1.1799999999999997</v>
      </c>
      <c r="J120">
        <v>4</v>
      </c>
      <c r="L120">
        <v>1.8800000000000026</v>
      </c>
      <c r="M120">
        <v>18</v>
      </c>
    </row>
    <row r="121" spans="1:13" x14ac:dyDescent="0.25">
      <c r="A121">
        <v>-1.5200000000000031</v>
      </c>
      <c r="B121">
        <v>-3</v>
      </c>
      <c r="C121" t="s">
        <v>9</v>
      </c>
      <c r="D121">
        <f t="shared" si="4"/>
        <v>-1.5200000000000031</v>
      </c>
      <c r="E121">
        <f t="shared" si="5"/>
        <v>-3</v>
      </c>
      <c r="F121" t="str">
        <f t="shared" si="6"/>
        <v/>
      </c>
      <c r="G121" t="str">
        <f t="shared" si="7"/>
        <v/>
      </c>
      <c r="I121">
        <v>3.2800000000000011</v>
      </c>
      <c r="J121">
        <v>-11</v>
      </c>
      <c r="L121">
        <v>-1.3599999999999994</v>
      </c>
      <c r="M121">
        <v>-6</v>
      </c>
    </row>
    <row r="122" spans="1:13" x14ac:dyDescent="0.25">
      <c r="A122">
        <v>-3.240000000000002</v>
      </c>
      <c r="B122">
        <v>-10</v>
      </c>
      <c r="C122" t="s">
        <v>9</v>
      </c>
      <c r="D122">
        <f t="shared" si="4"/>
        <v>-3.240000000000002</v>
      </c>
      <c r="E122">
        <f t="shared" si="5"/>
        <v>-10</v>
      </c>
      <c r="F122" t="str">
        <f t="shared" si="6"/>
        <v/>
      </c>
      <c r="G122" t="str">
        <f t="shared" si="7"/>
        <v/>
      </c>
      <c r="I122">
        <v>-1.6700000000000017</v>
      </c>
      <c r="J122">
        <v>18</v>
      </c>
      <c r="L122">
        <v>1.4399999999999977</v>
      </c>
      <c r="M122">
        <v>6</v>
      </c>
    </row>
    <row r="123" spans="1:13" x14ac:dyDescent="0.25">
      <c r="A123">
        <v>-0.79999999999999716</v>
      </c>
      <c r="B123">
        <v>2</v>
      </c>
      <c r="C123" t="s">
        <v>9</v>
      </c>
      <c r="D123">
        <f t="shared" si="4"/>
        <v>-0.79999999999999716</v>
      </c>
      <c r="E123">
        <f t="shared" si="5"/>
        <v>2</v>
      </c>
      <c r="F123" t="str">
        <f t="shared" si="6"/>
        <v/>
      </c>
      <c r="G123" t="str">
        <f t="shared" si="7"/>
        <v/>
      </c>
      <c r="I123">
        <v>1.740000000000002</v>
      </c>
      <c r="J123">
        <v>-3</v>
      </c>
      <c r="L123">
        <v>-1.7199999999999989</v>
      </c>
      <c r="M123">
        <v>-6</v>
      </c>
    </row>
    <row r="124" spans="1:13" x14ac:dyDescent="0.25">
      <c r="A124">
        <v>1.6899999999999977</v>
      </c>
      <c r="B124">
        <v>-2</v>
      </c>
      <c r="C124" t="s">
        <v>9</v>
      </c>
      <c r="D124">
        <f t="shared" si="4"/>
        <v>1.6899999999999977</v>
      </c>
      <c r="E124">
        <f t="shared" si="5"/>
        <v>-2</v>
      </c>
      <c r="F124" t="str">
        <f t="shared" si="6"/>
        <v/>
      </c>
      <c r="G124" t="str">
        <f t="shared" si="7"/>
        <v/>
      </c>
      <c r="I124">
        <v>1.2800000000000011</v>
      </c>
      <c r="J124">
        <v>12</v>
      </c>
      <c r="L124">
        <v>-0.29999999999999716</v>
      </c>
      <c r="M124">
        <v>-14</v>
      </c>
    </row>
    <row r="125" spans="1:13" x14ac:dyDescent="0.25">
      <c r="A125">
        <v>2.0600000000000023</v>
      </c>
      <c r="B125">
        <v>7</v>
      </c>
      <c r="C125" t="s">
        <v>9</v>
      </c>
      <c r="D125">
        <f t="shared" si="4"/>
        <v>2.0600000000000023</v>
      </c>
      <c r="E125">
        <f t="shared" si="5"/>
        <v>7</v>
      </c>
      <c r="F125" t="str">
        <f t="shared" si="6"/>
        <v/>
      </c>
      <c r="G125" t="str">
        <f t="shared" si="7"/>
        <v/>
      </c>
      <c r="I125">
        <v>-1.3999999999999986</v>
      </c>
      <c r="J125">
        <v>10</v>
      </c>
      <c r="L125">
        <v>-2.9499999999999957</v>
      </c>
      <c r="M125">
        <v>-8</v>
      </c>
    </row>
    <row r="126" spans="1:13" x14ac:dyDescent="0.25">
      <c r="A126">
        <v>-1.740000000000002</v>
      </c>
      <c r="B126">
        <v>-7</v>
      </c>
      <c r="C126" t="s">
        <v>9</v>
      </c>
      <c r="D126">
        <f t="shared" si="4"/>
        <v>-1.740000000000002</v>
      </c>
      <c r="E126">
        <f t="shared" si="5"/>
        <v>-7</v>
      </c>
      <c r="F126" t="str">
        <f t="shared" si="6"/>
        <v/>
      </c>
      <c r="G126" t="str">
        <f t="shared" si="7"/>
        <v/>
      </c>
      <c r="I126">
        <v>2.5700000000000003</v>
      </c>
      <c r="J126">
        <v>7</v>
      </c>
      <c r="L126">
        <v>-2.0300000000000011</v>
      </c>
      <c r="M126">
        <v>-25</v>
      </c>
    </row>
    <row r="127" spans="1:13" x14ac:dyDescent="0.25">
      <c r="A127">
        <v>-3.519999999999996</v>
      </c>
      <c r="B127">
        <v>-14</v>
      </c>
      <c r="C127" t="s">
        <v>168</v>
      </c>
      <c r="D127" t="str">
        <f t="shared" si="4"/>
        <v/>
      </c>
      <c r="E127" t="str">
        <f t="shared" si="5"/>
        <v/>
      </c>
      <c r="F127">
        <f t="shared" si="6"/>
        <v>-3.519999999999996</v>
      </c>
      <c r="G127">
        <f t="shared" si="7"/>
        <v>-14</v>
      </c>
      <c r="I127">
        <v>6.6400000000000006</v>
      </c>
      <c r="J127">
        <v>28</v>
      </c>
      <c r="L127">
        <v>0.14999999999999858</v>
      </c>
      <c r="M127">
        <v>1</v>
      </c>
    </row>
    <row r="128" spans="1:13" x14ac:dyDescent="0.25">
      <c r="A128">
        <v>0.61999999999999744</v>
      </c>
      <c r="B128">
        <v>-6</v>
      </c>
      <c r="C128" t="s">
        <v>168</v>
      </c>
      <c r="D128" t="str">
        <f t="shared" si="4"/>
        <v/>
      </c>
      <c r="E128" t="str">
        <f t="shared" si="5"/>
        <v/>
      </c>
      <c r="F128">
        <f t="shared" si="6"/>
        <v>0.61999999999999744</v>
      </c>
      <c r="G128">
        <f t="shared" si="7"/>
        <v>-6</v>
      </c>
      <c r="I128">
        <v>-1.7299999999999969</v>
      </c>
      <c r="J128">
        <v>-8</v>
      </c>
      <c r="L128">
        <v>-2.1600000000000037</v>
      </c>
      <c r="M128">
        <v>-11</v>
      </c>
    </row>
    <row r="129" spans="1:13" x14ac:dyDescent="0.25">
      <c r="A129">
        <v>-1.7100000000000009</v>
      </c>
      <c r="B129">
        <v>1</v>
      </c>
      <c r="C129" t="s">
        <v>168</v>
      </c>
      <c r="D129" t="str">
        <f t="shared" si="4"/>
        <v/>
      </c>
      <c r="E129" t="str">
        <f t="shared" si="5"/>
        <v/>
      </c>
      <c r="F129">
        <f t="shared" si="6"/>
        <v>-1.7100000000000009</v>
      </c>
      <c r="G129">
        <f t="shared" si="7"/>
        <v>1</v>
      </c>
      <c r="I129">
        <v>-0.51000000000000512</v>
      </c>
      <c r="J129">
        <v>-2</v>
      </c>
      <c r="L129">
        <v>-2.1600000000000037</v>
      </c>
      <c r="M129">
        <v>-20</v>
      </c>
    </row>
    <row r="130" spans="1:13" x14ac:dyDescent="0.25">
      <c r="A130">
        <v>-1.1299999999999955</v>
      </c>
      <c r="B130">
        <v>-35</v>
      </c>
      <c r="C130" t="s">
        <v>168</v>
      </c>
      <c r="D130" t="str">
        <f t="shared" si="4"/>
        <v/>
      </c>
      <c r="E130" t="str">
        <f t="shared" si="5"/>
        <v/>
      </c>
      <c r="F130">
        <f t="shared" si="6"/>
        <v>-1.1299999999999955</v>
      </c>
      <c r="G130">
        <f t="shared" si="7"/>
        <v>-35</v>
      </c>
      <c r="I130">
        <v>2.5900000000000034</v>
      </c>
      <c r="J130">
        <v>-3</v>
      </c>
      <c r="L130">
        <v>-2.779999999999994</v>
      </c>
      <c r="M130">
        <v>-14</v>
      </c>
    </row>
    <row r="131" spans="1:13" x14ac:dyDescent="0.25">
      <c r="A131">
        <v>-0.10000000000000142</v>
      </c>
      <c r="B131">
        <v>6</v>
      </c>
      <c r="C131" t="s">
        <v>168</v>
      </c>
      <c r="D131" t="str">
        <f t="shared" si="4"/>
        <v/>
      </c>
      <c r="E131" t="str">
        <f t="shared" si="5"/>
        <v/>
      </c>
      <c r="F131">
        <f t="shared" si="6"/>
        <v>-0.10000000000000142</v>
      </c>
      <c r="G131">
        <f t="shared" si="7"/>
        <v>6</v>
      </c>
      <c r="I131">
        <v>3.990000000000002</v>
      </c>
      <c r="J131">
        <v>2</v>
      </c>
      <c r="L131">
        <v>-1.3699999999999974</v>
      </c>
      <c r="M131">
        <v>-31</v>
      </c>
    </row>
    <row r="132" spans="1:13" x14ac:dyDescent="0.25">
      <c r="A132">
        <v>-6.0000000000002274E-2</v>
      </c>
      <c r="B132">
        <v>11</v>
      </c>
      <c r="C132" t="s">
        <v>168</v>
      </c>
      <c r="D132" t="str">
        <f t="shared" ref="D132:D195" si="8">IF($C132="Yes", A132, "")</f>
        <v/>
      </c>
      <c r="E132" t="str">
        <f t="shared" ref="E132:E195" si="9">IF($C132="Yes", B132, "")</f>
        <v/>
      </c>
      <c r="F132">
        <f t="shared" ref="F132:F195" si="10">IF($C132="No", A132, "")</f>
        <v>-6.0000000000002274E-2</v>
      </c>
      <c r="G132">
        <f t="shared" ref="G132:G195" si="11">IF($C132="No", B132, "")</f>
        <v>11</v>
      </c>
      <c r="I132">
        <v>0.6699999999999946</v>
      </c>
      <c r="J132">
        <v>5</v>
      </c>
      <c r="L132">
        <v>-2.3000000000000043</v>
      </c>
      <c r="M132">
        <v>-3</v>
      </c>
    </row>
    <row r="133" spans="1:13" x14ac:dyDescent="0.25">
      <c r="A133">
        <v>1.2299999999999969</v>
      </c>
      <c r="B133">
        <v>-3</v>
      </c>
      <c r="C133" t="s">
        <v>168</v>
      </c>
      <c r="D133" t="str">
        <f t="shared" si="8"/>
        <v/>
      </c>
      <c r="E133" t="str">
        <f t="shared" si="9"/>
        <v/>
      </c>
      <c r="F133">
        <f t="shared" si="10"/>
        <v>1.2299999999999969</v>
      </c>
      <c r="G133">
        <f t="shared" si="11"/>
        <v>-3</v>
      </c>
      <c r="I133">
        <v>1.5</v>
      </c>
      <c r="J133">
        <v>2</v>
      </c>
      <c r="L133">
        <v>3.3599999999999994</v>
      </c>
      <c r="M133">
        <v>-2</v>
      </c>
    </row>
    <row r="134" spans="1:13" x14ac:dyDescent="0.25">
      <c r="A134">
        <v>-2.6199999999999974</v>
      </c>
      <c r="B134">
        <v>-23</v>
      </c>
      <c r="C134" t="s">
        <v>168</v>
      </c>
      <c r="D134" t="str">
        <f t="shared" si="8"/>
        <v/>
      </c>
      <c r="E134" t="str">
        <f t="shared" si="9"/>
        <v/>
      </c>
      <c r="F134">
        <f t="shared" si="10"/>
        <v>-2.6199999999999974</v>
      </c>
      <c r="G134">
        <f t="shared" si="11"/>
        <v>-23</v>
      </c>
      <c r="I134">
        <v>4.18</v>
      </c>
      <c r="J134">
        <v>-11</v>
      </c>
      <c r="L134">
        <v>3.6499999999999986</v>
      </c>
      <c r="M134">
        <v>13</v>
      </c>
    </row>
    <row r="135" spans="1:13" x14ac:dyDescent="0.25">
      <c r="A135">
        <v>1.3999999999999986</v>
      </c>
      <c r="B135">
        <v>0</v>
      </c>
      <c r="C135" t="s">
        <v>168</v>
      </c>
      <c r="D135" t="str">
        <f t="shared" si="8"/>
        <v/>
      </c>
      <c r="E135" t="str">
        <f t="shared" si="9"/>
        <v/>
      </c>
      <c r="F135">
        <f t="shared" si="10"/>
        <v>1.3999999999999986</v>
      </c>
      <c r="G135">
        <f t="shared" si="11"/>
        <v>0</v>
      </c>
      <c r="I135">
        <v>-0.10000000000000142</v>
      </c>
      <c r="J135">
        <v>6</v>
      </c>
      <c r="L135">
        <v>-1.0799999999999983</v>
      </c>
      <c r="M135">
        <v>-8</v>
      </c>
    </row>
    <row r="136" spans="1:13" x14ac:dyDescent="0.25">
      <c r="A136">
        <v>0.92999999999999972</v>
      </c>
      <c r="B136">
        <v>12</v>
      </c>
      <c r="C136" t="s">
        <v>168</v>
      </c>
      <c r="D136" t="str">
        <f t="shared" si="8"/>
        <v/>
      </c>
      <c r="E136" t="str">
        <f t="shared" si="9"/>
        <v/>
      </c>
      <c r="F136">
        <f t="shared" si="10"/>
        <v>0.92999999999999972</v>
      </c>
      <c r="G136">
        <f t="shared" si="11"/>
        <v>12</v>
      </c>
      <c r="I136">
        <v>-2.5799999999999983</v>
      </c>
      <c r="J136">
        <v>7</v>
      </c>
      <c r="L136">
        <v>-0.65999999999999659</v>
      </c>
      <c r="M136">
        <v>-10</v>
      </c>
    </row>
    <row r="137" spans="1:13" x14ac:dyDescent="0.25">
      <c r="A137">
        <v>3.7100000000000009</v>
      </c>
      <c r="B137">
        <v>-5</v>
      </c>
      <c r="C137" t="s">
        <v>168</v>
      </c>
      <c r="D137" t="str">
        <f t="shared" si="8"/>
        <v/>
      </c>
      <c r="E137" t="str">
        <f t="shared" si="9"/>
        <v/>
      </c>
      <c r="F137">
        <f t="shared" si="10"/>
        <v>3.7100000000000009</v>
      </c>
      <c r="G137">
        <f t="shared" si="11"/>
        <v>-5</v>
      </c>
      <c r="I137">
        <v>2.1400000000000006</v>
      </c>
      <c r="J137">
        <v>-11</v>
      </c>
      <c r="L137">
        <v>0.50999999999999801</v>
      </c>
      <c r="M137">
        <v>-8</v>
      </c>
    </row>
    <row r="138" spans="1:13" x14ac:dyDescent="0.25">
      <c r="A138">
        <v>0.85999999999999943</v>
      </c>
      <c r="B138">
        <v>8</v>
      </c>
      <c r="C138" t="s">
        <v>168</v>
      </c>
      <c r="D138" t="str">
        <f t="shared" si="8"/>
        <v/>
      </c>
      <c r="E138" t="str">
        <f t="shared" si="9"/>
        <v/>
      </c>
      <c r="F138">
        <f t="shared" si="10"/>
        <v>0.85999999999999943</v>
      </c>
      <c r="G138">
        <f t="shared" si="11"/>
        <v>8</v>
      </c>
      <c r="I138">
        <v>-2.5500000000000043</v>
      </c>
      <c r="J138">
        <v>0</v>
      </c>
      <c r="L138">
        <v>-1.25</v>
      </c>
      <c r="M138">
        <v>-16</v>
      </c>
    </row>
    <row r="139" spans="1:13" x14ac:dyDescent="0.25">
      <c r="A139">
        <v>1.0900000000000034</v>
      </c>
      <c r="B139">
        <v>33</v>
      </c>
      <c r="C139" t="s">
        <v>9</v>
      </c>
      <c r="D139">
        <f t="shared" si="8"/>
        <v>1.0900000000000034</v>
      </c>
      <c r="E139">
        <f t="shared" si="9"/>
        <v>33</v>
      </c>
      <c r="F139" t="str">
        <f t="shared" si="10"/>
        <v/>
      </c>
      <c r="G139" t="str">
        <f t="shared" si="11"/>
        <v/>
      </c>
      <c r="I139">
        <v>1.1300000000000026</v>
      </c>
      <c r="J139">
        <v>-14</v>
      </c>
      <c r="L139">
        <v>0.78000000000000114</v>
      </c>
      <c r="M139">
        <v>14</v>
      </c>
    </row>
    <row r="140" spans="1:13" x14ac:dyDescent="0.25">
      <c r="A140">
        <v>0.60000000000000142</v>
      </c>
      <c r="B140">
        <v>-25</v>
      </c>
      <c r="C140" t="s">
        <v>168</v>
      </c>
      <c r="D140" t="str">
        <f t="shared" si="8"/>
        <v/>
      </c>
      <c r="E140" t="str">
        <f t="shared" si="9"/>
        <v/>
      </c>
      <c r="F140">
        <f t="shared" si="10"/>
        <v>0.60000000000000142</v>
      </c>
      <c r="G140">
        <f t="shared" si="11"/>
        <v>-25</v>
      </c>
      <c r="I140">
        <v>2.1599999999999966</v>
      </c>
      <c r="J140">
        <v>40</v>
      </c>
      <c r="L140">
        <v>4.18</v>
      </c>
      <c r="M140">
        <v>12</v>
      </c>
    </row>
    <row r="141" spans="1:13" x14ac:dyDescent="0.25">
      <c r="A141">
        <v>-2.6100000000000065</v>
      </c>
      <c r="B141">
        <v>1</v>
      </c>
      <c r="C141" t="s">
        <v>168</v>
      </c>
      <c r="D141" t="str">
        <f t="shared" si="8"/>
        <v/>
      </c>
      <c r="E141" t="str">
        <f t="shared" si="9"/>
        <v/>
      </c>
      <c r="F141">
        <f t="shared" si="10"/>
        <v>-2.6100000000000065</v>
      </c>
      <c r="G141">
        <f t="shared" si="11"/>
        <v>1</v>
      </c>
      <c r="I141">
        <v>0.29999999999999716</v>
      </c>
      <c r="J141">
        <v>9</v>
      </c>
      <c r="L141">
        <v>-3.6099999999999994</v>
      </c>
      <c r="M141">
        <v>-4</v>
      </c>
    </row>
    <row r="142" spans="1:13" x14ac:dyDescent="0.25">
      <c r="A142">
        <v>-0.10999999999999943</v>
      </c>
      <c r="B142">
        <v>4</v>
      </c>
      <c r="C142" t="s">
        <v>9</v>
      </c>
      <c r="D142">
        <f t="shared" si="8"/>
        <v>-0.10999999999999943</v>
      </c>
      <c r="E142">
        <f t="shared" si="9"/>
        <v>4</v>
      </c>
      <c r="F142" t="str">
        <f t="shared" si="10"/>
        <v/>
      </c>
      <c r="G142" t="str">
        <f t="shared" si="11"/>
        <v/>
      </c>
      <c r="I142">
        <v>-2.9600000000000009</v>
      </c>
      <c r="J142">
        <v>-4</v>
      </c>
      <c r="L142">
        <v>9.0000000000003411E-2</v>
      </c>
      <c r="M142">
        <v>-12</v>
      </c>
    </row>
    <row r="143" spans="1:13" x14ac:dyDescent="0.25">
      <c r="A143">
        <v>-0.19999999999999574</v>
      </c>
      <c r="B143">
        <v>5</v>
      </c>
      <c r="C143" t="s">
        <v>9</v>
      </c>
      <c r="D143">
        <f t="shared" si="8"/>
        <v>-0.19999999999999574</v>
      </c>
      <c r="E143">
        <f t="shared" si="9"/>
        <v>5</v>
      </c>
      <c r="F143" t="str">
        <f t="shared" si="10"/>
        <v/>
      </c>
      <c r="G143" t="str">
        <f t="shared" si="11"/>
        <v/>
      </c>
      <c r="I143">
        <v>2.3000000000000043</v>
      </c>
      <c r="J143">
        <v>-8</v>
      </c>
      <c r="L143">
        <v>-0.88000000000000256</v>
      </c>
      <c r="M143">
        <v>-3</v>
      </c>
    </row>
    <row r="144" spans="1:13" x14ac:dyDescent="0.25">
      <c r="A144">
        <v>2.8999999999999986</v>
      </c>
      <c r="B144">
        <v>-5</v>
      </c>
      <c r="C144" t="s">
        <v>9</v>
      </c>
      <c r="D144">
        <f t="shared" si="8"/>
        <v>2.8999999999999986</v>
      </c>
      <c r="E144">
        <f t="shared" si="9"/>
        <v>-5</v>
      </c>
      <c r="F144" t="str">
        <f t="shared" si="10"/>
        <v/>
      </c>
      <c r="G144" t="str">
        <f t="shared" si="11"/>
        <v/>
      </c>
      <c r="I144">
        <v>-1.75</v>
      </c>
      <c r="J144">
        <v>-9</v>
      </c>
      <c r="L144">
        <v>-1.4299999999999997</v>
      </c>
      <c r="M144">
        <v>-19</v>
      </c>
    </row>
    <row r="145" spans="1:13" x14ac:dyDescent="0.25">
      <c r="A145">
        <v>-2.1500000000000057</v>
      </c>
      <c r="B145">
        <v>8</v>
      </c>
      <c r="C145" t="s">
        <v>168</v>
      </c>
      <c r="D145" t="str">
        <f t="shared" si="8"/>
        <v/>
      </c>
      <c r="E145" t="str">
        <f t="shared" si="9"/>
        <v/>
      </c>
      <c r="F145">
        <f t="shared" si="10"/>
        <v>-2.1500000000000057</v>
      </c>
      <c r="G145">
        <f t="shared" si="11"/>
        <v>8</v>
      </c>
      <c r="I145">
        <v>0.43999999999999773</v>
      </c>
      <c r="J145">
        <v>9</v>
      </c>
      <c r="L145">
        <v>-2.2800000000000011</v>
      </c>
      <c r="M145">
        <v>-22</v>
      </c>
    </row>
    <row r="146" spans="1:13" x14ac:dyDescent="0.25">
      <c r="A146">
        <v>-2.0899999999999963</v>
      </c>
      <c r="B146">
        <v>-16</v>
      </c>
      <c r="C146" t="s">
        <v>168</v>
      </c>
      <c r="D146" t="str">
        <f t="shared" si="8"/>
        <v/>
      </c>
      <c r="E146" t="str">
        <f t="shared" si="9"/>
        <v/>
      </c>
      <c r="F146">
        <f t="shared" si="10"/>
        <v>-2.0899999999999963</v>
      </c>
      <c r="G146">
        <f t="shared" si="11"/>
        <v>-16</v>
      </c>
      <c r="I146">
        <v>-0.55999999999999517</v>
      </c>
      <c r="J146">
        <v>1</v>
      </c>
      <c r="L146">
        <v>-4.32</v>
      </c>
      <c r="M146">
        <v>-38</v>
      </c>
    </row>
    <row r="147" spans="1:13" x14ac:dyDescent="0.25">
      <c r="A147">
        <v>5.75</v>
      </c>
      <c r="B147">
        <v>-5</v>
      </c>
      <c r="C147" t="s">
        <v>168</v>
      </c>
      <c r="D147" t="str">
        <f t="shared" si="8"/>
        <v/>
      </c>
      <c r="E147" t="str">
        <f t="shared" si="9"/>
        <v/>
      </c>
      <c r="F147">
        <f t="shared" si="10"/>
        <v>5.75</v>
      </c>
      <c r="G147">
        <f t="shared" si="11"/>
        <v>-5</v>
      </c>
      <c r="I147">
        <v>-0.23000000000000398</v>
      </c>
      <c r="J147">
        <v>1</v>
      </c>
      <c r="L147">
        <v>3.009999999999998</v>
      </c>
      <c r="M147">
        <v>-17</v>
      </c>
    </row>
    <row r="148" spans="1:13" x14ac:dyDescent="0.25">
      <c r="A148">
        <v>-0.79999999999999716</v>
      </c>
      <c r="B148">
        <v>22</v>
      </c>
      <c r="C148" t="s">
        <v>168</v>
      </c>
      <c r="D148" t="str">
        <f t="shared" si="8"/>
        <v/>
      </c>
      <c r="E148" t="str">
        <f t="shared" si="9"/>
        <v/>
      </c>
      <c r="F148">
        <f t="shared" si="10"/>
        <v>-0.79999999999999716</v>
      </c>
      <c r="G148">
        <f t="shared" si="11"/>
        <v>22</v>
      </c>
      <c r="I148">
        <v>3.9699999999999989</v>
      </c>
      <c r="J148">
        <v>1</v>
      </c>
      <c r="L148">
        <v>-4.7800000000000011</v>
      </c>
      <c r="M148">
        <v>-13</v>
      </c>
    </row>
    <row r="149" spans="1:13" x14ac:dyDescent="0.25">
      <c r="A149">
        <v>0.34000000000000341</v>
      </c>
      <c r="B149">
        <v>25</v>
      </c>
      <c r="C149" t="s">
        <v>168</v>
      </c>
      <c r="D149" t="str">
        <f t="shared" si="8"/>
        <v/>
      </c>
      <c r="E149" t="str">
        <f t="shared" si="9"/>
        <v/>
      </c>
      <c r="F149">
        <f t="shared" si="10"/>
        <v>0.34000000000000341</v>
      </c>
      <c r="G149">
        <f t="shared" si="11"/>
        <v>25</v>
      </c>
      <c r="I149">
        <v>0.53999999999999915</v>
      </c>
      <c r="J149">
        <v>13</v>
      </c>
      <c r="L149">
        <v>2.9100000000000037</v>
      </c>
      <c r="M149">
        <v>-2</v>
      </c>
    </row>
    <row r="150" spans="1:13" x14ac:dyDescent="0.25">
      <c r="A150">
        <v>-2.5700000000000003</v>
      </c>
      <c r="B150">
        <v>12</v>
      </c>
      <c r="C150" t="s">
        <v>9</v>
      </c>
      <c r="D150">
        <f t="shared" si="8"/>
        <v>-2.5700000000000003</v>
      </c>
      <c r="E150">
        <f t="shared" si="9"/>
        <v>12</v>
      </c>
      <c r="F150" t="str">
        <f t="shared" si="10"/>
        <v/>
      </c>
      <c r="G150" t="str">
        <f t="shared" si="11"/>
        <v/>
      </c>
      <c r="I150">
        <v>0.87000000000000455</v>
      </c>
      <c r="J150">
        <v>22</v>
      </c>
      <c r="L150">
        <v>1.4199999999999946</v>
      </c>
      <c r="M150">
        <v>-3</v>
      </c>
    </row>
    <row r="151" spans="1:13" x14ac:dyDescent="0.25">
      <c r="A151">
        <v>1.8200000000000003</v>
      </c>
      <c r="B151">
        <v>-22</v>
      </c>
      <c r="C151" t="s">
        <v>168</v>
      </c>
      <c r="D151" t="str">
        <f t="shared" si="8"/>
        <v/>
      </c>
      <c r="E151" t="str">
        <f t="shared" si="9"/>
        <v/>
      </c>
      <c r="F151">
        <f t="shared" si="10"/>
        <v>1.8200000000000003</v>
      </c>
      <c r="G151">
        <f t="shared" si="11"/>
        <v>-22</v>
      </c>
      <c r="I151">
        <v>-1.3900000000000006</v>
      </c>
      <c r="J151">
        <v>-2</v>
      </c>
      <c r="L151">
        <v>1.5200000000000031</v>
      </c>
      <c r="M151">
        <v>-5</v>
      </c>
    </row>
    <row r="152" spans="1:13" x14ac:dyDescent="0.25">
      <c r="A152">
        <v>-1.3100000000000023</v>
      </c>
      <c r="B152">
        <v>15</v>
      </c>
      <c r="C152" t="s">
        <v>168</v>
      </c>
      <c r="D152" t="str">
        <f t="shared" si="8"/>
        <v/>
      </c>
      <c r="E152" t="str">
        <f t="shared" si="9"/>
        <v/>
      </c>
      <c r="F152">
        <f t="shared" si="10"/>
        <v>-1.3100000000000023</v>
      </c>
      <c r="G152">
        <f t="shared" si="11"/>
        <v>15</v>
      </c>
      <c r="I152">
        <v>0.25999999999999801</v>
      </c>
      <c r="J152">
        <v>-2</v>
      </c>
      <c r="L152">
        <v>-1.2100000000000009</v>
      </c>
      <c r="M152">
        <v>-28</v>
      </c>
    </row>
    <row r="153" spans="1:13" x14ac:dyDescent="0.25">
      <c r="A153">
        <v>0.23000000000000398</v>
      </c>
      <c r="B153">
        <v>-10</v>
      </c>
      <c r="C153" t="s">
        <v>168</v>
      </c>
      <c r="D153" t="str">
        <f t="shared" si="8"/>
        <v/>
      </c>
      <c r="E153" t="str">
        <f t="shared" si="9"/>
        <v/>
      </c>
      <c r="F153">
        <f t="shared" si="10"/>
        <v>0.23000000000000398</v>
      </c>
      <c r="G153">
        <f t="shared" si="11"/>
        <v>-10</v>
      </c>
      <c r="I153">
        <v>-1.8200000000000003</v>
      </c>
      <c r="J153">
        <v>-8</v>
      </c>
      <c r="L153">
        <v>-0.58999999999999631</v>
      </c>
      <c r="M153">
        <v>11</v>
      </c>
    </row>
    <row r="154" spans="1:13" x14ac:dyDescent="0.25">
      <c r="A154">
        <v>0.36999999999999744</v>
      </c>
      <c r="B154">
        <v>-8</v>
      </c>
      <c r="C154" t="s">
        <v>9</v>
      </c>
      <c r="D154">
        <f t="shared" si="8"/>
        <v>0.36999999999999744</v>
      </c>
      <c r="E154">
        <f t="shared" si="9"/>
        <v>-8</v>
      </c>
      <c r="F154" t="str">
        <f t="shared" si="10"/>
        <v/>
      </c>
      <c r="G154" t="str">
        <f t="shared" si="11"/>
        <v/>
      </c>
      <c r="I154">
        <v>-0.20000000000000284</v>
      </c>
      <c r="J154">
        <v>5</v>
      </c>
      <c r="L154">
        <v>-1.8200000000000003</v>
      </c>
      <c r="M154">
        <v>-5</v>
      </c>
    </row>
    <row r="155" spans="1:13" x14ac:dyDescent="0.25">
      <c r="A155">
        <v>-2.0300000000000011</v>
      </c>
      <c r="B155">
        <v>-30</v>
      </c>
      <c r="C155" t="s">
        <v>9</v>
      </c>
      <c r="D155">
        <f t="shared" si="8"/>
        <v>-2.0300000000000011</v>
      </c>
      <c r="E155">
        <f t="shared" si="9"/>
        <v>-30</v>
      </c>
      <c r="F155" t="str">
        <f t="shared" si="10"/>
        <v/>
      </c>
      <c r="G155" t="str">
        <f t="shared" si="11"/>
        <v/>
      </c>
      <c r="I155">
        <v>-0.70000000000000284</v>
      </c>
      <c r="J155">
        <v>-5</v>
      </c>
      <c r="L155">
        <v>9.9999999999980105E-3</v>
      </c>
      <c r="M155">
        <v>14</v>
      </c>
    </row>
    <row r="156" spans="1:13" x14ac:dyDescent="0.25">
      <c r="A156">
        <v>1.3700000000000045</v>
      </c>
      <c r="B156">
        <v>18</v>
      </c>
      <c r="C156" t="s">
        <v>9</v>
      </c>
      <c r="D156">
        <f t="shared" si="8"/>
        <v>1.3700000000000045</v>
      </c>
      <c r="E156">
        <f t="shared" si="9"/>
        <v>18</v>
      </c>
      <c r="F156" t="str">
        <f t="shared" si="10"/>
        <v/>
      </c>
      <c r="G156" t="str">
        <f t="shared" si="11"/>
        <v/>
      </c>
      <c r="I156">
        <v>4.1900000000000048</v>
      </c>
      <c r="J156">
        <v>23</v>
      </c>
      <c r="L156">
        <v>-4.6099999999999994</v>
      </c>
      <c r="M156">
        <v>-19</v>
      </c>
    </row>
    <row r="157" spans="1:13" x14ac:dyDescent="0.25">
      <c r="A157">
        <v>5.0100000000000051</v>
      </c>
      <c r="B157">
        <v>8</v>
      </c>
      <c r="C157" t="s">
        <v>168</v>
      </c>
      <c r="D157" t="str">
        <f t="shared" si="8"/>
        <v/>
      </c>
      <c r="E157" t="str">
        <f t="shared" si="9"/>
        <v/>
      </c>
      <c r="F157">
        <f t="shared" si="10"/>
        <v>5.0100000000000051</v>
      </c>
      <c r="G157">
        <f t="shared" si="11"/>
        <v>8</v>
      </c>
      <c r="I157">
        <v>2.0700000000000003</v>
      </c>
      <c r="J157">
        <v>7</v>
      </c>
      <c r="L157">
        <v>-0.92999999999999972</v>
      </c>
      <c r="M157">
        <v>-3</v>
      </c>
    </row>
    <row r="158" spans="1:13" x14ac:dyDescent="0.25">
      <c r="A158">
        <v>9.9999999999994316E-2</v>
      </c>
      <c r="B158">
        <v>22</v>
      </c>
      <c r="C158" t="s">
        <v>9</v>
      </c>
      <c r="D158">
        <f t="shared" si="8"/>
        <v>9.9999999999994316E-2</v>
      </c>
      <c r="E158">
        <f t="shared" si="9"/>
        <v>22</v>
      </c>
      <c r="F158" t="str">
        <f t="shared" si="10"/>
        <v/>
      </c>
      <c r="G158" t="str">
        <f t="shared" si="11"/>
        <v/>
      </c>
      <c r="I158">
        <v>-0.84000000000000341</v>
      </c>
      <c r="J158">
        <v>-11</v>
      </c>
      <c r="L158">
        <v>-1.4399999999999977</v>
      </c>
      <c r="M158">
        <v>-2</v>
      </c>
    </row>
    <row r="159" spans="1:13" x14ac:dyDescent="0.25">
      <c r="A159">
        <v>0.84000000000000341</v>
      </c>
      <c r="B159">
        <v>-3</v>
      </c>
      <c r="C159" t="s">
        <v>9</v>
      </c>
      <c r="D159">
        <f t="shared" si="8"/>
        <v>0.84000000000000341</v>
      </c>
      <c r="E159">
        <f t="shared" si="9"/>
        <v>-3</v>
      </c>
      <c r="F159" t="str">
        <f t="shared" si="10"/>
        <v/>
      </c>
      <c r="G159" t="str">
        <f t="shared" si="11"/>
        <v/>
      </c>
      <c r="I159">
        <v>0.39000000000000057</v>
      </c>
      <c r="J159">
        <v>19</v>
      </c>
      <c r="L159">
        <v>2.4799999999999969</v>
      </c>
      <c r="M159">
        <v>-7</v>
      </c>
    </row>
    <row r="160" spans="1:13" x14ac:dyDescent="0.25">
      <c r="A160">
        <v>3.1000000000000014</v>
      </c>
      <c r="B160">
        <v>-3</v>
      </c>
      <c r="C160" t="s">
        <v>9</v>
      </c>
      <c r="D160">
        <f t="shared" si="8"/>
        <v>3.1000000000000014</v>
      </c>
      <c r="E160">
        <f t="shared" si="9"/>
        <v>-3</v>
      </c>
      <c r="F160" t="str">
        <f t="shared" si="10"/>
        <v/>
      </c>
      <c r="G160" t="str">
        <f t="shared" si="11"/>
        <v/>
      </c>
      <c r="I160">
        <v>-5.9999999999995168E-2</v>
      </c>
      <c r="J160">
        <v>15</v>
      </c>
      <c r="L160">
        <v>-5.1000000000000014</v>
      </c>
      <c r="M160">
        <v>11</v>
      </c>
    </row>
    <row r="161" spans="1:13" x14ac:dyDescent="0.25">
      <c r="A161">
        <v>-1.4799999999999969</v>
      </c>
      <c r="B161">
        <v>-5</v>
      </c>
      <c r="C161" t="s">
        <v>168</v>
      </c>
      <c r="D161" t="str">
        <f t="shared" si="8"/>
        <v/>
      </c>
      <c r="E161" t="str">
        <f t="shared" si="9"/>
        <v/>
      </c>
      <c r="F161">
        <f t="shared" si="10"/>
        <v>-1.4799999999999969</v>
      </c>
      <c r="G161">
        <f t="shared" si="11"/>
        <v>-5</v>
      </c>
      <c r="I161">
        <v>0.65999999999999659</v>
      </c>
      <c r="J161">
        <v>-36</v>
      </c>
      <c r="L161">
        <v>1.1300000000000026</v>
      </c>
      <c r="M161">
        <v>-5</v>
      </c>
    </row>
    <row r="162" spans="1:13" x14ac:dyDescent="0.25">
      <c r="A162">
        <v>1.029999999999994</v>
      </c>
      <c r="B162">
        <v>7</v>
      </c>
      <c r="C162" t="s">
        <v>9</v>
      </c>
      <c r="D162">
        <f t="shared" si="8"/>
        <v>1.029999999999994</v>
      </c>
      <c r="E162">
        <f t="shared" si="9"/>
        <v>7</v>
      </c>
      <c r="F162" t="str">
        <f t="shared" si="10"/>
        <v/>
      </c>
      <c r="G162" t="str">
        <f t="shared" si="11"/>
        <v/>
      </c>
      <c r="I162">
        <v>0.56000000000000227</v>
      </c>
      <c r="J162">
        <v>-12</v>
      </c>
      <c r="L162">
        <v>3.6199999999999974</v>
      </c>
      <c r="M162">
        <v>-16</v>
      </c>
    </row>
    <row r="163" spans="1:13" x14ac:dyDescent="0.25">
      <c r="A163">
        <v>-1.3799999999999955</v>
      </c>
      <c r="B163">
        <v>-16</v>
      </c>
      <c r="C163" t="s">
        <v>168</v>
      </c>
      <c r="D163" t="str">
        <f t="shared" si="8"/>
        <v/>
      </c>
      <c r="E163" t="str">
        <f t="shared" si="9"/>
        <v/>
      </c>
      <c r="F163">
        <f t="shared" si="10"/>
        <v>-1.3799999999999955</v>
      </c>
      <c r="G163">
        <f t="shared" si="11"/>
        <v>-16</v>
      </c>
      <c r="I163">
        <v>-0.92999999999999972</v>
      </c>
      <c r="J163">
        <v>0</v>
      </c>
      <c r="L163">
        <v>4.9100000000000037</v>
      </c>
      <c r="M163">
        <v>1</v>
      </c>
    </row>
    <row r="164" spans="1:13" x14ac:dyDescent="0.25">
      <c r="A164">
        <v>-4.980000000000004</v>
      </c>
      <c r="B164">
        <v>12</v>
      </c>
      <c r="C164" t="s">
        <v>9</v>
      </c>
      <c r="D164">
        <f t="shared" si="8"/>
        <v>-4.980000000000004</v>
      </c>
      <c r="E164">
        <f t="shared" si="9"/>
        <v>12</v>
      </c>
      <c r="F164" t="str">
        <f t="shared" si="10"/>
        <v/>
      </c>
      <c r="G164" t="str">
        <f t="shared" si="11"/>
        <v/>
      </c>
      <c r="I164">
        <v>-0.96000000000000085</v>
      </c>
      <c r="J164">
        <v>26</v>
      </c>
      <c r="L164">
        <v>-2.3299999999999983</v>
      </c>
      <c r="M164">
        <v>-26</v>
      </c>
    </row>
    <row r="165" spans="1:13" x14ac:dyDescent="0.25">
      <c r="A165">
        <v>-1.9299999999999997</v>
      </c>
      <c r="B165">
        <v>-27</v>
      </c>
      <c r="C165" t="s">
        <v>168</v>
      </c>
      <c r="D165" t="str">
        <f t="shared" si="8"/>
        <v/>
      </c>
      <c r="E165" t="str">
        <f t="shared" si="9"/>
        <v/>
      </c>
      <c r="F165">
        <f t="shared" si="10"/>
        <v>-1.9299999999999997</v>
      </c>
      <c r="G165">
        <f t="shared" si="11"/>
        <v>-27</v>
      </c>
      <c r="I165">
        <v>-0.57000000000000028</v>
      </c>
      <c r="J165">
        <v>10</v>
      </c>
      <c r="L165">
        <v>0.71000000000000085</v>
      </c>
      <c r="M165">
        <v>-6</v>
      </c>
    </row>
    <row r="166" spans="1:13" x14ac:dyDescent="0.25">
      <c r="A166">
        <v>5.0200000000000031</v>
      </c>
      <c r="B166">
        <v>-7</v>
      </c>
      <c r="C166" t="s">
        <v>168</v>
      </c>
      <c r="D166" t="str">
        <f t="shared" si="8"/>
        <v/>
      </c>
      <c r="E166" t="str">
        <f t="shared" si="9"/>
        <v/>
      </c>
      <c r="F166">
        <f t="shared" si="10"/>
        <v>5.0200000000000031</v>
      </c>
      <c r="G166">
        <f t="shared" si="11"/>
        <v>-7</v>
      </c>
      <c r="I166">
        <v>1.9099999999999966</v>
      </c>
      <c r="J166">
        <v>-5</v>
      </c>
      <c r="L166">
        <v>-0.20000000000000284</v>
      </c>
      <c r="M166">
        <v>4</v>
      </c>
    </row>
    <row r="167" spans="1:13" x14ac:dyDescent="0.25">
      <c r="A167">
        <v>-1.8299999999999983</v>
      </c>
      <c r="B167">
        <v>5</v>
      </c>
      <c r="C167" t="s">
        <v>9</v>
      </c>
      <c r="D167">
        <f t="shared" si="8"/>
        <v>-1.8299999999999983</v>
      </c>
      <c r="E167">
        <f t="shared" si="9"/>
        <v>5</v>
      </c>
      <c r="F167" t="str">
        <f t="shared" si="10"/>
        <v/>
      </c>
      <c r="G167" t="str">
        <f t="shared" si="11"/>
        <v/>
      </c>
      <c r="I167">
        <v>0.30000000000000426</v>
      </c>
      <c r="J167">
        <v>-19</v>
      </c>
      <c r="L167">
        <v>0.17000000000000171</v>
      </c>
      <c r="M167">
        <v>8</v>
      </c>
    </row>
    <row r="168" spans="1:13" x14ac:dyDescent="0.25">
      <c r="A168">
        <v>1.5900000000000034</v>
      </c>
      <c r="B168">
        <v>-5</v>
      </c>
      <c r="C168" t="s">
        <v>9</v>
      </c>
      <c r="D168">
        <f t="shared" si="8"/>
        <v>1.5900000000000034</v>
      </c>
      <c r="E168">
        <f t="shared" si="9"/>
        <v>-5</v>
      </c>
      <c r="F168" t="str">
        <f t="shared" si="10"/>
        <v/>
      </c>
      <c r="G168" t="str">
        <f t="shared" si="11"/>
        <v/>
      </c>
      <c r="I168">
        <v>-2.490000000000002</v>
      </c>
      <c r="J168">
        <v>-4</v>
      </c>
      <c r="L168">
        <v>-2.220000000000006</v>
      </c>
      <c r="M168">
        <v>-9</v>
      </c>
    </row>
    <row r="169" spans="1:13" x14ac:dyDescent="0.25">
      <c r="A169">
        <v>-1.5899999999999963</v>
      </c>
      <c r="B169">
        <v>-9</v>
      </c>
      <c r="C169" t="s">
        <v>168</v>
      </c>
      <c r="D169" t="str">
        <f t="shared" si="8"/>
        <v/>
      </c>
      <c r="E169" t="str">
        <f t="shared" si="9"/>
        <v/>
      </c>
      <c r="F169">
        <f t="shared" si="10"/>
        <v>-1.5899999999999963</v>
      </c>
      <c r="G169">
        <f t="shared" si="11"/>
        <v>-9</v>
      </c>
      <c r="I169">
        <v>-0.10999999999999943</v>
      </c>
      <c r="J169">
        <v>-9</v>
      </c>
      <c r="L169">
        <v>-1.1599999999999966</v>
      </c>
      <c r="M169">
        <v>-21</v>
      </c>
    </row>
    <row r="170" spans="1:13" x14ac:dyDescent="0.25">
      <c r="A170">
        <v>0.63000000000000256</v>
      </c>
      <c r="B170">
        <v>-5</v>
      </c>
      <c r="C170" t="s">
        <v>168</v>
      </c>
      <c r="D170" t="str">
        <f t="shared" si="8"/>
        <v/>
      </c>
      <c r="E170" t="str">
        <f t="shared" si="9"/>
        <v/>
      </c>
      <c r="F170">
        <f t="shared" si="10"/>
        <v>0.63000000000000256</v>
      </c>
      <c r="G170">
        <f t="shared" si="11"/>
        <v>-5</v>
      </c>
      <c r="I170">
        <v>1.3799999999999955</v>
      </c>
      <c r="J170">
        <v>12</v>
      </c>
      <c r="L170">
        <v>-2.1000000000000014</v>
      </c>
      <c r="M170">
        <v>9</v>
      </c>
    </row>
    <row r="171" spans="1:13" x14ac:dyDescent="0.25">
      <c r="A171">
        <v>-2.5900000000000034</v>
      </c>
      <c r="B171">
        <v>2</v>
      </c>
      <c r="C171" t="s">
        <v>168</v>
      </c>
      <c r="D171" t="str">
        <f t="shared" si="8"/>
        <v/>
      </c>
      <c r="E171" t="str">
        <f t="shared" si="9"/>
        <v/>
      </c>
      <c r="F171">
        <f t="shared" si="10"/>
        <v>-2.5900000000000034</v>
      </c>
      <c r="G171">
        <f t="shared" si="11"/>
        <v>2</v>
      </c>
      <c r="I171">
        <v>2.2800000000000011</v>
      </c>
      <c r="J171">
        <v>3</v>
      </c>
      <c r="L171">
        <v>-0.76999999999999602</v>
      </c>
      <c r="M171">
        <v>-20</v>
      </c>
    </row>
    <row r="172" spans="1:13" x14ac:dyDescent="0.25">
      <c r="A172">
        <v>-0.99000000000000199</v>
      </c>
      <c r="B172">
        <v>-5</v>
      </c>
      <c r="C172" t="s">
        <v>168</v>
      </c>
      <c r="D172" t="str">
        <f t="shared" si="8"/>
        <v/>
      </c>
      <c r="E172" t="str">
        <f t="shared" si="9"/>
        <v/>
      </c>
      <c r="F172">
        <f t="shared" si="10"/>
        <v>-0.99000000000000199</v>
      </c>
      <c r="G172">
        <f t="shared" si="11"/>
        <v>-5</v>
      </c>
      <c r="I172">
        <v>0.47999999999999687</v>
      </c>
      <c r="J172">
        <v>14</v>
      </c>
    </row>
    <row r="173" spans="1:13" x14ac:dyDescent="0.25">
      <c r="A173">
        <v>2.240000000000002</v>
      </c>
      <c r="B173">
        <v>2</v>
      </c>
      <c r="C173" t="s">
        <v>9</v>
      </c>
      <c r="D173">
        <f t="shared" si="8"/>
        <v>2.240000000000002</v>
      </c>
      <c r="E173">
        <f t="shared" si="9"/>
        <v>2</v>
      </c>
      <c r="F173" t="str">
        <f t="shared" si="10"/>
        <v/>
      </c>
      <c r="G173" t="str">
        <f t="shared" si="11"/>
        <v/>
      </c>
      <c r="I173">
        <v>0.52000000000000313</v>
      </c>
      <c r="J173">
        <v>-6</v>
      </c>
    </row>
    <row r="174" spans="1:13" x14ac:dyDescent="0.25">
      <c r="A174">
        <v>-3.1799999999999997</v>
      </c>
      <c r="B174">
        <v>-13</v>
      </c>
      <c r="C174" t="s">
        <v>9</v>
      </c>
      <c r="D174">
        <f t="shared" si="8"/>
        <v>-3.1799999999999997</v>
      </c>
      <c r="E174">
        <f t="shared" si="9"/>
        <v>-13</v>
      </c>
      <c r="F174" t="str">
        <f t="shared" si="10"/>
        <v/>
      </c>
      <c r="G174" t="str">
        <f t="shared" si="11"/>
        <v/>
      </c>
      <c r="I174">
        <v>-1.8200000000000003</v>
      </c>
      <c r="J174">
        <v>18</v>
      </c>
    </row>
    <row r="175" spans="1:13" x14ac:dyDescent="0.25">
      <c r="A175">
        <v>1.480000000000004</v>
      </c>
      <c r="B175">
        <v>19</v>
      </c>
      <c r="C175" t="s">
        <v>9</v>
      </c>
      <c r="D175">
        <f t="shared" si="8"/>
        <v>1.480000000000004</v>
      </c>
      <c r="E175">
        <f t="shared" si="9"/>
        <v>19</v>
      </c>
      <c r="F175" t="str">
        <f t="shared" si="10"/>
        <v/>
      </c>
      <c r="G175" t="str">
        <f t="shared" si="11"/>
        <v/>
      </c>
      <c r="I175">
        <v>0.53999999999999915</v>
      </c>
      <c r="J175">
        <v>-3</v>
      </c>
    </row>
    <row r="176" spans="1:13" x14ac:dyDescent="0.25">
      <c r="A176">
        <v>-2.1500000000000057</v>
      </c>
      <c r="B176">
        <v>-5</v>
      </c>
      <c r="C176" t="s">
        <v>9</v>
      </c>
      <c r="D176">
        <f t="shared" si="8"/>
        <v>-2.1500000000000057</v>
      </c>
      <c r="E176">
        <f t="shared" si="9"/>
        <v>-5</v>
      </c>
      <c r="F176" t="str">
        <f t="shared" si="10"/>
        <v/>
      </c>
      <c r="G176" t="str">
        <f t="shared" si="11"/>
        <v/>
      </c>
      <c r="I176">
        <v>3.8300000000000054</v>
      </c>
      <c r="J176">
        <v>26</v>
      </c>
    </row>
    <row r="177" spans="1:10" x14ac:dyDescent="0.25">
      <c r="A177">
        <v>3.75</v>
      </c>
      <c r="B177">
        <v>-18</v>
      </c>
      <c r="C177" t="s">
        <v>168</v>
      </c>
      <c r="D177" t="str">
        <f t="shared" si="8"/>
        <v/>
      </c>
      <c r="E177" t="str">
        <f t="shared" si="9"/>
        <v/>
      </c>
      <c r="F177">
        <f t="shared" si="10"/>
        <v>3.75</v>
      </c>
      <c r="G177">
        <f t="shared" si="11"/>
        <v>-18</v>
      </c>
      <c r="I177">
        <v>3.519999999999996</v>
      </c>
      <c r="J177">
        <v>-16</v>
      </c>
    </row>
    <row r="178" spans="1:10" x14ac:dyDescent="0.25">
      <c r="A178">
        <v>-1.3399999999999963</v>
      </c>
      <c r="B178">
        <v>-6</v>
      </c>
      <c r="C178" t="s">
        <v>9</v>
      </c>
      <c r="D178">
        <f t="shared" si="8"/>
        <v>-1.3399999999999963</v>
      </c>
      <c r="E178">
        <f t="shared" si="9"/>
        <v>-6</v>
      </c>
      <c r="F178" t="str">
        <f t="shared" si="10"/>
        <v/>
      </c>
      <c r="G178" t="str">
        <f t="shared" si="11"/>
        <v/>
      </c>
      <c r="I178">
        <v>0.39999999999999858</v>
      </c>
      <c r="J178">
        <v>-7</v>
      </c>
    </row>
    <row r="179" spans="1:10" x14ac:dyDescent="0.25">
      <c r="A179">
        <v>-1.5399999999999991</v>
      </c>
      <c r="B179">
        <v>-10</v>
      </c>
      <c r="C179" t="s">
        <v>9</v>
      </c>
      <c r="D179">
        <f t="shared" si="8"/>
        <v>-1.5399999999999991</v>
      </c>
      <c r="E179">
        <f t="shared" si="9"/>
        <v>-10</v>
      </c>
      <c r="F179" t="str">
        <f t="shared" si="10"/>
        <v/>
      </c>
      <c r="G179" t="str">
        <f t="shared" si="11"/>
        <v/>
      </c>
      <c r="I179">
        <v>-4.4200000000000017</v>
      </c>
      <c r="J179">
        <v>17</v>
      </c>
    </row>
    <row r="180" spans="1:10" x14ac:dyDescent="0.25">
      <c r="A180">
        <v>0.17999999999999972</v>
      </c>
      <c r="B180">
        <v>-16</v>
      </c>
      <c r="C180" t="s">
        <v>168</v>
      </c>
      <c r="D180" t="str">
        <f t="shared" si="8"/>
        <v/>
      </c>
      <c r="E180" t="str">
        <f t="shared" si="9"/>
        <v/>
      </c>
      <c r="F180">
        <f t="shared" si="10"/>
        <v>0.17999999999999972</v>
      </c>
      <c r="G180">
        <f t="shared" si="11"/>
        <v>-16</v>
      </c>
      <c r="I180">
        <v>0.39000000000000057</v>
      </c>
      <c r="J180">
        <v>-13</v>
      </c>
    </row>
    <row r="181" spans="1:10" x14ac:dyDescent="0.25">
      <c r="A181">
        <v>1.6599999999999966</v>
      </c>
      <c r="B181">
        <v>-11</v>
      </c>
      <c r="C181" t="s">
        <v>9</v>
      </c>
      <c r="D181">
        <f t="shared" si="8"/>
        <v>1.6599999999999966</v>
      </c>
      <c r="E181">
        <f t="shared" si="9"/>
        <v>-11</v>
      </c>
      <c r="F181" t="str">
        <f t="shared" si="10"/>
        <v/>
      </c>
      <c r="G181" t="str">
        <f t="shared" si="11"/>
        <v/>
      </c>
      <c r="I181">
        <v>2.5</v>
      </c>
      <c r="J181">
        <v>15</v>
      </c>
    </row>
    <row r="182" spans="1:10" x14ac:dyDescent="0.25">
      <c r="A182">
        <v>-0.69999999999999574</v>
      </c>
      <c r="B182">
        <v>-5</v>
      </c>
      <c r="C182" t="s">
        <v>9</v>
      </c>
      <c r="D182">
        <f t="shared" si="8"/>
        <v>-0.69999999999999574</v>
      </c>
      <c r="E182">
        <f t="shared" si="9"/>
        <v>-5</v>
      </c>
      <c r="F182" t="str">
        <f t="shared" si="10"/>
        <v/>
      </c>
      <c r="G182" t="str">
        <f t="shared" si="11"/>
        <v/>
      </c>
      <c r="I182">
        <v>2.2199999999999989</v>
      </c>
      <c r="J182">
        <v>27</v>
      </c>
    </row>
    <row r="183" spans="1:10" x14ac:dyDescent="0.25">
      <c r="A183">
        <v>4.4699999999999989</v>
      </c>
      <c r="B183">
        <v>8</v>
      </c>
      <c r="C183" t="s">
        <v>9</v>
      </c>
      <c r="D183">
        <f t="shared" si="8"/>
        <v>4.4699999999999989</v>
      </c>
      <c r="E183">
        <f t="shared" si="9"/>
        <v>8</v>
      </c>
      <c r="F183" t="str">
        <f t="shared" si="10"/>
        <v/>
      </c>
      <c r="G183" t="str">
        <f t="shared" si="11"/>
        <v/>
      </c>
      <c r="I183">
        <v>-2.5300000000000011</v>
      </c>
      <c r="J183">
        <v>-15</v>
      </c>
    </row>
    <row r="184" spans="1:10" x14ac:dyDescent="0.25">
      <c r="A184">
        <v>-3.6400000000000006</v>
      </c>
      <c r="B184">
        <v>-18</v>
      </c>
      <c r="C184" t="s">
        <v>168</v>
      </c>
      <c r="D184" t="str">
        <f t="shared" si="8"/>
        <v/>
      </c>
      <c r="E184" t="str">
        <f t="shared" si="9"/>
        <v/>
      </c>
      <c r="F184">
        <f t="shared" si="10"/>
        <v>-3.6400000000000006</v>
      </c>
      <c r="G184">
        <f t="shared" si="11"/>
        <v>-18</v>
      </c>
      <c r="I184">
        <v>-0.42000000000000171</v>
      </c>
      <c r="J184">
        <v>-19</v>
      </c>
    </row>
    <row r="185" spans="1:10" x14ac:dyDescent="0.25">
      <c r="A185">
        <v>1.7800000000000011</v>
      </c>
      <c r="B185">
        <v>10</v>
      </c>
      <c r="C185" t="s">
        <v>9</v>
      </c>
      <c r="D185">
        <f t="shared" si="8"/>
        <v>1.7800000000000011</v>
      </c>
      <c r="E185">
        <f t="shared" si="9"/>
        <v>10</v>
      </c>
      <c r="F185" t="str">
        <f t="shared" si="10"/>
        <v/>
      </c>
      <c r="G185" t="str">
        <f t="shared" si="11"/>
        <v/>
      </c>
      <c r="I185">
        <v>2.1400000000000006</v>
      </c>
      <c r="J185">
        <v>6</v>
      </c>
    </row>
    <row r="186" spans="1:10" x14ac:dyDescent="0.25">
      <c r="A186">
        <v>3.009999999999998</v>
      </c>
      <c r="B186">
        <v>-28</v>
      </c>
      <c r="C186" t="s">
        <v>168</v>
      </c>
      <c r="D186" t="str">
        <f t="shared" si="8"/>
        <v/>
      </c>
      <c r="E186" t="str">
        <f t="shared" si="9"/>
        <v/>
      </c>
      <c r="F186">
        <f t="shared" si="10"/>
        <v>3.009999999999998</v>
      </c>
      <c r="G186">
        <f t="shared" si="11"/>
        <v>-28</v>
      </c>
      <c r="I186">
        <v>-0.47999999999999687</v>
      </c>
      <c r="J186">
        <v>15</v>
      </c>
    </row>
    <row r="187" spans="1:10" x14ac:dyDescent="0.25">
      <c r="A187">
        <v>1.009999999999998</v>
      </c>
      <c r="B187">
        <v>21</v>
      </c>
      <c r="C187" t="s">
        <v>9</v>
      </c>
      <c r="D187">
        <f t="shared" si="8"/>
        <v>1.009999999999998</v>
      </c>
      <c r="E187">
        <f t="shared" si="9"/>
        <v>21</v>
      </c>
      <c r="F187" t="str">
        <f t="shared" si="10"/>
        <v/>
      </c>
      <c r="G187" t="str">
        <f t="shared" si="11"/>
        <v/>
      </c>
      <c r="I187">
        <v>-0.57999999999999829</v>
      </c>
      <c r="J187">
        <v>14</v>
      </c>
    </row>
    <row r="188" spans="1:10" x14ac:dyDescent="0.25">
      <c r="A188">
        <v>-2.009999999999998</v>
      </c>
      <c r="B188">
        <v>-32</v>
      </c>
      <c r="C188" t="s">
        <v>168</v>
      </c>
      <c r="D188" t="str">
        <f t="shared" si="8"/>
        <v/>
      </c>
      <c r="E188" t="str">
        <f t="shared" si="9"/>
        <v/>
      </c>
      <c r="F188">
        <f t="shared" si="10"/>
        <v>-2.009999999999998</v>
      </c>
      <c r="G188">
        <f t="shared" si="11"/>
        <v>-32</v>
      </c>
      <c r="I188">
        <v>-2.1099999999999994</v>
      </c>
      <c r="J188">
        <v>13</v>
      </c>
    </row>
    <row r="189" spans="1:10" x14ac:dyDescent="0.25">
      <c r="A189">
        <v>3.5899999999999963</v>
      </c>
      <c r="B189">
        <v>25</v>
      </c>
      <c r="C189" t="s">
        <v>168</v>
      </c>
      <c r="D189" t="str">
        <f t="shared" si="8"/>
        <v/>
      </c>
      <c r="E189" t="str">
        <f t="shared" si="9"/>
        <v/>
      </c>
      <c r="F189">
        <f t="shared" si="10"/>
        <v>3.5899999999999963</v>
      </c>
      <c r="G189">
        <f t="shared" si="11"/>
        <v>25</v>
      </c>
      <c r="I189">
        <v>-1.6600000000000037</v>
      </c>
      <c r="J189">
        <v>-14</v>
      </c>
    </row>
    <row r="190" spans="1:10" x14ac:dyDescent="0.25">
      <c r="A190">
        <v>0.31000000000000227</v>
      </c>
      <c r="B190">
        <v>-25</v>
      </c>
      <c r="C190" t="s">
        <v>9</v>
      </c>
      <c r="D190">
        <f t="shared" si="8"/>
        <v>0.31000000000000227</v>
      </c>
      <c r="E190">
        <f t="shared" si="9"/>
        <v>-25</v>
      </c>
      <c r="F190" t="str">
        <f t="shared" si="10"/>
        <v/>
      </c>
      <c r="G190" t="str">
        <f t="shared" si="11"/>
        <v/>
      </c>
      <c r="I190">
        <v>-2.3599999999999994</v>
      </c>
      <c r="J190">
        <v>-15</v>
      </c>
    </row>
    <row r="191" spans="1:10" x14ac:dyDescent="0.25">
      <c r="A191">
        <v>-1.4100000000000037</v>
      </c>
      <c r="B191">
        <v>13</v>
      </c>
      <c r="C191" t="s">
        <v>168</v>
      </c>
      <c r="D191" t="str">
        <f t="shared" si="8"/>
        <v/>
      </c>
      <c r="E191" t="str">
        <f t="shared" si="9"/>
        <v/>
      </c>
      <c r="F191">
        <f t="shared" si="10"/>
        <v>-1.4100000000000037</v>
      </c>
      <c r="G191">
        <f t="shared" si="11"/>
        <v>13</v>
      </c>
      <c r="I191">
        <v>3.6899999999999977</v>
      </c>
      <c r="J191">
        <v>11</v>
      </c>
    </row>
    <row r="192" spans="1:10" x14ac:dyDescent="0.25">
      <c r="A192">
        <v>0.12000000000000455</v>
      </c>
      <c r="B192">
        <v>8</v>
      </c>
      <c r="C192" t="s">
        <v>168</v>
      </c>
      <c r="D192" t="str">
        <f t="shared" si="8"/>
        <v/>
      </c>
      <c r="E192" t="str">
        <f t="shared" si="9"/>
        <v/>
      </c>
      <c r="F192">
        <f t="shared" si="10"/>
        <v>0.12000000000000455</v>
      </c>
      <c r="G192">
        <f t="shared" si="11"/>
        <v>8</v>
      </c>
      <c r="I192">
        <v>-0.32000000000000028</v>
      </c>
      <c r="J192">
        <v>19</v>
      </c>
    </row>
    <row r="193" spans="1:10" x14ac:dyDescent="0.25">
      <c r="A193">
        <v>0.23999999999999488</v>
      </c>
      <c r="B193">
        <v>7</v>
      </c>
      <c r="C193" t="s">
        <v>9</v>
      </c>
      <c r="D193">
        <f t="shared" si="8"/>
        <v>0.23999999999999488</v>
      </c>
      <c r="E193">
        <f t="shared" si="9"/>
        <v>7</v>
      </c>
      <c r="F193" t="str">
        <f t="shared" si="10"/>
        <v/>
      </c>
      <c r="G193" t="str">
        <f t="shared" si="11"/>
        <v/>
      </c>
      <c r="I193">
        <v>0.77000000000000313</v>
      </c>
      <c r="J193">
        <v>-2</v>
      </c>
    </row>
    <row r="194" spans="1:10" x14ac:dyDescent="0.25">
      <c r="A194">
        <v>-1.5899999999999963</v>
      </c>
      <c r="B194">
        <v>-3</v>
      </c>
      <c r="C194" t="s">
        <v>9</v>
      </c>
      <c r="D194">
        <f t="shared" si="8"/>
        <v>-1.5899999999999963</v>
      </c>
      <c r="E194">
        <f t="shared" si="9"/>
        <v>-3</v>
      </c>
      <c r="F194" t="str">
        <f t="shared" si="10"/>
        <v/>
      </c>
      <c r="G194" t="str">
        <f t="shared" si="11"/>
        <v/>
      </c>
      <c r="I194">
        <v>-3.8500000000000014</v>
      </c>
      <c r="J194">
        <v>-13</v>
      </c>
    </row>
    <row r="195" spans="1:10" x14ac:dyDescent="0.25">
      <c r="A195">
        <v>1.2199999999999989</v>
      </c>
      <c r="B195">
        <v>-22</v>
      </c>
      <c r="C195" t="s">
        <v>168</v>
      </c>
      <c r="D195" t="str">
        <f t="shared" si="8"/>
        <v/>
      </c>
      <c r="E195" t="str">
        <f t="shared" si="9"/>
        <v/>
      </c>
      <c r="F195">
        <f t="shared" si="10"/>
        <v>1.2199999999999989</v>
      </c>
      <c r="G195">
        <f t="shared" si="11"/>
        <v>-22</v>
      </c>
      <c r="I195">
        <v>1.0799999999999983</v>
      </c>
      <c r="J195">
        <v>-1</v>
      </c>
    </row>
    <row r="196" spans="1:10" x14ac:dyDescent="0.25">
      <c r="A196">
        <v>-1.9299999999999997</v>
      </c>
      <c r="B196">
        <v>21</v>
      </c>
      <c r="C196" t="s">
        <v>9</v>
      </c>
      <c r="D196">
        <f t="shared" ref="D196:D259" si="12">IF($C196="Yes", A196, "")</f>
        <v>-1.9299999999999997</v>
      </c>
      <c r="E196">
        <f t="shared" ref="E196:E259" si="13">IF($C196="Yes", B196, "")</f>
        <v>21</v>
      </c>
      <c r="F196" t="str">
        <f t="shared" ref="F196:F259" si="14">IF($C196="No", A196, "")</f>
        <v/>
      </c>
      <c r="G196" t="str">
        <f t="shared" ref="G196:G259" si="15">IF($C196="No", B196, "")</f>
        <v/>
      </c>
      <c r="I196">
        <v>2.5600000000000023</v>
      </c>
      <c r="J196">
        <v>-14</v>
      </c>
    </row>
    <row r="197" spans="1:10" x14ac:dyDescent="0.25">
      <c r="A197">
        <v>-7.2199999999999989</v>
      </c>
      <c r="B197">
        <v>-10</v>
      </c>
      <c r="C197" t="s">
        <v>168</v>
      </c>
      <c r="D197" t="str">
        <f t="shared" si="12"/>
        <v/>
      </c>
      <c r="E197" t="str">
        <f t="shared" si="13"/>
        <v/>
      </c>
      <c r="F197">
        <f t="shared" si="14"/>
        <v>-7.2199999999999989</v>
      </c>
      <c r="G197">
        <f t="shared" si="15"/>
        <v>-10</v>
      </c>
      <c r="I197">
        <v>-3.1200000000000045</v>
      </c>
      <c r="J197">
        <v>11</v>
      </c>
    </row>
    <row r="198" spans="1:10" x14ac:dyDescent="0.25">
      <c r="A198">
        <v>-1.009999999999998</v>
      </c>
      <c r="B198">
        <v>6</v>
      </c>
      <c r="C198" t="s">
        <v>168</v>
      </c>
      <c r="D198" t="str">
        <f t="shared" si="12"/>
        <v/>
      </c>
      <c r="E198" t="str">
        <f t="shared" si="13"/>
        <v/>
      </c>
      <c r="F198">
        <f t="shared" si="14"/>
        <v>-1.009999999999998</v>
      </c>
      <c r="G198">
        <f t="shared" si="15"/>
        <v>6</v>
      </c>
    </row>
    <row r="199" spans="1:10" x14ac:dyDescent="0.25">
      <c r="A199">
        <v>1.6299999999999955</v>
      </c>
      <c r="B199">
        <v>-14</v>
      </c>
      <c r="C199" t="s">
        <v>168</v>
      </c>
      <c r="D199" t="str">
        <f t="shared" si="12"/>
        <v/>
      </c>
      <c r="E199" t="str">
        <f t="shared" si="13"/>
        <v/>
      </c>
      <c r="F199">
        <f t="shared" si="14"/>
        <v>1.6299999999999955</v>
      </c>
      <c r="G199">
        <f t="shared" si="15"/>
        <v>-14</v>
      </c>
    </row>
    <row r="200" spans="1:10" x14ac:dyDescent="0.25">
      <c r="A200">
        <v>0.79000000000000625</v>
      </c>
      <c r="B200">
        <v>27</v>
      </c>
      <c r="C200" t="s">
        <v>9</v>
      </c>
      <c r="D200">
        <f t="shared" si="12"/>
        <v>0.79000000000000625</v>
      </c>
      <c r="E200">
        <f t="shared" si="13"/>
        <v>27</v>
      </c>
      <c r="F200" t="str">
        <f t="shared" si="14"/>
        <v/>
      </c>
      <c r="G200" t="str">
        <f t="shared" si="15"/>
        <v/>
      </c>
    </row>
    <row r="201" spans="1:10" x14ac:dyDescent="0.25">
      <c r="A201">
        <v>-1.7100000000000009</v>
      </c>
      <c r="B201">
        <v>-25</v>
      </c>
      <c r="C201" t="s">
        <v>168</v>
      </c>
      <c r="D201" t="str">
        <f t="shared" si="12"/>
        <v/>
      </c>
      <c r="E201" t="str">
        <f t="shared" si="13"/>
        <v/>
      </c>
      <c r="F201">
        <f t="shared" si="14"/>
        <v>-1.7100000000000009</v>
      </c>
      <c r="G201">
        <f t="shared" si="15"/>
        <v>-25</v>
      </c>
    </row>
    <row r="202" spans="1:10" x14ac:dyDescent="0.25">
      <c r="A202">
        <v>-0.80000000000000426</v>
      </c>
      <c r="B202">
        <v>-4</v>
      </c>
      <c r="C202" t="s">
        <v>168</v>
      </c>
      <c r="D202" t="str">
        <f t="shared" si="12"/>
        <v/>
      </c>
      <c r="E202" t="str">
        <f t="shared" si="13"/>
        <v/>
      </c>
      <c r="F202">
        <f t="shared" si="14"/>
        <v>-0.80000000000000426</v>
      </c>
      <c r="G202">
        <f t="shared" si="15"/>
        <v>-4</v>
      </c>
    </row>
    <row r="203" spans="1:10" x14ac:dyDescent="0.25">
      <c r="A203">
        <v>3.5899999999999963</v>
      </c>
      <c r="B203">
        <v>49</v>
      </c>
      <c r="C203" t="s">
        <v>9</v>
      </c>
      <c r="D203">
        <f t="shared" si="12"/>
        <v>3.5899999999999963</v>
      </c>
      <c r="E203">
        <f t="shared" si="13"/>
        <v>49</v>
      </c>
      <c r="F203" t="str">
        <f t="shared" si="14"/>
        <v/>
      </c>
      <c r="G203" t="str">
        <f t="shared" si="15"/>
        <v/>
      </c>
    </row>
    <row r="204" spans="1:10" x14ac:dyDescent="0.25">
      <c r="A204">
        <v>-2.1999999999999957</v>
      </c>
      <c r="B204">
        <v>-31</v>
      </c>
      <c r="C204" t="s">
        <v>168</v>
      </c>
      <c r="D204" t="str">
        <f t="shared" si="12"/>
        <v/>
      </c>
      <c r="E204" t="str">
        <f t="shared" si="13"/>
        <v/>
      </c>
      <c r="F204">
        <f t="shared" si="14"/>
        <v>-2.1999999999999957</v>
      </c>
      <c r="G204">
        <f t="shared" si="15"/>
        <v>-31</v>
      </c>
    </row>
    <row r="205" spans="1:10" x14ac:dyDescent="0.25">
      <c r="A205">
        <v>-1.3200000000000003</v>
      </c>
      <c r="B205">
        <v>-3</v>
      </c>
      <c r="C205" t="s">
        <v>168</v>
      </c>
      <c r="D205" t="str">
        <f t="shared" si="12"/>
        <v/>
      </c>
      <c r="E205" t="str">
        <f t="shared" si="13"/>
        <v/>
      </c>
      <c r="F205">
        <f t="shared" si="14"/>
        <v>-1.3200000000000003</v>
      </c>
      <c r="G205">
        <f t="shared" si="15"/>
        <v>-3</v>
      </c>
    </row>
    <row r="206" spans="1:10" x14ac:dyDescent="0.25">
      <c r="A206">
        <v>2.3599999999999994</v>
      </c>
      <c r="B206">
        <v>12</v>
      </c>
      <c r="C206" t="s">
        <v>9</v>
      </c>
      <c r="D206">
        <f t="shared" si="12"/>
        <v>2.3599999999999994</v>
      </c>
      <c r="E206">
        <f t="shared" si="13"/>
        <v>12</v>
      </c>
      <c r="F206" t="str">
        <f t="shared" si="14"/>
        <v/>
      </c>
      <c r="G206" t="str">
        <f t="shared" si="15"/>
        <v/>
      </c>
    </row>
    <row r="207" spans="1:10" x14ac:dyDescent="0.25">
      <c r="A207">
        <v>-2.4200000000000017</v>
      </c>
      <c r="B207">
        <v>-1</v>
      </c>
      <c r="C207" t="s">
        <v>9</v>
      </c>
      <c r="D207">
        <f t="shared" si="12"/>
        <v>-2.4200000000000017</v>
      </c>
      <c r="E207">
        <f t="shared" si="13"/>
        <v>-1</v>
      </c>
      <c r="F207" t="str">
        <f t="shared" si="14"/>
        <v/>
      </c>
      <c r="G207" t="str">
        <f t="shared" si="15"/>
        <v/>
      </c>
    </row>
    <row r="208" spans="1:10" x14ac:dyDescent="0.25">
      <c r="A208">
        <v>-2.5499999999999972</v>
      </c>
      <c r="B208">
        <v>5</v>
      </c>
      <c r="C208" t="s">
        <v>9</v>
      </c>
      <c r="D208">
        <f t="shared" si="12"/>
        <v>-2.5499999999999972</v>
      </c>
      <c r="E208">
        <f t="shared" si="13"/>
        <v>5</v>
      </c>
      <c r="F208" t="str">
        <f t="shared" si="14"/>
        <v/>
      </c>
      <c r="G208" t="str">
        <f t="shared" si="15"/>
        <v/>
      </c>
    </row>
    <row r="209" spans="1:7" x14ac:dyDescent="0.25">
      <c r="A209">
        <v>4.3800000000000026</v>
      </c>
      <c r="B209">
        <v>16</v>
      </c>
      <c r="C209" t="s">
        <v>9</v>
      </c>
      <c r="D209">
        <f t="shared" si="12"/>
        <v>4.3800000000000026</v>
      </c>
      <c r="E209">
        <f t="shared" si="13"/>
        <v>16</v>
      </c>
      <c r="F209" t="str">
        <f t="shared" si="14"/>
        <v/>
      </c>
      <c r="G209" t="str">
        <f t="shared" si="15"/>
        <v/>
      </c>
    </row>
    <row r="210" spans="1:7" x14ac:dyDescent="0.25">
      <c r="A210">
        <v>-0.35000000000000142</v>
      </c>
      <c r="B210">
        <v>-8</v>
      </c>
      <c r="C210" t="s">
        <v>9</v>
      </c>
      <c r="D210">
        <f t="shared" si="12"/>
        <v>-0.35000000000000142</v>
      </c>
      <c r="E210">
        <f t="shared" si="13"/>
        <v>-8</v>
      </c>
      <c r="F210" t="str">
        <f t="shared" si="14"/>
        <v/>
      </c>
      <c r="G210" t="str">
        <f t="shared" si="15"/>
        <v/>
      </c>
    </row>
    <row r="211" spans="1:7" x14ac:dyDescent="0.25">
      <c r="A211">
        <v>-1.1099999999999994</v>
      </c>
      <c r="B211">
        <v>-2</v>
      </c>
      <c r="C211" t="s">
        <v>168</v>
      </c>
      <c r="D211" t="str">
        <f t="shared" si="12"/>
        <v/>
      </c>
      <c r="E211" t="str">
        <f t="shared" si="13"/>
        <v/>
      </c>
      <c r="F211">
        <f t="shared" si="14"/>
        <v>-1.1099999999999994</v>
      </c>
      <c r="G211">
        <f t="shared" si="15"/>
        <v>-2</v>
      </c>
    </row>
    <row r="212" spans="1:7" x14ac:dyDescent="0.25">
      <c r="A212">
        <v>0.11999999999999744</v>
      </c>
      <c r="B212">
        <v>23</v>
      </c>
      <c r="C212" t="s">
        <v>9</v>
      </c>
      <c r="D212">
        <f t="shared" si="12"/>
        <v>0.11999999999999744</v>
      </c>
      <c r="E212">
        <f t="shared" si="13"/>
        <v>23</v>
      </c>
      <c r="F212" t="str">
        <f t="shared" si="14"/>
        <v/>
      </c>
      <c r="G212" t="str">
        <f t="shared" si="15"/>
        <v/>
      </c>
    </row>
    <row r="213" spans="1:7" x14ac:dyDescent="0.25">
      <c r="A213">
        <v>0.76000000000000512</v>
      </c>
      <c r="B213">
        <v>-17</v>
      </c>
      <c r="C213" t="s">
        <v>9</v>
      </c>
      <c r="D213">
        <f t="shared" si="12"/>
        <v>0.76000000000000512</v>
      </c>
      <c r="E213">
        <f t="shared" si="13"/>
        <v>-17</v>
      </c>
      <c r="F213" t="str">
        <f t="shared" si="14"/>
        <v/>
      </c>
      <c r="G213" t="str">
        <f t="shared" si="15"/>
        <v/>
      </c>
    </row>
    <row r="214" spans="1:7" x14ac:dyDescent="0.25">
      <c r="A214">
        <v>-1.2899999999999991</v>
      </c>
      <c r="B214">
        <v>-22</v>
      </c>
      <c r="C214" t="s">
        <v>9</v>
      </c>
      <c r="D214">
        <f t="shared" si="12"/>
        <v>-1.2899999999999991</v>
      </c>
      <c r="E214">
        <f t="shared" si="13"/>
        <v>-22</v>
      </c>
      <c r="F214" t="str">
        <f t="shared" si="14"/>
        <v/>
      </c>
      <c r="G214" t="str">
        <f t="shared" si="15"/>
        <v/>
      </c>
    </row>
    <row r="215" spans="1:7" x14ac:dyDescent="0.25">
      <c r="A215">
        <v>-2.3000000000000043</v>
      </c>
      <c r="B215">
        <v>-5</v>
      </c>
      <c r="C215" t="s">
        <v>168</v>
      </c>
      <c r="D215" t="str">
        <f t="shared" si="12"/>
        <v/>
      </c>
      <c r="E215" t="str">
        <f t="shared" si="13"/>
        <v/>
      </c>
      <c r="F215">
        <f t="shared" si="14"/>
        <v>-2.3000000000000043</v>
      </c>
      <c r="G215">
        <f t="shared" si="15"/>
        <v>-5</v>
      </c>
    </row>
    <row r="216" spans="1:7" x14ac:dyDescent="0.25">
      <c r="A216">
        <v>4.0600000000000023</v>
      </c>
      <c r="B216">
        <v>7</v>
      </c>
      <c r="C216" t="s">
        <v>9</v>
      </c>
      <c r="D216">
        <f t="shared" si="12"/>
        <v>4.0600000000000023</v>
      </c>
      <c r="E216">
        <f t="shared" si="13"/>
        <v>7</v>
      </c>
      <c r="F216" t="str">
        <f t="shared" si="14"/>
        <v/>
      </c>
      <c r="G216" t="str">
        <f t="shared" si="15"/>
        <v/>
      </c>
    </row>
    <row r="217" spans="1:7" x14ac:dyDescent="0.25">
      <c r="A217">
        <v>-4.7199999999999989</v>
      </c>
      <c r="B217">
        <v>-18</v>
      </c>
      <c r="C217" t="s">
        <v>168</v>
      </c>
      <c r="D217" t="str">
        <f t="shared" si="12"/>
        <v/>
      </c>
      <c r="E217" t="str">
        <f t="shared" si="13"/>
        <v/>
      </c>
      <c r="F217">
        <f t="shared" si="14"/>
        <v>-4.7199999999999989</v>
      </c>
      <c r="G217">
        <f t="shared" si="15"/>
        <v>-18</v>
      </c>
    </row>
    <row r="218" spans="1:7" x14ac:dyDescent="0.25">
      <c r="A218">
        <v>1.8800000000000026</v>
      </c>
      <c r="B218">
        <v>18</v>
      </c>
      <c r="C218" t="s">
        <v>168</v>
      </c>
      <c r="D218" t="str">
        <f t="shared" si="12"/>
        <v/>
      </c>
      <c r="E218" t="str">
        <f t="shared" si="13"/>
        <v/>
      </c>
      <c r="F218">
        <f t="shared" si="14"/>
        <v>1.8800000000000026</v>
      </c>
      <c r="G218">
        <f t="shared" si="15"/>
        <v>18</v>
      </c>
    </row>
    <row r="219" spans="1:7" x14ac:dyDescent="0.25">
      <c r="A219">
        <v>-1.3599999999999994</v>
      </c>
      <c r="B219">
        <v>-6</v>
      </c>
      <c r="C219" t="s">
        <v>168</v>
      </c>
      <c r="D219" t="str">
        <f t="shared" si="12"/>
        <v/>
      </c>
      <c r="E219" t="str">
        <f t="shared" si="13"/>
        <v/>
      </c>
      <c r="F219">
        <f t="shared" si="14"/>
        <v>-1.3599999999999994</v>
      </c>
      <c r="G219">
        <f t="shared" si="15"/>
        <v>-6</v>
      </c>
    </row>
    <row r="220" spans="1:7" x14ac:dyDescent="0.25">
      <c r="A220">
        <v>1.4399999999999977</v>
      </c>
      <c r="B220">
        <v>6</v>
      </c>
      <c r="C220" t="s">
        <v>168</v>
      </c>
      <c r="D220" t="str">
        <f t="shared" si="12"/>
        <v/>
      </c>
      <c r="E220" t="str">
        <f t="shared" si="13"/>
        <v/>
      </c>
      <c r="F220">
        <f t="shared" si="14"/>
        <v>1.4399999999999977</v>
      </c>
      <c r="G220">
        <f t="shared" si="15"/>
        <v>6</v>
      </c>
    </row>
    <row r="221" spans="1:7" x14ac:dyDescent="0.25">
      <c r="A221">
        <v>3.2700000000000031</v>
      </c>
      <c r="B221">
        <v>22</v>
      </c>
      <c r="C221" t="s">
        <v>9</v>
      </c>
      <c r="D221">
        <f t="shared" si="12"/>
        <v>3.2700000000000031</v>
      </c>
      <c r="E221">
        <f t="shared" si="13"/>
        <v>22</v>
      </c>
      <c r="F221" t="str">
        <f t="shared" si="14"/>
        <v/>
      </c>
      <c r="G221" t="str">
        <f t="shared" si="15"/>
        <v/>
      </c>
    </row>
    <row r="222" spans="1:7" x14ac:dyDescent="0.25">
      <c r="A222">
        <v>-3.2600000000000051</v>
      </c>
      <c r="B222">
        <v>-1</v>
      </c>
      <c r="C222" t="s">
        <v>9</v>
      </c>
      <c r="D222">
        <f t="shared" si="12"/>
        <v>-3.2600000000000051</v>
      </c>
      <c r="E222">
        <f t="shared" si="13"/>
        <v>-1</v>
      </c>
      <c r="F222" t="str">
        <f t="shared" si="14"/>
        <v/>
      </c>
      <c r="G222" t="str">
        <f t="shared" si="15"/>
        <v/>
      </c>
    </row>
    <row r="223" spans="1:7" x14ac:dyDescent="0.25">
      <c r="A223">
        <v>-1.7199999999999989</v>
      </c>
      <c r="B223">
        <v>-6</v>
      </c>
      <c r="C223" t="s">
        <v>168</v>
      </c>
      <c r="D223" t="str">
        <f t="shared" si="12"/>
        <v/>
      </c>
      <c r="E223" t="str">
        <f t="shared" si="13"/>
        <v/>
      </c>
      <c r="F223">
        <f t="shared" si="14"/>
        <v>-1.7199999999999989</v>
      </c>
      <c r="G223">
        <f t="shared" si="15"/>
        <v>-6</v>
      </c>
    </row>
    <row r="224" spans="1:7" x14ac:dyDescent="0.25">
      <c r="A224">
        <v>-0.29999999999999716</v>
      </c>
      <c r="B224">
        <v>-14</v>
      </c>
      <c r="C224" t="s">
        <v>168</v>
      </c>
      <c r="D224" t="str">
        <f t="shared" si="12"/>
        <v/>
      </c>
      <c r="E224" t="str">
        <f t="shared" si="13"/>
        <v/>
      </c>
      <c r="F224">
        <f t="shared" si="14"/>
        <v>-0.29999999999999716</v>
      </c>
      <c r="G224">
        <f t="shared" si="15"/>
        <v>-14</v>
      </c>
    </row>
    <row r="225" spans="1:7" x14ac:dyDescent="0.25">
      <c r="A225">
        <v>0.35999999999999943</v>
      </c>
      <c r="B225">
        <v>23</v>
      </c>
      <c r="C225" t="s">
        <v>9</v>
      </c>
      <c r="D225">
        <f t="shared" si="12"/>
        <v>0.35999999999999943</v>
      </c>
      <c r="E225">
        <f t="shared" si="13"/>
        <v>23</v>
      </c>
      <c r="F225" t="str">
        <f t="shared" si="14"/>
        <v/>
      </c>
      <c r="G225" t="str">
        <f t="shared" si="15"/>
        <v/>
      </c>
    </row>
    <row r="226" spans="1:7" x14ac:dyDescent="0.25">
      <c r="A226">
        <v>-1.3999999999999986</v>
      </c>
      <c r="B226">
        <v>-23</v>
      </c>
      <c r="C226" t="s">
        <v>9</v>
      </c>
      <c r="D226">
        <f t="shared" si="12"/>
        <v>-1.3999999999999986</v>
      </c>
      <c r="E226">
        <f t="shared" si="13"/>
        <v>-23</v>
      </c>
      <c r="F226" t="str">
        <f t="shared" si="14"/>
        <v/>
      </c>
      <c r="G226" t="str">
        <f t="shared" si="15"/>
        <v/>
      </c>
    </row>
    <row r="227" spans="1:7" x14ac:dyDescent="0.25">
      <c r="A227">
        <v>3.7100000000000009</v>
      </c>
      <c r="B227">
        <v>9</v>
      </c>
      <c r="C227" t="s">
        <v>9</v>
      </c>
      <c r="D227">
        <f t="shared" si="12"/>
        <v>3.7100000000000009</v>
      </c>
      <c r="E227">
        <f t="shared" si="13"/>
        <v>9</v>
      </c>
      <c r="F227" t="str">
        <f t="shared" si="14"/>
        <v/>
      </c>
      <c r="G227" t="str">
        <f t="shared" si="15"/>
        <v/>
      </c>
    </row>
    <row r="228" spans="1:7" x14ac:dyDescent="0.25">
      <c r="A228">
        <v>-2.8400000000000034</v>
      </c>
      <c r="B228">
        <v>1</v>
      </c>
      <c r="C228" t="s">
        <v>9</v>
      </c>
      <c r="D228">
        <f t="shared" si="12"/>
        <v>-2.8400000000000034</v>
      </c>
      <c r="E228">
        <f t="shared" si="13"/>
        <v>1</v>
      </c>
      <c r="F228" t="str">
        <f t="shared" si="14"/>
        <v/>
      </c>
      <c r="G228" t="str">
        <f t="shared" si="15"/>
        <v/>
      </c>
    </row>
    <row r="229" spans="1:7" x14ac:dyDescent="0.25">
      <c r="A229">
        <v>-1.480000000000004</v>
      </c>
      <c r="B229">
        <v>-2</v>
      </c>
      <c r="C229" t="s">
        <v>9</v>
      </c>
      <c r="D229">
        <f t="shared" si="12"/>
        <v>-1.480000000000004</v>
      </c>
      <c r="E229">
        <f t="shared" si="13"/>
        <v>-2</v>
      </c>
      <c r="F229" t="str">
        <f t="shared" si="14"/>
        <v/>
      </c>
      <c r="G229" t="str">
        <f t="shared" si="15"/>
        <v/>
      </c>
    </row>
    <row r="230" spans="1:7" x14ac:dyDescent="0.25">
      <c r="A230">
        <v>-2.9499999999999957</v>
      </c>
      <c r="B230">
        <v>-8</v>
      </c>
      <c r="C230" t="s">
        <v>168</v>
      </c>
      <c r="D230" t="str">
        <f t="shared" si="12"/>
        <v/>
      </c>
      <c r="E230" t="str">
        <f t="shared" si="13"/>
        <v/>
      </c>
      <c r="F230">
        <f t="shared" si="14"/>
        <v>-2.9499999999999957</v>
      </c>
      <c r="G230">
        <f t="shared" si="15"/>
        <v>-8</v>
      </c>
    </row>
    <row r="231" spans="1:7" x14ac:dyDescent="0.25">
      <c r="A231">
        <v>-0.75</v>
      </c>
      <c r="B231">
        <v>6</v>
      </c>
      <c r="C231" t="s">
        <v>9</v>
      </c>
      <c r="D231">
        <f t="shared" si="12"/>
        <v>-0.75</v>
      </c>
      <c r="E231">
        <f t="shared" si="13"/>
        <v>6</v>
      </c>
      <c r="F231" t="str">
        <f t="shared" si="14"/>
        <v/>
      </c>
      <c r="G231" t="str">
        <f t="shared" si="15"/>
        <v/>
      </c>
    </row>
    <row r="232" spans="1:7" x14ac:dyDescent="0.25">
      <c r="A232">
        <v>-1.2899999999999991</v>
      </c>
      <c r="B232">
        <v>16</v>
      </c>
      <c r="C232" t="s">
        <v>9</v>
      </c>
      <c r="D232">
        <f t="shared" si="12"/>
        <v>-1.2899999999999991</v>
      </c>
      <c r="E232">
        <f t="shared" si="13"/>
        <v>16</v>
      </c>
      <c r="F232" t="str">
        <f t="shared" si="14"/>
        <v/>
      </c>
      <c r="G232" t="str">
        <f t="shared" si="15"/>
        <v/>
      </c>
    </row>
    <row r="233" spans="1:7" x14ac:dyDescent="0.25">
      <c r="A233">
        <v>-2.9200000000000017</v>
      </c>
      <c r="B233">
        <v>17</v>
      </c>
      <c r="C233" t="s">
        <v>9</v>
      </c>
      <c r="D233">
        <f t="shared" si="12"/>
        <v>-2.9200000000000017</v>
      </c>
      <c r="E233">
        <f t="shared" si="13"/>
        <v>17</v>
      </c>
      <c r="F233" t="str">
        <f t="shared" si="14"/>
        <v/>
      </c>
      <c r="G233" t="str">
        <f t="shared" si="15"/>
        <v/>
      </c>
    </row>
    <row r="234" spans="1:7" x14ac:dyDescent="0.25">
      <c r="A234">
        <v>-2.1199999999999974</v>
      </c>
      <c r="B234">
        <v>-12</v>
      </c>
      <c r="C234" t="s">
        <v>9</v>
      </c>
      <c r="D234">
        <f t="shared" si="12"/>
        <v>-2.1199999999999974</v>
      </c>
      <c r="E234">
        <f t="shared" si="13"/>
        <v>-12</v>
      </c>
      <c r="F234" t="str">
        <f t="shared" si="14"/>
        <v/>
      </c>
      <c r="G234" t="str">
        <f t="shared" si="15"/>
        <v/>
      </c>
    </row>
    <row r="235" spans="1:7" x14ac:dyDescent="0.25">
      <c r="A235">
        <v>0.59000000000000341</v>
      </c>
      <c r="B235">
        <v>1</v>
      </c>
      <c r="C235" t="s">
        <v>9</v>
      </c>
      <c r="D235">
        <f t="shared" si="12"/>
        <v>0.59000000000000341</v>
      </c>
      <c r="E235">
        <f t="shared" si="13"/>
        <v>1</v>
      </c>
      <c r="F235" t="str">
        <f t="shared" si="14"/>
        <v/>
      </c>
      <c r="G235" t="str">
        <f t="shared" si="15"/>
        <v/>
      </c>
    </row>
    <row r="236" spans="1:7" x14ac:dyDescent="0.25">
      <c r="A236">
        <v>-2.0300000000000011</v>
      </c>
      <c r="B236">
        <v>-25</v>
      </c>
      <c r="C236" t="s">
        <v>168</v>
      </c>
      <c r="D236" t="str">
        <f t="shared" si="12"/>
        <v/>
      </c>
      <c r="E236" t="str">
        <f t="shared" si="13"/>
        <v/>
      </c>
      <c r="F236">
        <f t="shared" si="14"/>
        <v>-2.0300000000000011</v>
      </c>
      <c r="G236">
        <f t="shared" si="15"/>
        <v>-25</v>
      </c>
    </row>
    <row r="237" spans="1:7" x14ac:dyDescent="0.25">
      <c r="A237">
        <v>0.14999999999999858</v>
      </c>
      <c r="B237">
        <v>1</v>
      </c>
      <c r="C237" t="s">
        <v>168</v>
      </c>
      <c r="D237" t="str">
        <f t="shared" si="12"/>
        <v/>
      </c>
      <c r="E237" t="str">
        <f t="shared" si="13"/>
        <v/>
      </c>
      <c r="F237">
        <f t="shared" si="14"/>
        <v>0.14999999999999858</v>
      </c>
      <c r="G237">
        <f t="shared" si="15"/>
        <v>1</v>
      </c>
    </row>
    <row r="238" spans="1:7" x14ac:dyDescent="0.25">
      <c r="A238">
        <v>0.65999999999999659</v>
      </c>
      <c r="B238">
        <v>1</v>
      </c>
      <c r="C238" t="s">
        <v>9</v>
      </c>
      <c r="D238">
        <f t="shared" si="12"/>
        <v>0.65999999999999659</v>
      </c>
      <c r="E238">
        <f t="shared" si="13"/>
        <v>1</v>
      </c>
      <c r="F238" t="str">
        <f t="shared" si="14"/>
        <v/>
      </c>
      <c r="G238" t="str">
        <f t="shared" si="15"/>
        <v/>
      </c>
    </row>
    <row r="239" spans="1:7" x14ac:dyDescent="0.25">
      <c r="A239">
        <v>2.769999999999996</v>
      </c>
      <c r="B239">
        <v>-3</v>
      </c>
      <c r="C239" t="s">
        <v>9</v>
      </c>
      <c r="D239">
        <f t="shared" si="12"/>
        <v>2.769999999999996</v>
      </c>
      <c r="E239">
        <f t="shared" si="13"/>
        <v>-3</v>
      </c>
      <c r="F239" t="str">
        <f t="shared" si="14"/>
        <v/>
      </c>
      <c r="G239" t="str">
        <f t="shared" si="15"/>
        <v/>
      </c>
    </row>
    <row r="240" spans="1:7" x14ac:dyDescent="0.25">
      <c r="A240">
        <v>0.29000000000000625</v>
      </c>
      <c r="B240">
        <v>7</v>
      </c>
      <c r="C240" t="s">
        <v>9</v>
      </c>
      <c r="D240">
        <f t="shared" si="12"/>
        <v>0.29000000000000625</v>
      </c>
      <c r="E240">
        <f t="shared" si="13"/>
        <v>7</v>
      </c>
      <c r="F240" t="str">
        <f t="shared" si="14"/>
        <v/>
      </c>
      <c r="G240" t="str">
        <f t="shared" si="15"/>
        <v/>
      </c>
    </row>
    <row r="241" spans="1:7" x14ac:dyDescent="0.25">
      <c r="A241">
        <v>-2.1600000000000037</v>
      </c>
      <c r="B241">
        <v>-11</v>
      </c>
      <c r="C241" t="s">
        <v>168</v>
      </c>
      <c r="D241" t="str">
        <f t="shared" si="12"/>
        <v/>
      </c>
      <c r="E241" t="str">
        <f t="shared" si="13"/>
        <v/>
      </c>
      <c r="F241">
        <f t="shared" si="14"/>
        <v>-2.1600000000000037</v>
      </c>
      <c r="G241">
        <f t="shared" si="15"/>
        <v>-11</v>
      </c>
    </row>
    <row r="242" spans="1:7" x14ac:dyDescent="0.25">
      <c r="A242">
        <v>2.8300000000000054</v>
      </c>
      <c r="B242">
        <v>11</v>
      </c>
      <c r="C242" t="s">
        <v>9</v>
      </c>
      <c r="D242">
        <f t="shared" si="12"/>
        <v>2.8300000000000054</v>
      </c>
      <c r="E242">
        <f t="shared" si="13"/>
        <v>11</v>
      </c>
      <c r="F242" t="str">
        <f t="shared" si="14"/>
        <v/>
      </c>
      <c r="G242" t="str">
        <f t="shared" si="15"/>
        <v/>
      </c>
    </row>
    <row r="243" spans="1:7" x14ac:dyDescent="0.25">
      <c r="A243">
        <v>-2.1600000000000037</v>
      </c>
      <c r="B243">
        <v>-20</v>
      </c>
      <c r="C243" t="s">
        <v>168</v>
      </c>
      <c r="D243" t="str">
        <f t="shared" si="12"/>
        <v/>
      </c>
      <c r="E243" t="str">
        <f t="shared" si="13"/>
        <v/>
      </c>
      <c r="F243">
        <f t="shared" si="14"/>
        <v>-2.1600000000000037</v>
      </c>
      <c r="G243">
        <f t="shared" si="15"/>
        <v>-20</v>
      </c>
    </row>
    <row r="244" spans="1:7" x14ac:dyDescent="0.25">
      <c r="A244">
        <v>2.4500000000000028</v>
      </c>
      <c r="B244">
        <v>18</v>
      </c>
      <c r="C244" t="s">
        <v>9</v>
      </c>
      <c r="D244">
        <f t="shared" si="12"/>
        <v>2.4500000000000028</v>
      </c>
      <c r="E244">
        <f t="shared" si="13"/>
        <v>18</v>
      </c>
      <c r="F244" t="str">
        <f t="shared" si="14"/>
        <v/>
      </c>
      <c r="G244" t="str">
        <f t="shared" si="15"/>
        <v/>
      </c>
    </row>
    <row r="245" spans="1:7" x14ac:dyDescent="0.25">
      <c r="A245">
        <v>-2.1900000000000048</v>
      </c>
      <c r="B245">
        <v>11</v>
      </c>
      <c r="C245" t="s">
        <v>9</v>
      </c>
      <c r="D245">
        <f t="shared" si="12"/>
        <v>-2.1900000000000048</v>
      </c>
      <c r="E245">
        <f t="shared" si="13"/>
        <v>11</v>
      </c>
      <c r="F245" t="str">
        <f t="shared" si="14"/>
        <v/>
      </c>
      <c r="G245" t="str">
        <f t="shared" si="15"/>
        <v/>
      </c>
    </row>
    <row r="246" spans="1:7" x14ac:dyDescent="0.25">
      <c r="A246">
        <v>-2.779999999999994</v>
      </c>
      <c r="B246">
        <v>-14</v>
      </c>
      <c r="C246" t="s">
        <v>168</v>
      </c>
      <c r="D246" t="str">
        <f t="shared" si="12"/>
        <v/>
      </c>
      <c r="E246" t="str">
        <f t="shared" si="13"/>
        <v/>
      </c>
      <c r="F246">
        <f t="shared" si="14"/>
        <v>-2.779999999999994</v>
      </c>
      <c r="G246">
        <f t="shared" si="15"/>
        <v>-14</v>
      </c>
    </row>
    <row r="247" spans="1:7" x14ac:dyDescent="0.25">
      <c r="A247">
        <v>1.1199999999999974</v>
      </c>
      <c r="B247">
        <v>13</v>
      </c>
      <c r="C247" t="s">
        <v>9</v>
      </c>
      <c r="D247">
        <f t="shared" si="12"/>
        <v>1.1199999999999974</v>
      </c>
      <c r="E247">
        <f t="shared" si="13"/>
        <v>13</v>
      </c>
      <c r="F247" t="str">
        <f t="shared" si="14"/>
        <v/>
      </c>
      <c r="G247" t="str">
        <f t="shared" si="15"/>
        <v/>
      </c>
    </row>
    <row r="248" spans="1:7" x14ac:dyDescent="0.25">
      <c r="A248">
        <v>-1.3699999999999974</v>
      </c>
      <c r="B248">
        <v>-31</v>
      </c>
      <c r="C248" t="s">
        <v>168</v>
      </c>
      <c r="D248" t="str">
        <f t="shared" si="12"/>
        <v/>
      </c>
      <c r="E248" t="str">
        <f t="shared" si="13"/>
        <v/>
      </c>
      <c r="F248">
        <f t="shared" si="14"/>
        <v>-1.3699999999999974</v>
      </c>
      <c r="G248">
        <f t="shared" si="15"/>
        <v>-31</v>
      </c>
    </row>
    <row r="249" spans="1:7" x14ac:dyDescent="0.25">
      <c r="A249">
        <v>-2.3000000000000043</v>
      </c>
      <c r="B249">
        <v>-3</v>
      </c>
      <c r="C249" t="s">
        <v>168</v>
      </c>
      <c r="D249" t="str">
        <f t="shared" si="12"/>
        <v/>
      </c>
      <c r="E249" t="str">
        <f t="shared" si="13"/>
        <v/>
      </c>
      <c r="F249">
        <f t="shared" si="14"/>
        <v>-2.3000000000000043</v>
      </c>
      <c r="G249">
        <f t="shared" si="15"/>
        <v>-3</v>
      </c>
    </row>
    <row r="250" spans="1:7" x14ac:dyDescent="0.25">
      <c r="A250">
        <v>3.3599999999999994</v>
      </c>
      <c r="B250">
        <v>-2</v>
      </c>
      <c r="C250" t="s">
        <v>168</v>
      </c>
      <c r="D250" t="str">
        <f t="shared" si="12"/>
        <v/>
      </c>
      <c r="E250" t="str">
        <f t="shared" si="13"/>
        <v/>
      </c>
      <c r="F250">
        <f t="shared" si="14"/>
        <v>3.3599999999999994</v>
      </c>
      <c r="G250">
        <f t="shared" si="15"/>
        <v>-2</v>
      </c>
    </row>
    <row r="251" spans="1:7" x14ac:dyDescent="0.25">
      <c r="A251">
        <v>3.6499999999999986</v>
      </c>
      <c r="B251">
        <v>13</v>
      </c>
      <c r="C251" t="s">
        <v>168</v>
      </c>
      <c r="D251" t="str">
        <f t="shared" si="12"/>
        <v/>
      </c>
      <c r="E251" t="str">
        <f t="shared" si="13"/>
        <v/>
      </c>
      <c r="F251">
        <f t="shared" si="14"/>
        <v>3.6499999999999986</v>
      </c>
      <c r="G251">
        <f t="shared" si="15"/>
        <v>13</v>
      </c>
    </row>
    <row r="252" spans="1:7" x14ac:dyDescent="0.25">
      <c r="A252">
        <v>-1.0799999999999983</v>
      </c>
      <c r="B252">
        <v>-8</v>
      </c>
      <c r="C252" t="s">
        <v>168</v>
      </c>
      <c r="D252" t="str">
        <f t="shared" si="12"/>
        <v/>
      </c>
      <c r="E252" t="str">
        <f t="shared" si="13"/>
        <v/>
      </c>
      <c r="F252">
        <f t="shared" si="14"/>
        <v>-1.0799999999999983</v>
      </c>
      <c r="G252">
        <f t="shared" si="15"/>
        <v>-8</v>
      </c>
    </row>
    <row r="253" spans="1:7" x14ac:dyDescent="0.25">
      <c r="A253">
        <v>1.1799999999999997</v>
      </c>
      <c r="B253">
        <v>4</v>
      </c>
      <c r="C253" t="s">
        <v>9</v>
      </c>
      <c r="D253">
        <f t="shared" si="12"/>
        <v>1.1799999999999997</v>
      </c>
      <c r="E253">
        <f t="shared" si="13"/>
        <v>4</v>
      </c>
      <c r="F253" t="str">
        <f t="shared" si="14"/>
        <v/>
      </c>
      <c r="G253" t="str">
        <f t="shared" si="15"/>
        <v/>
      </c>
    </row>
    <row r="254" spans="1:7" x14ac:dyDescent="0.25">
      <c r="A254">
        <v>3.2800000000000011</v>
      </c>
      <c r="B254">
        <v>-11</v>
      </c>
      <c r="C254" t="s">
        <v>9</v>
      </c>
      <c r="D254">
        <f t="shared" si="12"/>
        <v>3.2800000000000011</v>
      </c>
      <c r="E254">
        <f t="shared" si="13"/>
        <v>-11</v>
      </c>
      <c r="F254" t="str">
        <f t="shared" si="14"/>
        <v/>
      </c>
      <c r="G254" t="str">
        <f t="shared" si="15"/>
        <v/>
      </c>
    </row>
    <row r="255" spans="1:7" x14ac:dyDescent="0.25">
      <c r="A255">
        <v>-1.6700000000000017</v>
      </c>
      <c r="B255">
        <v>18</v>
      </c>
      <c r="C255" t="s">
        <v>9</v>
      </c>
      <c r="D255">
        <f t="shared" si="12"/>
        <v>-1.6700000000000017</v>
      </c>
      <c r="E255">
        <f t="shared" si="13"/>
        <v>18</v>
      </c>
      <c r="F255" t="str">
        <f t="shared" si="14"/>
        <v/>
      </c>
      <c r="G255" t="str">
        <f t="shared" si="15"/>
        <v/>
      </c>
    </row>
    <row r="256" spans="1:7" x14ac:dyDescent="0.25">
      <c r="A256">
        <v>1.740000000000002</v>
      </c>
      <c r="B256">
        <v>-3</v>
      </c>
      <c r="C256" t="s">
        <v>9</v>
      </c>
      <c r="D256">
        <f t="shared" si="12"/>
        <v>1.740000000000002</v>
      </c>
      <c r="E256">
        <f t="shared" si="13"/>
        <v>-3</v>
      </c>
      <c r="F256" t="str">
        <f t="shared" si="14"/>
        <v/>
      </c>
      <c r="G256" t="str">
        <f t="shared" si="15"/>
        <v/>
      </c>
    </row>
    <row r="257" spans="1:7" x14ac:dyDescent="0.25">
      <c r="A257">
        <v>-0.65999999999999659</v>
      </c>
      <c r="B257">
        <v>-10</v>
      </c>
      <c r="C257" t="s">
        <v>168</v>
      </c>
      <c r="D257" t="str">
        <f t="shared" si="12"/>
        <v/>
      </c>
      <c r="E257" t="str">
        <f t="shared" si="13"/>
        <v/>
      </c>
      <c r="F257">
        <f t="shared" si="14"/>
        <v>-0.65999999999999659</v>
      </c>
      <c r="G257">
        <f t="shared" si="15"/>
        <v>-10</v>
      </c>
    </row>
    <row r="258" spans="1:7" x14ac:dyDescent="0.25">
      <c r="A258">
        <v>1.2800000000000011</v>
      </c>
      <c r="B258">
        <v>12</v>
      </c>
      <c r="C258" t="s">
        <v>9</v>
      </c>
      <c r="D258">
        <f t="shared" si="12"/>
        <v>1.2800000000000011</v>
      </c>
      <c r="E258">
        <f t="shared" si="13"/>
        <v>12</v>
      </c>
      <c r="F258" t="str">
        <f t="shared" si="14"/>
        <v/>
      </c>
      <c r="G258" t="str">
        <f t="shared" si="15"/>
        <v/>
      </c>
    </row>
    <row r="259" spans="1:7" x14ac:dyDescent="0.25">
      <c r="A259">
        <v>0.50999999999999801</v>
      </c>
      <c r="B259">
        <v>-8</v>
      </c>
      <c r="C259" t="s">
        <v>168</v>
      </c>
      <c r="D259" t="str">
        <f t="shared" si="12"/>
        <v/>
      </c>
      <c r="E259" t="str">
        <f t="shared" si="13"/>
        <v/>
      </c>
      <c r="F259">
        <f t="shared" si="14"/>
        <v>0.50999999999999801</v>
      </c>
      <c r="G259">
        <f t="shared" si="15"/>
        <v>-8</v>
      </c>
    </row>
    <row r="260" spans="1:7" x14ac:dyDescent="0.25">
      <c r="A260">
        <v>-1.3999999999999986</v>
      </c>
      <c r="B260">
        <v>10</v>
      </c>
      <c r="C260" t="s">
        <v>9</v>
      </c>
      <c r="D260">
        <f t="shared" ref="D260:D323" si="16">IF($C260="Yes", A260, "")</f>
        <v>-1.3999999999999986</v>
      </c>
      <c r="E260">
        <f t="shared" ref="E260:E323" si="17">IF($C260="Yes", B260, "")</f>
        <v>10</v>
      </c>
      <c r="F260" t="str">
        <f t="shared" ref="F260:F323" si="18">IF($C260="No", A260, "")</f>
        <v/>
      </c>
      <c r="G260" t="str">
        <f t="shared" ref="G260:G323" si="19">IF($C260="No", B260, "")</f>
        <v/>
      </c>
    </row>
    <row r="261" spans="1:7" x14ac:dyDescent="0.25">
      <c r="A261">
        <v>-1.25</v>
      </c>
      <c r="B261">
        <v>-16</v>
      </c>
      <c r="C261" t="s">
        <v>168</v>
      </c>
      <c r="D261" t="str">
        <f t="shared" si="16"/>
        <v/>
      </c>
      <c r="E261" t="str">
        <f t="shared" si="17"/>
        <v/>
      </c>
      <c r="F261">
        <f t="shared" si="18"/>
        <v>-1.25</v>
      </c>
      <c r="G261">
        <f t="shared" si="19"/>
        <v>-16</v>
      </c>
    </row>
    <row r="262" spans="1:7" x14ac:dyDescent="0.25">
      <c r="A262">
        <v>2.5700000000000003</v>
      </c>
      <c r="B262">
        <v>7</v>
      </c>
      <c r="C262" t="s">
        <v>9</v>
      </c>
      <c r="D262">
        <f t="shared" si="16"/>
        <v>2.5700000000000003</v>
      </c>
      <c r="E262">
        <f t="shared" si="17"/>
        <v>7</v>
      </c>
      <c r="F262" t="str">
        <f t="shared" si="18"/>
        <v/>
      </c>
      <c r="G262" t="str">
        <f t="shared" si="19"/>
        <v/>
      </c>
    </row>
    <row r="263" spans="1:7" x14ac:dyDescent="0.25">
      <c r="A263">
        <v>0.78000000000000114</v>
      </c>
      <c r="B263">
        <v>14</v>
      </c>
      <c r="C263" t="s">
        <v>168</v>
      </c>
      <c r="D263" t="str">
        <f t="shared" si="16"/>
        <v/>
      </c>
      <c r="E263" t="str">
        <f t="shared" si="17"/>
        <v/>
      </c>
      <c r="F263">
        <f t="shared" si="18"/>
        <v>0.78000000000000114</v>
      </c>
      <c r="G263">
        <f t="shared" si="19"/>
        <v>14</v>
      </c>
    </row>
    <row r="264" spans="1:7" x14ac:dyDescent="0.25">
      <c r="A264">
        <v>4.18</v>
      </c>
      <c r="B264">
        <v>12</v>
      </c>
      <c r="C264" t="s">
        <v>168</v>
      </c>
      <c r="D264" t="str">
        <f t="shared" si="16"/>
        <v/>
      </c>
      <c r="E264" t="str">
        <f t="shared" si="17"/>
        <v/>
      </c>
      <c r="F264">
        <f t="shared" si="18"/>
        <v>4.18</v>
      </c>
      <c r="G264">
        <f t="shared" si="19"/>
        <v>12</v>
      </c>
    </row>
    <row r="265" spans="1:7" x14ac:dyDescent="0.25">
      <c r="A265">
        <v>-3.6099999999999994</v>
      </c>
      <c r="B265">
        <v>-4</v>
      </c>
      <c r="C265" t="s">
        <v>168</v>
      </c>
      <c r="D265" t="str">
        <f t="shared" si="16"/>
        <v/>
      </c>
      <c r="E265" t="str">
        <f t="shared" si="17"/>
        <v/>
      </c>
      <c r="F265">
        <f t="shared" si="18"/>
        <v>-3.6099999999999994</v>
      </c>
      <c r="G265">
        <f t="shared" si="19"/>
        <v>-4</v>
      </c>
    </row>
    <row r="266" spans="1:7" x14ac:dyDescent="0.25">
      <c r="A266">
        <v>6.6400000000000006</v>
      </c>
      <c r="B266">
        <v>28</v>
      </c>
      <c r="C266" t="s">
        <v>9</v>
      </c>
      <c r="D266">
        <f t="shared" si="16"/>
        <v>6.6400000000000006</v>
      </c>
      <c r="E266">
        <f t="shared" si="17"/>
        <v>28</v>
      </c>
      <c r="F266" t="str">
        <f t="shared" si="18"/>
        <v/>
      </c>
      <c r="G266" t="str">
        <f t="shared" si="19"/>
        <v/>
      </c>
    </row>
    <row r="267" spans="1:7" x14ac:dyDescent="0.25">
      <c r="A267">
        <v>-1.7299999999999969</v>
      </c>
      <c r="B267">
        <v>-8</v>
      </c>
      <c r="C267" t="s">
        <v>9</v>
      </c>
      <c r="D267">
        <f t="shared" si="16"/>
        <v>-1.7299999999999969</v>
      </c>
      <c r="E267">
        <f t="shared" si="17"/>
        <v>-8</v>
      </c>
      <c r="F267" t="str">
        <f t="shared" si="18"/>
        <v/>
      </c>
      <c r="G267" t="str">
        <f t="shared" si="19"/>
        <v/>
      </c>
    </row>
    <row r="268" spans="1:7" x14ac:dyDescent="0.25">
      <c r="A268">
        <v>-0.51000000000000512</v>
      </c>
      <c r="B268">
        <v>-2</v>
      </c>
      <c r="C268" t="s">
        <v>9</v>
      </c>
      <c r="D268">
        <f t="shared" si="16"/>
        <v>-0.51000000000000512</v>
      </c>
      <c r="E268">
        <f t="shared" si="17"/>
        <v>-2</v>
      </c>
      <c r="F268" t="str">
        <f t="shared" si="18"/>
        <v/>
      </c>
      <c r="G268" t="str">
        <f t="shared" si="19"/>
        <v/>
      </c>
    </row>
    <row r="269" spans="1:7" x14ac:dyDescent="0.25">
      <c r="A269">
        <v>2.5900000000000034</v>
      </c>
      <c r="B269">
        <v>-3</v>
      </c>
      <c r="C269" t="s">
        <v>9</v>
      </c>
      <c r="D269">
        <f t="shared" si="16"/>
        <v>2.5900000000000034</v>
      </c>
      <c r="E269">
        <f t="shared" si="17"/>
        <v>-3</v>
      </c>
      <c r="F269" t="str">
        <f t="shared" si="18"/>
        <v/>
      </c>
      <c r="G269" t="str">
        <f t="shared" si="19"/>
        <v/>
      </c>
    </row>
    <row r="270" spans="1:7" x14ac:dyDescent="0.25">
      <c r="A270">
        <v>3.990000000000002</v>
      </c>
      <c r="B270">
        <v>2</v>
      </c>
      <c r="C270" t="s">
        <v>9</v>
      </c>
      <c r="D270">
        <f t="shared" si="16"/>
        <v>3.990000000000002</v>
      </c>
      <c r="E270">
        <f t="shared" si="17"/>
        <v>2</v>
      </c>
      <c r="F270" t="str">
        <f t="shared" si="18"/>
        <v/>
      </c>
      <c r="G270" t="str">
        <f t="shared" si="19"/>
        <v/>
      </c>
    </row>
    <row r="271" spans="1:7" x14ac:dyDescent="0.25">
      <c r="A271">
        <v>0.6699999999999946</v>
      </c>
      <c r="B271">
        <v>5</v>
      </c>
      <c r="C271" t="s">
        <v>9</v>
      </c>
      <c r="D271">
        <f t="shared" si="16"/>
        <v>0.6699999999999946</v>
      </c>
      <c r="E271">
        <f t="shared" si="17"/>
        <v>5</v>
      </c>
      <c r="F271" t="str">
        <f t="shared" si="18"/>
        <v/>
      </c>
      <c r="G271" t="str">
        <f t="shared" si="19"/>
        <v/>
      </c>
    </row>
    <row r="272" spans="1:7" x14ac:dyDescent="0.25">
      <c r="A272">
        <v>1.5</v>
      </c>
      <c r="B272">
        <v>2</v>
      </c>
      <c r="C272" t="s">
        <v>9</v>
      </c>
      <c r="D272">
        <f t="shared" si="16"/>
        <v>1.5</v>
      </c>
      <c r="E272">
        <f t="shared" si="17"/>
        <v>2</v>
      </c>
      <c r="F272" t="str">
        <f t="shared" si="18"/>
        <v/>
      </c>
      <c r="G272" t="str">
        <f t="shared" si="19"/>
        <v/>
      </c>
    </row>
    <row r="273" spans="1:7" x14ac:dyDescent="0.25">
      <c r="A273">
        <v>4.18</v>
      </c>
      <c r="B273">
        <v>-11</v>
      </c>
      <c r="C273" t="s">
        <v>9</v>
      </c>
      <c r="D273">
        <f t="shared" si="16"/>
        <v>4.18</v>
      </c>
      <c r="E273">
        <f t="shared" si="17"/>
        <v>-11</v>
      </c>
      <c r="F273" t="str">
        <f t="shared" si="18"/>
        <v/>
      </c>
      <c r="G273" t="str">
        <f t="shared" si="19"/>
        <v/>
      </c>
    </row>
    <row r="274" spans="1:7" x14ac:dyDescent="0.25">
      <c r="A274">
        <v>-0.10000000000000142</v>
      </c>
      <c r="B274">
        <v>6</v>
      </c>
      <c r="C274" t="s">
        <v>9</v>
      </c>
      <c r="D274">
        <f t="shared" si="16"/>
        <v>-0.10000000000000142</v>
      </c>
      <c r="E274">
        <f t="shared" si="17"/>
        <v>6</v>
      </c>
      <c r="F274" t="str">
        <f t="shared" si="18"/>
        <v/>
      </c>
      <c r="G274" t="str">
        <f t="shared" si="19"/>
        <v/>
      </c>
    </row>
    <row r="275" spans="1:7" x14ac:dyDescent="0.25">
      <c r="A275">
        <v>-2.5799999999999983</v>
      </c>
      <c r="B275">
        <v>7</v>
      </c>
      <c r="C275" t="s">
        <v>9</v>
      </c>
      <c r="D275">
        <f t="shared" si="16"/>
        <v>-2.5799999999999983</v>
      </c>
      <c r="E275">
        <f t="shared" si="17"/>
        <v>7</v>
      </c>
      <c r="F275" t="str">
        <f t="shared" si="18"/>
        <v/>
      </c>
      <c r="G275" t="str">
        <f t="shared" si="19"/>
        <v/>
      </c>
    </row>
    <row r="276" spans="1:7" x14ac:dyDescent="0.25">
      <c r="A276">
        <v>2.1400000000000006</v>
      </c>
      <c r="B276">
        <v>-11</v>
      </c>
      <c r="C276" t="s">
        <v>9</v>
      </c>
      <c r="D276">
        <f t="shared" si="16"/>
        <v>2.1400000000000006</v>
      </c>
      <c r="E276">
        <f t="shared" si="17"/>
        <v>-11</v>
      </c>
      <c r="F276" t="str">
        <f t="shared" si="18"/>
        <v/>
      </c>
      <c r="G276" t="str">
        <f t="shared" si="19"/>
        <v/>
      </c>
    </row>
    <row r="277" spans="1:7" x14ac:dyDescent="0.25">
      <c r="A277">
        <v>-2.5500000000000043</v>
      </c>
      <c r="B277">
        <v>0</v>
      </c>
      <c r="C277" t="s">
        <v>9</v>
      </c>
      <c r="D277">
        <f t="shared" si="16"/>
        <v>-2.5500000000000043</v>
      </c>
      <c r="E277">
        <f t="shared" si="17"/>
        <v>0</v>
      </c>
      <c r="F277" t="str">
        <f t="shared" si="18"/>
        <v/>
      </c>
      <c r="G277" t="str">
        <f t="shared" si="19"/>
        <v/>
      </c>
    </row>
    <row r="278" spans="1:7" x14ac:dyDescent="0.25">
      <c r="A278">
        <v>1.1300000000000026</v>
      </c>
      <c r="B278">
        <v>-14</v>
      </c>
      <c r="C278" t="s">
        <v>9</v>
      </c>
      <c r="D278">
        <f t="shared" si="16"/>
        <v>1.1300000000000026</v>
      </c>
      <c r="E278">
        <f t="shared" si="17"/>
        <v>-14</v>
      </c>
      <c r="F278" t="str">
        <f t="shared" si="18"/>
        <v/>
      </c>
      <c r="G278" t="str">
        <f t="shared" si="19"/>
        <v/>
      </c>
    </row>
    <row r="279" spans="1:7" x14ac:dyDescent="0.25">
      <c r="A279">
        <v>9.0000000000003411E-2</v>
      </c>
      <c r="B279">
        <v>-12</v>
      </c>
      <c r="C279" t="s">
        <v>168</v>
      </c>
      <c r="D279" t="str">
        <f t="shared" si="16"/>
        <v/>
      </c>
      <c r="E279" t="str">
        <f t="shared" si="17"/>
        <v/>
      </c>
      <c r="F279">
        <f t="shared" si="18"/>
        <v>9.0000000000003411E-2</v>
      </c>
      <c r="G279">
        <f t="shared" si="19"/>
        <v>-12</v>
      </c>
    </row>
    <row r="280" spans="1:7" x14ac:dyDescent="0.25">
      <c r="A280">
        <v>-0.88000000000000256</v>
      </c>
      <c r="B280">
        <v>-3</v>
      </c>
      <c r="C280" t="s">
        <v>168</v>
      </c>
      <c r="D280" t="str">
        <f t="shared" si="16"/>
        <v/>
      </c>
      <c r="E280" t="str">
        <f t="shared" si="17"/>
        <v/>
      </c>
      <c r="F280">
        <f t="shared" si="18"/>
        <v>-0.88000000000000256</v>
      </c>
      <c r="G280">
        <f t="shared" si="19"/>
        <v>-3</v>
      </c>
    </row>
    <row r="281" spans="1:7" x14ac:dyDescent="0.25">
      <c r="A281">
        <v>2.1599999999999966</v>
      </c>
      <c r="B281">
        <v>40</v>
      </c>
      <c r="C281" t="s">
        <v>9</v>
      </c>
      <c r="D281">
        <f t="shared" si="16"/>
        <v>2.1599999999999966</v>
      </c>
      <c r="E281">
        <f t="shared" si="17"/>
        <v>40</v>
      </c>
      <c r="F281" t="str">
        <f t="shared" si="18"/>
        <v/>
      </c>
      <c r="G281" t="str">
        <f t="shared" si="19"/>
        <v/>
      </c>
    </row>
    <row r="282" spans="1:7" x14ac:dyDescent="0.25">
      <c r="A282">
        <v>-1.4299999999999997</v>
      </c>
      <c r="B282">
        <v>-19</v>
      </c>
      <c r="C282" t="s">
        <v>168</v>
      </c>
      <c r="D282" t="str">
        <f t="shared" si="16"/>
        <v/>
      </c>
      <c r="E282" t="str">
        <f t="shared" si="17"/>
        <v/>
      </c>
      <c r="F282">
        <f t="shared" si="18"/>
        <v>-1.4299999999999997</v>
      </c>
      <c r="G282">
        <f t="shared" si="19"/>
        <v>-19</v>
      </c>
    </row>
    <row r="283" spans="1:7" x14ac:dyDescent="0.25">
      <c r="A283">
        <v>0.29999999999999716</v>
      </c>
      <c r="B283">
        <v>9</v>
      </c>
      <c r="C283" t="s">
        <v>9</v>
      </c>
      <c r="D283">
        <f t="shared" si="16"/>
        <v>0.29999999999999716</v>
      </c>
      <c r="E283">
        <f t="shared" si="17"/>
        <v>9</v>
      </c>
      <c r="F283" t="str">
        <f t="shared" si="18"/>
        <v/>
      </c>
      <c r="G283" t="str">
        <f t="shared" si="19"/>
        <v/>
      </c>
    </row>
    <row r="284" spans="1:7" x14ac:dyDescent="0.25">
      <c r="A284">
        <v>-2.9600000000000009</v>
      </c>
      <c r="B284">
        <v>-4</v>
      </c>
      <c r="C284" t="s">
        <v>9</v>
      </c>
      <c r="D284">
        <f t="shared" si="16"/>
        <v>-2.9600000000000009</v>
      </c>
      <c r="E284">
        <f t="shared" si="17"/>
        <v>-4</v>
      </c>
      <c r="F284" t="str">
        <f t="shared" si="18"/>
        <v/>
      </c>
      <c r="G284" t="str">
        <f t="shared" si="19"/>
        <v/>
      </c>
    </row>
    <row r="285" spans="1:7" x14ac:dyDescent="0.25">
      <c r="A285">
        <v>2.3000000000000043</v>
      </c>
      <c r="B285">
        <v>-8</v>
      </c>
      <c r="C285" t="s">
        <v>9</v>
      </c>
      <c r="D285">
        <f t="shared" si="16"/>
        <v>2.3000000000000043</v>
      </c>
      <c r="E285">
        <f t="shared" si="17"/>
        <v>-8</v>
      </c>
      <c r="F285" t="str">
        <f t="shared" si="18"/>
        <v/>
      </c>
      <c r="G285" t="str">
        <f t="shared" si="19"/>
        <v/>
      </c>
    </row>
    <row r="286" spans="1:7" x14ac:dyDescent="0.25">
      <c r="A286">
        <v>-1.75</v>
      </c>
      <c r="B286">
        <v>-9</v>
      </c>
      <c r="C286" t="s">
        <v>9</v>
      </c>
      <c r="D286">
        <f t="shared" si="16"/>
        <v>-1.75</v>
      </c>
      <c r="E286">
        <f t="shared" si="17"/>
        <v>-9</v>
      </c>
      <c r="F286" t="str">
        <f t="shared" si="18"/>
        <v/>
      </c>
      <c r="G286" t="str">
        <f t="shared" si="19"/>
        <v/>
      </c>
    </row>
    <row r="287" spans="1:7" x14ac:dyDescent="0.25">
      <c r="A287">
        <v>-2.2800000000000011</v>
      </c>
      <c r="B287">
        <v>-22</v>
      </c>
      <c r="C287" t="s">
        <v>168</v>
      </c>
      <c r="D287" t="str">
        <f t="shared" si="16"/>
        <v/>
      </c>
      <c r="E287" t="str">
        <f t="shared" si="17"/>
        <v/>
      </c>
      <c r="F287">
        <f t="shared" si="18"/>
        <v>-2.2800000000000011</v>
      </c>
      <c r="G287">
        <f t="shared" si="19"/>
        <v>-22</v>
      </c>
    </row>
    <row r="288" spans="1:7" x14ac:dyDescent="0.25">
      <c r="A288">
        <v>0.43999999999999773</v>
      </c>
      <c r="B288">
        <v>9</v>
      </c>
      <c r="C288" t="s">
        <v>9</v>
      </c>
      <c r="D288">
        <f t="shared" si="16"/>
        <v>0.43999999999999773</v>
      </c>
      <c r="E288">
        <f t="shared" si="17"/>
        <v>9</v>
      </c>
      <c r="F288" t="str">
        <f t="shared" si="18"/>
        <v/>
      </c>
      <c r="G288" t="str">
        <f t="shared" si="19"/>
        <v/>
      </c>
    </row>
    <row r="289" spans="1:7" x14ac:dyDescent="0.25">
      <c r="A289">
        <v>-0.55999999999999517</v>
      </c>
      <c r="B289">
        <v>1</v>
      </c>
      <c r="C289" t="s">
        <v>9</v>
      </c>
      <c r="D289">
        <f t="shared" si="16"/>
        <v>-0.55999999999999517</v>
      </c>
      <c r="E289">
        <f t="shared" si="17"/>
        <v>1</v>
      </c>
      <c r="F289" t="str">
        <f t="shared" si="18"/>
        <v/>
      </c>
      <c r="G289" t="str">
        <f t="shared" si="19"/>
        <v/>
      </c>
    </row>
    <row r="290" spans="1:7" x14ac:dyDescent="0.25">
      <c r="A290">
        <v>-0.23000000000000398</v>
      </c>
      <c r="B290">
        <v>1</v>
      </c>
      <c r="C290" t="s">
        <v>9</v>
      </c>
      <c r="D290">
        <f t="shared" si="16"/>
        <v>-0.23000000000000398</v>
      </c>
      <c r="E290">
        <f t="shared" si="17"/>
        <v>1</v>
      </c>
      <c r="F290" t="str">
        <f t="shared" si="18"/>
        <v/>
      </c>
      <c r="G290" t="str">
        <f t="shared" si="19"/>
        <v/>
      </c>
    </row>
    <row r="291" spans="1:7" x14ac:dyDescent="0.25">
      <c r="A291">
        <v>3.9699999999999989</v>
      </c>
      <c r="B291">
        <v>1</v>
      </c>
      <c r="C291" t="s">
        <v>9</v>
      </c>
      <c r="D291">
        <f t="shared" si="16"/>
        <v>3.9699999999999989</v>
      </c>
      <c r="E291">
        <f t="shared" si="17"/>
        <v>1</v>
      </c>
      <c r="F291" t="str">
        <f t="shared" si="18"/>
        <v/>
      </c>
      <c r="G291" t="str">
        <f t="shared" si="19"/>
        <v/>
      </c>
    </row>
    <row r="292" spans="1:7" x14ac:dyDescent="0.25">
      <c r="A292">
        <v>-4.32</v>
      </c>
      <c r="B292">
        <v>-38</v>
      </c>
      <c r="C292" t="s">
        <v>168</v>
      </c>
      <c r="D292" t="str">
        <f t="shared" si="16"/>
        <v/>
      </c>
      <c r="E292" t="str">
        <f t="shared" si="17"/>
        <v/>
      </c>
      <c r="F292">
        <f t="shared" si="18"/>
        <v>-4.32</v>
      </c>
      <c r="G292">
        <f t="shared" si="19"/>
        <v>-38</v>
      </c>
    </row>
    <row r="293" spans="1:7" x14ac:dyDescent="0.25">
      <c r="A293">
        <v>3.009999999999998</v>
      </c>
      <c r="B293">
        <v>-17</v>
      </c>
      <c r="C293" t="s">
        <v>168</v>
      </c>
      <c r="D293" t="str">
        <f t="shared" si="16"/>
        <v/>
      </c>
      <c r="E293" t="str">
        <f t="shared" si="17"/>
        <v/>
      </c>
      <c r="F293">
        <f t="shared" si="18"/>
        <v>3.009999999999998</v>
      </c>
      <c r="G293">
        <f t="shared" si="19"/>
        <v>-17</v>
      </c>
    </row>
    <row r="294" spans="1:7" x14ac:dyDescent="0.25">
      <c r="A294">
        <v>-4.7800000000000011</v>
      </c>
      <c r="B294">
        <v>-13</v>
      </c>
      <c r="C294" t="s">
        <v>168</v>
      </c>
      <c r="D294" t="str">
        <f t="shared" si="16"/>
        <v/>
      </c>
      <c r="E294" t="str">
        <f t="shared" si="17"/>
        <v/>
      </c>
      <c r="F294">
        <f t="shared" si="18"/>
        <v>-4.7800000000000011</v>
      </c>
      <c r="G294">
        <f t="shared" si="19"/>
        <v>-13</v>
      </c>
    </row>
    <row r="295" spans="1:7" x14ac:dyDescent="0.25">
      <c r="A295">
        <v>0.53999999999999915</v>
      </c>
      <c r="B295">
        <v>13</v>
      </c>
      <c r="C295" t="s">
        <v>9</v>
      </c>
      <c r="D295">
        <f t="shared" si="16"/>
        <v>0.53999999999999915</v>
      </c>
      <c r="E295">
        <f t="shared" si="17"/>
        <v>13</v>
      </c>
      <c r="F295" t="str">
        <f t="shared" si="18"/>
        <v/>
      </c>
      <c r="G295" t="str">
        <f t="shared" si="19"/>
        <v/>
      </c>
    </row>
    <row r="296" spans="1:7" x14ac:dyDescent="0.25">
      <c r="A296">
        <v>2.9100000000000037</v>
      </c>
      <c r="B296">
        <v>-2</v>
      </c>
      <c r="C296" t="s">
        <v>168</v>
      </c>
      <c r="D296" t="str">
        <f t="shared" si="16"/>
        <v/>
      </c>
      <c r="E296" t="str">
        <f t="shared" si="17"/>
        <v/>
      </c>
      <c r="F296">
        <f t="shared" si="18"/>
        <v>2.9100000000000037</v>
      </c>
      <c r="G296">
        <f t="shared" si="19"/>
        <v>-2</v>
      </c>
    </row>
    <row r="297" spans="1:7" x14ac:dyDescent="0.25">
      <c r="A297">
        <v>1.4199999999999946</v>
      </c>
      <c r="B297">
        <v>-3</v>
      </c>
      <c r="C297" t="s">
        <v>168</v>
      </c>
      <c r="D297" t="str">
        <f t="shared" si="16"/>
        <v/>
      </c>
      <c r="E297" t="str">
        <f t="shared" si="17"/>
        <v/>
      </c>
      <c r="F297">
        <f t="shared" si="18"/>
        <v>1.4199999999999946</v>
      </c>
      <c r="G297">
        <f t="shared" si="19"/>
        <v>-3</v>
      </c>
    </row>
    <row r="298" spans="1:7" x14ac:dyDescent="0.25">
      <c r="A298">
        <v>0.87000000000000455</v>
      </c>
      <c r="B298">
        <v>22</v>
      </c>
      <c r="C298" t="s">
        <v>9</v>
      </c>
      <c r="D298">
        <f t="shared" si="16"/>
        <v>0.87000000000000455</v>
      </c>
      <c r="E298">
        <f t="shared" si="17"/>
        <v>22</v>
      </c>
      <c r="F298" t="str">
        <f t="shared" si="18"/>
        <v/>
      </c>
      <c r="G298" t="str">
        <f t="shared" si="19"/>
        <v/>
      </c>
    </row>
    <row r="299" spans="1:7" x14ac:dyDescent="0.25">
      <c r="A299">
        <v>-1.3900000000000006</v>
      </c>
      <c r="B299">
        <v>-2</v>
      </c>
      <c r="C299" t="s">
        <v>9</v>
      </c>
      <c r="D299">
        <f t="shared" si="16"/>
        <v>-1.3900000000000006</v>
      </c>
      <c r="E299">
        <f t="shared" si="17"/>
        <v>-2</v>
      </c>
      <c r="F299" t="str">
        <f t="shared" si="18"/>
        <v/>
      </c>
      <c r="G299" t="str">
        <f t="shared" si="19"/>
        <v/>
      </c>
    </row>
    <row r="300" spans="1:7" x14ac:dyDescent="0.25">
      <c r="A300">
        <v>0.25999999999999801</v>
      </c>
      <c r="B300">
        <v>-2</v>
      </c>
      <c r="C300" t="s">
        <v>9</v>
      </c>
      <c r="D300">
        <f t="shared" si="16"/>
        <v>0.25999999999999801</v>
      </c>
      <c r="E300">
        <f t="shared" si="17"/>
        <v>-2</v>
      </c>
      <c r="F300" t="str">
        <f t="shared" si="18"/>
        <v/>
      </c>
      <c r="G300" t="str">
        <f t="shared" si="19"/>
        <v/>
      </c>
    </row>
    <row r="301" spans="1:7" x14ac:dyDescent="0.25">
      <c r="A301">
        <v>-1.8200000000000003</v>
      </c>
      <c r="B301">
        <v>-8</v>
      </c>
      <c r="C301" t="s">
        <v>9</v>
      </c>
      <c r="D301">
        <f t="shared" si="16"/>
        <v>-1.8200000000000003</v>
      </c>
      <c r="E301">
        <f t="shared" si="17"/>
        <v>-8</v>
      </c>
      <c r="F301" t="str">
        <f t="shared" si="18"/>
        <v/>
      </c>
      <c r="G301" t="str">
        <f t="shared" si="19"/>
        <v/>
      </c>
    </row>
    <row r="302" spans="1:7" x14ac:dyDescent="0.25">
      <c r="A302">
        <v>1.5200000000000031</v>
      </c>
      <c r="B302">
        <v>-5</v>
      </c>
      <c r="C302" t="s">
        <v>168</v>
      </c>
      <c r="D302" t="str">
        <f t="shared" si="16"/>
        <v/>
      </c>
      <c r="E302" t="str">
        <f t="shared" si="17"/>
        <v/>
      </c>
      <c r="F302">
        <f t="shared" si="18"/>
        <v>1.5200000000000031</v>
      </c>
      <c r="G302">
        <f t="shared" si="19"/>
        <v>-5</v>
      </c>
    </row>
    <row r="303" spans="1:7" x14ac:dyDescent="0.25">
      <c r="A303">
        <v>-0.20000000000000284</v>
      </c>
      <c r="B303">
        <v>5</v>
      </c>
      <c r="C303" t="s">
        <v>9</v>
      </c>
      <c r="D303">
        <f t="shared" si="16"/>
        <v>-0.20000000000000284</v>
      </c>
      <c r="E303">
        <f t="shared" si="17"/>
        <v>5</v>
      </c>
      <c r="F303" t="str">
        <f t="shared" si="18"/>
        <v/>
      </c>
      <c r="G303" t="str">
        <f t="shared" si="19"/>
        <v/>
      </c>
    </row>
    <row r="304" spans="1:7" x14ac:dyDescent="0.25">
      <c r="A304">
        <v>-0.70000000000000284</v>
      </c>
      <c r="B304">
        <v>-5</v>
      </c>
      <c r="C304" t="s">
        <v>9</v>
      </c>
      <c r="D304">
        <f t="shared" si="16"/>
        <v>-0.70000000000000284</v>
      </c>
      <c r="E304">
        <f t="shared" si="17"/>
        <v>-5</v>
      </c>
      <c r="F304" t="str">
        <f t="shared" si="18"/>
        <v/>
      </c>
      <c r="G304" t="str">
        <f t="shared" si="19"/>
        <v/>
      </c>
    </row>
    <row r="305" spans="1:7" x14ac:dyDescent="0.25">
      <c r="A305">
        <v>-1.2100000000000009</v>
      </c>
      <c r="B305">
        <v>-28</v>
      </c>
      <c r="C305" t="s">
        <v>168</v>
      </c>
      <c r="D305" t="str">
        <f t="shared" si="16"/>
        <v/>
      </c>
      <c r="E305" t="str">
        <f t="shared" si="17"/>
        <v/>
      </c>
      <c r="F305">
        <f t="shared" si="18"/>
        <v>-1.2100000000000009</v>
      </c>
      <c r="G305">
        <f t="shared" si="19"/>
        <v>-28</v>
      </c>
    </row>
    <row r="306" spans="1:7" x14ac:dyDescent="0.25">
      <c r="A306">
        <v>-0.58999999999999631</v>
      </c>
      <c r="B306">
        <v>11</v>
      </c>
      <c r="C306" t="s">
        <v>168</v>
      </c>
      <c r="D306" t="str">
        <f t="shared" si="16"/>
        <v/>
      </c>
      <c r="E306" t="str">
        <f t="shared" si="17"/>
        <v/>
      </c>
      <c r="F306">
        <f t="shared" si="18"/>
        <v>-0.58999999999999631</v>
      </c>
      <c r="G306">
        <f t="shared" si="19"/>
        <v>11</v>
      </c>
    </row>
    <row r="307" spans="1:7" x14ac:dyDescent="0.25">
      <c r="A307">
        <v>-1.8200000000000003</v>
      </c>
      <c r="B307">
        <v>-5</v>
      </c>
      <c r="C307" t="s">
        <v>168</v>
      </c>
      <c r="D307" t="str">
        <f t="shared" si="16"/>
        <v/>
      </c>
      <c r="E307" t="str">
        <f t="shared" si="17"/>
        <v/>
      </c>
      <c r="F307">
        <f t="shared" si="18"/>
        <v>-1.8200000000000003</v>
      </c>
      <c r="G307">
        <f t="shared" si="19"/>
        <v>-5</v>
      </c>
    </row>
    <row r="308" spans="1:7" x14ac:dyDescent="0.25">
      <c r="A308">
        <v>9.9999999999980105E-3</v>
      </c>
      <c r="B308">
        <v>14</v>
      </c>
      <c r="C308" t="s">
        <v>168</v>
      </c>
      <c r="D308" t="str">
        <f t="shared" si="16"/>
        <v/>
      </c>
      <c r="E308" t="str">
        <f t="shared" si="17"/>
        <v/>
      </c>
      <c r="F308">
        <f t="shared" si="18"/>
        <v>9.9999999999980105E-3</v>
      </c>
      <c r="G308">
        <f t="shared" si="19"/>
        <v>14</v>
      </c>
    </row>
    <row r="309" spans="1:7" x14ac:dyDescent="0.25">
      <c r="A309">
        <v>4.1900000000000048</v>
      </c>
      <c r="B309">
        <v>23</v>
      </c>
      <c r="C309" t="s">
        <v>9</v>
      </c>
      <c r="D309">
        <f t="shared" si="16"/>
        <v>4.1900000000000048</v>
      </c>
      <c r="E309">
        <f t="shared" si="17"/>
        <v>23</v>
      </c>
      <c r="F309" t="str">
        <f t="shared" si="18"/>
        <v/>
      </c>
      <c r="G309" t="str">
        <f t="shared" si="19"/>
        <v/>
      </c>
    </row>
    <row r="310" spans="1:7" x14ac:dyDescent="0.25">
      <c r="A310">
        <v>-4.6099999999999994</v>
      </c>
      <c r="B310">
        <v>-19</v>
      </c>
      <c r="C310" t="s">
        <v>168</v>
      </c>
      <c r="D310" t="str">
        <f t="shared" si="16"/>
        <v/>
      </c>
      <c r="E310" t="str">
        <f t="shared" si="17"/>
        <v/>
      </c>
      <c r="F310">
        <f t="shared" si="18"/>
        <v>-4.6099999999999994</v>
      </c>
      <c r="G310">
        <f t="shared" si="19"/>
        <v>-19</v>
      </c>
    </row>
    <row r="311" spans="1:7" x14ac:dyDescent="0.25">
      <c r="A311">
        <v>2.0700000000000003</v>
      </c>
      <c r="B311">
        <v>7</v>
      </c>
      <c r="C311" t="s">
        <v>9</v>
      </c>
      <c r="D311">
        <f t="shared" si="16"/>
        <v>2.0700000000000003</v>
      </c>
      <c r="E311">
        <f t="shared" si="17"/>
        <v>7</v>
      </c>
      <c r="F311" t="str">
        <f t="shared" si="18"/>
        <v/>
      </c>
      <c r="G311" t="str">
        <f t="shared" si="19"/>
        <v/>
      </c>
    </row>
    <row r="312" spans="1:7" x14ac:dyDescent="0.25">
      <c r="A312">
        <v>-0.84000000000000341</v>
      </c>
      <c r="B312">
        <v>-11</v>
      </c>
      <c r="C312" t="s">
        <v>9</v>
      </c>
      <c r="D312">
        <f t="shared" si="16"/>
        <v>-0.84000000000000341</v>
      </c>
      <c r="E312">
        <f t="shared" si="17"/>
        <v>-11</v>
      </c>
      <c r="F312" t="str">
        <f t="shared" si="18"/>
        <v/>
      </c>
      <c r="G312" t="str">
        <f t="shared" si="19"/>
        <v/>
      </c>
    </row>
    <row r="313" spans="1:7" x14ac:dyDescent="0.25">
      <c r="A313">
        <v>-0.92999999999999972</v>
      </c>
      <c r="B313">
        <v>-3</v>
      </c>
      <c r="C313" t="s">
        <v>168</v>
      </c>
      <c r="D313" t="str">
        <f t="shared" si="16"/>
        <v/>
      </c>
      <c r="E313" t="str">
        <f t="shared" si="17"/>
        <v/>
      </c>
      <c r="F313">
        <f t="shared" si="18"/>
        <v>-0.92999999999999972</v>
      </c>
      <c r="G313">
        <f t="shared" si="19"/>
        <v>-3</v>
      </c>
    </row>
    <row r="314" spans="1:7" x14ac:dyDescent="0.25">
      <c r="A314">
        <v>0.39000000000000057</v>
      </c>
      <c r="B314">
        <v>19</v>
      </c>
      <c r="C314" t="s">
        <v>9</v>
      </c>
      <c r="D314">
        <f t="shared" si="16"/>
        <v>0.39000000000000057</v>
      </c>
      <c r="E314">
        <f t="shared" si="17"/>
        <v>19</v>
      </c>
      <c r="F314" t="str">
        <f t="shared" si="18"/>
        <v/>
      </c>
      <c r="G314" t="str">
        <f t="shared" si="19"/>
        <v/>
      </c>
    </row>
    <row r="315" spans="1:7" x14ac:dyDescent="0.25">
      <c r="A315">
        <v>-5.9999999999995168E-2</v>
      </c>
      <c r="B315">
        <v>15</v>
      </c>
      <c r="C315" t="s">
        <v>9</v>
      </c>
      <c r="D315">
        <f t="shared" si="16"/>
        <v>-5.9999999999995168E-2</v>
      </c>
      <c r="E315">
        <f t="shared" si="17"/>
        <v>15</v>
      </c>
      <c r="F315" t="str">
        <f t="shared" si="18"/>
        <v/>
      </c>
      <c r="G315" t="str">
        <f t="shared" si="19"/>
        <v/>
      </c>
    </row>
    <row r="316" spans="1:7" x14ac:dyDescent="0.25">
      <c r="A316">
        <v>0.65999999999999659</v>
      </c>
      <c r="B316">
        <v>-36</v>
      </c>
      <c r="C316" t="s">
        <v>9</v>
      </c>
      <c r="D316">
        <f t="shared" si="16"/>
        <v>0.65999999999999659</v>
      </c>
      <c r="E316">
        <f t="shared" si="17"/>
        <v>-36</v>
      </c>
      <c r="F316" t="str">
        <f t="shared" si="18"/>
        <v/>
      </c>
      <c r="G316" t="str">
        <f t="shared" si="19"/>
        <v/>
      </c>
    </row>
    <row r="317" spans="1:7" x14ac:dyDescent="0.25">
      <c r="A317">
        <v>0.56000000000000227</v>
      </c>
      <c r="B317">
        <v>-12</v>
      </c>
      <c r="C317" t="s">
        <v>9</v>
      </c>
      <c r="D317">
        <f t="shared" si="16"/>
        <v>0.56000000000000227</v>
      </c>
      <c r="E317">
        <f t="shared" si="17"/>
        <v>-12</v>
      </c>
      <c r="F317" t="str">
        <f t="shared" si="18"/>
        <v/>
      </c>
      <c r="G317" t="str">
        <f t="shared" si="19"/>
        <v/>
      </c>
    </row>
    <row r="318" spans="1:7" x14ac:dyDescent="0.25">
      <c r="A318">
        <v>-0.92999999999999972</v>
      </c>
      <c r="B318">
        <v>0</v>
      </c>
      <c r="C318" t="s">
        <v>9</v>
      </c>
      <c r="D318">
        <f t="shared" si="16"/>
        <v>-0.92999999999999972</v>
      </c>
      <c r="E318">
        <f t="shared" si="17"/>
        <v>0</v>
      </c>
      <c r="F318" t="str">
        <f t="shared" si="18"/>
        <v/>
      </c>
      <c r="G318" t="str">
        <f t="shared" si="19"/>
        <v/>
      </c>
    </row>
    <row r="319" spans="1:7" x14ac:dyDescent="0.25">
      <c r="A319">
        <v>-1.4399999999999977</v>
      </c>
      <c r="B319">
        <v>-2</v>
      </c>
      <c r="C319" t="s">
        <v>168</v>
      </c>
      <c r="D319" t="str">
        <f t="shared" si="16"/>
        <v/>
      </c>
      <c r="E319" t="str">
        <f t="shared" si="17"/>
        <v/>
      </c>
      <c r="F319">
        <f t="shared" si="18"/>
        <v>-1.4399999999999977</v>
      </c>
      <c r="G319">
        <f t="shared" si="19"/>
        <v>-2</v>
      </c>
    </row>
    <row r="320" spans="1:7" x14ac:dyDescent="0.25">
      <c r="A320">
        <v>2.4799999999999969</v>
      </c>
      <c r="B320">
        <v>-7</v>
      </c>
      <c r="C320" t="s">
        <v>168</v>
      </c>
      <c r="D320" t="str">
        <f t="shared" si="16"/>
        <v/>
      </c>
      <c r="E320" t="str">
        <f t="shared" si="17"/>
        <v/>
      </c>
      <c r="F320">
        <f t="shared" si="18"/>
        <v>2.4799999999999969</v>
      </c>
      <c r="G320">
        <f t="shared" si="19"/>
        <v>-7</v>
      </c>
    </row>
    <row r="321" spans="1:7" x14ac:dyDescent="0.25">
      <c r="A321">
        <v>-5.1000000000000014</v>
      </c>
      <c r="B321">
        <v>11</v>
      </c>
      <c r="C321" t="s">
        <v>168</v>
      </c>
      <c r="D321" t="str">
        <f t="shared" si="16"/>
        <v/>
      </c>
      <c r="E321" t="str">
        <f t="shared" si="17"/>
        <v/>
      </c>
      <c r="F321">
        <f t="shared" si="18"/>
        <v>-5.1000000000000014</v>
      </c>
      <c r="G321">
        <f t="shared" si="19"/>
        <v>11</v>
      </c>
    </row>
    <row r="322" spans="1:7" x14ac:dyDescent="0.25">
      <c r="A322">
        <v>1.1300000000000026</v>
      </c>
      <c r="B322">
        <v>-5</v>
      </c>
      <c r="C322" t="s">
        <v>168</v>
      </c>
      <c r="D322" t="str">
        <f t="shared" si="16"/>
        <v/>
      </c>
      <c r="E322" t="str">
        <f t="shared" si="17"/>
        <v/>
      </c>
      <c r="F322">
        <f t="shared" si="18"/>
        <v>1.1300000000000026</v>
      </c>
      <c r="G322">
        <f t="shared" si="19"/>
        <v>-5</v>
      </c>
    </row>
    <row r="323" spans="1:7" x14ac:dyDescent="0.25">
      <c r="A323">
        <v>3.6199999999999974</v>
      </c>
      <c r="B323">
        <v>-16</v>
      </c>
      <c r="C323" t="s">
        <v>168</v>
      </c>
      <c r="D323" t="str">
        <f t="shared" si="16"/>
        <v/>
      </c>
      <c r="E323" t="str">
        <f t="shared" si="17"/>
        <v/>
      </c>
      <c r="F323">
        <f t="shared" si="18"/>
        <v>3.6199999999999974</v>
      </c>
      <c r="G323">
        <f t="shared" si="19"/>
        <v>-16</v>
      </c>
    </row>
    <row r="324" spans="1:7" x14ac:dyDescent="0.25">
      <c r="A324">
        <v>4.9100000000000037</v>
      </c>
      <c r="B324">
        <v>1</v>
      </c>
      <c r="C324" t="s">
        <v>168</v>
      </c>
      <c r="D324" t="str">
        <f t="shared" ref="D324:D366" si="20">IF($C324="Yes", A324, "")</f>
        <v/>
      </c>
      <c r="E324" t="str">
        <f t="shared" ref="E324:E366" si="21">IF($C324="Yes", B324, "")</f>
        <v/>
      </c>
      <c r="F324">
        <f t="shared" ref="F324:F366" si="22">IF($C324="No", A324, "")</f>
        <v>4.9100000000000037</v>
      </c>
      <c r="G324">
        <f t="shared" ref="G324:G366" si="23">IF($C324="No", B324, "")</f>
        <v>1</v>
      </c>
    </row>
    <row r="325" spans="1:7" x14ac:dyDescent="0.25">
      <c r="A325">
        <v>-0.96000000000000085</v>
      </c>
      <c r="B325">
        <v>26</v>
      </c>
      <c r="C325" t="s">
        <v>9</v>
      </c>
      <c r="D325">
        <f t="shared" si="20"/>
        <v>-0.96000000000000085</v>
      </c>
      <c r="E325">
        <f t="shared" si="21"/>
        <v>26</v>
      </c>
      <c r="F325" t="str">
        <f t="shared" si="22"/>
        <v/>
      </c>
      <c r="G325" t="str">
        <f t="shared" si="23"/>
        <v/>
      </c>
    </row>
    <row r="326" spans="1:7" x14ac:dyDescent="0.25">
      <c r="A326">
        <v>-0.57000000000000028</v>
      </c>
      <c r="B326">
        <v>10</v>
      </c>
      <c r="C326" t="s">
        <v>9</v>
      </c>
      <c r="D326">
        <f t="shared" si="20"/>
        <v>-0.57000000000000028</v>
      </c>
      <c r="E326">
        <f t="shared" si="21"/>
        <v>10</v>
      </c>
      <c r="F326" t="str">
        <f t="shared" si="22"/>
        <v/>
      </c>
      <c r="G326" t="str">
        <f t="shared" si="23"/>
        <v/>
      </c>
    </row>
    <row r="327" spans="1:7" x14ac:dyDescent="0.25">
      <c r="A327">
        <v>1.9099999999999966</v>
      </c>
      <c r="B327">
        <v>-5</v>
      </c>
      <c r="C327" t="s">
        <v>9</v>
      </c>
      <c r="D327">
        <f t="shared" si="20"/>
        <v>1.9099999999999966</v>
      </c>
      <c r="E327">
        <f t="shared" si="21"/>
        <v>-5</v>
      </c>
      <c r="F327" t="str">
        <f t="shared" si="22"/>
        <v/>
      </c>
      <c r="G327" t="str">
        <f t="shared" si="23"/>
        <v/>
      </c>
    </row>
    <row r="328" spans="1:7" x14ac:dyDescent="0.25">
      <c r="A328">
        <v>0.30000000000000426</v>
      </c>
      <c r="B328">
        <v>-19</v>
      </c>
      <c r="C328" t="s">
        <v>9</v>
      </c>
      <c r="D328">
        <f t="shared" si="20"/>
        <v>0.30000000000000426</v>
      </c>
      <c r="E328">
        <f t="shared" si="21"/>
        <v>-19</v>
      </c>
      <c r="F328" t="str">
        <f t="shared" si="22"/>
        <v/>
      </c>
      <c r="G328" t="str">
        <f t="shared" si="23"/>
        <v/>
      </c>
    </row>
    <row r="329" spans="1:7" x14ac:dyDescent="0.25">
      <c r="A329">
        <v>-2.490000000000002</v>
      </c>
      <c r="B329">
        <v>-4</v>
      </c>
      <c r="C329" t="s">
        <v>9</v>
      </c>
      <c r="D329">
        <f t="shared" si="20"/>
        <v>-2.490000000000002</v>
      </c>
      <c r="E329">
        <f t="shared" si="21"/>
        <v>-4</v>
      </c>
      <c r="F329" t="str">
        <f t="shared" si="22"/>
        <v/>
      </c>
      <c r="G329" t="str">
        <f t="shared" si="23"/>
        <v/>
      </c>
    </row>
    <row r="330" spans="1:7" x14ac:dyDescent="0.25">
      <c r="A330">
        <v>-0.10999999999999943</v>
      </c>
      <c r="B330">
        <v>-9</v>
      </c>
      <c r="C330" t="s">
        <v>9</v>
      </c>
      <c r="D330">
        <f t="shared" si="20"/>
        <v>-0.10999999999999943</v>
      </c>
      <c r="E330">
        <f t="shared" si="21"/>
        <v>-9</v>
      </c>
      <c r="F330" t="str">
        <f t="shared" si="22"/>
        <v/>
      </c>
      <c r="G330" t="str">
        <f t="shared" si="23"/>
        <v/>
      </c>
    </row>
    <row r="331" spans="1:7" x14ac:dyDescent="0.25">
      <c r="A331">
        <v>1.3799999999999955</v>
      </c>
      <c r="B331">
        <v>12</v>
      </c>
      <c r="C331" t="s">
        <v>9</v>
      </c>
      <c r="D331">
        <f t="shared" si="20"/>
        <v>1.3799999999999955</v>
      </c>
      <c r="E331">
        <f t="shared" si="21"/>
        <v>12</v>
      </c>
      <c r="F331" t="str">
        <f t="shared" si="22"/>
        <v/>
      </c>
      <c r="G331" t="str">
        <f t="shared" si="23"/>
        <v/>
      </c>
    </row>
    <row r="332" spans="1:7" x14ac:dyDescent="0.25">
      <c r="A332">
        <v>2.2800000000000011</v>
      </c>
      <c r="B332">
        <v>3</v>
      </c>
      <c r="C332" t="s">
        <v>9</v>
      </c>
      <c r="D332">
        <f t="shared" si="20"/>
        <v>2.2800000000000011</v>
      </c>
      <c r="E332">
        <f t="shared" si="21"/>
        <v>3</v>
      </c>
      <c r="F332" t="str">
        <f t="shared" si="22"/>
        <v/>
      </c>
      <c r="G332" t="str">
        <f t="shared" si="23"/>
        <v/>
      </c>
    </row>
    <row r="333" spans="1:7" x14ac:dyDescent="0.25">
      <c r="A333">
        <v>0.47999999999999687</v>
      </c>
      <c r="B333">
        <v>14</v>
      </c>
      <c r="C333" t="s">
        <v>9</v>
      </c>
      <c r="D333">
        <f t="shared" si="20"/>
        <v>0.47999999999999687</v>
      </c>
      <c r="E333">
        <f t="shared" si="21"/>
        <v>14</v>
      </c>
      <c r="F333" t="str">
        <f t="shared" si="22"/>
        <v/>
      </c>
      <c r="G333" t="str">
        <f t="shared" si="23"/>
        <v/>
      </c>
    </row>
    <row r="334" spans="1:7" x14ac:dyDescent="0.25">
      <c r="A334">
        <v>0.52000000000000313</v>
      </c>
      <c r="B334">
        <v>-6</v>
      </c>
      <c r="C334" t="s">
        <v>9</v>
      </c>
      <c r="D334">
        <f t="shared" si="20"/>
        <v>0.52000000000000313</v>
      </c>
      <c r="E334">
        <f t="shared" si="21"/>
        <v>-6</v>
      </c>
      <c r="F334" t="str">
        <f t="shared" si="22"/>
        <v/>
      </c>
      <c r="G334" t="str">
        <f t="shared" si="23"/>
        <v/>
      </c>
    </row>
    <row r="335" spans="1:7" x14ac:dyDescent="0.25">
      <c r="A335">
        <v>-1.8200000000000003</v>
      </c>
      <c r="B335">
        <v>18</v>
      </c>
      <c r="C335" t="s">
        <v>9</v>
      </c>
      <c r="D335">
        <f t="shared" si="20"/>
        <v>-1.8200000000000003</v>
      </c>
      <c r="E335">
        <f t="shared" si="21"/>
        <v>18</v>
      </c>
      <c r="F335" t="str">
        <f t="shared" si="22"/>
        <v/>
      </c>
      <c r="G335" t="str">
        <f t="shared" si="23"/>
        <v/>
      </c>
    </row>
    <row r="336" spans="1:7" x14ac:dyDescent="0.25">
      <c r="A336">
        <v>-2.3299999999999983</v>
      </c>
      <c r="B336">
        <v>-26</v>
      </c>
      <c r="C336" t="s">
        <v>168</v>
      </c>
      <c r="D336" t="str">
        <f t="shared" si="20"/>
        <v/>
      </c>
      <c r="E336" t="str">
        <f t="shared" si="21"/>
        <v/>
      </c>
      <c r="F336">
        <f t="shared" si="22"/>
        <v>-2.3299999999999983</v>
      </c>
      <c r="G336">
        <f t="shared" si="23"/>
        <v>-26</v>
      </c>
    </row>
    <row r="337" spans="1:7" x14ac:dyDescent="0.25">
      <c r="A337">
        <v>0.71000000000000085</v>
      </c>
      <c r="B337">
        <v>-6</v>
      </c>
      <c r="C337" t="s">
        <v>168</v>
      </c>
      <c r="D337" t="str">
        <f t="shared" si="20"/>
        <v/>
      </c>
      <c r="E337" t="str">
        <f t="shared" si="21"/>
        <v/>
      </c>
      <c r="F337">
        <f t="shared" si="22"/>
        <v>0.71000000000000085</v>
      </c>
      <c r="G337">
        <f t="shared" si="23"/>
        <v>-6</v>
      </c>
    </row>
    <row r="338" spans="1:7" x14ac:dyDescent="0.25">
      <c r="A338">
        <v>-0.20000000000000284</v>
      </c>
      <c r="B338">
        <v>4</v>
      </c>
      <c r="C338" t="s">
        <v>168</v>
      </c>
      <c r="D338" t="str">
        <f t="shared" si="20"/>
        <v/>
      </c>
      <c r="E338" t="str">
        <f t="shared" si="21"/>
        <v/>
      </c>
      <c r="F338">
        <f t="shared" si="22"/>
        <v>-0.20000000000000284</v>
      </c>
      <c r="G338">
        <f t="shared" si="23"/>
        <v>4</v>
      </c>
    </row>
    <row r="339" spans="1:7" x14ac:dyDescent="0.25">
      <c r="A339">
        <v>0.17000000000000171</v>
      </c>
      <c r="B339">
        <v>8</v>
      </c>
      <c r="C339" t="s">
        <v>168</v>
      </c>
      <c r="D339" t="str">
        <f t="shared" si="20"/>
        <v/>
      </c>
      <c r="E339" t="str">
        <f t="shared" si="21"/>
        <v/>
      </c>
      <c r="F339">
        <f t="shared" si="22"/>
        <v>0.17000000000000171</v>
      </c>
      <c r="G339">
        <f t="shared" si="23"/>
        <v>8</v>
      </c>
    </row>
    <row r="340" spans="1:7" x14ac:dyDescent="0.25">
      <c r="A340">
        <v>0.53999999999999915</v>
      </c>
      <c r="B340">
        <v>-3</v>
      </c>
      <c r="C340" t="s">
        <v>9</v>
      </c>
      <c r="D340">
        <f t="shared" si="20"/>
        <v>0.53999999999999915</v>
      </c>
      <c r="E340">
        <f t="shared" si="21"/>
        <v>-3</v>
      </c>
      <c r="F340" t="str">
        <f t="shared" si="22"/>
        <v/>
      </c>
      <c r="G340" t="str">
        <f t="shared" si="23"/>
        <v/>
      </c>
    </row>
    <row r="341" spans="1:7" x14ac:dyDescent="0.25">
      <c r="A341">
        <v>-2.220000000000006</v>
      </c>
      <c r="B341">
        <v>-9</v>
      </c>
      <c r="C341" t="s">
        <v>168</v>
      </c>
      <c r="D341" t="str">
        <f t="shared" si="20"/>
        <v/>
      </c>
      <c r="E341" t="str">
        <f t="shared" si="21"/>
        <v/>
      </c>
      <c r="F341">
        <f t="shared" si="22"/>
        <v>-2.220000000000006</v>
      </c>
      <c r="G341">
        <f t="shared" si="23"/>
        <v>-9</v>
      </c>
    </row>
    <row r="342" spans="1:7" x14ac:dyDescent="0.25">
      <c r="A342">
        <v>3.8300000000000054</v>
      </c>
      <c r="B342">
        <v>26</v>
      </c>
      <c r="C342" t="s">
        <v>9</v>
      </c>
      <c r="D342">
        <f t="shared" si="20"/>
        <v>3.8300000000000054</v>
      </c>
      <c r="E342">
        <f t="shared" si="21"/>
        <v>26</v>
      </c>
      <c r="F342" t="str">
        <f t="shared" si="22"/>
        <v/>
      </c>
      <c r="G342" t="str">
        <f t="shared" si="23"/>
        <v/>
      </c>
    </row>
    <row r="343" spans="1:7" x14ac:dyDescent="0.25">
      <c r="A343">
        <v>3.519999999999996</v>
      </c>
      <c r="B343">
        <v>-16</v>
      </c>
      <c r="C343" t="s">
        <v>9</v>
      </c>
      <c r="D343">
        <f t="shared" si="20"/>
        <v>3.519999999999996</v>
      </c>
      <c r="E343">
        <f t="shared" si="21"/>
        <v>-16</v>
      </c>
      <c r="F343" t="str">
        <f t="shared" si="22"/>
        <v/>
      </c>
      <c r="G343" t="str">
        <f t="shared" si="23"/>
        <v/>
      </c>
    </row>
    <row r="344" spans="1:7" x14ac:dyDescent="0.25">
      <c r="A344">
        <v>0.39999999999999858</v>
      </c>
      <c r="B344">
        <v>-7</v>
      </c>
      <c r="C344" t="s">
        <v>9</v>
      </c>
      <c r="D344">
        <f t="shared" si="20"/>
        <v>0.39999999999999858</v>
      </c>
      <c r="E344">
        <f t="shared" si="21"/>
        <v>-7</v>
      </c>
      <c r="F344" t="str">
        <f t="shared" si="22"/>
        <v/>
      </c>
      <c r="G344" t="str">
        <f t="shared" si="23"/>
        <v/>
      </c>
    </row>
    <row r="345" spans="1:7" x14ac:dyDescent="0.25">
      <c r="A345">
        <v>-4.4200000000000017</v>
      </c>
      <c r="B345">
        <v>17</v>
      </c>
      <c r="C345" t="s">
        <v>9</v>
      </c>
      <c r="D345">
        <f t="shared" si="20"/>
        <v>-4.4200000000000017</v>
      </c>
      <c r="E345">
        <f t="shared" si="21"/>
        <v>17</v>
      </c>
      <c r="F345" t="str">
        <f t="shared" si="22"/>
        <v/>
      </c>
      <c r="G345" t="str">
        <f t="shared" si="23"/>
        <v/>
      </c>
    </row>
    <row r="346" spans="1:7" x14ac:dyDescent="0.25">
      <c r="A346">
        <v>0.39000000000000057</v>
      </c>
      <c r="B346">
        <v>-13</v>
      </c>
      <c r="C346" t="s">
        <v>9</v>
      </c>
      <c r="D346">
        <f t="shared" si="20"/>
        <v>0.39000000000000057</v>
      </c>
      <c r="E346">
        <f t="shared" si="21"/>
        <v>-13</v>
      </c>
      <c r="F346" t="str">
        <f t="shared" si="22"/>
        <v/>
      </c>
      <c r="G346" t="str">
        <f t="shared" si="23"/>
        <v/>
      </c>
    </row>
    <row r="347" spans="1:7" x14ac:dyDescent="0.25">
      <c r="A347">
        <v>2.5</v>
      </c>
      <c r="B347">
        <v>15</v>
      </c>
      <c r="C347" t="s">
        <v>9</v>
      </c>
      <c r="D347">
        <f t="shared" si="20"/>
        <v>2.5</v>
      </c>
      <c r="E347">
        <f t="shared" si="21"/>
        <v>15</v>
      </c>
      <c r="F347" t="str">
        <f t="shared" si="22"/>
        <v/>
      </c>
      <c r="G347" t="str">
        <f t="shared" si="23"/>
        <v/>
      </c>
    </row>
    <row r="348" spans="1:7" x14ac:dyDescent="0.25">
      <c r="A348">
        <v>-1.1599999999999966</v>
      </c>
      <c r="B348">
        <v>-21</v>
      </c>
      <c r="C348" t="s">
        <v>168</v>
      </c>
      <c r="D348" t="str">
        <f t="shared" si="20"/>
        <v/>
      </c>
      <c r="E348" t="str">
        <f t="shared" si="21"/>
        <v/>
      </c>
      <c r="F348">
        <f t="shared" si="22"/>
        <v>-1.1599999999999966</v>
      </c>
      <c r="G348">
        <f t="shared" si="23"/>
        <v>-21</v>
      </c>
    </row>
    <row r="349" spans="1:7" x14ac:dyDescent="0.25">
      <c r="A349">
        <v>-2.1000000000000014</v>
      </c>
      <c r="B349">
        <v>9</v>
      </c>
      <c r="C349" t="s">
        <v>168</v>
      </c>
      <c r="D349" t="str">
        <f t="shared" si="20"/>
        <v/>
      </c>
      <c r="E349" t="str">
        <f t="shared" si="21"/>
        <v/>
      </c>
      <c r="F349">
        <f t="shared" si="22"/>
        <v>-2.1000000000000014</v>
      </c>
      <c r="G349">
        <f t="shared" si="23"/>
        <v>9</v>
      </c>
    </row>
    <row r="350" spans="1:7" x14ac:dyDescent="0.25">
      <c r="A350">
        <v>2.2199999999999989</v>
      </c>
      <c r="B350">
        <v>27</v>
      </c>
      <c r="C350" t="s">
        <v>9</v>
      </c>
      <c r="D350">
        <f t="shared" si="20"/>
        <v>2.2199999999999989</v>
      </c>
      <c r="E350">
        <f t="shared" si="21"/>
        <v>27</v>
      </c>
      <c r="F350" t="str">
        <f t="shared" si="22"/>
        <v/>
      </c>
      <c r="G350" t="str">
        <f t="shared" si="23"/>
        <v/>
      </c>
    </row>
    <row r="351" spans="1:7" x14ac:dyDescent="0.25">
      <c r="A351">
        <v>-2.5300000000000011</v>
      </c>
      <c r="B351">
        <v>-15</v>
      </c>
      <c r="C351" t="s">
        <v>9</v>
      </c>
      <c r="D351">
        <f t="shared" si="20"/>
        <v>-2.5300000000000011</v>
      </c>
      <c r="E351">
        <f t="shared" si="21"/>
        <v>-15</v>
      </c>
      <c r="F351" t="str">
        <f t="shared" si="22"/>
        <v/>
      </c>
      <c r="G351" t="str">
        <f t="shared" si="23"/>
        <v/>
      </c>
    </row>
    <row r="352" spans="1:7" x14ac:dyDescent="0.25">
      <c r="A352">
        <v>-0.42000000000000171</v>
      </c>
      <c r="B352">
        <v>-19</v>
      </c>
      <c r="C352" t="s">
        <v>9</v>
      </c>
      <c r="D352">
        <f t="shared" si="20"/>
        <v>-0.42000000000000171</v>
      </c>
      <c r="E352">
        <f t="shared" si="21"/>
        <v>-19</v>
      </c>
      <c r="F352" t="str">
        <f t="shared" si="22"/>
        <v/>
      </c>
      <c r="G352" t="str">
        <f t="shared" si="23"/>
        <v/>
      </c>
    </row>
    <row r="353" spans="1:7" x14ac:dyDescent="0.25">
      <c r="A353">
        <v>2.1400000000000006</v>
      </c>
      <c r="B353">
        <v>6</v>
      </c>
      <c r="C353" t="s">
        <v>9</v>
      </c>
      <c r="D353">
        <f t="shared" si="20"/>
        <v>2.1400000000000006</v>
      </c>
      <c r="E353">
        <f t="shared" si="21"/>
        <v>6</v>
      </c>
      <c r="F353" t="str">
        <f t="shared" si="22"/>
        <v/>
      </c>
      <c r="G353" t="str">
        <f t="shared" si="23"/>
        <v/>
      </c>
    </row>
    <row r="354" spans="1:7" x14ac:dyDescent="0.25">
      <c r="A354">
        <v>-0.47999999999999687</v>
      </c>
      <c r="B354">
        <v>15</v>
      </c>
      <c r="C354" t="s">
        <v>9</v>
      </c>
      <c r="D354">
        <f t="shared" si="20"/>
        <v>-0.47999999999999687</v>
      </c>
      <c r="E354">
        <f t="shared" si="21"/>
        <v>15</v>
      </c>
      <c r="F354" t="str">
        <f t="shared" si="22"/>
        <v/>
      </c>
      <c r="G354" t="str">
        <f t="shared" si="23"/>
        <v/>
      </c>
    </row>
    <row r="355" spans="1:7" x14ac:dyDescent="0.25">
      <c r="A355">
        <v>-0.57999999999999829</v>
      </c>
      <c r="B355">
        <v>14</v>
      </c>
      <c r="C355" t="s">
        <v>9</v>
      </c>
      <c r="D355">
        <f t="shared" si="20"/>
        <v>-0.57999999999999829</v>
      </c>
      <c r="E355">
        <f t="shared" si="21"/>
        <v>14</v>
      </c>
      <c r="F355" t="str">
        <f t="shared" si="22"/>
        <v/>
      </c>
      <c r="G355" t="str">
        <f t="shared" si="23"/>
        <v/>
      </c>
    </row>
    <row r="356" spans="1:7" x14ac:dyDescent="0.25">
      <c r="A356">
        <v>-2.1099999999999994</v>
      </c>
      <c r="B356">
        <v>13</v>
      </c>
      <c r="C356" t="s">
        <v>9</v>
      </c>
      <c r="D356">
        <f t="shared" si="20"/>
        <v>-2.1099999999999994</v>
      </c>
      <c r="E356">
        <f t="shared" si="21"/>
        <v>13</v>
      </c>
      <c r="F356" t="str">
        <f t="shared" si="22"/>
        <v/>
      </c>
      <c r="G356" t="str">
        <f t="shared" si="23"/>
        <v/>
      </c>
    </row>
    <row r="357" spans="1:7" x14ac:dyDescent="0.25">
      <c r="A357">
        <v>-1.6600000000000037</v>
      </c>
      <c r="B357">
        <v>-14</v>
      </c>
      <c r="C357" t="s">
        <v>9</v>
      </c>
      <c r="D357">
        <f t="shared" si="20"/>
        <v>-1.6600000000000037</v>
      </c>
      <c r="E357">
        <f t="shared" si="21"/>
        <v>-14</v>
      </c>
      <c r="F357" t="str">
        <f t="shared" si="22"/>
        <v/>
      </c>
      <c r="G357" t="str">
        <f t="shared" si="23"/>
        <v/>
      </c>
    </row>
    <row r="358" spans="1:7" x14ac:dyDescent="0.25">
      <c r="A358">
        <v>-2.3599999999999994</v>
      </c>
      <c r="B358">
        <v>-15</v>
      </c>
      <c r="C358" t="s">
        <v>9</v>
      </c>
      <c r="D358">
        <f t="shared" si="20"/>
        <v>-2.3599999999999994</v>
      </c>
      <c r="E358">
        <f t="shared" si="21"/>
        <v>-15</v>
      </c>
      <c r="F358" t="str">
        <f t="shared" si="22"/>
        <v/>
      </c>
      <c r="G358" t="str">
        <f t="shared" si="23"/>
        <v/>
      </c>
    </row>
    <row r="359" spans="1:7" x14ac:dyDescent="0.25">
      <c r="A359">
        <v>3.6899999999999977</v>
      </c>
      <c r="B359">
        <v>11</v>
      </c>
      <c r="C359" t="s">
        <v>9</v>
      </c>
      <c r="D359">
        <f t="shared" si="20"/>
        <v>3.6899999999999977</v>
      </c>
      <c r="E359">
        <f t="shared" si="21"/>
        <v>11</v>
      </c>
      <c r="F359" t="str">
        <f t="shared" si="22"/>
        <v/>
      </c>
      <c r="G359" t="str">
        <f t="shared" si="23"/>
        <v/>
      </c>
    </row>
    <row r="360" spans="1:7" x14ac:dyDescent="0.25">
      <c r="A360">
        <v>-0.32000000000000028</v>
      </c>
      <c r="B360">
        <v>19</v>
      </c>
      <c r="C360" t="s">
        <v>9</v>
      </c>
      <c r="D360">
        <f t="shared" si="20"/>
        <v>-0.32000000000000028</v>
      </c>
      <c r="E360">
        <f t="shared" si="21"/>
        <v>19</v>
      </c>
      <c r="F360" t="str">
        <f t="shared" si="22"/>
        <v/>
      </c>
      <c r="G360" t="str">
        <f t="shared" si="23"/>
        <v/>
      </c>
    </row>
    <row r="361" spans="1:7" x14ac:dyDescent="0.25">
      <c r="A361">
        <v>0.77000000000000313</v>
      </c>
      <c r="B361">
        <v>-2</v>
      </c>
      <c r="C361" t="s">
        <v>9</v>
      </c>
      <c r="D361">
        <f t="shared" si="20"/>
        <v>0.77000000000000313</v>
      </c>
      <c r="E361">
        <f t="shared" si="21"/>
        <v>-2</v>
      </c>
      <c r="F361" t="str">
        <f t="shared" si="22"/>
        <v/>
      </c>
      <c r="G361" t="str">
        <f t="shared" si="23"/>
        <v/>
      </c>
    </row>
    <row r="362" spans="1:7" x14ac:dyDescent="0.25">
      <c r="A362">
        <v>-3.8500000000000014</v>
      </c>
      <c r="B362">
        <v>-13</v>
      </c>
      <c r="C362" t="s">
        <v>9</v>
      </c>
      <c r="D362">
        <f t="shared" si="20"/>
        <v>-3.8500000000000014</v>
      </c>
      <c r="E362">
        <f t="shared" si="21"/>
        <v>-13</v>
      </c>
      <c r="F362" t="str">
        <f t="shared" si="22"/>
        <v/>
      </c>
      <c r="G362" t="str">
        <f t="shared" si="23"/>
        <v/>
      </c>
    </row>
    <row r="363" spans="1:7" x14ac:dyDescent="0.25">
      <c r="A363">
        <v>1.0799999999999983</v>
      </c>
      <c r="B363">
        <v>-1</v>
      </c>
      <c r="C363" t="s">
        <v>9</v>
      </c>
      <c r="D363">
        <f t="shared" si="20"/>
        <v>1.0799999999999983</v>
      </c>
      <c r="E363">
        <f t="shared" si="21"/>
        <v>-1</v>
      </c>
      <c r="F363" t="str">
        <f t="shared" si="22"/>
        <v/>
      </c>
      <c r="G363" t="str">
        <f t="shared" si="23"/>
        <v/>
      </c>
    </row>
    <row r="364" spans="1:7" x14ac:dyDescent="0.25">
      <c r="A364">
        <v>2.5600000000000023</v>
      </c>
      <c r="B364">
        <v>-14</v>
      </c>
      <c r="C364" t="s">
        <v>9</v>
      </c>
      <c r="D364">
        <f t="shared" si="20"/>
        <v>2.5600000000000023</v>
      </c>
      <c r="E364">
        <f t="shared" si="21"/>
        <v>-14</v>
      </c>
      <c r="F364" t="str">
        <f t="shared" si="22"/>
        <v/>
      </c>
      <c r="G364" t="str">
        <f t="shared" si="23"/>
        <v/>
      </c>
    </row>
    <row r="365" spans="1:7" x14ac:dyDescent="0.25">
      <c r="A365">
        <v>-0.76999999999999602</v>
      </c>
      <c r="B365">
        <v>-20</v>
      </c>
      <c r="C365" t="s">
        <v>168</v>
      </c>
      <c r="D365" t="str">
        <f t="shared" si="20"/>
        <v/>
      </c>
      <c r="E365" t="str">
        <f t="shared" si="21"/>
        <v/>
      </c>
      <c r="F365">
        <f t="shared" si="22"/>
        <v>-0.76999999999999602</v>
      </c>
      <c r="G365">
        <f t="shared" si="23"/>
        <v>-20</v>
      </c>
    </row>
    <row r="366" spans="1:7" x14ac:dyDescent="0.25">
      <c r="A366">
        <v>-3.1200000000000045</v>
      </c>
      <c r="B366">
        <v>11</v>
      </c>
      <c r="C366" t="s">
        <v>9</v>
      </c>
      <c r="D366">
        <f t="shared" si="20"/>
        <v>-3.1200000000000045</v>
      </c>
      <c r="E366">
        <f t="shared" si="21"/>
        <v>11</v>
      </c>
      <c r="F366" t="str">
        <f t="shared" si="22"/>
        <v/>
      </c>
      <c r="G366" t="str">
        <f t="shared" si="23"/>
        <v/>
      </c>
    </row>
  </sheetData>
  <autoFilter ref="A2:G366" xr:uid="{F3395E84-9E80-4708-A105-30AA43B401C3}"/>
  <mergeCells count="2">
    <mergeCell ref="I1:J1"/>
    <mergeCell ref="L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92E4-C2A9-4C51-A0F5-663BE0499FBF}">
  <dimension ref="A1:BT521"/>
  <sheetViews>
    <sheetView workbookViewId="0">
      <selection activeCell="B1" sqref="B1:BT521"/>
    </sheetView>
  </sheetViews>
  <sheetFormatPr defaultRowHeight="15" x14ac:dyDescent="0.25"/>
  <cols>
    <col min="2" max="2" width="18.140625" customWidth="1"/>
  </cols>
  <sheetData>
    <row r="1" spans="1:72" x14ac:dyDescent="0.25">
      <c r="A1" t="s">
        <v>0</v>
      </c>
      <c r="B1" s="10" t="s">
        <v>1</v>
      </c>
      <c r="C1" s="10" t="s">
        <v>63</v>
      </c>
      <c r="D1" s="10" t="s">
        <v>64</v>
      </c>
      <c r="E1" s="10" t="s">
        <v>65</v>
      </c>
      <c r="F1" s="10" t="s">
        <v>66</v>
      </c>
      <c r="G1" s="10" t="s">
        <v>67</v>
      </c>
      <c r="H1" s="10" t="s">
        <v>68</v>
      </c>
      <c r="I1" s="10" t="s">
        <v>69</v>
      </c>
      <c r="J1" s="10" t="s">
        <v>70</v>
      </c>
      <c r="K1" s="10" t="s">
        <v>71</v>
      </c>
      <c r="L1" s="10" t="s">
        <v>72</v>
      </c>
      <c r="M1" s="10" t="s">
        <v>2</v>
      </c>
      <c r="N1" s="10" t="s">
        <v>73</v>
      </c>
      <c r="O1" s="10" t="s">
        <v>74</v>
      </c>
      <c r="P1" s="10" t="s">
        <v>3</v>
      </c>
      <c r="Q1" s="10" t="s">
        <v>75</v>
      </c>
      <c r="R1" s="10" t="s">
        <v>76</v>
      </c>
      <c r="S1" s="10" t="s">
        <v>77</v>
      </c>
      <c r="T1" s="10" t="s">
        <v>78</v>
      </c>
      <c r="U1" s="10" t="s">
        <v>79</v>
      </c>
      <c r="V1" s="10" t="s">
        <v>80</v>
      </c>
      <c r="W1" s="10" t="s">
        <v>81</v>
      </c>
      <c r="X1" s="10" t="s">
        <v>82</v>
      </c>
      <c r="Y1" s="10" t="s">
        <v>83</v>
      </c>
      <c r="Z1" s="10" t="s">
        <v>84</v>
      </c>
      <c r="AA1" s="10" t="s">
        <v>85</v>
      </c>
      <c r="AB1" s="10" t="s">
        <v>86</v>
      </c>
      <c r="AC1" s="10" t="s">
        <v>87</v>
      </c>
      <c r="AD1" s="10" t="s">
        <v>88</v>
      </c>
      <c r="AE1" s="10" t="s">
        <v>89</v>
      </c>
      <c r="AF1" s="10" t="s">
        <v>90</v>
      </c>
      <c r="AG1" s="10" t="s">
        <v>91</v>
      </c>
      <c r="AH1" s="10" t="s">
        <v>92</v>
      </c>
      <c r="AI1" s="10" t="s">
        <v>93</v>
      </c>
      <c r="AJ1" s="10" t="s">
        <v>94</v>
      </c>
      <c r="AK1" s="10" t="s">
        <v>95</v>
      </c>
      <c r="AL1" s="10" t="s">
        <v>96</v>
      </c>
      <c r="AM1" s="10" t="s">
        <v>97</v>
      </c>
      <c r="AN1" s="10" t="s">
        <v>98</v>
      </c>
      <c r="AO1" s="10" t="s">
        <v>99</v>
      </c>
      <c r="AP1" s="10" t="s">
        <v>100</v>
      </c>
      <c r="AQ1" s="10" t="s">
        <v>101</v>
      </c>
      <c r="AR1" s="10" t="s">
        <v>102</v>
      </c>
      <c r="AS1" s="10" t="s">
        <v>103</v>
      </c>
      <c r="AT1" s="10" t="s">
        <v>104</v>
      </c>
      <c r="AU1" s="10" t="s">
        <v>105</v>
      </c>
      <c r="AV1" s="10" t="s">
        <v>106</v>
      </c>
      <c r="AW1" s="10" t="s">
        <v>107</v>
      </c>
      <c r="AX1" s="10" t="s">
        <v>108</v>
      </c>
      <c r="AY1" s="10" t="s">
        <v>109</v>
      </c>
      <c r="AZ1" s="10" t="s">
        <v>110</v>
      </c>
      <c r="BA1" s="10" t="s">
        <v>111</v>
      </c>
      <c r="BB1" s="10" t="s">
        <v>112</v>
      </c>
      <c r="BC1" s="10" t="s">
        <v>113</v>
      </c>
      <c r="BD1" s="10" t="s">
        <v>114</v>
      </c>
      <c r="BE1" s="10" t="s">
        <v>115</v>
      </c>
      <c r="BF1" s="10" t="s">
        <v>116</v>
      </c>
      <c r="BG1" s="10" t="s">
        <v>117</v>
      </c>
      <c r="BH1" s="10" t="s">
        <v>118</v>
      </c>
      <c r="BI1" s="10" t="s">
        <v>119</v>
      </c>
      <c r="BJ1" s="10" t="s">
        <v>120</v>
      </c>
      <c r="BK1" s="10" t="s">
        <v>121</v>
      </c>
      <c r="BL1" s="10" t="s">
        <v>122</v>
      </c>
      <c r="BM1" s="10" t="s">
        <v>123</v>
      </c>
      <c r="BN1" s="10" t="s">
        <v>124</v>
      </c>
      <c r="BO1" s="10" t="s">
        <v>125</v>
      </c>
      <c r="BP1" s="10" t="s">
        <v>126</v>
      </c>
      <c r="BQ1" s="10" t="s">
        <v>127</v>
      </c>
      <c r="BR1" s="10" t="s">
        <v>128</v>
      </c>
      <c r="BS1" s="10" t="s">
        <v>129</v>
      </c>
      <c r="BT1" s="11" t="s">
        <v>130</v>
      </c>
    </row>
    <row r="2" spans="1:72" x14ac:dyDescent="0.25">
      <c r="A2" s="6" t="s">
        <v>11</v>
      </c>
      <c r="B2" t="s">
        <v>160</v>
      </c>
      <c r="C2">
        <v>82</v>
      </c>
      <c r="D2">
        <v>3537.6833000000001</v>
      </c>
      <c r="E2">
        <v>47</v>
      </c>
      <c r="F2">
        <v>27</v>
      </c>
      <c r="G2">
        <v>8</v>
      </c>
      <c r="H2">
        <v>39</v>
      </c>
      <c r="I2">
        <v>102</v>
      </c>
      <c r="J2">
        <v>0.622</v>
      </c>
      <c r="K2">
        <v>2719</v>
      </c>
      <c r="L2">
        <v>2612</v>
      </c>
      <c r="M2">
        <v>51</v>
      </c>
      <c r="N2">
        <v>2144</v>
      </c>
      <c r="O2">
        <v>2100</v>
      </c>
      <c r="P2">
        <v>50.52</v>
      </c>
      <c r="Q2">
        <v>1537</v>
      </c>
      <c r="R2">
        <v>1543</v>
      </c>
      <c r="S2">
        <v>49.9</v>
      </c>
      <c r="T2">
        <v>111</v>
      </c>
      <c r="U2">
        <v>98</v>
      </c>
      <c r="V2">
        <v>53.11</v>
      </c>
      <c r="W2">
        <v>111.78</v>
      </c>
      <c r="X2">
        <v>118.88</v>
      </c>
      <c r="Y2">
        <v>48.46</v>
      </c>
      <c r="Z2">
        <v>1286</v>
      </c>
      <c r="AA2">
        <v>1302</v>
      </c>
      <c r="AB2">
        <v>49.69</v>
      </c>
      <c r="AC2">
        <v>827</v>
      </c>
      <c r="AD2">
        <v>865</v>
      </c>
      <c r="AE2">
        <v>48.88</v>
      </c>
      <c r="AF2">
        <v>94</v>
      </c>
      <c r="AG2">
        <v>79</v>
      </c>
      <c r="AH2">
        <v>54.34</v>
      </c>
      <c r="AI2">
        <v>11.37</v>
      </c>
      <c r="AJ2">
        <v>90.87</v>
      </c>
      <c r="AK2">
        <v>481</v>
      </c>
      <c r="AL2">
        <v>519</v>
      </c>
      <c r="AM2">
        <v>48.1</v>
      </c>
      <c r="AN2">
        <v>377</v>
      </c>
      <c r="AO2">
        <v>425</v>
      </c>
      <c r="AP2">
        <v>47.01</v>
      </c>
      <c r="AQ2">
        <v>62</v>
      </c>
      <c r="AR2">
        <v>49</v>
      </c>
      <c r="AS2">
        <v>55.86</v>
      </c>
      <c r="AT2">
        <v>16.45</v>
      </c>
      <c r="AU2">
        <v>88.47</v>
      </c>
      <c r="AV2">
        <v>805</v>
      </c>
      <c r="AW2">
        <v>783</v>
      </c>
      <c r="AX2">
        <v>50.69</v>
      </c>
      <c r="AY2">
        <v>450</v>
      </c>
      <c r="AZ2">
        <v>440</v>
      </c>
      <c r="BA2">
        <v>50.56</v>
      </c>
      <c r="BB2">
        <v>32</v>
      </c>
      <c r="BC2">
        <v>30</v>
      </c>
      <c r="BD2">
        <v>51.61</v>
      </c>
      <c r="BE2">
        <v>7.11</v>
      </c>
      <c r="BF2">
        <v>93.18</v>
      </c>
      <c r="BG2">
        <v>1235</v>
      </c>
      <c r="BH2">
        <v>1149</v>
      </c>
      <c r="BI2">
        <v>51.8</v>
      </c>
      <c r="BJ2">
        <v>661</v>
      </c>
      <c r="BK2">
        <v>635</v>
      </c>
      <c r="BL2">
        <v>51</v>
      </c>
      <c r="BM2">
        <v>15</v>
      </c>
      <c r="BN2">
        <v>18</v>
      </c>
      <c r="BO2">
        <v>45.45</v>
      </c>
      <c r="BP2">
        <v>2.27</v>
      </c>
      <c r="BQ2">
        <v>97.17</v>
      </c>
      <c r="BR2">
        <v>7.22</v>
      </c>
      <c r="BS2">
        <v>93.65</v>
      </c>
      <c r="BT2">
        <v>1.0089999999999999</v>
      </c>
    </row>
    <row r="3" spans="1:72" x14ac:dyDescent="0.25">
      <c r="A3" s="6" t="s">
        <v>11</v>
      </c>
      <c r="B3" t="s">
        <v>163</v>
      </c>
      <c r="C3">
        <v>82</v>
      </c>
      <c r="D3">
        <v>3721.0666999999999</v>
      </c>
      <c r="E3">
        <v>34</v>
      </c>
      <c r="F3">
        <v>40</v>
      </c>
      <c r="G3">
        <v>8</v>
      </c>
      <c r="H3">
        <v>25</v>
      </c>
      <c r="I3">
        <v>76</v>
      </c>
      <c r="J3">
        <v>0.46300000000000002</v>
      </c>
      <c r="K3">
        <v>2638</v>
      </c>
      <c r="L3">
        <v>3512</v>
      </c>
      <c r="M3">
        <v>42.89</v>
      </c>
      <c r="N3">
        <v>2002</v>
      </c>
      <c r="O3">
        <v>2717</v>
      </c>
      <c r="P3">
        <v>42.42</v>
      </c>
      <c r="Q3">
        <v>1505</v>
      </c>
      <c r="R3">
        <v>2052</v>
      </c>
      <c r="S3">
        <v>42.31</v>
      </c>
      <c r="T3">
        <v>125</v>
      </c>
      <c r="U3">
        <v>172</v>
      </c>
      <c r="V3">
        <v>42.09</v>
      </c>
      <c r="W3">
        <v>112.91</v>
      </c>
      <c r="X3">
        <v>145.55000000000001</v>
      </c>
      <c r="Y3">
        <v>43.69</v>
      </c>
      <c r="Z3">
        <v>1323</v>
      </c>
      <c r="AA3">
        <v>1670</v>
      </c>
      <c r="AB3">
        <v>44.2</v>
      </c>
      <c r="AC3">
        <v>835</v>
      </c>
      <c r="AD3">
        <v>1087</v>
      </c>
      <c r="AE3">
        <v>43.44</v>
      </c>
      <c r="AF3">
        <v>102</v>
      </c>
      <c r="AG3">
        <v>146</v>
      </c>
      <c r="AH3">
        <v>41.13</v>
      </c>
      <c r="AI3">
        <v>12.22</v>
      </c>
      <c r="AJ3">
        <v>86.57</v>
      </c>
      <c r="AK3">
        <v>485</v>
      </c>
      <c r="AL3">
        <v>618</v>
      </c>
      <c r="AM3">
        <v>43.97</v>
      </c>
      <c r="AN3">
        <v>381</v>
      </c>
      <c r="AO3">
        <v>500</v>
      </c>
      <c r="AP3">
        <v>43.25</v>
      </c>
      <c r="AQ3">
        <v>71</v>
      </c>
      <c r="AR3">
        <v>105</v>
      </c>
      <c r="AS3">
        <v>40.340000000000003</v>
      </c>
      <c r="AT3">
        <v>18.64</v>
      </c>
      <c r="AU3">
        <v>79</v>
      </c>
      <c r="AV3">
        <v>838</v>
      </c>
      <c r="AW3">
        <v>1052</v>
      </c>
      <c r="AX3">
        <v>44.34</v>
      </c>
      <c r="AY3">
        <v>454</v>
      </c>
      <c r="AZ3">
        <v>587</v>
      </c>
      <c r="BA3">
        <v>43.61</v>
      </c>
      <c r="BB3">
        <v>31</v>
      </c>
      <c r="BC3">
        <v>41</v>
      </c>
      <c r="BD3">
        <v>43.06</v>
      </c>
      <c r="BE3">
        <v>6.83</v>
      </c>
      <c r="BF3">
        <v>93.02</v>
      </c>
      <c r="BG3">
        <v>1140</v>
      </c>
      <c r="BH3">
        <v>1613</v>
      </c>
      <c r="BI3">
        <v>41.41</v>
      </c>
      <c r="BJ3">
        <v>648</v>
      </c>
      <c r="BK3">
        <v>926</v>
      </c>
      <c r="BL3">
        <v>41.17</v>
      </c>
      <c r="BM3">
        <v>23</v>
      </c>
      <c r="BN3">
        <v>25</v>
      </c>
      <c r="BO3">
        <v>47.92</v>
      </c>
      <c r="BP3">
        <v>3.55</v>
      </c>
      <c r="BQ3">
        <v>97.3</v>
      </c>
      <c r="BR3">
        <v>8.31</v>
      </c>
      <c r="BS3">
        <v>91.62</v>
      </c>
      <c r="BT3">
        <v>0.999</v>
      </c>
    </row>
    <row r="4" spans="1:72" x14ac:dyDescent="0.25">
      <c r="A4" s="6" t="s">
        <v>11</v>
      </c>
      <c r="B4" t="s">
        <v>135</v>
      </c>
      <c r="C4">
        <v>82</v>
      </c>
      <c r="D4">
        <v>3715.5832999999998</v>
      </c>
      <c r="E4">
        <v>41</v>
      </c>
      <c r="F4">
        <v>29</v>
      </c>
      <c r="G4">
        <v>12</v>
      </c>
      <c r="H4">
        <v>35</v>
      </c>
      <c r="I4">
        <v>94</v>
      </c>
      <c r="J4">
        <v>0.57299999999999995</v>
      </c>
      <c r="K4">
        <v>3190</v>
      </c>
      <c r="L4">
        <v>3038</v>
      </c>
      <c r="M4">
        <v>51.22</v>
      </c>
      <c r="N4">
        <v>2427</v>
      </c>
      <c r="O4">
        <v>2382</v>
      </c>
      <c r="P4">
        <v>50.47</v>
      </c>
      <c r="Q4">
        <v>1747</v>
      </c>
      <c r="R4">
        <v>1785</v>
      </c>
      <c r="S4">
        <v>49.46</v>
      </c>
      <c r="T4">
        <v>123</v>
      </c>
      <c r="U4">
        <v>118</v>
      </c>
      <c r="V4">
        <v>51.04</v>
      </c>
      <c r="W4">
        <v>121.72</v>
      </c>
      <c r="X4">
        <v>126.39</v>
      </c>
      <c r="Y4">
        <v>49.06</v>
      </c>
      <c r="Z4">
        <v>1416</v>
      </c>
      <c r="AA4">
        <v>1436</v>
      </c>
      <c r="AB4">
        <v>49.65</v>
      </c>
      <c r="AC4">
        <v>900</v>
      </c>
      <c r="AD4">
        <v>928</v>
      </c>
      <c r="AE4">
        <v>49.23</v>
      </c>
      <c r="AF4">
        <v>97</v>
      </c>
      <c r="AG4">
        <v>104</v>
      </c>
      <c r="AH4">
        <v>48.26</v>
      </c>
      <c r="AI4">
        <v>10.78</v>
      </c>
      <c r="AJ4">
        <v>88.79</v>
      </c>
      <c r="AK4">
        <v>486</v>
      </c>
      <c r="AL4">
        <v>580</v>
      </c>
      <c r="AM4">
        <v>45.59</v>
      </c>
      <c r="AN4">
        <v>390</v>
      </c>
      <c r="AO4">
        <v>484</v>
      </c>
      <c r="AP4">
        <v>44.62</v>
      </c>
      <c r="AQ4">
        <v>64</v>
      </c>
      <c r="AR4">
        <v>73</v>
      </c>
      <c r="AS4">
        <v>46.72</v>
      </c>
      <c r="AT4">
        <v>16.41</v>
      </c>
      <c r="AU4">
        <v>84.92</v>
      </c>
      <c r="AV4">
        <v>930</v>
      </c>
      <c r="AW4">
        <v>856</v>
      </c>
      <c r="AX4">
        <v>52.07</v>
      </c>
      <c r="AY4">
        <v>510</v>
      </c>
      <c r="AZ4">
        <v>444</v>
      </c>
      <c r="BA4">
        <v>53.46</v>
      </c>
      <c r="BB4">
        <v>33</v>
      </c>
      <c r="BC4">
        <v>31</v>
      </c>
      <c r="BD4">
        <v>51.56</v>
      </c>
      <c r="BE4">
        <v>6.47</v>
      </c>
      <c r="BF4">
        <v>93.02</v>
      </c>
      <c r="BG4">
        <v>1504</v>
      </c>
      <c r="BH4">
        <v>1371</v>
      </c>
      <c r="BI4">
        <v>52.31</v>
      </c>
      <c r="BJ4">
        <v>752</v>
      </c>
      <c r="BK4">
        <v>763</v>
      </c>
      <c r="BL4">
        <v>49.64</v>
      </c>
      <c r="BM4">
        <v>24</v>
      </c>
      <c r="BN4">
        <v>13</v>
      </c>
      <c r="BO4">
        <v>64.86</v>
      </c>
      <c r="BP4">
        <v>3.19</v>
      </c>
      <c r="BQ4">
        <v>98.3</v>
      </c>
      <c r="BR4">
        <v>7.04</v>
      </c>
      <c r="BS4">
        <v>93.39</v>
      </c>
      <c r="BT4">
        <v>1.004</v>
      </c>
    </row>
    <row r="5" spans="1:72" x14ac:dyDescent="0.25">
      <c r="A5" s="6" t="s">
        <v>11</v>
      </c>
      <c r="B5" t="s">
        <v>132</v>
      </c>
      <c r="C5">
        <v>82</v>
      </c>
      <c r="D5">
        <v>3631.2166999999999</v>
      </c>
      <c r="E5">
        <v>39</v>
      </c>
      <c r="F5">
        <v>31</v>
      </c>
      <c r="G5">
        <v>12</v>
      </c>
      <c r="H5">
        <v>35</v>
      </c>
      <c r="I5">
        <v>90</v>
      </c>
      <c r="J5">
        <v>0.54900000000000004</v>
      </c>
      <c r="K5">
        <v>3033</v>
      </c>
      <c r="L5">
        <v>3080</v>
      </c>
      <c r="M5">
        <v>49.62</v>
      </c>
      <c r="N5">
        <v>2346</v>
      </c>
      <c r="O5">
        <v>2300</v>
      </c>
      <c r="P5">
        <v>50.5</v>
      </c>
      <c r="Q5">
        <v>1763</v>
      </c>
      <c r="R5">
        <v>1678</v>
      </c>
      <c r="S5">
        <v>51.24</v>
      </c>
      <c r="T5">
        <v>158</v>
      </c>
      <c r="U5">
        <v>144</v>
      </c>
      <c r="V5">
        <v>52.32</v>
      </c>
      <c r="W5">
        <v>131.69</v>
      </c>
      <c r="X5">
        <v>124.96</v>
      </c>
      <c r="Y5">
        <v>51.31</v>
      </c>
      <c r="Z5">
        <v>1444</v>
      </c>
      <c r="AA5">
        <v>1386</v>
      </c>
      <c r="AB5">
        <v>51.02</v>
      </c>
      <c r="AC5">
        <v>987</v>
      </c>
      <c r="AD5">
        <v>903</v>
      </c>
      <c r="AE5">
        <v>52.22</v>
      </c>
      <c r="AF5">
        <v>139</v>
      </c>
      <c r="AG5">
        <v>115</v>
      </c>
      <c r="AH5">
        <v>54.72</v>
      </c>
      <c r="AI5">
        <v>14.08</v>
      </c>
      <c r="AJ5">
        <v>87.26</v>
      </c>
      <c r="AK5">
        <v>588</v>
      </c>
      <c r="AL5">
        <v>507</v>
      </c>
      <c r="AM5">
        <v>53.7</v>
      </c>
      <c r="AN5">
        <v>493</v>
      </c>
      <c r="AO5">
        <v>410</v>
      </c>
      <c r="AP5">
        <v>54.6</v>
      </c>
      <c r="AQ5">
        <v>105</v>
      </c>
      <c r="AR5">
        <v>78</v>
      </c>
      <c r="AS5">
        <v>57.38</v>
      </c>
      <c r="AT5">
        <v>21.3</v>
      </c>
      <c r="AU5">
        <v>80.98</v>
      </c>
      <c r="AV5">
        <v>856</v>
      </c>
      <c r="AW5">
        <v>879</v>
      </c>
      <c r="AX5">
        <v>49.34</v>
      </c>
      <c r="AY5">
        <v>494</v>
      </c>
      <c r="AZ5">
        <v>493</v>
      </c>
      <c r="BA5">
        <v>50.05</v>
      </c>
      <c r="BB5">
        <v>34</v>
      </c>
      <c r="BC5">
        <v>37</v>
      </c>
      <c r="BD5">
        <v>47.89</v>
      </c>
      <c r="BE5">
        <v>6.88</v>
      </c>
      <c r="BF5">
        <v>92.49</v>
      </c>
      <c r="BG5">
        <v>1387</v>
      </c>
      <c r="BH5">
        <v>1482</v>
      </c>
      <c r="BI5">
        <v>48.34</v>
      </c>
      <c r="BJ5">
        <v>748</v>
      </c>
      <c r="BK5">
        <v>740</v>
      </c>
      <c r="BL5">
        <v>50.27</v>
      </c>
      <c r="BM5">
        <v>18</v>
      </c>
      <c r="BN5">
        <v>29</v>
      </c>
      <c r="BO5">
        <v>38.299999999999997</v>
      </c>
      <c r="BP5">
        <v>2.41</v>
      </c>
      <c r="BQ5">
        <v>96.08</v>
      </c>
      <c r="BR5">
        <v>8.9600000000000009</v>
      </c>
      <c r="BS5">
        <v>91.42</v>
      </c>
      <c r="BT5">
        <v>1.004</v>
      </c>
    </row>
    <row r="6" spans="1:72" x14ac:dyDescent="0.25">
      <c r="A6" s="6" t="s">
        <v>11</v>
      </c>
      <c r="B6" t="s">
        <v>144</v>
      </c>
      <c r="C6">
        <v>82</v>
      </c>
      <c r="D6">
        <v>3610.0167000000001</v>
      </c>
      <c r="E6">
        <v>42</v>
      </c>
      <c r="F6">
        <v>30</v>
      </c>
      <c r="G6">
        <v>10</v>
      </c>
      <c r="H6">
        <v>39</v>
      </c>
      <c r="I6">
        <v>94</v>
      </c>
      <c r="J6">
        <v>0.57299999999999995</v>
      </c>
      <c r="K6">
        <v>3074</v>
      </c>
      <c r="L6">
        <v>2780</v>
      </c>
      <c r="M6">
        <v>52.51</v>
      </c>
      <c r="N6">
        <v>2339</v>
      </c>
      <c r="O6">
        <v>2254</v>
      </c>
      <c r="P6">
        <v>50.93</v>
      </c>
      <c r="Q6">
        <v>1650</v>
      </c>
      <c r="R6">
        <v>1652</v>
      </c>
      <c r="S6">
        <v>49.97</v>
      </c>
      <c r="T6">
        <v>144</v>
      </c>
      <c r="U6">
        <v>132</v>
      </c>
      <c r="V6">
        <v>52.17</v>
      </c>
      <c r="W6">
        <v>132.1</v>
      </c>
      <c r="X6">
        <v>117</v>
      </c>
      <c r="Y6">
        <v>53.03</v>
      </c>
      <c r="Z6">
        <v>1395</v>
      </c>
      <c r="AA6">
        <v>1252</v>
      </c>
      <c r="AB6">
        <v>52.7</v>
      </c>
      <c r="AC6">
        <v>917</v>
      </c>
      <c r="AD6">
        <v>878</v>
      </c>
      <c r="AE6">
        <v>51.09</v>
      </c>
      <c r="AF6">
        <v>124</v>
      </c>
      <c r="AG6">
        <v>109</v>
      </c>
      <c r="AH6">
        <v>53.22</v>
      </c>
      <c r="AI6">
        <v>13.52</v>
      </c>
      <c r="AJ6">
        <v>87.59</v>
      </c>
      <c r="AK6">
        <v>559</v>
      </c>
      <c r="AL6">
        <v>502</v>
      </c>
      <c r="AM6">
        <v>52.69</v>
      </c>
      <c r="AN6">
        <v>424</v>
      </c>
      <c r="AO6">
        <v>385</v>
      </c>
      <c r="AP6">
        <v>52.41</v>
      </c>
      <c r="AQ6">
        <v>81</v>
      </c>
      <c r="AR6">
        <v>65</v>
      </c>
      <c r="AS6">
        <v>55.48</v>
      </c>
      <c r="AT6">
        <v>19.100000000000001</v>
      </c>
      <c r="AU6">
        <v>83.12</v>
      </c>
      <c r="AV6">
        <v>836</v>
      </c>
      <c r="AW6">
        <v>750</v>
      </c>
      <c r="AX6">
        <v>52.71</v>
      </c>
      <c r="AY6">
        <v>493</v>
      </c>
      <c r="AZ6">
        <v>493</v>
      </c>
      <c r="BA6">
        <v>50</v>
      </c>
      <c r="BB6">
        <v>43</v>
      </c>
      <c r="BC6">
        <v>44</v>
      </c>
      <c r="BD6">
        <v>49.43</v>
      </c>
      <c r="BE6">
        <v>8.7200000000000006</v>
      </c>
      <c r="BF6">
        <v>91.08</v>
      </c>
      <c r="BG6">
        <v>1365</v>
      </c>
      <c r="BH6">
        <v>1284</v>
      </c>
      <c r="BI6">
        <v>51.53</v>
      </c>
      <c r="BJ6">
        <v>688</v>
      </c>
      <c r="BK6">
        <v>730</v>
      </c>
      <c r="BL6">
        <v>48.52</v>
      </c>
      <c r="BM6">
        <v>20</v>
      </c>
      <c r="BN6">
        <v>23</v>
      </c>
      <c r="BO6">
        <v>46.51</v>
      </c>
      <c r="BP6">
        <v>2.91</v>
      </c>
      <c r="BQ6">
        <v>96.85</v>
      </c>
      <c r="BR6">
        <v>8.73</v>
      </c>
      <c r="BS6">
        <v>92.01</v>
      </c>
      <c r="BT6">
        <v>1.0069999999999999</v>
      </c>
    </row>
    <row r="7" spans="1:72" x14ac:dyDescent="0.25">
      <c r="A7" s="6" t="s">
        <v>11</v>
      </c>
      <c r="B7" t="s">
        <v>157</v>
      </c>
      <c r="C7">
        <v>82</v>
      </c>
      <c r="D7">
        <v>3556.5666999999999</v>
      </c>
      <c r="E7">
        <v>43</v>
      </c>
      <c r="F7">
        <v>33</v>
      </c>
      <c r="G7">
        <v>6</v>
      </c>
      <c r="H7">
        <v>41</v>
      </c>
      <c r="I7">
        <v>92</v>
      </c>
      <c r="J7">
        <v>0.56100000000000005</v>
      </c>
      <c r="K7">
        <v>3443</v>
      </c>
      <c r="L7">
        <v>3194</v>
      </c>
      <c r="M7">
        <v>51.88</v>
      </c>
      <c r="N7">
        <v>2581</v>
      </c>
      <c r="O7">
        <v>2392</v>
      </c>
      <c r="P7">
        <v>51.9</v>
      </c>
      <c r="Q7">
        <v>1888</v>
      </c>
      <c r="R7">
        <v>1696</v>
      </c>
      <c r="S7">
        <v>52.68</v>
      </c>
      <c r="T7">
        <v>153</v>
      </c>
      <c r="U7">
        <v>145</v>
      </c>
      <c r="V7">
        <v>51.34</v>
      </c>
      <c r="W7">
        <v>142.6</v>
      </c>
      <c r="X7">
        <v>140.63</v>
      </c>
      <c r="Y7">
        <v>50.35</v>
      </c>
      <c r="Z7">
        <v>1545</v>
      </c>
      <c r="AA7">
        <v>1559</v>
      </c>
      <c r="AB7">
        <v>49.77</v>
      </c>
      <c r="AC7">
        <v>958</v>
      </c>
      <c r="AD7">
        <v>949</v>
      </c>
      <c r="AE7">
        <v>50.24</v>
      </c>
      <c r="AF7">
        <v>130</v>
      </c>
      <c r="AG7">
        <v>124</v>
      </c>
      <c r="AH7">
        <v>51.18</v>
      </c>
      <c r="AI7">
        <v>13.57</v>
      </c>
      <c r="AJ7">
        <v>86.93</v>
      </c>
      <c r="AK7">
        <v>660</v>
      </c>
      <c r="AL7">
        <v>651</v>
      </c>
      <c r="AM7">
        <v>50.34</v>
      </c>
      <c r="AN7">
        <v>485</v>
      </c>
      <c r="AO7">
        <v>496</v>
      </c>
      <c r="AP7">
        <v>49.44</v>
      </c>
      <c r="AQ7">
        <v>93</v>
      </c>
      <c r="AR7">
        <v>94</v>
      </c>
      <c r="AS7">
        <v>49.73</v>
      </c>
      <c r="AT7">
        <v>19.18</v>
      </c>
      <c r="AU7">
        <v>81.05</v>
      </c>
      <c r="AV7">
        <v>885</v>
      </c>
      <c r="AW7">
        <v>908</v>
      </c>
      <c r="AX7">
        <v>49.36</v>
      </c>
      <c r="AY7">
        <v>473</v>
      </c>
      <c r="AZ7">
        <v>453</v>
      </c>
      <c r="BA7">
        <v>51.08</v>
      </c>
      <c r="BB7">
        <v>37</v>
      </c>
      <c r="BC7">
        <v>30</v>
      </c>
      <c r="BD7">
        <v>55.22</v>
      </c>
      <c r="BE7">
        <v>7.82</v>
      </c>
      <c r="BF7">
        <v>93.38</v>
      </c>
      <c r="BG7">
        <v>1578</v>
      </c>
      <c r="BH7">
        <v>1401</v>
      </c>
      <c r="BI7">
        <v>52.97</v>
      </c>
      <c r="BJ7">
        <v>862</v>
      </c>
      <c r="BK7">
        <v>720</v>
      </c>
      <c r="BL7">
        <v>54.49</v>
      </c>
      <c r="BM7">
        <v>22</v>
      </c>
      <c r="BN7">
        <v>20</v>
      </c>
      <c r="BO7">
        <v>52.38</v>
      </c>
      <c r="BP7">
        <v>2.5499999999999998</v>
      </c>
      <c r="BQ7">
        <v>97.22</v>
      </c>
      <c r="BR7">
        <v>8.1</v>
      </c>
      <c r="BS7">
        <v>91.45</v>
      </c>
      <c r="BT7">
        <v>0.996</v>
      </c>
    </row>
    <row r="8" spans="1:72" x14ac:dyDescent="0.25">
      <c r="A8" s="6" t="s">
        <v>11</v>
      </c>
      <c r="B8" t="s">
        <v>137</v>
      </c>
      <c r="C8">
        <v>82</v>
      </c>
      <c r="D8">
        <v>3535.3166999999999</v>
      </c>
      <c r="E8">
        <v>40</v>
      </c>
      <c r="F8">
        <v>34</v>
      </c>
      <c r="G8">
        <v>8</v>
      </c>
      <c r="H8">
        <v>35</v>
      </c>
      <c r="I8">
        <v>88</v>
      </c>
      <c r="J8">
        <v>0.53700000000000003</v>
      </c>
      <c r="K8">
        <v>2683</v>
      </c>
      <c r="L8">
        <v>2703</v>
      </c>
      <c r="M8">
        <v>49.81</v>
      </c>
      <c r="N8">
        <v>2087</v>
      </c>
      <c r="O8">
        <v>2105</v>
      </c>
      <c r="P8">
        <v>49.79</v>
      </c>
      <c r="Q8">
        <v>1626</v>
      </c>
      <c r="R8">
        <v>1655</v>
      </c>
      <c r="S8">
        <v>49.56</v>
      </c>
      <c r="T8">
        <v>143</v>
      </c>
      <c r="U8">
        <v>133</v>
      </c>
      <c r="V8">
        <v>51.81</v>
      </c>
      <c r="W8">
        <v>117.11</v>
      </c>
      <c r="X8">
        <v>121.97</v>
      </c>
      <c r="Y8">
        <v>48.99</v>
      </c>
      <c r="Z8">
        <v>1281</v>
      </c>
      <c r="AA8">
        <v>1351</v>
      </c>
      <c r="AB8">
        <v>48.67</v>
      </c>
      <c r="AC8">
        <v>889</v>
      </c>
      <c r="AD8">
        <v>970</v>
      </c>
      <c r="AE8">
        <v>47.82</v>
      </c>
      <c r="AF8">
        <v>122</v>
      </c>
      <c r="AG8">
        <v>120</v>
      </c>
      <c r="AH8">
        <v>50.41</v>
      </c>
      <c r="AI8">
        <v>13.72</v>
      </c>
      <c r="AJ8">
        <v>87.63</v>
      </c>
      <c r="AK8">
        <v>502</v>
      </c>
      <c r="AL8">
        <v>523</v>
      </c>
      <c r="AM8">
        <v>48.98</v>
      </c>
      <c r="AN8">
        <v>416</v>
      </c>
      <c r="AO8">
        <v>452</v>
      </c>
      <c r="AP8">
        <v>47.93</v>
      </c>
      <c r="AQ8">
        <v>74</v>
      </c>
      <c r="AR8">
        <v>82</v>
      </c>
      <c r="AS8">
        <v>47.44</v>
      </c>
      <c r="AT8">
        <v>17.79</v>
      </c>
      <c r="AU8">
        <v>81.86</v>
      </c>
      <c r="AV8">
        <v>779</v>
      </c>
      <c r="AW8">
        <v>828</v>
      </c>
      <c r="AX8">
        <v>48.48</v>
      </c>
      <c r="AY8">
        <v>473</v>
      </c>
      <c r="AZ8">
        <v>518</v>
      </c>
      <c r="BA8">
        <v>47.73</v>
      </c>
      <c r="BB8">
        <v>48</v>
      </c>
      <c r="BC8">
        <v>38</v>
      </c>
      <c r="BD8">
        <v>55.81</v>
      </c>
      <c r="BE8">
        <v>10.15</v>
      </c>
      <c r="BF8">
        <v>92.66</v>
      </c>
      <c r="BG8">
        <v>1237</v>
      </c>
      <c r="BH8">
        <v>1161</v>
      </c>
      <c r="BI8">
        <v>51.58</v>
      </c>
      <c r="BJ8">
        <v>713</v>
      </c>
      <c r="BK8">
        <v>648</v>
      </c>
      <c r="BL8">
        <v>52.39</v>
      </c>
      <c r="BM8">
        <v>21</v>
      </c>
      <c r="BN8">
        <v>13</v>
      </c>
      <c r="BO8">
        <v>61.76</v>
      </c>
      <c r="BP8">
        <v>2.95</v>
      </c>
      <c r="BQ8">
        <v>97.99</v>
      </c>
      <c r="BR8">
        <v>8.7899999999999991</v>
      </c>
      <c r="BS8">
        <v>91.96</v>
      </c>
      <c r="BT8">
        <v>1.008</v>
      </c>
    </row>
    <row r="9" spans="1:72" x14ac:dyDescent="0.25">
      <c r="A9" s="6" t="s">
        <v>11</v>
      </c>
      <c r="B9" t="s">
        <v>146</v>
      </c>
      <c r="C9">
        <v>82</v>
      </c>
      <c r="D9">
        <v>3751.0832999999998</v>
      </c>
      <c r="E9">
        <v>44</v>
      </c>
      <c r="F9">
        <v>31</v>
      </c>
      <c r="G9">
        <v>7</v>
      </c>
      <c r="H9">
        <v>37</v>
      </c>
      <c r="I9">
        <v>95</v>
      </c>
      <c r="J9">
        <v>0.57899999999999996</v>
      </c>
      <c r="K9">
        <v>2927</v>
      </c>
      <c r="L9">
        <v>3169</v>
      </c>
      <c r="M9">
        <v>48.02</v>
      </c>
      <c r="N9">
        <v>2294</v>
      </c>
      <c r="O9">
        <v>2343</v>
      </c>
      <c r="P9">
        <v>49.47</v>
      </c>
      <c r="Q9">
        <v>1739</v>
      </c>
      <c r="R9">
        <v>1679</v>
      </c>
      <c r="S9">
        <v>50.88</v>
      </c>
      <c r="T9">
        <v>156</v>
      </c>
      <c r="U9">
        <v>138</v>
      </c>
      <c r="V9">
        <v>53.06</v>
      </c>
      <c r="W9">
        <v>134.94999999999999</v>
      </c>
      <c r="X9">
        <v>126.75</v>
      </c>
      <c r="Y9">
        <v>51.57</v>
      </c>
      <c r="Z9">
        <v>1494</v>
      </c>
      <c r="AA9">
        <v>1473</v>
      </c>
      <c r="AB9">
        <v>50.35</v>
      </c>
      <c r="AC9">
        <v>1002</v>
      </c>
      <c r="AD9">
        <v>917</v>
      </c>
      <c r="AE9">
        <v>52.21</v>
      </c>
      <c r="AF9">
        <v>139</v>
      </c>
      <c r="AG9">
        <v>115</v>
      </c>
      <c r="AH9">
        <v>54.72</v>
      </c>
      <c r="AI9">
        <v>13.87</v>
      </c>
      <c r="AJ9">
        <v>87.46</v>
      </c>
      <c r="AK9">
        <v>668</v>
      </c>
      <c r="AL9">
        <v>583</v>
      </c>
      <c r="AM9">
        <v>53.4</v>
      </c>
      <c r="AN9">
        <v>539</v>
      </c>
      <c r="AO9">
        <v>445</v>
      </c>
      <c r="AP9">
        <v>54.78</v>
      </c>
      <c r="AQ9">
        <v>102</v>
      </c>
      <c r="AR9">
        <v>79</v>
      </c>
      <c r="AS9">
        <v>56.35</v>
      </c>
      <c r="AT9">
        <v>18.920000000000002</v>
      </c>
      <c r="AU9">
        <v>82.25</v>
      </c>
      <c r="AV9">
        <v>826</v>
      </c>
      <c r="AW9">
        <v>890</v>
      </c>
      <c r="AX9">
        <v>48.14</v>
      </c>
      <c r="AY9">
        <v>463</v>
      </c>
      <c r="AZ9">
        <v>472</v>
      </c>
      <c r="BA9">
        <v>49.52</v>
      </c>
      <c r="BB9">
        <v>37</v>
      </c>
      <c r="BC9">
        <v>36</v>
      </c>
      <c r="BD9">
        <v>50.68</v>
      </c>
      <c r="BE9">
        <v>7.99</v>
      </c>
      <c r="BF9">
        <v>92.37</v>
      </c>
      <c r="BG9">
        <v>1226</v>
      </c>
      <c r="BH9">
        <v>1429</v>
      </c>
      <c r="BI9">
        <v>46.18</v>
      </c>
      <c r="BJ9">
        <v>692</v>
      </c>
      <c r="BK9">
        <v>708</v>
      </c>
      <c r="BL9">
        <v>49.43</v>
      </c>
      <c r="BM9">
        <v>16</v>
      </c>
      <c r="BN9">
        <v>23</v>
      </c>
      <c r="BO9">
        <v>41.03</v>
      </c>
      <c r="BP9">
        <v>2.31</v>
      </c>
      <c r="BQ9">
        <v>96.75</v>
      </c>
      <c r="BR9">
        <v>8.9700000000000006</v>
      </c>
      <c r="BS9">
        <v>91.78</v>
      </c>
      <c r="BT9">
        <v>1.008</v>
      </c>
    </row>
    <row r="10" spans="1:72" x14ac:dyDescent="0.25">
      <c r="A10" s="6" t="s">
        <v>11</v>
      </c>
      <c r="B10" t="s">
        <v>153</v>
      </c>
      <c r="C10">
        <v>82</v>
      </c>
      <c r="D10">
        <v>3580.75</v>
      </c>
      <c r="E10">
        <v>34</v>
      </c>
      <c r="F10">
        <v>36</v>
      </c>
      <c r="G10">
        <v>12</v>
      </c>
      <c r="H10">
        <v>31</v>
      </c>
      <c r="I10">
        <v>80</v>
      </c>
      <c r="J10">
        <v>0.48799999999999999</v>
      </c>
      <c r="K10">
        <v>2929</v>
      </c>
      <c r="L10">
        <v>2671</v>
      </c>
      <c r="M10">
        <v>52.3</v>
      </c>
      <c r="N10">
        <v>2268</v>
      </c>
      <c r="O10">
        <v>2054</v>
      </c>
      <c r="P10">
        <v>52.48</v>
      </c>
      <c r="Q10">
        <v>1693</v>
      </c>
      <c r="R10">
        <v>1555</v>
      </c>
      <c r="S10">
        <v>52.12</v>
      </c>
      <c r="T10">
        <v>111</v>
      </c>
      <c r="U10">
        <v>125</v>
      </c>
      <c r="V10">
        <v>47.03</v>
      </c>
      <c r="W10">
        <v>120.48</v>
      </c>
      <c r="X10">
        <v>104.19</v>
      </c>
      <c r="Y10">
        <v>53.63</v>
      </c>
      <c r="Z10">
        <v>1293</v>
      </c>
      <c r="AA10">
        <v>1179</v>
      </c>
      <c r="AB10">
        <v>52.31</v>
      </c>
      <c r="AC10">
        <v>821</v>
      </c>
      <c r="AD10">
        <v>780</v>
      </c>
      <c r="AE10">
        <v>51.28</v>
      </c>
      <c r="AF10">
        <v>97</v>
      </c>
      <c r="AG10">
        <v>102</v>
      </c>
      <c r="AH10">
        <v>48.74</v>
      </c>
      <c r="AI10">
        <v>11.81</v>
      </c>
      <c r="AJ10">
        <v>86.92</v>
      </c>
      <c r="AK10">
        <v>529</v>
      </c>
      <c r="AL10">
        <v>450</v>
      </c>
      <c r="AM10">
        <v>54.03</v>
      </c>
      <c r="AN10">
        <v>412</v>
      </c>
      <c r="AO10">
        <v>361</v>
      </c>
      <c r="AP10">
        <v>53.3</v>
      </c>
      <c r="AQ10">
        <v>69</v>
      </c>
      <c r="AR10">
        <v>70</v>
      </c>
      <c r="AS10">
        <v>49.64</v>
      </c>
      <c r="AT10">
        <v>16.75</v>
      </c>
      <c r="AU10">
        <v>80.61</v>
      </c>
      <c r="AV10">
        <v>764</v>
      </c>
      <c r="AW10">
        <v>729</v>
      </c>
      <c r="AX10">
        <v>51.17</v>
      </c>
      <c r="AY10">
        <v>409</v>
      </c>
      <c r="AZ10">
        <v>419</v>
      </c>
      <c r="BA10">
        <v>49.4</v>
      </c>
      <c r="BB10">
        <v>28</v>
      </c>
      <c r="BC10">
        <v>32</v>
      </c>
      <c r="BD10">
        <v>46.67</v>
      </c>
      <c r="BE10">
        <v>6.85</v>
      </c>
      <c r="BF10">
        <v>92.36</v>
      </c>
      <c r="BG10">
        <v>1365</v>
      </c>
      <c r="BH10">
        <v>1269</v>
      </c>
      <c r="BI10">
        <v>51.82</v>
      </c>
      <c r="BJ10">
        <v>810</v>
      </c>
      <c r="BK10">
        <v>737</v>
      </c>
      <c r="BL10">
        <v>52.36</v>
      </c>
      <c r="BM10">
        <v>14</v>
      </c>
      <c r="BN10">
        <v>21</v>
      </c>
      <c r="BO10">
        <v>40</v>
      </c>
      <c r="BP10">
        <v>1.73</v>
      </c>
      <c r="BQ10">
        <v>97.15</v>
      </c>
      <c r="BR10">
        <v>6.56</v>
      </c>
      <c r="BS10">
        <v>91.96</v>
      </c>
      <c r="BT10">
        <v>0.98499999999999999</v>
      </c>
    </row>
    <row r="11" spans="1:72" x14ac:dyDescent="0.25">
      <c r="A11" s="6" t="s">
        <v>11</v>
      </c>
      <c r="B11" t="s">
        <v>151</v>
      </c>
      <c r="C11">
        <v>82</v>
      </c>
      <c r="D11">
        <v>3630.6167</v>
      </c>
      <c r="E11">
        <v>45</v>
      </c>
      <c r="F11">
        <v>30</v>
      </c>
      <c r="G11">
        <v>7</v>
      </c>
      <c r="H11">
        <v>40</v>
      </c>
      <c r="I11">
        <v>97</v>
      </c>
      <c r="J11">
        <v>0.59099999999999997</v>
      </c>
      <c r="K11">
        <v>2943</v>
      </c>
      <c r="L11">
        <v>2738</v>
      </c>
      <c r="M11">
        <v>51.8</v>
      </c>
      <c r="N11">
        <v>2218</v>
      </c>
      <c r="O11">
        <v>2172</v>
      </c>
      <c r="P11">
        <v>50.52</v>
      </c>
      <c r="Q11">
        <v>1589</v>
      </c>
      <c r="R11">
        <v>1548</v>
      </c>
      <c r="S11">
        <v>50.65</v>
      </c>
      <c r="T11">
        <v>142</v>
      </c>
      <c r="U11">
        <v>131</v>
      </c>
      <c r="V11">
        <v>52.01</v>
      </c>
      <c r="W11">
        <v>119.06</v>
      </c>
      <c r="X11">
        <v>117.3</v>
      </c>
      <c r="Y11">
        <v>50.37</v>
      </c>
      <c r="Z11">
        <v>1335</v>
      </c>
      <c r="AA11">
        <v>1344</v>
      </c>
      <c r="AB11">
        <v>49.83</v>
      </c>
      <c r="AC11">
        <v>831</v>
      </c>
      <c r="AD11">
        <v>863</v>
      </c>
      <c r="AE11">
        <v>49.06</v>
      </c>
      <c r="AF11">
        <v>126</v>
      </c>
      <c r="AG11">
        <v>117</v>
      </c>
      <c r="AH11">
        <v>51.85</v>
      </c>
      <c r="AI11">
        <v>15.16</v>
      </c>
      <c r="AJ11">
        <v>86.44</v>
      </c>
      <c r="AK11">
        <v>487</v>
      </c>
      <c r="AL11">
        <v>507</v>
      </c>
      <c r="AM11">
        <v>48.99</v>
      </c>
      <c r="AN11">
        <v>371</v>
      </c>
      <c r="AO11">
        <v>391</v>
      </c>
      <c r="AP11">
        <v>48.69</v>
      </c>
      <c r="AQ11">
        <v>82</v>
      </c>
      <c r="AR11">
        <v>74</v>
      </c>
      <c r="AS11">
        <v>52.56</v>
      </c>
      <c r="AT11">
        <v>22.1</v>
      </c>
      <c r="AU11">
        <v>81.069999999999993</v>
      </c>
      <c r="AV11">
        <v>848</v>
      </c>
      <c r="AW11">
        <v>837</v>
      </c>
      <c r="AX11">
        <v>50.33</v>
      </c>
      <c r="AY11">
        <v>460</v>
      </c>
      <c r="AZ11">
        <v>472</v>
      </c>
      <c r="BA11">
        <v>49.36</v>
      </c>
      <c r="BB11">
        <v>44</v>
      </c>
      <c r="BC11">
        <v>43</v>
      </c>
      <c r="BD11">
        <v>50.57</v>
      </c>
      <c r="BE11">
        <v>9.57</v>
      </c>
      <c r="BF11">
        <v>90.89</v>
      </c>
      <c r="BG11">
        <v>1394</v>
      </c>
      <c r="BH11">
        <v>1205</v>
      </c>
      <c r="BI11">
        <v>53.64</v>
      </c>
      <c r="BJ11">
        <v>723</v>
      </c>
      <c r="BK11">
        <v>646</v>
      </c>
      <c r="BL11">
        <v>52.81</v>
      </c>
      <c r="BM11">
        <v>15</v>
      </c>
      <c r="BN11">
        <v>14</v>
      </c>
      <c r="BO11">
        <v>51.72</v>
      </c>
      <c r="BP11">
        <v>2.0699999999999998</v>
      </c>
      <c r="BQ11">
        <v>97.83</v>
      </c>
      <c r="BR11">
        <v>8.94</v>
      </c>
      <c r="BS11">
        <v>91.54</v>
      </c>
      <c r="BT11">
        <v>1.0049999999999999</v>
      </c>
    </row>
    <row r="12" spans="1:72" x14ac:dyDescent="0.25">
      <c r="A12" s="6" t="s">
        <v>11</v>
      </c>
      <c r="B12" t="s">
        <v>8</v>
      </c>
      <c r="C12">
        <v>82</v>
      </c>
      <c r="D12">
        <v>3586.35</v>
      </c>
      <c r="E12">
        <v>54</v>
      </c>
      <c r="F12">
        <v>21</v>
      </c>
      <c r="G12">
        <v>7</v>
      </c>
      <c r="H12">
        <v>49</v>
      </c>
      <c r="I12">
        <v>115</v>
      </c>
      <c r="J12">
        <v>0.70099999999999996</v>
      </c>
      <c r="K12">
        <v>3409</v>
      </c>
      <c r="L12">
        <v>2392</v>
      </c>
      <c r="M12">
        <v>58.77</v>
      </c>
      <c r="N12">
        <v>2714</v>
      </c>
      <c r="O12">
        <v>1880</v>
      </c>
      <c r="P12">
        <v>59.08</v>
      </c>
      <c r="Q12">
        <v>1953</v>
      </c>
      <c r="R12">
        <v>1375</v>
      </c>
      <c r="S12">
        <v>58.68</v>
      </c>
      <c r="T12">
        <v>146</v>
      </c>
      <c r="U12">
        <v>103</v>
      </c>
      <c r="V12">
        <v>58.63</v>
      </c>
      <c r="W12">
        <v>136.4</v>
      </c>
      <c r="X12">
        <v>105.09</v>
      </c>
      <c r="Y12">
        <v>56.48</v>
      </c>
      <c r="Z12">
        <v>1514</v>
      </c>
      <c r="AA12">
        <v>1171</v>
      </c>
      <c r="AB12">
        <v>56.39</v>
      </c>
      <c r="AC12">
        <v>966</v>
      </c>
      <c r="AD12">
        <v>763</v>
      </c>
      <c r="AE12">
        <v>55.87</v>
      </c>
      <c r="AF12">
        <v>123</v>
      </c>
      <c r="AG12">
        <v>83</v>
      </c>
      <c r="AH12">
        <v>59.71</v>
      </c>
      <c r="AI12">
        <v>12.73</v>
      </c>
      <c r="AJ12">
        <v>89.12</v>
      </c>
      <c r="AK12">
        <v>557</v>
      </c>
      <c r="AL12">
        <v>455</v>
      </c>
      <c r="AM12">
        <v>55.04</v>
      </c>
      <c r="AN12">
        <v>434</v>
      </c>
      <c r="AO12">
        <v>360</v>
      </c>
      <c r="AP12">
        <v>54.66</v>
      </c>
      <c r="AQ12">
        <v>83</v>
      </c>
      <c r="AR12">
        <v>52</v>
      </c>
      <c r="AS12">
        <v>61.48</v>
      </c>
      <c r="AT12">
        <v>19.12</v>
      </c>
      <c r="AU12">
        <v>85.56</v>
      </c>
      <c r="AV12">
        <v>957</v>
      </c>
      <c r="AW12">
        <v>716</v>
      </c>
      <c r="AX12">
        <v>57.2</v>
      </c>
      <c r="AY12">
        <v>532</v>
      </c>
      <c r="AZ12">
        <v>403</v>
      </c>
      <c r="BA12">
        <v>56.9</v>
      </c>
      <c r="BB12">
        <v>40</v>
      </c>
      <c r="BC12">
        <v>31</v>
      </c>
      <c r="BD12">
        <v>56.34</v>
      </c>
      <c r="BE12">
        <v>7.52</v>
      </c>
      <c r="BF12">
        <v>92.31</v>
      </c>
      <c r="BG12">
        <v>1623</v>
      </c>
      <c r="BH12">
        <v>997</v>
      </c>
      <c r="BI12">
        <v>61.95</v>
      </c>
      <c r="BJ12">
        <v>920</v>
      </c>
      <c r="BK12">
        <v>548</v>
      </c>
      <c r="BL12">
        <v>62.67</v>
      </c>
      <c r="BM12">
        <v>22</v>
      </c>
      <c r="BN12">
        <v>19</v>
      </c>
      <c r="BO12">
        <v>53.66</v>
      </c>
      <c r="BP12">
        <v>2.39</v>
      </c>
      <c r="BQ12">
        <v>96.53</v>
      </c>
      <c r="BR12">
        <v>7.48</v>
      </c>
      <c r="BS12">
        <v>92.51</v>
      </c>
      <c r="BT12">
        <v>1</v>
      </c>
    </row>
    <row r="13" spans="1:72" x14ac:dyDescent="0.25">
      <c r="A13" s="6" t="s">
        <v>11</v>
      </c>
      <c r="B13" t="s">
        <v>143</v>
      </c>
      <c r="C13">
        <v>82</v>
      </c>
      <c r="D13">
        <v>3636.0832999999998</v>
      </c>
      <c r="E13">
        <v>41</v>
      </c>
      <c r="F13">
        <v>35</v>
      </c>
      <c r="G13">
        <v>6</v>
      </c>
      <c r="H13">
        <v>26</v>
      </c>
      <c r="I13">
        <v>88</v>
      </c>
      <c r="J13">
        <v>0.53700000000000003</v>
      </c>
      <c r="K13">
        <v>2958</v>
      </c>
      <c r="L13">
        <v>3424</v>
      </c>
      <c r="M13">
        <v>46.35</v>
      </c>
      <c r="N13">
        <v>2255</v>
      </c>
      <c r="O13">
        <v>2585</v>
      </c>
      <c r="P13">
        <v>46.59</v>
      </c>
      <c r="Q13">
        <v>1601</v>
      </c>
      <c r="R13">
        <v>1830</v>
      </c>
      <c r="S13">
        <v>46.66</v>
      </c>
      <c r="T13">
        <v>143</v>
      </c>
      <c r="U13">
        <v>166</v>
      </c>
      <c r="V13">
        <v>46.28</v>
      </c>
      <c r="W13">
        <v>130.97</v>
      </c>
      <c r="X13">
        <v>141.52000000000001</v>
      </c>
      <c r="Y13">
        <v>48.06</v>
      </c>
      <c r="Z13">
        <v>1428</v>
      </c>
      <c r="AA13">
        <v>1508</v>
      </c>
      <c r="AB13">
        <v>48.64</v>
      </c>
      <c r="AC13">
        <v>913</v>
      </c>
      <c r="AD13">
        <v>930</v>
      </c>
      <c r="AE13">
        <v>49.54</v>
      </c>
      <c r="AF13">
        <v>121</v>
      </c>
      <c r="AG13">
        <v>142</v>
      </c>
      <c r="AH13">
        <v>46.01</v>
      </c>
      <c r="AI13">
        <v>13.25</v>
      </c>
      <c r="AJ13">
        <v>84.73</v>
      </c>
      <c r="AK13">
        <v>522</v>
      </c>
      <c r="AL13">
        <v>572</v>
      </c>
      <c r="AM13">
        <v>47.71</v>
      </c>
      <c r="AN13">
        <v>395</v>
      </c>
      <c r="AO13">
        <v>424</v>
      </c>
      <c r="AP13">
        <v>48.23</v>
      </c>
      <c r="AQ13">
        <v>73</v>
      </c>
      <c r="AR13">
        <v>93</v>
      </c>
      <c r="AS13">
        <v>43.98</v>
      </c>
      <c r="AT13">
        <v>18.48</v>
      </c>
      <c r="AU13">
        <v>78.069999999999993</v>
      </c>
      <c r="AV13">
        <v>906</v>
      </c>
      <c r="AW13">
        <v>936</v>
      </c>
      <c r="AX13">
        <v>49.19</v>
      </c>
      <c r="AY13">
        <v>518</v>
      </c>
      <c r="AZ13">
        <v>506</v>
      </c>
      <c r="BA13">
        <v>50.59</v>
      </c>
      <c r="BB13">
        <v>48</v>
      </c>
      <c r="BC13">
        <v>49</v>
      </c>
      <c r="BD13">
        <v>49.48</v>
      </c>
      <c r="BE13">
        <v>9.27</v>
      </c>
      <c r="BF13">
        <v>90.32</v>
      </c>
      <c r="BG13">
        <v>1334</v>
      </c>
      <c r="BH13">
        <v>1631</v>
      </c>
      <c r="BI13">
        <v>44.99</v>
      </c>
      <c r="BJ13">
        <v>660</v>
      </c>
      <c r="BK13">
        <v>856</v>
      </c>
      <c r="BL13">
        <v>43.54</v>
      </c>
      <c r="BM13">
        <v>22</v>
      </c>
      <c r="BN13">
        <v>24</v>
      </c>
      <c r="BO13">
        <v>47.83</v>
      </c>
      <c r="BP13">
        <v>3.33</v>
      </c>
      <c r="BQ13">
        <v>97.2</v>
      </c>
      <c r="BR13">
        <v>8.93</v>
      </c>
      <c r="BS13">
        <v>90.93</v>
      </c>
      <c r="BT13">
        <v>0.999</v>
      </c>
    </row>
    <row r="14" spans="1:72" x14ac:dyDescent="0.25">
      <c r="A14" s="6" t="s">
        <v>11</v>
      </c>
      <c r="B14" t="s">
        <v>136</v>
      </c>
      <c r="C14">
        <v>82</v>
      </c>
      <c r="D14">
        <v>3703.1167</v>
      </c>
      <c r="E14">
        <v>38</v>
      </c>
      <c r="F14">
        <v>35</v>
      </c>
      <c r="G14">
        <v>9</v>
      </c>
      <c r="H14">
        <v>33</v>
      </c>
      <c r="I14">
        <v>85</v>
      </c>
      <c r="J14">
        <v>0.51800000000000002</v>
      </c>
      <c r="K14">
        <v>3231</v>
      </c>
      <c r="L14">
        <v>3388</v>
      </c>
      <c r="M14">
        <v>48.81</v>
      </c>
      <c r="N14">
        <v>2497</v>
      </c>
      <c r="O14">
        <v>2704</v>
      </c>
      <c r="P14">
        <v>48.01</v>
      </c>
      <c r="Q14">
        <v>1855</v>
      </c>
      <c r="R14">
        <v>2005</v>
      </c>
      <c r="S14">
        <v>48.06</v>
      </c>
      <c r="T14">
        <v>133</v>
      </c>
      <c r="U14">
        <v>136</v>
      </c>
      <c r="V14">
        <v>49.44</v>
      </c>
      <c r="W14">
        <v>126.52</v>
      </c>
      <c r="X14">
        <v>143.75</v>
      </c>
      <c r="Y14">
        <v>46.81</v>
      </c>
      <c r="Z14">
        <v>1440</v>
      </c>
      <c r="AA14">
        <v>1585</v>
      </c>
      <c r="AB14">
        <v>47.6</v>
      </c>
      <c r="AC14">
        <v>953</v>
      </c>
      <c r="AD14">
        <v>1031</v>
      </c>
      <c r="AE14">
        <v>48.03</v>
      </c>
      <c r="AF14">
        <v>111</v>
      </c>
      <c r="AG14">
        <v>113</v>
      </c>
      <c r="AH14">
        <v>49.55</v>
      </c>
      <c r="AI14">
        <v>11.65</v>
      </c>
      <c r="AJ14">
        <v>89.04</v>
      </c>
      <c r="AK14">
        <v>538</v>
      </c>
      <c r="AL14">
        <v>604</v>
      </c>
      <c r="AM14">
        <v>47.11</v>
      </c>
      <c r="AN14">
        <v>415</v>
      </c>
      <c r="AO14">
        <v>464</v>
      </c>
      <c r="AP14">
        <v>47.21</v>
      </c>
      <c r="AQ14">
        <v>67</v>
      </c>
      <c r="AR14">
        <v>76</v>
      </c>
      <c r="AS14">
        <v>46.85</v>
      </c>
      <c r="AT14">
        <v>16.14</v>
      </c>
      <c r="AU14">
        <v>83.62</v>
      </c>
      <c r="AV14">
        <v>902</v>
      </c>
      <c r="AW14">
        <v>981</v>
      </c>
      <c r="AX14">
        <v>47.9</v>
      </c>
      <c r="AY14">
        <v>538</v>
      </c>
      <c r="AZ14">
        <v>567</v>
      </c>
      <c r="BA14">
        <v>48.69</v>
      </c>
      <c r="BB14">
        <v>44</v>
      </c>
      <c r="BC14">
        <v>37</v>
      </c>
      <c r="BD14">
        <v>54.32</v>
      </c>
      <c r="BE14">
        <v>8.18</v>
      </c>
      <c r="BF14">
        <v>93.47</v>
      </c>
      <c r="BG14">
        <v>1535</v>
      </c>
      <c r="BH14">
        <v>1572</v>
      </c>
      <c r="BI14">
        <v>49.4</v>
      </c>
      <c r="BJ14">
        <v>827</v>
      </c>
      <c r="BK14">
        <v>922</v>
      </c>
      <c r="BL14">
        <v>47.28</v>
      </c>
      <c r="BM14">
        <v>20</v>
      </c>
      <c r="BN14">
        <v>22</v>
      </c>
      <c r="BO14">
        <v>47.62</v>
      </c>
      <c r="BP14">
        <v>2.42</v>
      </c>
      <c r="BQ14">
        <v>97.61</v>
      </c>
      <c r="BR14">
        <v>7.17</v>
      </c>
      <c r="BS14">
        <v>93.22</v>
      </c>
      <c r="BT14">
        <v>1.004</v>
      </c>
    </row>
    <row r="15" spans="1:72" x14ac:dyDescent="0.25">
      <c r="A15" s="6" t="s">
        <v>11</v>
      </c>
      <c r="B15" t="s">
        <v>148</v>
      </c>
      <c r="C15">
        <v>82</v>
      </c>
      <c r="D15">
        <v>3684.9</v>
      </c>
      <c r="E15">
        <v>32</v>
      </c>
      <c r="F15">
        <v>43</v>
      </c>
      <c r="G15">
        <v>7</v>
      </c>
      <c r="H15">
        <v>27</v>
      </c>
      <c r="I15">
        <v>71</v>
      </c>
      <c r="J15">
        <v>0.433</v>
      </c>
      <c r="K15">
        <v>3008</v>
      </c>
      <c r="L15">
        <v>3576</v>
      </c>
      <c r="M15">
        <v>45.69</v>
      </c>
      <c r="N15">
        <v>2306</v>
      </c>
      <c r="O15">
        <v>2787</v>
      </c>
      <c r="P15">
        <v>45.28</v>
      </c>
      <c r="Q15">
        <v>1649</v>
      </c>
      <c r="R15">
        <v>1961</v>
      </c>
      <c r="S15">
        <v>45.68</v>
      </c>
      <c r="T15">
        <v>137</v>
      </c>
      <c r="U15">
        <v>174</v>
      </c>
      <c r="V15">
        <v>44.05</v>
      </c>
      <c r="W15">
        <v>129.16</v>
      </c>
      <c r="X15">
        <v>159.47</v>
      </c>
      <c r="Y15">
        <v>44.75</v>
      </c>
      <c r="Z15">
        <v>1521</v>
      </c>
      <c r="AA15">
        <v>1769</v>
      </c>
      <c r="AB15">
        <v>46.23</v>
      </c>
      <c r="AC15">
        <v>935</v>
      </c>
      <c r="AD15">
        <v>1074</v>
      </c>
      <c r="AE15">
        <v>46.54</v>
      </c>
      <c r="AF15">
        <v>117</v>
      </c>
      <c r="AG15">
        <v>147</v>
      </c>
      <c r="AH15">
        <v>44.32</v>
      </c>
      <c r="AI15">
        <v>12.51</v>
      </c>
      <c r="AJ15">
        <v>86.31</v>
      </c>
      <c r="AK15">
        <v>558</v>
      </c>
      <c r="AL15">
        <v>675</v>
      </c>
      <c r="AM15">
        <v>45.26</v>
      </c>
      <c r="AN15">
        <v>428</v>
      </c>
      <c r="AO15">
        <v>508</v>
      </c>
      <c r="AP15">
        <v>45.73</v>
      </c>
      <c r="AQ15">
        <v>84</v>
      </c>
      <c r="AR15">
        <v>106</v>
      </c>
      <c r="AS15">
        <v>44.21</v>
      </c>
      <c r="AT15">
        <v>19.63</v>
      </c>
      <c r="AU15">
        <v>79.13</v>
      </c>
      <c r="AV15">
        <v>963</v>
      </c>
      <c r="AW15">
        <v>1094</v>
      </c>
      <c r="AX15">
        <v>46.82</v>
      </c>
      <c r="AY15">
        <v>507</v>
      </c>
      <c r="AZ15">
        <v>566</v>
      </c>
      <c r="BA15">
        <v>47.25</v>
      </c>
      <c r="BB15">
        <v>33</v>
      </c>
      <c r="BC15">
        <v>41</v>
      </c>
      <c r="BD15">
        <v>44.59</v>
      </c>
      <c r="BE15">
        <v>6.51</v>
      </c>
      <c r="BF15">
        <v>92.76</v>
      </c>
      <c r="BG15">
        <v>1287</v>
      </c>
      <c r="BH15">
        <v>1591</v>
      </c>
      <c r="BI15">
        <v>44.72</v>
      </c>
      <c r="BJ15">
        <v>688</v>
      </c>
      <c r="BK15">
        <v>844</v>
      </c>
      <c r="BL15">
        <v>44.91</v>
      </c>
      <c r="BM15">
        <v>20</v>
      </c>
      <c r="BN15">
        <v>27</v>
      </c>
      <c r="BO15">
        <v>42.55</v>
      </c>
      <c r="BP15">
        <v>2.91</v>
      </c>
      <c r="BQ15">
        <v>96.8</v>
      </c>
      <c r="BR15">
        <v>8.31</v>
      </c>
      <c r="BS15">
        <v>91.13</v>
      </c>
      <c r="BT15">
        <v>0.99399999999999999</v>
      </c>
    </row>
    <row r="16" spans="1:72" x14ac:dyDescent="0.25">
      <c r="A16" s="6" t="s">
        <v>11</v>
      </c>
      <c r="B16" t="s">
        <v>154</v>
      </c>
      <c r="C16">
        <v>82</v>
      </c>
      <c r="D16">
        <v>3683.9666999999999</v>
      </c>
      <c r="E16">
        <v>44</v>
      </c>
      <c r="F16">
        <v>28</v>
      </c>
      <c r="G16">
        <v>10</v>
      </c>
      <c r="H16">
        <v>41</v>
      </c>
      <c r="I16">
        <v>98</v>
      </c>
      <c r="J16">
        <v>0.59799999999999998</v>
      </c>
      <c r="K16">
        <v>3006</v>
      </c>
      <c r="L16">
        <v>3154</v>
      </c>
      <c r="M16">
        <v>48.8</v>
      </c>
      <c r="N16">
        <v>2266</v>
      </c>
      <c r="O16">
        <v>2479</v>
      </c>
      <c r="P16">
        <v>47.76</v>
      </c>
      <c r="Q16">
        <v>1587</v>
      </c>
      <c r="R16">
        <v>1812</v>
      </c>
      <c r="S16">
        <v>46.69</v>
      </c>
      <c r="T16">
        <v>135</v>
      </c>
      <c r="U16">
        <v>139</v>
      </c>
      <c r="V16">
        <v>49.27</v>
      </c>
      <c r="W16">
        <v>108.52</v>
      </c>
      <c r="X16">
        <v>122.17</v>
      </c>
      <c r="Y16">
        <v>47.04</v>
      </c>
      <c r="Z16">
        <v>1224</v>
      </c>
      <c r="AA16">
        <v>1356</v>
      </c>
      <c r="AB16">
        <v>47.44</v>
      </c>
      <c r="AC16">
        <v>758</v>
      </c>
      <c r="AD16">
        <v>876</v>
      </c>
      <c r="AE16">
        <v>46.39</v>
      </c>
      <c r="AF16">
        <v>105</v>
      </c>
      <c r="AG16">
        <v>122</v>
      </c>
      <c r="AH16">
        <v>46.26</v>
      </c>
      <c r="AI16">
        <v>13.85</v>
      </c>
      <c r="AJ16">
        <v>86.07</v>
      </c>
      <c r="AK16">
        <v>411</v>
      </c>
      <c r="AL16">
        <v>520</v>
      </c>
      <c r="AM16">
        <v>44.15</v>
      </c>
      <c r="AN16">
        <v>313</v>
      </c>
      <c r="AO16">
        <v>398</v>
      </c>
      <c r="AP16">
        <v>44.02</v>
      </c>
      <c r="AQ16">
        <v>69</v>
      </c>
      <c r="AR16">
        <v>74</v>
      </c>
      <c r="AS16">
        <v>48.25</v>
      </c>
      <c r="AT16">
        <v>22.04</v>
      </c>
      <c r="AU16">
        <v>81.41</v>
      </c>
      <c r="AV16">
        <v>813</v>
      </c>
      <c r="AW16">
        <v>836</v>
      </c>
      <c r="AX16">
        <v>49.3</v>
      </c>
      <c r="AY16">
        <v>445</v>
      </c>
      <c r="AZ16">
        <v>478</v>
      </c>
      <c r="BA16">
        <v>48.21</v>
      </c>
      <c r="BB16">
        <v>36</v>
      </c>
      <c r="BC16">
        <v>48</v>
      </c>
      <c r="BD16">
        <v>42.86</v>
      </c>
      <c r="BE16">
        <v>8.09</v>
      </c>
      <c r="BF16">
        <v>89.96</v>
      </c>
      <c r="BG16">
        <v>1476</v>
      </c>
      <c r="BH16">
        <v>1558</v>
      </c>
      <c r="BI16">
        <v>48.65</v>
      </c>
      <c r="BJ16">
        <v>760</v>
      </c>
      <c r="BK16">
        <v>883</v>
      </c>
      <c r="BL16">
        <v>46.26</v>
      </c>
      <c r="BM16">
        <v>29</v>
      </c>
      <c r="BN16">
        <v>16</v>
      </c>
      <c r="BO16">
        <v>64.44</v>
      </c>
      <c r="BP16">
        <v>3.82</v>
      </c>
      <c r="BQ16">
        <v>98.19</v>
      </c>
      <c r="BR16">
        <v>8.51</v>
      </c>
      <c r="BS16">
        <v>92.33</v>
      </c>
      <c r="BT16">
        <v>1.008</v>
      </c>
    </row>
    <row r="17" spans="1:72" x14ac:dyDescent="0.25">
      <c r="A17" s="6" t="s">
        <v>11</v>
      </c>
      <c r="B17" t="s">
        <v>139</v>
      </c>
      <c r="C17">
        <v>82</v>
      </c>
      <c r="D17">
        <v>3634.7166999999999</v>
      </c>
      <c r="E17">
        <v>47</v>
      </c>
      <c r="F17">
        <v>25</v>
      </c>
      <c r="G17">
        <v>10</v>
      </c>
      <c r="H17">
        <v>42</v>
      </c>
      <c r="I17">
        <v>104</v>
      </c>
      <c r="J17">
        <v>0.63400000000000001</v>
      </c>
      <c r="K17">
        <v>3089</v>
      </c>
      <c r="L17">
        <v>3601</v>
      </c>
      <c r="M17">
        <v>46.17</v>
      </c>
      <c r="N17">
        <v>2266</v>
      </c>
      <c r="O17">
        <v>2603</v>
      </c>
      <c r="P17">
        <v>46.54</v>
      </c>
      <c r="Q17">
        <v>1617</v>
      </c>
      <c r="R17">
        <v>1863</v>
      </c>
      <c r="S17">
        <v>46.47</v>
      </c>
      <c r="T17">
        <v>144</v>
      </c>
      <c r="U17">
        <v>138</v>
      </c>
      <c r="V17">
        <v>51.06</v>
      </c>
      <c r="W17">
        <v>121.9</v>
      </c>
      <c r="X17">
        <v>141.66</v>
      </c>
      <c r="Y17">
        <v>46.25</v>
      </c>
      <c r="Z17">
        <v>1635</v>
      </c>
      <c r="AA17">
        <v>1719</v>
      </c>
      <c r="AB17">
        <v>48.75</v>
      </c>
      <c r="AC17">
        <v>918</v>
      </c>
      <c r="AD17">
        <v>984</v>
      </c>
      <c r="AE17">
        <v>48.26</v>
      </c>
      <c r="AF17">
        <v>125</v>
      </c>
      <c r="AG17">
        <v>114</v>
      </c>
      <c r="AH17">
        <v>52.3</v>
      </c>
      <c r="AI17">
        <v>13.62</v>
      </c>
      <c r="AJ17">
        <v>88.41</v>
      </c>
      <c r="AK17">
        <v>577</v>
      </c>
      <c r="AL17">
        <v>641</v>
      </c>
      <c r="AM17">
        <v>47.37</v>
      </c>
      <c r="AN17">
        <v>425</v>
      </c>
      <c r="AO17">
        <v>476</v>
      </c>
      <c r="AP17">
        <v>47.17</v>
      </c>
      <c r="AQ17">
        <v>85</v>
      </c>
      <c r="AR17">
        <v>81</v>
      </c>
      <c r="AS17">
        <v>51.2</v>
      </c>
      <c r="AT17">
        <v>20</v>
      </c>
      <c r="AU17">
        <v>82.98</v>
      </c>
      <c r="AV17">
        <v>1058</v>
      </c>
      <c r="AW17">
        <v>1078</v>
      </c>
      <c r="AX17">
        <v>49.53</v>
      </c>
      <c r="AY17">
        <v>493</v>
      </c>
      <c r="AZ17">
        <v>508</v>
      </c>
      <c r="BA17">
        <v>49.25</v>
      </c>
      <c r="BB17">
        <v>40</v>
      </c>
      <c r="BC17">
        <v>33</v>
      </c>
      <c r="BD17">
        <v>54.79</v>
      </c>
      <c r="BE17">
        <v>8.11</v>
      </c>
      <c r="BF17">
        <v>93.5</v>
      </c>
      <c r="BG17">
        <v>1276</v>
      </c>
      <c r="BH17">
        <v>1590</v>
      </c>
      <c r="BI17">
        <v>44.52</v>
      </c>
      <c r="BJ17">
        <v>643</v>
      </c>
      <c r="BK17">
        <v>816</v>
      </c>
      <c r="BL17">
        <v>44.07</v>
      </c>
      <c r="BM17">
        <v>19</v>
      </c>
      <c r="BN17">
        <v>23</v>
      </c>
      <c r="BO17">
        <v>45.24</v>
      </c>
      <c r="BP17">
        <v>2.95</v>
      </c>
      <c r="BQ17">
        <v>97.18</v>
      </c>
      <c r="BR17">
        <v>8.91</v>
      </c>
      <c r="BS17">
        <v>92.59</v>
      </c>
      <c r="BT17">
        <v>1.0149999999999999</v>
      </c>
    </row>
    <row r="18" spans="1:72" x14ac:dyDescent="0.25">
      <c r="A18" s="6" t="s">
        <v>11</v>
      </c>
      <c r="B18" t="s">
        <v>152</v>
      </c>
      <c r="C18">
        <v>82</v>
      </c>
      <c r="D18">
        <v>3623.2166999999999</v>
      </c>
      <c r="E18">
        <v>41</v>
      </c>
      <c r="F18">
        <v>32</v>
      </c>
      <c r="G18">
        <v>9</v>
      </c>
      <c r="H18">
        <v>38</v>
      </c>
      <c r="I18">
        <v>91</v>
      </c>
      <c r="J18">
        <v>0.55500000000000005</v>
      </c>
      <c r="K18">
        <v>3099</v>
      </c>
      <c r="L18">
        <v>3038</v>
      </c>
      <c r="M18">
        <v>50.5</v>
      </c>
      <c r="N18">
        <v>2421</v>
      </c>
      <c r="O18">
        <v>2403</v>
      </c>
      <c r="P18">
        <v>50.19</v>
      </c>
      <c r="Q18">
        <v>1771</v>
      </c>
      <c r="R18">
        <v>1811</v>
      </c>
      <c r="S18">
        <v>49.44</v>
      </c>
      <c r="T18">
        <v>147</v>
      </c>
      <c r="U18">
        <v>146</v>
      </c>
      <c r="V18">
        <v>50.17</v>
      </c>
      <c r="W18">
        <v>142.24</v>
      </c>
      <c r="X18">
        <v>133.52000000000001</v>
      </c>
      <c r="Y18">
        <v>51.58</v>
      </c>
      <c r="Z18">
        <v>1482</v>
      </c>
      <c r="AA18">
        <v>1421</v>
      </c>
      <c r="AB18">
        <v>51.05</v>
      </c>
      <c r="AC18">
        <v>978</v>
      </c>
      <c r="AD18">
        <v>949</v>
      </c>
      <c r="AE18">
        <v>50.75</v>
      </c>
      <c r="AF18">
        <v>126</v>
      </c>
      <c r="AG18">
        <v>128</v>
      </c>
      <c r="AH18">
        <v>49.61</v>
      </c>
      <c r="AI18">
        <v>12.88</v>
      </c>
      <c r="AJ18">
        <v>86.51</v>
      </c>
      <c r="AK18">
        <v>582</v>
      </c>
      <c r="AL18">
        <v>548</v>
      </c>
      <c r="AM18">
        <v>51.5</v>
      </c>
      <c r="AN18">
        <v>464</v>
      </c>
      <c r="AO18">
        <v>427</v>
      </c>
      <c r="AP18">
        <v>52.08</v>
      </c>
      <c r="AQ18">
        <v>76</v>
      </c>
      <c r="AR18">
        <v>84</v>
      </c>
      <c r="AS18">
        <v>47.5</v>
      </c>
      <c r="AT18">
        <v>16.38</v>
      </c>
      <c r="AU18">
        <v>80.33</v>
      </c>
      <c r="AV18">
        <v>900</v>
      </c>
      <c r="AW18">
        <v>873</v>
      </c>
      <c r="AX18">
        <v>50.76</v>
      </c>
      <c r="AY18">
        <v>514</v>
      </c>
      <c r="AZ18">
        <v>522</v>
      </c>
      <c r="BA18">
        <v>49.61</v>
      </c>
      <c r="BB18">
        <v>50</v>
      </c>
      <c r="BC18">
        <v>44</v>
      </c>
      <c r="BD18">
        <v>53.19</v>
      </c>
      <c r="BE18">
        <v>9.73</v>
      </c>
      <c r="BF18">
        <v>91.57</v>
      </c>
      <c r="BG18">
        <v>1377</v>
      </c>
      <c r="BH18">
        <v>1403</v>
      </c>
      <c r="BI18">
        <v>49.53</v>
      </c>
      <c r="BJ18">
        <v>739</v>
      </c>
      <c r="BK18">
        <v>809</v>
      </c>
      <c r="BL18">
        <v>47.74</v>
      </c>
      <c r="BM18">
        <v>21</v>
      </c>
      <c r="BN18">
        <v>18</v>
      </c>
      <c r="BO18">
        <v>53.85</v>
      </c>
      <c r="BP18">
        <v>2.84</v>
      </c>
      <c r="BQ18">
        <v>97.78</v>
      </c>
      <c r="BR18">
        <v>8.3000000000000007</v>
      </c>
      <c r="BS18">
        <v>91.94</v>
      </c>
      <c r="BT18">
        <v>1.002</v>
      </c>
    </row>
    <row r="19" spans="1:72" x14ac:dyDescent="0.25">
      <c r="A19" s="6" t="s">
        <v>11</v>
      </c>
      <c r="B19" t="s">
        <v>131</v>
      </c>
      <c r="C19">
        <v>82</v>
      </c>
      <c r="D19">
        <v>3747.5</v>
      </c>
      <c r="E19">
        <v>46</v>
      </c>
      <c r="F19">
        <v>29</v>
      </c>
      <c r="G19">
        <v>7</v>
      </c>
      <c r="H19">
        <v>38</v>
      </c>
      <c r="I19">
        <v>99</v>
      </c>
      <c r="J19">
        <v>0.60399999999999998</v>
      </c>
      <c r="K19">
        <v>3095</v>
      </c>
      <c r="L19">
        <v>2818</v>
      </c>
      <c r="M19">
        <v>52.34</v>
      </c>
      <c r="N19">
        <v>2357</v>
      </c>
      <c r="O19">
        <v>2177</v>
      </c>
      <c r="P19">
        <v>51.99</v>
      </c>
      <c r="Q19">
        <v>1698</v>
      </c>
      <c r="R19">
        <v>1607</v>
      </c>
      <c r="S19">
        <v>51.38</v>
      </c>
      <c r="T19">
        <v>122</v>
      </c>
      <c r="U19">
        <v>121</v>
      </c>
      <c r="V19">
        <v>50.21</v>
      </c>
      <c r="W19">
        <v>129.58000000000001</v>
      </c>
      <c r="X19">
        <v>120.87</v>
      </c>
      <c r="Y19">
        <v>51.74</v>
      </c>
      <c r="Z19">
        <v>1451</v>
      </c>
      <c r="AA19">
        <v>1312</v>
      </c>
      <c r="AB19">
        <v>52.52</v>
      </c>
      <c r="AC19">
        <v>905</v>
      </c>
      <c r="AD19">
        <v>860</v>
      </c>
      <c r="AE19">
        <v>51.27</v>
      </c>
      <c r="AF19">
        <v>98</v>
      </c>
      <c r="AG19">
        <v>95</v>
      </c>
      <c r="AH19">
        <v>50.78</v>
      </c>
      <c r="AI19">
        <v>10.83</v>
      </c>
      <c r="AJ19">
        <v>88.95</v>
      </c>
      <c r="AK19">
        <v>561</v>
      </c>
      <c r="AL19">
        <v>531</v>
      </c>
      <c r="AM19">
        <v>51.37</v>
      </c>
      <c r="AN19">
        <v>439</v>
      </c>
      <c r="AO19">
        <v>440</v>
      </c>
      <c r="AP19">
        <v>49.94</v>
      </c>
      <c r="AQ19">
        <v>69</v>
      </c>
      <c r="AR19">
        <v>67</v>
      </c>
      <c r="AS19">
        <v>50.74</v>
      </c>
      <c r="AT19">
        <v>15.72</v>
      </c>
      <c r="AU19">
        <v>84.77</v>
      </c>
      <c r="AV19">
        <v>890</v>
      </c>
      <c r="AW19">
        <v>781</v>
      </c>
      <c r="AX19">
        <v>53.26</v>
      </c>
      <c r="AY19">
        <v>466</v>
      </c>
      <c r="AZ19">
        <v>420</v>
      </c>
      <c r="BA19">
        <v>52.6</v>
      </c>
      <c r="BB19">
        <v>29</v>
      </c>
      <c r="BC19">
        <v>28</v>
      </c>
      <c r="BD19">
        <v>50.88</v>
      </c>
      <c r="BE19">
        <v>6.22</v>
      </c>
      <c r="BF19">
        <v>93.33</v>
      </c>
      <c r="BG19">
        <v>1399</v>
      </c>
      <c r="BH19">
        <v>1301</v>
      </c>
      <c r="BI19">
        <v>51.81</v>
      </c>
      <c r="BJ19">
        <v>735</v>
      </c>
      <c r="BK19">
        <v>705</v>
      </c>
      <c r="BL19">
        <v>51.04</v>
      </c>
      <c r="BM19">
        <v>23</v>
      </c>
      <c r="BN19">
        <v>26</v>
      </c>
      <c r="BO19">
        <v>46.94</v>
      </c>
      <c r="BP19">
        <v>3.13</v>
      </c>
      <c r="BQ19">
        <v>96.31</v>
      </c>
      <c r="BR19">
        <v>7.18</v>
      </c>
      <c r="BS19">
        <v>92.47</v>
      </c>
      <c r="BT19">
        <v>0.997</v>
      </c>
    </row>
    <row r="20" spans="1:72" x14ac:dyDescent="0.25">
      <c r="A20" s="6" t="s">
        <v>11</v>
      </c>
      <c r="B20" t="s">
        <v>150</v>
      </c>
      <c r="C20">
        <v>82</v>
      </c>
      <c r="D20">
        <v>3637.2166999999999</v>
      </c>
      <c r="E20">
        <v>35</v>
      </c>
      <c r="F20">
        <v>38</v>
      </c>
      <c r="G20">
        <v>9</v>
      </c>
      <c r="H20">
        <v>30</v>
      </c>
      <c r="I20">
        <v>79</v>
      </c>
      <c r="J20">
        <v>0.48199999999999998</v>
      </c>
      <c r="K20">
        <v>3279</v>
      </c>
      <c r="L20">
        <v>3231</v>
      </c>
      <c r="M20">
        <v>50.37</v>
      </c>
      <c r="N20">
        <v>2432</v>
      </c>
      <c r="O20">
        <v>2422</v>
      </c>
      <c r="P20">
        <v>50.1</v>
      </c>
      <c r="Q20">
        <v>1804</v>
      </c>
      <c r="R20">
        <v>1736</v>
      </c>
      <c r="S20">
        <v>50.96</v>
      </c>
      <c r="T20">
        <v>119</v>
      </c>
      <c r="U20">
        <v>132</v>
      </c>
      <c r="V20">
        <v>47.41</v>
      </c>
      <c r="W20">
        <v>142.18</v>
      </c>
      <c r="X20">
        <v>139.93</v>
      </c>
      <c r="Y20">
        <v>50.4</v>
      </c>
      <c r="Z20">
        <v>1551</v>
      </c>
      <c r="AA20">
        <v>1624</v>
      </c>
      <c r="AB20">
        <v>48.85</v>
      </c>
      <c r="AC20">
        <v>984</v>
      </c>
      <c r="AD20">
        <v>1013</v>
      </c>
      <c r="AE20">
        <v>49.27</v>
      </c>
      <c r="AF20">
        <v>103</v>
      </c>
      <c r="AG20">
        <v>111</v>
      </c>
      <c r="AH20">
        <v>48.13</v>
      </c>
      <c r="AI20">
        <v>10.47</v>
      </c>
      <c r="AJ20">
        <v>89.04</v>
      </c>
      <c r="AK20">
        <v>667</v>
      </c>
      <c r="AL20">
        <v>645</v>
      </c>
      <c r="AM20">
        <v>50.84</v>
      </c>
      <c r="AN20">
        <v>513</v>
      </c>
      <c r="AO20">
        <v>485</v>
      </c>
      <c r="AP20">
        <v>51.4</v>
      </c>
      <c r="AQ20">
        <v>74</v>
      </c>
      <c r="AR20">
        <v>65</v>
      </c>
      <c r="AS20">
        <v>53.24</v>
      </c>
      <c r="AT20">
        <v>14.42</v>
      </c>
      <c r="AU20">
        <v>86.6</v>
      </c>
      <c r="AV20">
        <v>884</v>
      </c>
      <c r="AW20">
        <v>979</v>
      </c>
      <c r="AX20">
        <v>47.45</v>
      </c>
      <c r="AY20">
        <v>471</v>
      </c>
      <c r="AZ20">
        <v>528</v>
      </c>
      <c r="BA20">
        <v>47.15</v>
      </c>
      <c r="BB20">
        <v>29</v>
      </c>
      <c r="BC20">
        <v>46</v>
      </c>
      <c r="BD20">
        <v>38.67</v>
      </c>
      <c r="BE20">
        <v>6.16</v>
      </c>
      <c r="BF20">
        <v>91.29</v>
      </c>
      <c r="BG20">
        <v>1381</v>
      </c>
      <c r="BH20">
        <v>1301</v>
      </c>
      <c r="BI20">
        <v>51.49</v>
      </c>
      <c r="BJ20">
        <v>747</v>
      </c>
      <c r="BK20">
        <v>659</v>
      </c>
      <c r="BL20">
        <v>53.13</v>
      </c>
      <c r="BM20">
        <v>16</v>
      </c>
      <c r="BN20">
        <v>19</v>
      </c>
      <c r="BO20">
        <v>45.71</v>
      </c>
      <c r="BP20">
        <v>2.14</v>
      </c>
      <c r="BQ20">
        <v>97.12</v>
      </c>
      <c r="BR20">
        <v>6.6</v>
      </c>
      <c r="BS20">
        <v>92.4</v>
      </c>
      <c r="BT20">
        <v>0.99</v>
      </c>
    </row>
    <row r="21" spans="1:72" x14ac:dyDescent="0.25">
      <c r="A21" s="6" t="s">
        <v>11</v>
      </c>
      <c r="B21" t="s">
        <v>140</v>
      </c>
      <c r="C21">
        <v>81</v>
      </c>
      <c r="D21">
        <v>3621.8166999999999</v>
      </c>
      <c r="E21">
        <v>42</v>
      </c>
      <c r="F21">
        <v>26</v>
      </c>
      <c r="G21">
        <v>13</v>
      </c>
      <c r="H21">
        <v>34</v>
      </c>
      <c r="I21">
        <v>97</v>
      </c>
      <c r="J21">
        <v>0.59899999999999998</v>
      </c>
      <c r="K21">
        <v>3311</v>
      </c>
      <c r="L21">
        <v>2797</v>
      </c>
      <c r="M21">
        <v>54.21</v>
      </c>
      <c r="N21">
        <v>2567</v>
      </c>
      <c r="O21">
        <v>2079</v>
      </c>
      <c r="P21">
        <v>55.25</v>
      </c>
      <c r="Q21">
        <v>1844</v>
      </c>
      <c r="R21">
        <v>1505</v>
      </c>
      <c r="S21">
        <v>55.06</v>
      </c>
      <c r="T21">
        <v>131</v>
      </c>
      <c r="U21">
        <v>111</v>
      </c>
      <c r="V21">
        <v>54.13</v>
      </c>
      <c r="W21">
        <v>145.59</v>
      </c>
      <c r="X21">
        <v>125.72</v>
      </c>
      <c r="Y21">
        <v>53.66</v>
      </c>
      <c r="Z21">
        <v>1656</v>
      </c>
      <c r="AA21">
        <v>1443</v>
      </c>
      <c r="AB21">
        <v>53.44</v>
      </c>
      <c r="AC21">
        <v>1051</v>
      </c>
      <c r="AD21">
        <v>917</v>
      </c>
      <c r="AE21">
        <v>53.4</v>
      </c>
      <c r="AF21">
        <v>109</v>
      </c>
      <c r="AG21">
        <v>90</v>
      </c>
      <c r="AH21">
        <v>54.77</v>
      </c>
      <c r="AI21">
        <v>10.37</v>
      </c>
      <c r="AJ21">
        <v>90.19</v>
      </c>
      <c r="AK21">
        <v>665</v>
      </c>
      <c r="AL21">
        <v>635</v>
      </c>
      <c r="AM21">
        <v>51.15</v>
      </c>
      <c r="AN21">
        <v>504</v>
      </c>
      <c r="AO21">
        <v>495</v>
      </c>
      <c r="AP21">
        <v>50.45</v>
      </c>
      <c r="AQ21">
        <v>67</v>
      </c>
      <c r="AR21">
        <v>62</v>
      </c>
      <c r="AS21">
        <v>51.94</v>
      </c>
      <c r="AT21">
        <v>13.29</v>
      </c>
      <c r="AU21">
        <v>87.47</v>
      </c>
      <c r="AV21">
        <v>991</v>
      </c>
      <c r="AW21">
        <v>808</v>
      </c>
      <c r="AX21">
        <v>55.09</v>
      </c>
      <c r="AY21">
        <v>547</v>
      </c>
      <c r="AZ21">
        <v>422</v>
      </c>
      <c r="BA21">
        <v>56.45</v>
      </c>
      <c r="BB21">
        <v>42</v>
      </c>
      <c r="BC21">
        <v>28</v>
      </c>
      <c r="BD21">
        <v>60</v>
      </c>
      <c r="BE21">
        <v>7.68</v>
      </c>
      <c r="BF21">
        <v>93.36</v>
      </c>
      <c r="BG21">
        <v>1393</v>
      </c>
      <c r="BH21">
        <v>1103</v>
      </c>
      <c r="BI21">
        <v>55.81</v>
      </c>
      <c r="BJ21">
        <v>743</v>
      </c>
      <c r="BK21">
        <v>523</v>
      </c>
      <c r="BL21">
        <v>58.69</v>
      </c>
      <c r="BM21">
        <v>21</v>
      </c>
      <c r="BN21">
        <v>20</v>
      </c>
      <c r="BO21">
        <v>51.22</v>
      </c>
      <c r="BP21">
        <v>2.83</v>
      </c>
      <c r="BQ21">
        <v>96.18</v>
      </c>
      <c r="BR21">
        <v>7.1</v>
      </c>
      <c r="BS21">
        <v>92.62</v>
      </c>
      <c r="BT21">
        <v>0.997</v>
      </c>
    </row>
    <row r="22" spans="1:72" x14ac:dyDescent="0.25">
      <c r="A22" s="6" t="s">
        <v>11</v>
      </c>
      <c r="B22" t="s">
        <v>149</v>
      </c>
      <c r="C22">
        <v>81</v>
      </c>
      <c r="D22">
        <v>3576.6167</v>
      </c>
      <c r="E22">
        <v>42</v>
      </c>
      <c r="F22">
        <v>31</v>
      </c>
      <c r="G22">
        <v>8</v>
      </c>
      <c r="H22">
        <v>39</v>
      </c>
      <c r="I22">
        <v>92</v>
      </c>
      <c r="J22">
        <v>0.56799999999999995</v>
      </c>
      <c r="K22">
        <v>3253</v>
      </c>
      <c r="L22">
        <v>3082</v>
      </c>
      <c r="M22">
        <v>51.35</v>
      </c>
      <c r="N22">
        <v>2424</v>
      </c>
      <c r="O22">
        <v>2376</v>
      </c>
      <c r="P22">
        <v>50.5</v>
      </c>
      <c r="Q22">
        <v>1786</v>
      </c>
      <c r="R22">
        <v>1741</v>
      </c>
      <c r="S22">
        <v>50.64</v>
      </c>
      <c r="T22">
        <v>161</v>
      </c>
      <c r="U22">
        <v>147</v>
      </c>
      <c r="V22">
        <v>52.27</v>
      </c>
      <c r="W22">
        <v>134.99</v>
      </c>
      <c r="X22">
        <v>135.07</v>
      </c>
      <c r="Y22">
        <v>49.99</v>
      </c>
      <c r="Z22">
        <v>1571</v>
      </c>
      <c r="AA22">
        <v>1629</v>
      </c>
      <c r="AB22">
        <v>49.09</v>
      </c>
      <c r="AC22">
        <v>944</v>
      </c>
      <c r="AD22">
        <v>977</v>
      </c>
      <c r="AE22">
        <v>49.14</v>
      </c>
      <c r="AF22">
        <v>130</v>
      </c>
      <c r="AG22">
        <v>119</v>
      </c>
      <c r="AH22">
        <v>52.21</v>
      </c>
      <c r="AI22">
        <v>13.77</v>
      </c>
      <c r="AJ22">
        <v>87.82</v>
      </c>
      <c r="AK22">
        <v>619</v>
      </c>
      <c r="AL22">
        <v>589</v>
      </c>
      <c r="AM22">
        <v>51.24</v>
      </c>
      <c r="AN22">
        <v>481</v>
      </c>
      <c r="AO22">
        <v>446</v>
      </c>
      <c r="AP22">
        <v>51.89</v>
      </c>
      <c r="AQ22">
        <v>89</v>
      </c>
      <c r="AR22">
        <v>87</v>
      </c>
      <c r="AS22">
        <v>50.57</v>
      </c>
      <c r="AT22">
        <v>18.5</v>
      </c>
      <c r="AU22">
        <v>80.489999999999995</v>
      </c>
      <c r="AV22">
        <v>952</v>
      </c>
      <c r="AW22">
        <v>1040</v>
      </c>
      <c r="AX22">
        <v>47.79</v>
      </c>
      <c r="AY22">
        <v>463</v>
      </c>
      <c r="AZ22">
        <v>531</v>
      </c>
      <c r="BA22">
        <v>46.58</v>
      </c>
      <c r="BB22">
        <v>41</v>
      </c>
      <c r="BC22">
        <v>32</v>
      </c>
      <c r="BD22">
        <v>56.16</v>
      </c>
      <c r="BE22">
        <v>8.86</v>
      </c>
      <c r="BF22">
        <v>93.97</v>
      </c>
      <c r="BG22">
        <v>1472</v>
      </c>
      <c r="BH22">
        <v>1270</v>
      </c>
      <c r="BI22">
        <v>53.68</v>
      </c>
      <c r="BJ22">
        <v>809</v>
      </c>
      <c r="BK22">
        <v>713</v>
      </c>
      <c r="BL22">
        <v>53.15</v>
      </c>
      <c r="BM22">
        <v>30</v>
      </c>
      <c r="BN22">
        <v>28</v>
      </c>
      <c r="BO22">
        <v>51.72</v>
      </c>
      <c r="BP22">
        <v>3.71</v>
      </c>
      <c r="BQ22">
        <v>96.07</v>
      </c>
      <c r="BR22">
        <v>9.01</v>
      </c>
      <c r="BS22">
        <v>91.56</v>
      </c>
      <c r="BT22">
        <v>1.006</v>
      </c>
    </row>
    <row r="23" spans="1:72" x14ac:dyDescent="0.25">
      <c r="A23" s="6" t="s">
        <v>11</v>
      </c>
      <c r="B23" t="s">
        <v>158</v>
      </c>
      <c r="C23">
        <v>82</v>
      </c>
      <c r="D23">
        <v>3510.2332999999999</v>
      </c>
      <c r="E23">
        <v>42</v>
      </c>
      <c r="F23">
        <v>29</v>
      </c>
      <c r="G23">
        <v>11</v>
      </c>
      <c r="H23">
        <v>39</v>
      </c>
      <c r="I23">
        <v>95</v>
      </c>
      <c r="J23">
        <v>0.57899999999999996</v>
      </c>
      <c r="K23">
        <v>2902</v>
      </c>
      <c r="L23">
        <v>3343</v>
      </c>
      <c r="M23">
        <v>46.47</v>
      </c>
      <c r="N23">
        <v>2188</v>
      </c>
      <c r="O23">
        <v>2505</v>
      </c>
      <c r="P23">
        <v>46.62</v>
      </c>
      <c r="Q23">
        <v>1609</v>
      </c>
      <c r="R23">
        <v>1857</v>
      </c>
      <c r="S23">
        <v>46.42</v>
      </c>
      <c r="T23">
        <v>125</v>
      </c>
      <c r="U23">
        <v>137</v>
      </c>
      <c r="V23">
        <v>47.71</v>
      </c>
      <c r="W23">
        <v>118.74</v>
      </c>
      <c r="X23">
        <v>132.58000000000001</v>
      </c>
      <c r="Y23">
        <v>47.25</v>
      </c>
      <c r="Z23">
        <v>1293</v>
      </c>
      <c r="AA23">
        <v>1433</v>
      </c>
      <c r="AB23">
        <v>47.43</v>
      </c>
      <c r="AC23">
        <v>800</v>
      </c>
      <c r="AD23">
        <v>903</v>
      </c>
      <c r="AE23">
        <v>46.98</v>
      </c>
      <c r="AF23">
        <v>105</v>
      </c>
      <c r="AG23">
        <v>120</v>
      </c>
      <c r="AH23">
        <v>46.67</v>
      </c>
      <c r="AI23">
        <v>13.13</v>
      </c>
      <c r="AJ23">
        <v>86.71</v>
      </c>
      <c r="AK23">
        <v>533</v>
      </c>
      <c r="AL23">
        <v>574</v>
      </c>
      <c r="AM23">
        <v>48.15</v>
      </c>
      <c r="AN23">
        <v>410</v>
      </c>
      <c r="AO23">
        <v>448</v>
      </c>
      <c r="AP23">
        <v>47.79</v>
      </c>
      <c r="AQ23">
        <v>80</v>
      </c>
      <c r="AR23">
        <v>81</v>
      </c>
      <c r="AS23">
        <v>49.69</v>
      </c>
      <c r="AT23">
        <v>19.510000000000002</v>
      </c>
      <c r="AU23">
        <v>81.92</v>
      </c>
      <c r="AV23">
        <v>760</v>
      </c>
      <c r="AW23">
        <v>859</v>
      </c>
      <c r="AX23">
        <v>46.94</v>
      </c>
      <c r="AY23">
        <v>390</v>
      </c>
      <c r="AZ23">
        <v>455</v>
      </c>
      <c r="BA23">
        <v>46.15</v>
      </c>
      <c r="BB23">
        <v>25</v>
      </c>
      <c r="BC23">
        <v>39</v>
      </c>
      <c r="BD23">
        <v>39.06</v>
      </c>
      <c r="BE23">
        <v>6.41</v>
      </c>
      <c r="BF23">
        <v>91.43</v>
      </c>
      <c r="BG23">
        <v>1333</v>
      </c>
      <c r="BH23">
        <v>1632</v>
      </c>
      <c r="BI23">
        <v>44.96</v>
      </c>
      <c r="BJ23">
        <v>729</v>
      </c>
      <c r="BK23">
        <v>894</v>
      </c>
      <c r="BL23">
        <v>44.92</v>
      </c>
      <c r="BM23">
        <v>20</v>
      </c>
      <c r="BN23">
        <v>17</v>
      </c>
      <c r="BO23">
        <v>54.05</v>
      </c>
      <c r="BP23">
        <v>2.74</v>
      </c>
      <c r="BQ23">
        <v>98.1</v>
      </c>
      <c r="BR23">
        <v>7.77</v>
      </c>
      <c r="BS23">
        <v>92.62</v>
      </c>
      <c r="BT23">
        <v>1.004</v>
      </c>
    </row>
    <row r="24" spans="1:72" x14ac:dyDescent="0.25">
      <c r="A24" s="6" t="s">
        <v>11</v>
      </c>
      <c r="B24" t="s">
        <v>162</v>
      </c>
      <c r="C24">
        <v>82</v>
      </c>
      <c r="D24">
        <v>3696.4</v>
      </c>
      <c r="E24">
        <v>38</v>
      </c>
      <c r="F24">
        <v>37</v>
      </c>
      <c r="G24">
        <v>7</v>
      </c>
      <c r="H24">
        <v>33</v>
      </c>
      <c r="I24">
        <v>83</v>
      </c>
      <c r="J24">
        <v>0.50600000000000001</v>
      </c>
      <c r="K24">
        <v>3226</v>
      </c>
      <c r="L24">
        <v>3357</v>
      </c>
      <c r="M24">
        <v>49.01</v>
      </c>
      <c r="N24">
        <v>2524</v>
      </c>
      <c r="O24">
        <v>2618</v>
      </c>
      <c r="P24">
        <v>49.09</v>
      </c>
      <c r="Q24">
        <v>1867</v>
      </c>
      <c r="R24">
        <v>1876</v>
      </c>
      <c r="S24">
        <v>49.88</v>
      </c>
      <c r="T24">
        <v>122</v>
      </c>
      <c r="U24">
        <v>134</v>
      </c>
      <c r="V24">
        <v>47.66</v>
      </c>
      <c r="W24">
        <v>130.13</v>
      </c>
      <c r="X24">
        <v>143.02000000000001</v>
      </c>
      <c r="Y24">
        <v>47.64</v>
      </c>
      <c r="Z24">
        <v>1411</v>
      </c>
      <c r="AA24">
        <v>1554</v>
      </c>
      <c r="AB24">
        <v>47.59</v>
      </c>
      <c r="AC24">
        <v>927</v>
      </c>
      <c r="AD24">
        <v>995</v>
      </c>
      <c r="AE24">
        <v>48.23</v>
      </c>
      <c r="AF24">
        <v>103</v>
      </c>
      <c r="AG24">
        <v>114</v>
      </c>
      <c r="AH24">
        <v>47.47</v>
      </c>
      <c r="AI24">
        <v>11.11</v>
      </c>
      <c r="AJ24">
        <v>88.54</v>
      </c>
      <c r="AK24">
        <v>515</v>
      </c>
      <c r="AL24">
        <v>561</v>
      </c>
      <c r="AM24">
        <v>47.86</v>
      </c>
      <c r="AN24">
        <v>398</v>
      </c>
      <c r="AO24">
        <v>437</v>
      </c>
      <c r="AP24">
        <v>47.66</v>
      </c>
      <c r="AQ24">
        <v>72</v>
      </c>
      <c r="AR24">
        <v>81</v>
      </c>
      <c r="AS24">
        <v>47.06</v>
      </c>
      <c r="AT24">
        <v>18.09</v>
      </c>
      <c r="AU24">
        <v>81.459999999999994</v>
      </c>
      <c r="AV24">
        <v>896</v>
      </c>
      <c r="AW24">
        <v>993</v>
      </c>
      <c r="AX24">
        <v>47.43</v>
      </c>
      <c r="AY24">
        <v>529</v>
      </c>
      <c r="AZ24">
        <v>558</v>
      </c>
      <c r="BA24">
        <v>48.67</v>
      </c>
      <c r="BB24">
        <v>31</v>
      </c>
      <c r="BC24">
        <v>33</v>
      </c>
      <c r="BD24">
        <v>48.44</v>
      </c>
      <c r="BE24">
        <v>5.86</v>
      </c>
      <c r="BF24">
        <v>94.09</v>
      </c>
      <c r="BG24">
        <v>1568</v>
      </c>
      <c r="BH24">
        <v>1598</v>
      </c>
      <c r="BI24">
        <v>49.53</v>
      </c>
      <c r="BJ24">
        <v>867</v>
      </c>
      <c r="BK24">
        <v>822</v>
      </c>
      <c r="BL24">
        <v>51.33</v>
      </c>
      <c r="BM24">
        <v>18</v>
      </c>
      <c r="BN24">
        <v>19</v>
      </c>
      <c r="BO24">
        <v>48.65</v>
      </c>
      <c r="BP24">
        <v>2.08</v>
      </c>
      <c r="BQ24">
        <v>97.69</v>
      </c>
      <c r="BR24">
        <v>6.53</v>
      </c>
      <c r="BS24">
        <v>92.86</v>
      </c>
      <c r="BT24">
        <v>0.99399999999999999</v>
      </c>
    </row>
    <row r="25" spans="1:72" x14ac:dyDescent="0.25">
      <c r="A25" s="6" t="s">
        <v>11</v>
      </c>
      <c r="B25" t="s">
        <v>141</v>
      </c>
      <c r="C25">
        <v>82</v>
      </c>
      <c r="D25">
        <v>3578.45</v>
      </c>
      <c r="E25">
        <v>47</v>
      </c>
      <c r="F25">
        <v>27</v>
      </c>
      <c r="G25">
        <v>8</v>
      </c>
      <c r="H25">
        <v>40</v>
      </c>
      <c r="I25">
        <v>102</v>
      </c>
      <c r="J25">
        <v>0.622</v>
      </c>
      <c r="K25">
        <v>2820</v>
      </c>
      <c r="L25">
        <v>3380</v>
      </c>
      <c r="M25">
        <v>45.48</v>
      </c>
      <c r="N25">
        <v>2192</v>
      </c>
      <c r="O25">
        <v>2542</v>
      </c>
      <c r="P25">
        <v>46.3</v>
      </c>
      <c r="Q25">
        <v>1580</v>
      </c>
      <c r="R25">
        <v>1812</v>
      </c>
      <c r="S25">
        <v>46.58</v>
      </c>
      <c r="T25">
        <v>142</v>
      </c>
      <c r="U25">
        <v>122</v>
      </c>
      <c r="V25">
        <v>53.79</v>
      </c>
      <c r="W25">
        <v>126.77</v>
      </c>
      <c r="X25">
        <v>127.99</v>
      </c>
      <c r="Y25">
        <v>49.76</v>
      </c>
      <c r="Z25">
        <v>1443</v>
      </c>
      <c r="AA25">
        <v>1474</v>
      </c>
      <c r="AB25">
        <v>49.47</v>
      </c>
      <c r="AC25">
        <v>937</v>
      </c>
      <c r="AD25">
        <v>899</v>
      </c>
      <c r="AE25">
        <v>51.03</v>
      </c>
      <c r="AF25">
        <v>123</v>
      </c>
      <c r="AG25">
        <v>104</v>
      </c>
      <c r="AH25">
        <v>54.19</v>
      </c>
      <c r="AI25">
        <v>13.13</v>
      </c>
      <c r="AJ25">
        <v>88.43</v>
      </c>
      <c r="AK25">
        <v>615</v>
      </c>
      <c r="AL25">
        <v>557</v>
      </c>
      <c r="AM25">
        <v>52.47</v>
      </c>
      <c r="AN25">
        <v>486</v>
      </c>
      <c r="AO25">
        <v>426</v>
      </c>
      <c r="AP25">
        <v>53.29</v>
      </c>
      <c r="AQ25">
        <v>96</v>
      </c>
      <c r="AR25">
        <v>72</v>
      </c>
      <c r="AS25">
        <v>57.14</v>
      </c>
      <c r="AT25">
        <v>19.75</v>
      </c>
      <c r="AU25">
        <v>83.1</v>
      </c>
      <c r="AV25">
        <v>828</v>
      </c>
      <c r="AW25">
        <v>917</v>
      </c>
      <c r="AX25">
        <v>47.45</v>
      </c>
      <c r="AY25">
        <v>451</v>
      </c>
      <c r="AZ25">
        <v>473</v>
      </c>
      <c r="BA25">
        <v>48.81</v>
      </c>
      <c r="BB25">
        <v>27</v>
      </c>
      <c r="BC25">
        <v>32</v>
      </c>
      <c r="BD25">
        <v>45.76</v>
      </c>
      <c r="BE25">
        <v>5.99</v>
      </c>
      <c r="BF25">
        <v>93.23</v>
      </c>
      <c r="BG25">
        <v>1212</v>
      </c>
      <c r="BH25">
        <v>1624</v>
      </c>
      <c r="BI25">
        <v>42.74</v>
      </c>
      <c r="BJ25">
        <v>619</v>
      </c>
      <c r="BK25">
        <v>852</v>
      </c>
      <c r="BL25">
        <v>42.08</v>
      </c>
      <c r="BM25">
        <v>18</v>
      </c>
      <c r="BN25">
        <v>17</v>
      </c>
      <c r="BO25">
        <v>51.43</v>
      </c>
      <c r="BP25">
        <v>2.91</v>
      </c>
      <c r="BQ25">
        <v>98</v>
      </c>
      <c r="BR25">
        <v>8.99</v>
      </c>
      <c r="BS25">
        <v>93.27</v>
      </c>
      <c r="BT25">
        <v>1.0229999999999999</v>
      </c>
    </row>
    <row r="26" spans="1:72" x14ac:dyDescent="0.25">
      <c r="A26" s="6" t="s">
        <v>11</v>
      </c>
      <c r="B26" t="s">
        <v>155</v>
      </c>
      <c r="C26">
        <v>82</v>
      </c>
      <c r="D26">
        <v>3650.4167000000002</v>
      </c>
      <c r="E26">
        <v>49</v>
      </c>
      <c r="F26">
        <v>23</v>
      </c>
      <c r="G26">
        <v>10</v>
      </c>
      <c r="H26">
        <v>43</v>
      </c>
      <c r="I26">
        <v>108</v>
      </c>
      <c r="J26">
        <v>0.65900000000000003</v>
      </c>
      <c r="K26">
        <v>3126</v>
      </c>
      <c r="L26">
        <v>2672</v>
      </c>
      <c r="M26">
        <v>53.92</v>
      </c>
      <c r="N26">
        <v>2417</v>
      </c>
      <c r="O26">
        <v>1958</v>
      </c>
      <c r="P26">
        <v>55.25</v>
      </c>
      <c r="Q26">
        <v>1731</v>
      </c>
      <c r="R26">
        <v>1401</v>
      </c>
      <c r="S26">
        <v>55.27</v>
      </c>
      <c r="T26">
        <v>130</v>
      </c>
      <c r="U26">
        <v>120</v>
      </c>
      <c r="V26">
        <v>52</v>
      </c>
      <c r="W26">
        <v>143.44999999999999</v>
      </c>
      <c r="X26">
        <v>106.93</v>
      </c>
      <c r="Y26">
        <v>57.29</v>
      </c>
      <c r="Z26">
        <v>1554</v>
      </c>
      <c r="AA26">
        <v>1161</v>
      </c>
      <c r="AB26">
        <v>57.24</v>
      </c>
      <c r="AC26">
        <v>996</v>
      </c>
      <c r="AD26">
        <v>727</v>
      </c>
      <c r="AE26">
        <v>57.81</v>
      </c>
      <c r="AF26">
        <v>112</v>
      </c>
      <c r="AG26">
        <v>109</v>
      </c>
      <c r="AH26">
        <v>50.68</v>
      </c>
      <c r="AI26">
        <v>11.24</v>
      </c>
      <c r="AJ26">
        <v>85.01</v>
      </c>
      <c r="AK26">
        <v>623</v>
      </c>
      <c r="AL26">
        <v>451</v>
      </c>
      <c r="AM26">
        <v>58.01</v>
      </c>
      <c r="AN26">
        <v>486</v>
      </c>
      <c r="AO26">
        <v>354</v>
      </c>
      <c r="AP26">
        <v>57.86</v>
      </c>
      <c r="AQ26">
        <v>74</v>
      </c>
      <c r="AR26">
        <v>76</v>
      </c>
      <c r="AS26">
        <v>49.33</v>
      </c>
      <c r="AT26">
        <v>15.23</v>
      </c>
      <c r="AU26">
        <v>78.53</v>
      </c>
      <c r="AV26">
        <v>931</v>
      </c>
      <c r="AW26">
        <v>710</v>
      </c>
      <c r="AX26">
        <v>56.73</v>
      </c>
      <c r="AY26">
        <v>510</v>
      </c>
      <c r="AZ26">
        <v>373</v>
      </c>
      <c r="BA26">
        <v>57.76</v>
      </c>
      <c r="BB26">
        <v>38</v>
      </c>
      <c r="BC26">
        <v>33</v>
      </c>
      <c r="BD26">
        <v>53.52</v>
      </c>
      <c r="BE26">
        <v>7.45</v>
      </c>
      <c r="BF26">
        <v>91.15</v>
      </c>
      <c r="BG26">
        <v>1415</v>
      </c>
      <c r="BH26">
        <v>1280</v>
      </c>
      <c r="BI26">
        <v>52.5</v>
      </c>
      <c r="BJ26">
        <v>714</v>
      </c>
      <c r="BK26">
        <v>630</v>
      </c>
      <c r="BL26">
        <v>53.13</v>
      </c>
      <c r="BM26">
        <v>17</v>
      </c>
      <c r="BN26">
        <v>11</v>
      </c>
      <c r="BO26">
        <v>60.71</v>
      </c>
      <c r="BP26">
        <v>2.38</v>
      </c>
      <c r="BQ26">
        <v>98.25</v>
      </c>
      <c r="BR26">
        <v>7.51</v>
      </c>
      <c r="BS26">
        <v>91.43</v>
      </c>
      <c r="BT26">
        <v>0.98899999999999999</v>
      </c>
    </row>
    <row r="27" spans="1:72" x14ac:dyDescent="0.25">
      <c r="A27" s="6" t="s">
        <v>11</v>
      </c>
      <c r="B27" t="s">
        <v>133</v>
      </c>
      <c r="C27">
        <v>82</v>
      </c>
      <c r="D27">
        <v>3632.05</v>
      </c>
      <c r="E27">
        <v>33</v>
      </c>
      <c r="F27">
        <v>36</v>
      </c>
      <c r="G27">
        <v>13</v>
      </c>
      <c r="H27">
        <v>30</v>
      </c>
      <c r="I27">
        <v>79</v>
      </c>
      <c r="J27">
        <v>0.48199999999999998</v>
      </c>
      <c r="K27">
        <v>2743</v>
      </c>
      <c r="L27">
        <v>3049</v>
      </c>
      <c r="M27">
        <v>47.36</v>
      </c>
      <c r="N27">
        <v>2193</v>
      </c>
      <c r="O27">
        <v>2330</v>
      </c>
      <c r="P27">
        <v>48.49</v>
      </c>
      <c r="Q27">
        <v>1592</v>
      </c>
      <c r="R27">
        <v>1625</v>
      </c>
      <c r="S27">
        <v>49.49</v>
      </c>
      <c r="T27">
        <v>136</v>
      </c>
      <c r="U27">
        <v>141</v>
      </c>
      <c r="V27">
        <v>49.1</v>
      </c>
      <c r="W27">
        <v>119.46</v>
      </c>
      <c r="X27">
        <v>130.97</v>
      </c>
      <c r="Y27">
        <v>47.7</v>
      </c>
      <c r="Z27">
        <v>1308</v>
      </c>
      <c r="AA27">
        <v>1560</v>
      </c>
      <c r="AB27">
        <v>45.61</v>
      </c>
      <c r="AC27">
        <v>850</v>
      </c>
      <c r="AD27">
        <v>959</v>
      </c>
      <c r="AE27">
        <v>46.99</v>
      </c>
      <c r="AF27">
        <v>117</v>
      </c>
      <c r="AG27">
        <v>115</v>
      </c>
      <c r="AH27">
        <v>50.43</v>
      </c>
      <c r="AI27">
        <v>13.76</v>
      </c>
      <c r="AJ27">
        <v>88.01</v>
      </c>
      <c r="AK27">
        <v>480</v>
      </c>
      <c r="AL27">
        <v>522</v>
      </c>
      <c r="AM27">
        <v>47.9</v>
      </c>
      <c r="AN27">
        <v>376</v>
      </c>
      <c r="AO27">
        <v>406</v>
      </c>
      <c r="AP27">
        <v>48.08</v>
      </c>
      <c r="AQ27">
        <v>80</v>
      </c>
      <c r="AR27">
        <v>65</v>
      </c>
      <c r="AS27">
        <v>55.17</v>
      </c>
      <c r="AT27">
        <v>21.28</v>
      </c>
      <c r="AU27">
        <v>83.99</v>
      </c>
      <c r="AV27">
        <v>828</v>
      </c>
      <c r="AW27">
        <v>1038</v>
      </c>
      <c r="AX27">
        <v>44.37</v>
      </c>
      <c r="AY27">
        <v>474</v>
      </c>
      <c r="AZ27">
        <v>553</v>
      </c>
      <c r="BA27">
        <v>46.15</v>
      </c>
      <c r="BB27">
        <v>37</v>
      </c>
      <c r="BC27">
        <v>50</v>
      </c>
      <c r="BD27">
        <v>42.53</v>
      </c>
      <c r="BE27">
        <v>7.81</v>
      </c>
      <c r="BF27">
        <v>90.96</v>
      </c>
      <c r="BG27">
        <v>1238</v>
      </c>
      <c r="BH27">
        <v>1254</v>
      </c>
      <c r="BI27">
        <v>49.68</v>
      </c>
      <c r="BJ27">
        <v>693</v>
      </c>
      <c r="BK27">
        <v>606</v>
      </c>
      <c r="BL27">
        <v>53.35</v>
      </c>
      <c r="BM27">
        <v>19</v>
      </c>
      <c r="BN27">
        <v>23</v>
      </c>
      <c r="BO27">
        <v>45.24</v>
      </c>
      <c r="BP27">
        <v>2.74</v>
      </c>
      <c r="BQ27">
        <v>96.2</v>
      </c>
      <c r="BR27">
        <v>8.5399999999999991</v>
      </c>
      <c r="BS27">
        <v>91.32</v>
      </c>
      <c r="BT27">
        <v>0.999</v>
      </c>
    </row>
    <row r="28" spans="1:72" x14ac:dyDescent="0.25">
      <c r="A28" s="6" t="s">
        <v>11</v>
      </c>
      <c r="B28" t="s">
        <v>156</v>
      </c>
      <c r="C28">
        <v>82</v>
      </c>
      <c r="D28">
        <v>3805.9666999999999</v>
      </c>
      <c r="E28">
        <v>31</v>
      </c>
      <c r="F28">
        <v>42</v>
      </c>
      <c r="G28">
        <v>9</v>
      </c>
      <c r="H28">
        <v>29</v>
      </c>
      <c r="I28">
        <v>71</v>
      </c>
      <c r="J28">
        <v>0.433</v>
      </c>
      <c r="K28">
        <v>3158</v>
      </c>
      <c r="L28">
        <v>3226</v>
      </c>
      <c r="M28">
        <v>49.47</v>
      </c>
      <c r="N28">
        <v>2402</v>
      </c>
      <c r="O28">
        <v>2398</v>
      </c>
      <c r="P28">
        <v>50.04</v>
      </c>
      <c r="Q28">
        <v>1750</v>
      </c>
      <c r="R28">
        <v>1727</v>
      </c>
      <c r="S28">
        <v>50.33</v>
      </c>
      <c r="T28">
        <v>136</v>
      </c>
      <c r="U28">
        <v>174</v>
      </c>
      <c r="V28">
        <v>43.87</v>
      </c>
      <c r="W28">
        <v>128.47</v>
      </c>
      <c r="X28">
        <v>125.7</v>
      </c>
      <c r="Y28">
        <v>50.54</v>
      </c>
      <c r="Z28">
        <v>1540</v>
      </c>
      <c r="AA28">
        <v>1590</v>
      </c>
      <c r="AB28">
        <v>49.2</v>
      </c>
      <c r="AC28">
        <v>951</v>
      </c>
      <c r="AD28">
        <v>965</v>
      </c>
      <c r="AE28">
        <v>49.63</v>
      </c>
      <c r="AF28">
        <v>123</v>
      </c>
      <c r="AG28">
        <v>148</v>
      </c>
      <c r="AH28">
        <v>45.39</v>
      </c>
      <c r="AI28">
        <v>12.93</v>
      </c>
      <c r="AJ28">
        <v>84.66</v>
      </c>
      <c r="AK28">
        <v>570</v>
      </c>
      <c r="AL28">
        <v>562</v>
      </c>
      <c r="AM28">
        <v>50.35</v>
      </c>
      <c r="AN28">
        <v>453</v>
      </c>
      <c r="AO28">
        <v>421</v>
      </c>
      <c r="AP28">
        <v>51.83</v>
      </c>
      <c r="AQ28">
        <v>83</v>
      </c>
      <c r="AR28">
        <v>96</v>
      </c>
      <c r="AS28">
        <v>46.37</v>
      </c>
      <c r="AT28">
        <v>18.32</v>
      </c>
      <c r="AU28">
        <v>77.2</v>
      </c>
      <c r="AV28">
        <v>970</v>
      </c>
      <c r="AW28">
        <v>1028</v>
      </c>
      <c r="AX28">
        <v>48.55</v>
      </c>
      <c r="AY28">
        <v>498</v>
      </c>
      <c r="AZ28">
        <v>544</v>
      </c>
      <c r="BA28">
        <v>47.79</v>
      </c>
      <c r="BB28">
        <v>40</v>
      </c>
      <c r="BC28">
        <v>52</v>
      </c>
      <c r="BD28">
        <v>43.48</v>
      </c>
      <c r="BE28">
        <v>8.0299999999999994</v>
      </c>
      <c r="BF28">
        <v>90.44</v>
      </c>
      <c r="BG28">
        <v>1434</v>
      </c>
      <c r="BH28">
        <v>1428</v>
      </c>
      <c r="BI28">
        <v>50.1</v>
      </c>
      <c r="BJ28">
        <v>747</v>
      </c>
      <c r="BK28">
        <v>712</v>
      </c>
      <c r="BL28">
        <v>51.2</v>
      </c>
      <c r="BM28">
        <v>13</v>
      </c>
      <c r="BN28">
        <v>25</v>
      </c>
      <c r="BO28">
        <v>34.21</v>
      </c>
      <c r="BP28">
        <v>1.74</v>
      </c>
      <c r="BQ28">
        <v>96.49</v>
      </c>
      <c r="BR28">
        <v>7.77</v>
      </c>
      <c r="BS28">
        <v>89.92</v>
      </c>
      <c r="BT28">
        <v>0.97699999999999998</v>
      </c>
    </row>
    <row r="29" spans="1:72" x14ac:dyDescent="0.25">
      <c r="A29" s="6" t="s">
        <v>11</v>
      </c>
      <c r="B29" t="s">
        <v>138</v>
      </c>
      <c r="C29">
        <v>82</v>
      </c>
      <c r="D29">
        <v>3637.3667</v>
      </c>
      <c r="E29">
        <v>36</v>
      </c>
      <c r="F29">
        <v>35</v>
      </c>
      <c r="G29">
        <v>11</v>
      </c>
      <c r="H29">
        <v>33</v>
      </c>
      <c r="I29">
        <v>83</v>
      </c>
      <c r="J29">
        <v>0.50600000000000001</v>
      </c>
      <c r="K29">
        <v>3422</v>
      </c>
      <c r="L29">
        <v>3182</v>
      </c>
      <c r="M29">
        <v>51.82</v>
      </c>
      <c r="N29">
        <v>2609</v>
      </c>
      <c r="O29">
        <v>2405</v>
      </c>
      <c r="P29">
        <v>52.03</v>
      </c>
      <c r="Q29">
        <v>1845</v>
      </c>
      <c r="R29">
        <v>1683</v>
      </c>
      <c r="S29">
        <v>52.3</v>
      </c>
      <c r="T29">
        <v>147</v>
      </c>
      <c r="U29">
        <v>155</v>
      </c>
      <c r="V29">
        <v>48.68</v>
      </c>
      <c r="W29">
        <v>138.69</v>
      </c>
      <c r="X29">
        <v>140.15</v>
      </c>
      <c r="Y29">
        <v>49.74</v>
      </c>
      <c r="Z29">
        <v>1662</v>
      </c>
      <c r="AA29">
        <v>1619</v>
      </c>
      <c r="AB29">
        <v>50.66</v>
      </c>
      <c r="AC29">
        <v>965</v>
      </c>
      <c r="AD29">
        <v>947</v>
      </c>
      <c r="AE29">
        <v>50.47</v>
      </c>
      <c r="AF29">
        <v>119</v>
      </c>
      <c r="AG29">
        <v>128</v>
      </c>
      <c r="AH29">
        <v>48.18</v>
      </c>
      <c r="AI29">
        <v>12.33</v>
      </c>
      <c r="AJ29">
        <v>86.48</v>
      </c>
      <c r="AK29">
        <v>571</v>
      </c>
      <c r="AL29">
        <v>632</v>
      </c>
      <c r="AM29">
        <v>47.46</v>
      </c>
      <c r="AN29">
        <v>430</v>
      </c>
      <c r="AO29">
        <v>471</v>
      </c>
      <c r="AP29">
        <v>47.72</v>
      </c>
      <c r="AQ29">
        <v>76</v>
      </c>
      <c r="AR29">
        <v>91</v>
      </c>
      <c r="AS29">
        <v>45.51</v>
      </c>
      <c r="AT29">
        <v>17.670000000000002</v>
      </c>
      <c r="AU29">
        <v>80.680000000000007</v>
      </c>
      <c r="AV29">
        <v>1091</v>
      </c>
      <c r="AW29">
        <v>987</v>
      </c>
      <c r="AX29">
        <v>52.5</v>
      </c>
      <c r="AY29">
        <v>535</v>
      </c>
      <c r="AZ29">
        <v>476</v>
      </c>
      <c r="BA29">
        <v>52.92</v>
      </c>
      <c r="BB29">
        <v>43</v>
      </c>
      <c r="BC29">
        <v>37</v>
      </c>
      <c r="BD29">
        <v>53.75</v>
      </c>
      <c r="BE29">
        <v>8.0399999999999991</v>
      </c>
      <c r="BF29">
        <v>92.23</v>
      </c>
      <c r="BG29">
        <v>1527</v>
      </c>
      <c r="BH29">
        <v>1356</v>
      </c>
      <c r="BI29">
        <v>52.97</v>
      </c>
      <c r="BJ29">
        <v>806</v>
      </c>
      <c r="BK29">
        <v>675</v>
      </c>
      <c r="BL29">
        <v>54.42</v>
      </c>
      <c r="BM29">
        <v>27</v>
      </c>
      <c r="BN29">
        <v>27</v>
      </c>
      <c r="BO29">
        <v>50</v>
      </c>
      <c r="BP29">
        <v>3.35</v>
      </c>
      <c r="BQ29">
        <v>96</v>
      </c>
      <c r="BR29">
        <v>7.97</v>
      </c>
      <c r="BS29">
        <v>90.79</v>
      </c>
      <c r="BT29">
        <v>0.98799999999999999</v>
      </c>
    </row>
    <row r="30" spans="1:72" x14ac:dyDescent="0.25">
      <c r="A30" s="6" t="s">
        <v>11</v>
      </c>
      <c r="B30" t="s">
        <v>145</v>
      </c>
      <c r="C30">
        <v>82</v>
      </c>
      <c r="D30">
        <v>3561.25</v>
      </c>
      <c r="E30">
        <v>39</v>
      </c>
      <c r="F30">
        <v>33</v>
      </c>
      <c r="G30">
        <v>10</v>
      </c>
      <c r="H30">
        <v>33</v>
      </c>
      <c r="I30">
        <v>88</v>
      </c>
      <c r="J30">
        <v>0.53700000000000003</v>
      </c>
      <c r="K30">
        <v>2827</v>
      </c>
      <c r="L30">
        <v>3052</v>
      </c>
      <c r="M30">
        <v>48.09</v>
      </c>
      <c r="N30">
        <v>2180</v>
      </c>
      <c r="O30">
        <v>2342</v>
      </c>
      <c r="P30">
        <v>48.21</v>
      </c>
      <c r="Q30">
        <v>1541</v>
      </c>
      <c r="R30">
        <v>1655</v>
      </c>
      <c r="S30">
        <v>48.22</v>
      </c>
      <c r="T30">
        <v>125</v>
      </c>
      <c r="U30">
        <v>125</v>
      </c>
      <c r="V30">
        <v>50</v>
      </c>
      <c r="W30">
        <v>115.35</v>
      </c>
      <c r="X30">
        <v>125.76</v>
      </c>
      <c r="Y30">
        <v>47.84</v>
      </c>
      <c r="Z30">
        <v>1325</v>
      </c>
      <c r="AA30">
        <v>1345</v>
      </c>
      <c r="AB30">
        <v>49.63</v>
      </c>
      <c r="AC30">
        <v>813</v>
      </c>
      <c r="AD30">
        <v>823</v>
      </c>
      <c r="AE30">
        <v>49.69</v>
      </c>
      <c r="AF30">
        <v>106</v>
      </c>
      <c r="AG30">
        <v>114</v>
      </c>
      <c r="AH30">
        <v>48.18</v>
      </c>
      <c r="AI30">
        <v>13.04</v>
      </c>
      <c r="AJ30">
        <v>86.15</v>
      </c>
      <c r="AK30">
        <v>551</v>
      </c>
      <c r="AL30">
        <v>549</v>
      </c>
      <c r="AM30">
        <v>50.09</v>
      </c>
      <c r="AN30">
        <v>410</v>
      </c>
      <c r="AO30">
        <v>393</v>
      </c>
      <c r="AP30">
        <v>51.06</v>
      </c>
      <c r="AQ30">
        <v>67</v>
      </c>
      <c r="AR30">
        <v>79</v>
      </c>
      <c r="AS30">
        <v>45.89</v>
      </c>
      <c r="AT30">
        <v>16.34</v>
      </c>
      <c r="AU30">
        <v>79.900000000000006</v>
      </c>
      <c r="AV30">
        <v>774</v>
      </c>
      <c r="AW30">
        <v>796</v>
      </c>
      <c r="AX30">
        <v>49.3</v>
      </c>
      <c r="AY30">
        <v>403</v>
      </c>
      <c r="AZ30">
        <v>430</v>
      </c>
      <c r="BA30">
        <v>48.38</v>
      </c>
      <c r="BB30">
        <v>39</v>
      </c>
      <c r="BC30">
        <v>35</v>
      </c>
      <c r="BD30">
        <v>52.7</v>
      </c>
      <c r="BE30">
        <v>9.68</v>
      </c>
      <c r="BF30">
        <v>91.86</v>
      </c>
      <c r="BG30">
        <v>1245</v>
      </c>
      <c r="BH30">
        <v>1414</v>
      </c>
      <c r="BI30">
        <v>46.82</v>
      </c>
      <c r="BJ30">
        <v>668</v>
      </c>
      <c r="BK30">
        <v>796</v>
      </c>
      <c r="BL30">
        <v>45.63</v>
      </c>
      <c r="BM30">
        <v>19</v>
      </c>
      <c r="BN30">
        <v>11</v>
      </c>
      <c r="BO30">
        <v>63.33</v>
      </c>
      <c r="BP30">
        <v>2.84</v>
      </c>
      <c r="BQ30">
        <v>98.62</v>
      </c>
      <c r="BR30">
        <v>8.11</v>
      </c>
      <c r="BS30">
        <v>92.45</v>
      </c>
      <c r="BT30">
        <v>1.006</v>
      </c>
    </row>
    <row r="31" spans="1:72" x14ac:dyDescent="0.25">
      <c r="A31" s="6" t="s">
        <v>11</v>
      </c>
      <c r="B31" t="s">
        <v>159</v>
      </c>
      <c r="C31">
        <v>82</v>
      </c>
      <c r="D31">
        <v>3675.9666999999999</v>
      </c>
      <c r="E31">
        <v>43</v>
      </c>
      <c r="F31">
        <v>31</v>
      </c>
      <c r="G31">
        <v>8</v>
      </c>
      <c r="H31">
        <v>39</v>
      </c>
      <c r="I31">
        <v>94</v>
      </c>
      <c r="J31">
        <v>0.57299999999999995</v>
      </c>
      <c r="K31">
        <v>3584</v>
      </c>
      <c r="L31">
        <v>2866</v>
      </c>
      <c r="M31">
        <v>55.57</v>
      </c>
      <c r="N31">
        <v>2655</v>
      </c>
      <c r="O31">
        <v>2159</v>
      </c>
      <c r="P31">
        <v>55.15</v>
      </c>
      <c r="Q31">
        <v>1895</v>
      </c>
      <c r="R31">
        <v>1587</v>
      </c>
      <c r="S31">
        <v>54.42</v>
      </c>
      <c r="T31">
        <v>146</v>
      </c>
      <c r="U31">
        <v>136</v>
      </c>
      <c r="V31">
        <v>51.77</v>
      </c>
      <c r="W31">
        <v>149.38</v>
      </c>
      <c r="X31">
        <v>117.41</v>
      </c>
      <c r="Y31">
        <v>55.99</v>
      </c>
      <c r="Z31">
        <v>1797</v>
      </c>
      <c r="AA31">
        <v>1393</v>
      </c>
      <c r="AB31">
        <v>56.33</v>
      </c>
      <c r="AC31">
        <v>1076</v>
      </c>
      <c r="AD31">
        <v>855</v>
      </c>
      <c r="AE31">
        <v>55.72</v>
      </c>
      <c r="AF31">
        <v>122</v>
      </c>
      <c r="AG31">
        <v>121</v>
      </c>
      <c r="AH31">
        <v>50.21</v>
      </c>
      <c r="AI31">
        <v>11.34</v>
      </c>
      <c r="AJ31">
        <v>85.85</v>
      </c>
      <c r="AK31">
        <v>616</v>
      </c>
      <c r="AL31">
        <v>513</v>
      </c>
      <c r="AM31">
        <v>54.56</v>
      </c>
      <c r="AN31">
        <v>476</v>
      </c>
      <c r="AO31">
        <v>396</v>
      </c>
      <c r="AP31">
        <v>54.59</v>
      </c>
      <c r="AQ31">
        <v>73</v>
      </c>
      <c r="AR31">
        <v>83</v>
      </c>
      <c r="AS31">
        <v>46.79</v>
      </c>
      <c r="AT31">
        <v>15.34</v>
      </c>
      <c r="AU31">
        <v>79.040000000000006</v>
      </c>
      <c r="AV31">
        <v>1181</v>
      </c>
      <c r="AW31">
        <v>880</v>
      </c>
      <c r="AX31">
        <v>57.3</v>
      </c>
      <c r="AY31">
        <v>600</v>
      </c>
      <c r="AZ31">
        <v>459</v>
      </c>
      <c r="BA31">
        <v>56.66</v>
      </c>
      <c r="BB31">
        <v>49</v>
      </c>
      <c r="BC31">
        <v>38</v>
      </c>
      <c r="BD31">
        <v>56.32</v>
      </c>
      <c r="BE31">
        <v>8.17</v>
      </c>
      <c r="BF31">
        <v>91.72</v>
      </c>
      <c r="BG31">
        <v>1563</v>
      </c>
      <c r="BH31">
        <v>1252</v>
      </c>
      <c r="BI31">
        <v>55.52</v>
      </c>
      <c r="BJ31">
        <v>780</v>
      </c>
      <c r="BK31">
        <v>673</v>
      </c>
      <c r="BL31">
        <v>53.68</v>
      </c>
      <c r="BM31">
        <v>24</v>
      </c>
      <c r="BN31">
        <v>15</v>
      </c>
      <c r="BO31">
        <v>61.54</v>
      </c>
      <c r="BP31">
        <v>3.08</v>
      </c>
      <c r="BQ31">
        <v>97.77</v>
      </c>
      <c r="BR31">
        <v>7.7</v>
      </c>
      <c r="BS31">
        <v>91.43</v>
      </c>
      <c r="BT31">
        <v>0.99099999999999999</v>
      </c>
    </row>
    <row r="32" spans="1:72" x14ac:dyDescent="0.25">
      <c r="A32" s="6" t="s">
        <v>12</v>
      </c>
      <c r="B32" t="s">
        <v>160</v>
      </c>
      <c r="C32">
        <v>82</v>
      </c>
      <c r="D32">
        <v>3655.6833000000001</v>
      </c>
      <c r="E32">
        <v>42</v>
      </c>
      <c r="F32">
        <v>33</v>
      </c>
      <c r="G32">
        <v>7</v>
      </c>
      <c r="H32">
        <v>35</v>
      </c>
      <c r="I32">
        <v>91</v>
      </c>
      <c r="J32">
        <v>0.55500000000000005</v>
      </c>
      <c r="K32">
        <v>3082</v>
      </c>
      <c r="L32">
        <v>2964</v>
      </c>
      <c r="M32">
        <v>50.98</v>
      </c>
      <c r="N32">
        <v>2454</v>
      </c>
      <c r="O32">
        <v>2401</v>
      </c>
      <c r="P32">
        <v>50.55</v>
      </c>
      <c r="Q32">
        <v>1741</v>
      </c>
      <c r="R32">
        <v>1726</v>
      </c>
      <c r="S32">
        <v>50.22</v>
      </c>
      <c r="T32">
        <v>146</v>
      </c>
      <c r="U32">
        <v>131</v>
      </c>
      <c r="V32">
        <v>52.71</v>
      </c>
      <c r="W32">
        <v>138.58000000000001</v>
      </c>
      <c r="X32">
        <v>132.91</v>
      </c>
      <c r="Y32">
        <v>51.04</v>
      </c>
      <c r="Z32">
        <v>1512</v>
      </c>
      <c r="AA32">
        <v>1366</v>
      </c>
      <c r="AB32">
        <v>52.54</v>
      </c>
      <c r="AC32">
        <v>943</v>
      </c>
      <c r="AD32">
        <v>892</v>
      </c>
      <c r="AE32">
        <v>51.39</v>
      </c>
      <c r="AF32">
        <v>129</v>
      </c>
      <c r="AG32">
        <v>109</v>
      </c>
      <c r="AH32">
        <v>54.2</v>
      </c>
      <c r="AI32">
        <v>13.68</v>
      </c>
      <c r="AJ32">
        <v>87.78</v>
      </c>
      <c r="AK32">
        <v>617</v>
      </c>
      <c r="AL32">
        <v>576</v>
      </c>
      <c r="AM32">
        <v>51.72</v>
      </c>
      <c r="AN32">
        <v>461</v>
      </c>
      <c r="AO32">
        <v>448</v>
      </c>
      <c r="AP32">
        <v>50.72</v>
      </c>
      <c r="AQ32">
        <v>86</v>
      </c>
      <c r="AR32">
        <v>73</v>
      </c>
      <c r="AS32">
        <v>54.09</v>
      </c>
      <c r="AT32">
        <v>18.66</v>
      </c>
      <c r="AU32">
        <v>83.71</v>
      </c>
      <c r="AV32">
        <v>895</v>
      </c>
      <c r="AW32">
        <v>790</v>
      </c>
      <c r="AX32">
        <v>53.12</v>
      </c>
      <c r="AY32">
        <v>482</v>
      </c>
      <c r="AZ32">
        <v>444</v>
      </c>
      <c r="BA32">
        <v>52.05</v>
      </c>
      <c r="BB32">
        <v>43</v>
      </c>
      <c r="BC32">
        <v>36</v>
      </c>
      <c r="BD32">
        <v>54.43</v>
      </c>
      <c r="BE32">
        <v>8.92</v>
      </c>
      <c r="BF32">
        <v>91.89</v>
      </c>
      <c r="BG32">
        <v>1361</v>
      </c>
      <c r="BH32">
        <v>1425</v>
      </c>
      <c r="BI32">
        <v>48.85</v>
      </c>
      <c r="BJ32">
        <v>721</v>
      </c>
      <c r="BK32">
        <v>787</v>
      </c>
      <c r="BL32">
        <v>47.81</v>
      </c>
      <c r="BM32">
        <v>17</v>
      </c>
      <c r="BN32">
        <v>21</v>
      </c>
      <c r="BO32">
        <v>44.74</v>
      </c>
      <c r="BP32">
        <v>2.36</v>
      </c>
      <c r="BQ32">
        <v>97.33</v>
      </c>
      <c r="BR32">
        <v>8.39</v>
      </c>
      <c r="BS32">
        <v>92.41</v>
      </c>
      <c r="BT32">
        <v>1.008</v>
      </c>
    </row>
    <row r="33" spans="1:72" x14ac:dyDescent="0.25">
      <c r="A33" s="6" t="s">
        <v>12</v>
      </c>
      <c r="B33" t="s">
        <v>163</v>
      </c>
      <c r="C33">
        <v>82</v>
      </c>
      <c r="D33">
        <v>3611.7332999999999</v>
      </c>
      <c r="E33">
        <v>35</v>
      </c>
      <c r="F33">
        <v>41</v>
      </c>
      <c r="G33">
        <v>6</v>
      </c>
      <c r="H33">
        <v>28</v>
      </c>
      <c r="I33">
        <v>76</v>
      </c>
      <c r="J33">
        <v>0.46300000000000002</v>
      </c>
      <c r="K33">
        <v>2923</v>
      </c>
      <c r="L33">
        <v>3391</v>
      </c>
      <c r="M33">
        <v>46.29</v>
      </c>
      <c r="N33">
        <v>2247</v>
      </c>
      <c r="O33">
        <v>2593</v>
      </c>
      <c r="P33">
        <v>46.43</v>
      </c>
      <c r="Q33">
        <v>1631</v>
      </c>
      <c r="R33">
        <v>1933</v>
      </c>
      <c r="S33">
        <v>45.76</v>
      </c>
      <c r="T33">
        <v>147</v>
      </c>
      <c r="U33">
        <v>159</v>
      </c>
      <c r="V33">
        <v>48.04</v>
      </c>
      <c r="W33">
        <v>133.57</v>
      </c>
      <c r="X33">
        <v>151.18</v>
      </c>
      <c r="Y33">
        <v>46.91</v>
      </c>
      <c r="Z33">
        <v>1438</v>
      </c>
      <c r="AA33">
        <v>1710</v>
      </c>
      <c r="AB33">
        <v>45.68</v>
      </c>
      <c r="AC33">
        <v>955</v>
      </c>
      <c r="AD33">
        <v>1121</v>
      </c>
      <c r="AE33">
        <v>46</v>
      </c>
      <c r="AF33">
        <v>124</v>
      </c>
      <c r="AG33">
        <v>146</v>
      </c>
      <c r="AH33">
        <v>45.93</v>
      </c>
      <c r="AI33">
        <v>12.98</v>
      </c>
      <c r="AJ33">
        <v>86.98</v>
      </c>
      <c r="AK33">
        <v>549</v>
      </c>
      <c r="AL33">
        <v>673</v>
      </c>
      <c r="AM33">
        <v>44.93</v>
      </c>
      <c r="AN33">
        <v>439</v>
      </c>
      <c r="AO33">
        <v>545</v>
      </c>
      <c r="AP33">
        <v>44.61</v>
      </c>
      <c r="AQ33">
        <v>80</v>
      </c>
      <c r="AR33">
        <v>105</v>
      </c>
      <c r="AS33">
        <v>43.24</v>
      </c>
      <c r="AT33">
        <v>18.22</v>
      </c>
      <c r="AU33">
        <v>80.73</v>
      </c>
      <c r="AV33">
        <v>889</v>
      </c>
      <c r="AW33">
        <v>1037</v>
      </c>
      <c r="AX33">
        <v>46.16</v>
      </c>
      <c r="AY33">
        <v>516</v>
      </c>
      <c r="AZ33">
        <v>576</v>
      </c>
      <c r="BA33">
        <v>47.25</v>
      </c>
      <c r="BB33">
        <v>44</v>
      </c>
      <c r="BC33">
        <v>41</v>
      </c>
      <c r="BD33">
        <v>51.76</v>
      </c>
      <c r="BE33">
        <v>8.5299999999999994</v>
      </c>
      <c r="BF33">
        <v>92.88</v>
      </c>
      <c r="BG33">
        <v>1318</v>
      </c>
      <c r="BH33">
        <v>1459</v>
      </c>
      <c r="BI33">
        <v>47.46</v>
      </c>
      <c r="BJ33">
        <v>638</v>
      </c>
      <c r="BK33">
        <v>777</v>
      </c>
      <c r="BL33">
        <v>45.09</v>
      </c>
      <c r="BM33">
        <v>21</v>
      </c>
      <c r="BN33">
        <v>12</v>
      </c>
      <c r="BO33">
        <v>63.64</v>
      </c>
      <c r="BP33">
        <v>3.29</v>
      </c>
      <c r="BQ33">
        <v>98.46</v>
      </c>
      <c r="BR33">
        <v>9.01</v>
      </c>
      <c r="BS33">
        <v>91.77</v>
      </c>
      <c r="BT33">
        <v>1.008</v>
      </c>
    </row>
    <row r="34" spans="1:72" x14ac:dyDescent="0.25">
      <c r="A34" s="6" t="s">
        <v>12</v>
      </c>
      <c r="B34" t="s">
        <v>135</v>
      </c>
      <c r="C34">
        <v>82</v>
      </c>
      <c r="D34">
        <v>3806.8332999999998</v>
      </c>
      <c r="E34">
        <v>53</v>
      </c>
      <c r="F34">
        <v>19</v>
      </c>
      <c r="G34">
        <v>10</v>
      </c>
      <c r="H34">
        <v>49</v>
      </c>
      <c r="I34">
        <v>116</v>
      </c>
      <c r="J34">
        <v>0.70699999999999996</v>
      </c>
      <c r="K34">
        <v>3370</v>
      </c>
      <c r="L34">
        <v>3306</v>
      </c>
      <c r="M34">
        <v>50.48</v>
      </c>
      <c r="N34">
        <v>2542</v>
      </c>
      <c r="O34">
        <v>2513</v>
      </c>
      <c r="P34">
        <v>50.29</v>
      </c>
      <c r="Q34">
        <v>1846</v>
      </c>
      <c r="R34">
        <v>1889</v>
      </c>
      <c r="S34">
        <v>49.42</v>
      </c>
      <c r="T34">
        <v>168</v>
      </c>
      <c r="U34">
        <v>115</v>
      </c>
      <c r="V34">
        <v>59.36</v>
      </c>
      <c r="W34">
        <v>141.13</v>
      </c>
      <c r="X34">
        <v>140.79</v>
      </c>
      <c r="Y34">
        <v>50.06</v>
      </c>
      <c r="Z34">
        <v>1530</v>
      </c>
      <c r="AA34">
        <v>1572</v>
      </c>
      <c r="AB34">
        <v>49.32</v>
      </c>
      <c r="AC34">
        <v>986</v>
      </c>
      <c r="AD34">
        <v>1040</v>
      </c>
      <c r="AE34">
        <v>48.67</v>
      </c>
      <c r="AF34">
        <v>146</v>
      </c>
      <c r="AG34">
        <v>100</v>
      </c>
      <c r="AH34">
        <v>59.35</v>
      </c>
      <c r="AI34">
        <v>14.81</v>
      </c>
      <c r="AJ34">
        <v>90.38</v>
      </c>
      <c r="AK34">
        <v>632</v>
      </c>
      <c r="AL34">
        <v>588</v>
      </c>
      <c r="AM34">
        <v>51.8</v>
      </c>
      <c r="AN34">
        <v>503</v>
      </c>
      <c r="AO34">
        <v>473</v>
      </c>
      <c r="AP34">
        <v>51.54</v>
      </c>
      <c r="AQ34">
        <v>103</v>
      </c>
      <c r="AR34">
        <v>71</v>
      </c>
      <c r="AS34">
        <v>59.2</v>
      </c>
      <c r="AT34">
        <v>20.48</v>
      </c>
      <c r="AU34">
        <v>84.99</v>
      </c>
      <c r="AV34">
        <v>898</v>
      </c>
      <c r="AW34">
        <v>984</v>
      </c>
      <c r="AX34">
        <v>47.72</v>
      </c>
      <c r="AY34">
        <v>483</v>
      </c>
      <c r="AZ34">
        <v>567</v>
      </c>
      <c r="BA34">
        <v>46</v>
      </c>
      <c r="BB34">
        <v>43</v>
      </c>
      <c r="BC34">
        <v>29</v>
      </c>
      <c r="BD34">
        <v>59.72</v>
      </c>
      <c r="BE34">
        <v>8.9</v>
      </c>
      <c r="BF34">
        <v>94.89</v>
      </c>
      <c r="BG34">
        <v>1582</v>
      </c>
      <c r="BH34">
        <v>1495</v>
      </c>
      <c r="BI34">
        <v>51.41</v>
      </c>
      <c r="BJ34">
        <v>804</v>
      </c>
      <c r="BK34">
        <v>770</v>
      </c>
      <c r="BL34">
        <v>51.08</v>
      </c>
      <c r="BM34">
        <v>22</v>
      </c>
      <c r="BN34">
        <v>15</v>
      </c>
      <c r="BO34">
        <v>59.46</v>
      </c>
      <c r="BP34">
        <v>2.74</v>
      </c>
      <c r="BQ34">
        <v>98.05</v>
      </c>
      <c r="BR34">
        <v>9.1</v>
      </c>
      <c r="BS34">
        <v>93.91</v>
      </c>
      <c r="BT34">
        <v>1.03</v>
      </c>
    </row>
    <row r="35" spans="1:72" x14ac:dyDescent="0.25">
      <c r="A35" s="6" t="s">
        <v>12</v>
      </c>
      <c r="B35" t="s">
        <v>132</v>
      </c>
      <c r="C35">
        <v>82</v>
      </c>
      <c r="D35">
        <v>3649.9666999999999</v>
      </c>
      <c r="E35">
        <v>41</v>
      </c>
      <c r="F35">
        <v>32</v>
      </c>
      <c r="G35">
        <v>9</v>
      </c>
      <c r="H35">
        <v>33</v>
      </c>
      <c r="I35">
        <v>91</v>
      </c>
      <c r="J35">
        <v>0.55500000000000005</v>
      </c>
      <c r="K35">
        <v>3195</v>
      </c>
      <c r="L35">
        <v>3305</v>
      </c>
      <c r="M35">
        <v>49.15</v>
      </c>
      <c r="N35">
        <v>2457</v>
      </c>
      <c r="O35">
        <v>2521</v>
      </c>
      <c r="P35">
        <v>49.36</v>
      </c>
      <c r="Q35">
        <v>1838</v>
      </c>
      <c r="R35">
        <v>1838</v>
      </c>
      <c r="S35">
        <v>50</v>
      </c>
      <c r="T35">
        <v>152</v>
      </c>
      <c r="U35">
        <v>144</v>
      </c>
      <c r="V35">
        <v>51.35</v>
      </c>
      <c r="W35">
        <v>130.85</v>
      </c>
      <c r="X35">
        <v>123.22</v>
      </c>
      <c r="Y35">
        <v>51.5</v>
      </c>
      <c r="Z35">
        <v>1396</v>
      </c>
      <c r="AA35">
        <v>1356</v>
      </c>
      <c r="AB35">
        <v>50.73</v>
      </c>
      <c r="AC35">
        <v>915</v>
      </c>
      <c r="AD35">
        <v>902</v>
      </c>
      <c r="AE35">
        <v>50.36</v>
      </c>
      <c r="AF35">
        <v>134</v>
      </c>
      <c r="AG35">
        <v>120</v>
      </c>
      <c r="AH35">
        <v>52.76</v>
      </c>
      <c r="AI35">
        <v>14.64</v>
      </c>
      <c r="AJ35">
        <v>86.7</v>
      </c>
      <c r="AK35">
        <v>568</v>
      </c>
      <c r="AL35">
        <v>562</v>
      </c>
      <c r="AM35">
        <v>50.27</v>
      </c>
      <c r="AN35">
        <v>465</v>
      </c>
      <c r="AO35">
        <v>456</v>
      </c>
      <c r="AP35">
        <v>50.49</v>
      </c>
      <c r="AQ35">
        <v>93</v>
      </c>
      <c r="AR35">
        <v>82</v>
      </c>
      <c r="AS35">
        <v>53.14</v>
      </c>
      <c r="AT35">
        <v>20</v>
      </c>
      <c r="AU35">
        <v>82.02</v>
      </c>
      <c r="AV35">
        <v>828</v>
      </c>
      <c r="AW35">
        <v>794</v>
      </c>
      <c r="AX35">
        <v>51.05</v>
      </c>
      <c r="AY35">
        <v>450</v>
      </c>
      <c r="AZ35">
        <v>446</v>
      </c>
      <c r="BA35">
        <v>50.22</v>
      </c>
      <c r="BB35">
        <v>41</v>
      </c>
      <c r="BC35">
        <v>38</v>
      </c>
      <c r="BD35">
        <v>51.9</v>
      </c>
      <c r="BE35">
        <v>9.11</v>
      </c>
      <c r="BF35">
        <v>91.48</v>
      </c>
      <c r="BG35">
        <v>1536</v>
      </c>
      <c r="BH35">
        <v>1682</v>
      </c>
      <c r="BI35">
        <v>47.73</v>
      </c>
      <c r="BJ35">
        <v>886</v>
      </c>
      <c r="BK35">
        <v>881</v>
      </c>
      <c r="BL35">
        <v>50.14</v>
      </c>
      <c r="BM35">
        <v>17</v>
      </c>
      <c r="BN35">
        <v>23</v>
      </c>
      <c r="BO35">
        <v>42.5</v>
      </c>
      <c r="BP35">
        <v>1.92</v>
      </c>
      <c r="BQ35">
        <v>97.39</v>
      </c>
      <c r="BR35">
        <v>8.27</v>
      </c>
      <c r="BS35">
        <v>92.17</v>
      </c>
      <c r="BT35">
        <v>1.004</v>
      </c>
    </row>
    <row r="36" spans="1:72" x14ac:dyDescent="0.25">
      <c r="A36" s="6" t="s">
        <v>12</v>
      </c>
      <c r="B36" t="s">
        <v>144</v>
      </c>
      <c r="C36">
        <v>82</v>
      </c>
      <c r="D36">
        <v>3604.3</v>
      </c>
      <c r="E36">
        <v>46</v>
      </c>
      <c r="F36">
        <v>30</v>
      </c>
      <c r="G36">
        <v>6</v>
      </c>
      <c r="H36">
        <v>43</v>
      </c>
      <c r="I36">
        <v>98</v>
      </c>
      <c r="J36">
        <v>0.59799999999999998</v>
      </c>
      <c r="K36">
        <v>3634</v>
      </c>
      <c r="L36">
        <v>2902</v>
      </c>
      <c r="M36">
        <v>55.6</v>
      </c>
      <c r="N36">
        <v>2724</v>
      </c>
      <c r="O36">
        <v>2362</v>
      </c>
      <c r="P36">
        <v>53.56</v>
      </c>
      <c r="Q36">
        <v>1952</v>
      </c>
      <c r="R36">
        <v>1708</v>
      </c>
      <c r="S36">
        <v>53.33</v>
      </c>
      <c r="T36">
        <v>162</v>
      </c>
      <c r="U36">
        <v>155</v>
      </c>
      <c r="V36">
        <v>51.1</v>
      </c>
      <c r="W36">
        <v>149.15</v>
      </c>
      <c r="X36">
        <v>128.76</v>
      </c>
      <c r="Y36">
        <v>53.67</v>
      </c>
      <c r="Z36">
        <v>1631</v>
      </c>
      <c r="AA36">
        <v>1309</v>
      </c>
      <c r="AB36">
        <v>55.48</v>
      </c>
      <c r="AC36">
        <v>1010</v>
      </c>
      <c r="AD36">
        <v>883</v>
      </c>
      <c r="AE36">
        <v>53.35</v>
      </c>
      <c r="AF36">
        <v>140</v>
      </c>
      <c r="AG36">
        <v>125</v>
      </c>
      <c r="AH36">
        <v>52.83</v>
      </c>
      <c r="AI36">
        <v>13.86</v>
      </c>
      <c r="AJ36">
        <v>85.84</v>
      </c>
      <c r="AK36">
        <v>642</v>
      </c>
      <c r="AL36">
        <v>565</v>
      </c>
      <c r="AM36">
        <v>53.19</v>
      </c>
      <c r="AN36">
        <v>487</v>
      </c>
      <c r="AO36">
        <v>438</v>
      </c>
      <c r="AP36">
        <v>52.65</v>
      </c>
      <c r="AQ36">
        <v>96</v>
      </c>
      <c r="AR36">
        <v>85</v>
      </c>
      <c r="AS36">
        <v>53.04</v>
      </c>
      <c r="AT36">
        <v>19.71</v>
      </c>
      <c r="AU36">
        <v>80.59</v>
      </c>
      <c r="AV36">
        <v>989</v>
      </c>
      <c r="AW36">
        <v>744</v>
      </c>
      <c r="AX36">
        <v>57.07</v>
      </c>
      <c r="AY36">
        <v>523</v>
      </c>
      <c r="AZ36">
        <v>445</v>
      </c>
      <c r="BA36">
        <v>54.03</v>
      </c>
      <c r="BB36">
        <v>44</v>
      </c>
      <c r="BC36">
        <v>40</v>
      </c>
      <c r="BD36">
        <v>52.38</v>
      </c>
      <c r="BE36">
        <v>8.41</v>
      </c>
      <c r="BF36">
        <v>91.01</v>
      </c>
      <c r="BG36">
        <v>1737</v>
      </c>
      <c r="BH36">
        <v>1405</v>
      </c>
      <c r="BI36">
        <v>55.28</v>
      </c>
      <c r="BJ36">
        <v>881</v>
      </c>
      <c r="BK36">
        <v>773</v>
      </c>
      <c r="BL36">
        <v>53.26</v>
      </c>
      <c r="BM36">
        <v>21</v>
      </c>
      <c r="BN36">
        <v>30</v>
      </c>
      <c r="BO36">
        <v>41.18</v>
      </c>
      <c r="BP36">
        <v>2.38</v>
      </c>
      <c r="BQ36">
        <v>96.12</v>
      </c>
      <c r="BR36">
        <v>8.3000000000000007</v>
      </c>
      <c r="BS36">
        <v>90.93</v>
      </c>
      <c r="BT36">
        <v>0.99199999999999999</v>
      </c>
    </row>
    <row r="37" spans="1:72" x14ac:dyDescent="0.25">
      <c r="A37" s="6" t="s">
        <v>12</v>
      </c>
      <c r="B37" t="s">
        <v>157</v>
      </c>
      <c r="C37">
        <v>82</v>
      </c>
      <c r="D37">
        <v>3677.4333000000001</v>
      </c>
      <c r="E37">
        <v>45</v>
      </c>
      <c r="F37">
        <v>30</v>
      </c>
      <c r="G37">
        <v>7</v>
      </c>
      <c r="H37">
        <v>42</v>
      </c>
      <c r="I37">
        <v>97</v>
      </c>
      <c r="J37">
        <v>0.59099999999999997</v>
      </c>
      <c r="K37">
        <v>3683</v>
      </c>
      <c r="L37">
        <v>3395</v>
      </c>
      <c r="M37">
        <v>52.03</v>
      </c>
      <c r="N37">
        <v>2759</v>
      </c>
      <c r="O37">
        <v>2508</v>
      </c>
      <c r="P37">
        <v>52.38</v>
      </c>
      <c r="Q37">
        <v>1963</v>
      </c>
      <c r="R37">
        <v>1765</v>
      </c>
      <c r="S37">
        <v>52.66</v>
      </c>
      <c r="T37">
        <v>135</v>
      </c>
      <c r="U37">
        <v>136</v>
      </c>
      <c r="V37">
        <v>49.82</v>
      </c>
      <c r="W37">
        <v>146.53</v>
      </c>
      <c r="X37">
        <v>139.85</v>
      </c>
      <c r="Y37">
        <v>51.17</v>
      </c>
      <c r="Z37">
        <v>1628</v>
      </c>
      <c r="AA37">
        <v>1560</v>
      </c>
      <c r="AB37">
        <v>51.07</v>
      </c>
      <c r="AC37">
        <v>975</v>
      </c>
      <c r="AD37">
        <v>940</v>
      </c>
      <c r="AE37">
        <v>50.91</v>
      </c>
      <c r="AF37">
        <v>106</v>
      </c>
      <c r="AG37">
        <v>115</v>
      </c>
      <c r="AH37">
        <v>47.96</v>
      </c>
      <c r="AI37">
        <v>10.87</v>
      </c>
      <c r="AJ37">
        <v>87.77</v>
      </c>
      <c r="AK37">
        <v>679</v>
      </c>
      <c r="AL37">
        <v>609</v>
      </c>
      <c r="AM37">
        <v>52.72</v>
      </c>
      <c r="AN37">
        <v>497</v>
      </c>
      <c r="AO37">
        <v>447</v>
      </c>
      <c r="AP37">
        <v>52.65</v>
      </c>
      <c r="AQ37">
        <v>88</v>
      </c>
      <c r="AR37">
        <v>78</v>
      </c>
      <c r="AS37">
        <v>53.01</v>
      </c>
      <c r="AT37">
        <v>17.71</v>
      </c>
      <c r="AU37">
        <v>82.55</v>
      </c>
      <c r="AV37">
        <v>949</v>
      </c>
      <c r="AW37">
        <v>951</v>
      </c>
      <c r="AX37">
        <v>49.95</v>
      </c>
      <c r="AY37">
        <v>478</v>
      </c>
      <c r="AZ37">
        <v>493</v>
      </c>
      <c r="BA37">
        <v>49.23</v>
      </c>
      <c r="BB37">
        <v>18</v>
      </c>
      <c r="BC37">
        <v>37</v>
      </c>
      <c r="BD37">
        <v>32.729999999999997</v>
      </c>
      <c r="BE37">
        <v>3.77</v>
      </c>
      <c r="BF37">
        <v>92.49</v>
      </c>
      <c r="BG37">
        <v>1734</v>
      </c>
      <c r="BH37">
        <v>1542</v>
      </c>
      <c r="BI37">
        <v>52.93</v>
      </c>
      <c r="BJ37">
        <v>935</v>
      </c>
      <c r="BK37">
        <v>778</v>
      </c>
      <c r="BL37">
        <v>54.58</v>
      </c>
      <c r="BM37">
        <v>29</v>
      </c>
      <c r="BN37">
        <v>20</v>
      </c>
      <c r="BO37">
        <v>59.18</v>
      </c>
      <c r="BP37">
        <v>3.1</v>
      </c>
      <c r="BQ37">
        <v>97.43</v>
      </c>
      <c r="BR37">
        <v>6.88</v>
      </c>
      <c r="BS37">
        <v>92.29</v>
      </c>
      <c r="BT37">
        <v>0.99199999999999999</v>
      </c>
    </row>
    <row r="38" spans="1:72" x14ac:dyDescent="0.25">
      <c r="A38" s="6" t="s">
        <v>12</v>
      </c>
      <c r="B38" t="s">
        <v>137</v>
      </c>
      <c r="C38">
        <v>82</v>
      </c>
      <c r="D38">
        <v>3684.7667000000001</v>
      </c>
      <c r="E38">
        <v>46</v>
      </c>
      <c r="F38">
        <v>24</v>
      </c>
      <c r="G38">
        <v>12</v>
      </c>
      <c r="H38">
        <v>42</v>
      </c>
      <c r="I38">
        <v>104</v>
      </c>
      <c r="J38">
        <v>0.63400000000000001</v>
      </c>
      <c r="K38">
        <v>3362</v>
      </c>
      <c r="L38">
        <v>2726</v>
      </c>
      <c r="M38">
        <v>55.22</v>
      </c>
      <c r="N38">
        <v>2636</v>
      </c>
      <c r="O38">
        <v>2154</v>
      </c>
      <c r="P38">
        <v>55.03</v>
      </c>
      <c r="Q38">
        <v>1983</v>
      </c>
      <c r="R38">
        <v>1658</v>
      </c>
      <c r="S38">
        <v>54.46</v>
      </c>
      <c r="T38">
        <v>150</v>
      </c>
      <c r="U38">
        <v>128</v>
      </c>
      <c r="V38">
        <v>53.96</v>
      </c>
      <c r="W38">
        <v>141.26</v>
      </c>
      <c r="X38">
        <v>125.74</v>
      </c>
      <c r="Y38">
        <v>52.91</v>
      </c>
      <c r="Z38">
        <v>1478</v>
      </c>
      <c r="AA38">
        <v>1315</v>
      </c>
      <c r="AB38">
        <v>52.92</v>
      </c>
      <c r="AC38">
        <v>1013</v>
      </c>
      <c r="AD38">
        <v>914</v>
      </c>
      <c r="AE38">
        <v>52.57</v>
      </c>
      <c r="AF38">
        <v>121</v>
      </c>
      <c r="AG38">
        <v>114</v>
      </c>
      <c r="AH38">
        <v>51.49</v>
      </c>
      <c r="AI38">
        <v>11.94</v>
      </c>
      <c r="AJ38">
        <v>87.53</v>
      </c>
      <c r="AK38">
        <v>611</v>
      </c>
      <c r="AL38">
        <v>561</v>
      </c>
      <c r="AM38">
        <v>52.13</v>
      </c>
      <c r="AN38">
        <v>503</v>
      </c>
      <c r="AO38">
        <v>472</v>
      </c>
      <c r="AP38">
        <v>51.59</v>
      </c>
      <c r="AQ38">
        <v>81</v>
      </c>
      <c r="AR38">
        <v>91</v>
      </c>
      <c r="AS38">
        <v>47.09</v>
      </c>
      <c r="AT38">
        <v>16.100000000000001</v>
      </c>
      <c r="AU38">
        <v>80.72</v>
      </c>
      <c r="AV38">
        <v>867</v>
      </c>
      <c r="AW38">
        <v>754</v>
      </c>
      <c r="AX38">
        <v>53.49</v>
      </c>
      <c r="AY38">
        <v>510</v>
      </c>
      <c r="AZ38">
        <v>442</v>
      </c>
      <c r="BA38">
        <v>53.57</v>
      </c>
      <c r="BB38">
        <v>40</v>
      </c>
      <c r="BC38">
        <v>23</v>
      </c>
      <c r="BD38">
        <v>63.49</v>
      </c>
      <c r="BE38">
        <v>7.84</v>
      </c>
      <c r="BF38">
        <v>94.8</v>
      </c>
      <c r="BG38">
        <v>1667</v>
      </c>
      <c r="BH38">
        <v>1247</v>
      </c>
      <c r="BI38">
        <v>57.21</v>
      </c>
      <c r="BJ38">
        <v>938</v>
      </c>
      <c r="BK38">
        <v>710</v>
      </c>
      <c r="BL38">
        <v>56.92</v>
      </c>
      <c r="BM38">
        <v>29</v>
      </c>
      <c r="BN38">
        <v>14</v>
      </c>
      <c r="BO38">
        <v>67.44</v>
      </c>
      <c r="BP38">
        <v>3.09</v>
      </c>
      <c r="BQ38">
        <v>98.03</v>
      </c>
      <c r="BR38">
        <v>7.56</v>
      </c>
      <c r="BS38">
        <v>92.28</v>
      </c>
      <c r="BT38">
        <v>0.998</v>
      </c>
    </row>
    <row r="39" spans="1:72" x14ac:dyDescent="0.25">
      <c r="A39" s="6" t="s">
        <v>12</v>
      </c>
      <c r="B39" t="s">
        <v>146</v>
      </c>
      <c r="C39">
        <v>82</v>
      </c>
      <c r="D39">
        <v>3774.8667</v>
      </c>
      <c r="E39">
        <v>32</v>
      </c>
      <c r="F39">
        <v>45</v>
      </c>
      <c r="G39">
        <v>5</v>
      </c>
      <c r="H39">
        <v>23</v>
      </c>
      <c r="I39">
        <v>69</v>
      </c>
      <c r="J39">
        <v>0.42099999999999999</v>
      </c>
      <c r="K39">
        <v>3138</v>
      </c>
      <c r="L39">
        <v>3566</v>
      </c>
      <c r="M39">
        <v>46.81</v>
      </c>
      <c r="N39">
        <v>2385</v>
      </c>
      <c r="O39">
        <v>2575</v>
      </c>
      <c r="P39">
        <v>48.08</v>
      </c>
      <c r="Q39">
        <v>1764</v>
      </c>
      <c r="R39">
        <v>1800</v>
      </c>
      <c r="S39">
        <v>49.49</v>
      </c>
      <c r="T39">
        <v>124</v>
      </c>
      <c r="U39">
        <v>167</v>
      </c>
      <c r="V39">
        <v>42.61</v>
      </c>
      <c r="W39">
        <v>126.3</v>
      </c>
      <c r="X39">
        <v>131</v>
      </c>
      <c r="Y39">
        <v>49.09</v>
      </c>
      <c r="Z39">
        <v>1439</v>
      </c>
      <c r="AA39">
        <v>1509</v>
      </c>
      <c r="AB39">
        <v>48.81</v>
      </c>
      <c r="AC39">
        <v>940</v>
      </c>
      <c r="AD39">
        <v>875</v>
      </c>
      <c r="AE39">
        <v>51.79</v>
      </c>
      <c r="AF39">
        <v>103</v>
      </c>
      <c r="AG39">
        <v>139</v>
      </c>
      <c r="AH39">
        <v>42.56</v>
      </c>
      <c r="AI39">
        <v>10.96</v>
      </c>
      <c r="AJ39">
        <v>84.11</v>
      </c>
      <c r="AK39">
        <v>607</v>
      </c>
      <c r="AL39">
        <v>546</v>
      </c>
      <c r="AM39">
        <v>52.65</v>
      </c>
      <c r="AN39">
        <v>475</v>
      </c>
      <c r="AO39">
        <v>402</v>
      </c>
      <c r="AP39">
        <v>54.16</v>
      </c>
      <c r="AQ39">
        <v>75</v>
      </c>
      <c r="AR39">
        <v>82</v>
      </c>
      <c r="AS39">
        <v>47.77</v>
      </c>
      <c r="AT39">
        <v>15.79</v>
      </c>
      <c r="AU39">
        <v>79.599999999999994</v>
      </c>
      <c r="AV39">
        <v>832</v>
      </c>
      <c r="AW39">
        <v>963</v>
      </c>
      <c r="AX39">
        <v>46.35</v>
      </c>
      <c r="AY39">
        <v>465</v>
      </c>
      <c r="AZ39">
        <v>473</v>
      </c>
      <c r="BA39">
        <v>49.57</v>
      </c>
      <c r="BB39">
        <v>28</v>
      </c>
      <c r="BC39">
        <v>57</v>
      </c>
      <c r="BD39">
        <v>32.94</v>
      </c>
      <c r="BE39">
        <v>6.02</v>
      </c>
      <c r="BF39">
        <v>87.95</v>
      </c>
      <c r="BG39">
        <v>1407</v>
      </c>
      <c r="BH39">
        <v>1694</v>
      </c>
      <c r="BI39">
        <v>45.37</v>
      </c>
      <c r="BJ39">
        <v>764</v>
      </c>
      <c r="BK39">
        <v>845</v>
      </c>
      <c r="BL39">
        <v>47.48</v>
      </c>
      <c r="BM39">
        <v>21</v>
      </c>
      <c r="BN39">
        <v>27</v>
      </c>
      <c r="BO39">
        <v>43.75</v>
      </c>
      <c r="BP39">
        <v>2.75</v>
      </c>
      <c r="BQ39">
        <v>96.8</v>
      </c>
      <c r="BR39">
        <v>7.03</v>
      </c>
      <c r="BS39">
        <v>90.72</v>
      </c>
      <c r="BT39">
        <v>0.97799999999999998</v>
      </c>
    </row>
    <row r="40" spans="1:72" x14ac:dyDescent="0.25">
      <c r="A40" s="6" t="s">
        <v>12</v>
      </c>
      <c r="B40" t="s">
        <v>153</v>
      </c>
      <c r="C40">
        <v>82</v>
      </c>
      <c r="D40">
        <v>3693.0666999999999</v>
      </c>
      <c r="E40">
        <v>41</v>
      </c>
      <c r="F40">
        <v>31</v>
      </c>
      <c r="G40">
        <v>10</v>
      </c>
      <c r="H40">
        <v>35</v>
      </c>
      <c r="I40">
        <v>92</v>
      </c>
      <c r="J40">
        <v>0.56100000000000005</v>
      </c>
      <c r="K40">
        <v>3106</v>
      </c>
      <c r="L40">
        <v>2870</v>
      </c>
      <c r="M40">
        <v>51.97</v>
      </c>
      <c r="N40">
        <v>2375</v>
      </c>
      <c r="O40">
        <v>2156</v>
      </c>
      <c r="P40">
        <v>52.42</v>
      </c>
      <c r="Q40">
        <v>1756</v>
      </c>
      <c r="R40">
        <v>1581</v>
      </c>
      <c r="S40">
        <v>52.62</v>
      </c>
      <c r="T40">
        <v>153</v>
      </c>
      <c r="U40">
        <v>131</v>
      </c>
      <c r="V40">
        <v>53.87</v>
      </c>
      <c r="W40">
        <v>128.47</v>
      </c>
      <c r="X40">
        <v>119.74</v>
      </c>
      <c r="Y40">
        <v>51.76</v>
      </c>
      <c r="Z40">
        <v>1383</v>
      </c>
      <c r="AA40">
        <v>1332</v>
      </c>
      <c r="AB40">
        <v>50.94</v>
      </c>
      <c r="AC40">
        <v>880</v>
      </c>
      <c r="AD40">
        <v>846</v>
      </c>
      <c r="AE40">
        <v>50.98</v>
      </c>
      <c r="AF40">
        <v>125</v>
      </c>
      <c r="AG40">
        <v>107</v>
      </c>
      <c r="AH40">
        <v>53.88</v>
      </c>
      <c r="AI40">
        <v>14.2</v>
      </c>
      <c r="AJ40">
        <v>87.35</v>
      </c>
      <c r="AK40">
        <v>600</v>
      </c>
      <c r="AL40">
        <v>536</v>
      </c>
      <c r="AM40">
        <v>52.82</v>
      </c>
      <c r="AN40">
        <v>481</v>
      </c>
      <c r="AO40">
        <v>440</v>
      </c>
      <c r="AP40">
        <v>52.23</v>
      </c>
      <c r="AQ40">
        <v>92</v>
      </c>
      <c r="AR40">
        <v>75</v>
      </c>
      <c r="AS40">
        <v>55.09</v>
      </c>
      <c r="AT40">
        <v>19.13</v>
      </c>
      <c r="AU40">
        <v>82.95</v>
      </c>
      <c r="AV40">
        <v>783</v>
      </c>
      <c r="AW40">
        <v>796</v>
      </c>
      <c r="AX40">
        <v>49.59</v>
      </c>
      <c r="AY40">
        <v>399</v>
      </c>
      <c r="AZ40">
        <v>406</v>
      </c>
      <c r="BA40">
        <v>49.57</v>
      </c>
      <c r="BB40">
        <v>33</v>
      </c>
      <c r="BC40">
        <v>32</v>
      </c>
      <c r="BD40">
        <v>50.77</v>
      </c>
      <c r="BE40">
        <v>8.27</v>
      </c>
      <c r="BF40">
        <v>92.12</v>
      </c>
      <c r="BG40">
        <v>1460</v>
      </c>
      <c r="BH40">
        <v>1279</v>
      </c>
      <c r="BI40">
        <v>53.3</v>
      </c>
      <c r="BJ40">
        <v>842</v>
      </c>
      <c r="BK40">
        <v>693</v>
      </c>
      <c r="BL40">
        <v>54.85</v>
      </c>
      <c r="BM40">
        <v>26</v>
      </c>
      <c r="BN40">
        <v>24</v>
      </c>
      <c r="BO40">
        <v>52</v>
      </c>
      <c r="BP40">
        <v>3.09</v>
      </c>
      <c r="BQ40">
        <v>96.54</v>
      </c>
      <c r="BR40">
        <v>8.7100000000000009</v>
      </c>
      <c r="BS40">
        <v>91.71</v>
      </c>
      <c r="BT40">
        <v>1.004</v>
      </c>
    </row>
    <row r="41" spans="1:72" x14ac:dyDescent="0.25">
      <c r="A41" s="6" t="s">
        <v>12</v>
      </c>
      <c r="B41" t="s">
        <v>151</v>
      </c>
      <c r="C41">
        <v>82</v>
      </c>
      <c r="D41">
        <v>3667.25</v>
      </c>
      <c r="E41">
        <v>36</v>
      </c>
      <c r="F41">
        <v>35</v>
      </c>
      <c r="G41">
        <v>11</v>
      </c>
      <c r="H41">
        <v>30</v>
      </c>
      <c r="I41">
        <v>83</v>
      </c>
      <c r="J41">
        <v>0.50600000000000001</v>
      </c>
      <c r="K41">
        <v>3088</v>
      </c>
      <c r="L41">
        <v>3093</v>
      </c>
      <c r="M41">
        <v>49.96</v>
      </c>
      <c r="N41">
        <v>2410</v>
      </c>
      <c r="O41">
        <v>2369</v>
      </c>
      <c r="P41">
        <v>50.43</v>
      </c>
      <c r="Q41">
        <v>1678</v>
      </c>
      <c r="R41">
        <v>1698</v>
      </c>
      <c r="S41">
        <v>49.7</v>
      </c>
      <c r="T41">
        <v>150</v>
      </c>
      <c r="U41">
        <v>159</v>
      </c>
      <c r="V41">
        <v>48.54</v>
      </c>
      <c r="W41">
        <v>123.81</v>
      </c>
      <c r="X41">
        <v>127.87</v>
      </c>
      <c r="Y41">
        <v>49.19</v>
      </c>
      <c r="Z41">
        <v>1299</v>
      </c>
      <c r="AA41">
        <v>1408</v>
      </c>
      <c r="AB41">
        <v>47.99</v>
      </c>
      <c r="AC41">
        <v>813</v>
      </c>
      <c r="AD41">
        <v>894</v>
      </c>
      <c r="AE41">
        <v>47.63</v>
      </c>
      <c r="AF41">
        <v>130</v>
      </c>
      <c r="AG41">
        <v>133</v>
      </c>
      <c r="AH41">
        <v>49.43</v>
      </c>
      <c r="AI41">
        <v>15.99</v>
      </c>
      <c r="AJ41">
        <v>85.12</v>
      </c>
      <c r="AK41">
        <v>524</v>
      </c>
      <c r="AL41">
        <v>568</v>
      </c>
      <c r="AM41">
        <v>47.99</v>
      </c>
      <c r="AN41">
        <v>401</v>
      </c>
      <c r="AO41">
        <v>442</v>
      </c>
      <c r="AP41">
        <v>47.57</v>
      </c>
      <c r="AQ41">
        <v>99</v>
      </c>
      <c r="AR41">
        <v>97</v>
      </c>
      <c r="AS41">
        <v>50.51</v>
      </c>
      <c r="AT41">
        <v>24.69</v>
      </c>
      <c r="AU41">
        <v>78.05</v>
      </c>
      <c r="AV41">
        <v>775</v>
      </c>
      <c r="AW41">
        <v>840</v>
      </c>
      <c r="AX41">
        <v>47.99</v>
      </c>
      <c r="AY41">
        <v>412</v>
      </c>
      <c r="AZ41">
        <v>452</v>
      </c>
      <c r="BA41">
        <v>47.69</v>
      </c>
      <c r="BB41">
        <v>31</v>
      </c>
      <c r="BC41">
        <v>36</v>
      </c>
      <c r="BD41">
        <v>46.27</v>
      </c>
      <c r="BE41">
        <v>7.52</v>
      </c>
      <c r="BF41">
        <v>92.04</v>
      </c>
      <c r="BG41">
        <v>1518</v>
      </c>
      <c r="BH41">
        <v>1408</v>
      </c>
      <c r="BI41">
        <v>51.88</v>
      </c>
      <c r="BJ41">
        <v>791</v>
      </c>
      <c r="BK41">
        <v>750</v>
      </c>
      <c r="BL41">
        <v>51.33</v>
      </c>
      <c r="BM41">
        <v>20</v>
      </c>
      <c r="BN41">
        <v>25</v>
      </c>
      <c r="BO41">
        <v>44.44</v>
      </c>
      <c r="BP41">
        <v>2.5299999999999998</v>
      </c>
      <c r="BQ41">
        <v>96.67</v>
      </c>
      <c r="BR41">
        <v>8.94</v>
      </c>
      <c r="BS41">
        <v>90.64</v>
      </c>
      <c r="BT41">
        <v>0.996</v>
      </c>
    </row>
    <row r="42" spans="1:72" x14ac:dyDescent="0.25">
      <c r="A42" s="6" t="s">
        <v>12</v>
      </c>
      <c r="B42" t="s">
        <v>8</v>
      </c>
      <c r="C42">
        <v>82</v>
      </c>
      <c r="D42">
        <v>3714.8</v>
      </c>
      <c r="E42">
        <v>51</v>
      </c>
      <c r="F42">
        <v>21</v>
      </c>
      <c r="G42">
        <v>10</v>
      </c>
      <c r="H42">
        <v>45</v>
      </c>
      <c r="I42">
        <v>112</v>
      </c>
      <c r="J42">
        <v>0.68300000000000005</v>
      </c>
      <c r="K42">
        <v>3701</v>
      </c>
      <c r="L42">
        <v>2764</v>
      </c>
      <c r="M42">
        <v>57.25</v>
      </c>
      <c r="N42">
        <v>2873</v>
      </c>
      <c r="O42">
        <v>2250</v>
      </c>
      <c r="P42">
        <v>56.08</v>
      </c>
      <c r="Q42">
        <v>2137</v>
      </c>
      <c r="R42">
        <v>1660</v>
      </c>
      <c r="S42">
        <v>56.28</v>
      </c>
      <c r="T42">
        <v>173</v>
      </c>
      <c r="U42">
        <v>142</v>
      </c>
      <c r="V42">
        <v>54.92</v>
      </c>
      <c r="W42">
        <v>139.19</v>
      </c>
      <c r="X42">
        <v>123.5</v>
      </c>
      <c r="Y42">
        <v>52.99</v>
      </c>
      <c r="Z42">
        <v>1584</v>
      </c>
      <c r="AA42">
        <v>1319</v>
      </c>
      <c r="AB42">
        <v>54.56</v>
      </c>
      <c r="AC42">
        <v>1050</v>
      </c>
      <c r="AD42">
        <v>886</v>
      </c>
      <c r="AE42">
        <v>54.24</v>
      </c>
      <c r="AF42">
        <v>142</v>
      </c>
      <c r="AG42">
        <v>117</v>
      </c>
      <c r="AH42">
        <v>54.83</v>
      </c>
      <c r="AI42">
        <v>13.52</v>
      </c>
      <c r="AJ42">
        <v>86.79</v>
      </c>
      <c r="AK42">
        <v>554</v>
      </c>
      <c r="AL42">
        <v>526</v>
      </c>
      <c r="AM42">
        <v>51.3</v>
      </c>
      <c r="AN42">
        <v>442</v>
      </c>
      <c r="AO42">
        <v>422</v>
      </c>
      <c r="AP42">
        <v>51.16</v>
      </c>
      <c r="AQ42">
        <v>81</v>
      </c>
      <c r="AR42">
        <v>76</v>
      </c>
      <c r="AS42">
        <v>51.59</v>
      </c>
      <c r="AT42">
        <v>18.329999999999998</v>
      </c>
      <c r="AU42">
        <v>81.99</v>
      </c>
      <c r="AV42">
        <v>1030</v>
      </c>
      <c r="AW42">
        <v>793</v>
      </c>
      <c r="AX42">
        <v>56.5</v>
      </c>
      <c r="AY42">
        <v>608</v>
      </c>
      <c r="AZ42">
        <v>464</v>
      </c>
      <c r="BA42">
        <v>56.72</v>
      </c>
      <c r="BB42">
        <v>61</v>
      </c>
      <c r="BC42">
        <v>41</v>
      </c>
      <c r="BD42">
        <v>59.8</v>
      </c>
      <c r="BE42">
        <v>10.029999999999999</v>
      </c>
      <c r="BF42">
        <v>91.16</v>
      </c>
      <c r="BG42">
        <v>1828</v>
      </c>
      <c r="BH42">
        <v>1243</v>
      </c>
      <c r="BI42">
        <v>59.52</v>
      </c>
      <c r="BJ42">
        <v>1024</v>
      </c>
      <c r="BK42">
        <v>708</v>
      </c>
      <c r="BL42">
        <v>59.12</v>
      </c>
      <c r="BM42">
        <v>31</v>
      </c>
      <c r="BN42">
        <v>24</v>
      </c>
      <c r="BO42">
        <v>56.36</v>
      </c>
      <c r="BP42">
        <v>3.03</v>
      </c>
      <c r="BQ42">
        <v>96.61</v>
      </c>
      <c r="BR42">
        <v>8.1</v>
      </c>
      <c r="BS42">
        <v>91.45</v>
      </c>
      <c r="BT42">
        <v>0.995</v>
      </c>
    </row>
    <row r="43" spans="1:72" x14ac:dyDescent="0.25">
      <c r="A43" s="6" t="s">
        <v>12</v>
      </c>
      <c r="B43" t="s">
        <v>143</v>
      </c>
      <c r="C43">
        <v>82</v>
      </c>
      <c r="D43">
        <v>3671.4333000000001</v>
      </c>
      <c r="E43">
        <v>38</v>
      </c>
      <c r="F43">
        <v>35</v>
      </c>
      <c r="G43">
        <v>9</v>
      </c>
      <c r="H43">
        <v>32</v>
      </c>
      <c r="I43">
        <v>85</v>
      </c>
      <c r="J43">
        <v>0.51800000000000002</v>
      </c>
      <c r="K43">
        <v>3160</v>
      </c>
      <c r="L43">
        <v>3482</v>
      </c>
      <c r="M43">
        <v>47.58</v>
      </c>
      <c r="N43">
        <v>2361</v>
      </c>
      <c r="O43">
        <v>2657</v>
      </c>
      <c r="P43">
        <v>47.05</v>
      </c>
      <c r="Q43">
        <v>1690</v>
      </c>
      <c r="R43">
        <v>1921</v>
      </c>
      <c r="S43">
        <v>46.8</v>
      </c>
      <c r="T43">
        <v>150</v>
      </c>
      <c r="U43">
        <v>145</v>
      </c>
      <c r="V43">
        <v>50.85</v>
      </c>
      <c r="W43">
        <v>137.77000000000001</v>
      </c>
      <c r="X43">
        <v>146.66999999999999</v>
      </c>
      <c r="Y43">
        <v>48.44</v>
      </c>
      <c r="Z43">
        <v>1405</v>
      </c>
      <c r="AA43">
        <v>1540</v>
      </c>
      <c r="AB43">
        <v>47.71</v>
      </c>
      <c r="AC43">
        <v>881</v>
      </c>
      <c r="AD43">
        <v>1011</v>
      </c>
      <c r="AE43">
        <v>46.56</v>
      </c>
      <c r="AF43">
        <v>122</v>
      </c>
      <c r="AG43">
        <v>126</v>
      </c>
      <c r="AH43">
        <v>49.19</v>
      </c>
      <c r="AI43">
        <v>13.85</v>
      </c>
      <c r="AJ43">
        <v>87.54</v>
      </c>
      <c r="AK43">
        <v>530</v>
      </c>
      <c r="AL43">
        <v>585</v>
      </c>
      <c r="AM43">
        <v>47.53</v>
      </c>
      <c r="AN43">
        <v>399</v>
      </c>
      <c r="AO43">
        <v>455</v>
      </c>
      <c r="AP43">
        <v>46.72</v>
      </c>
      <c r="AQ43">
        <v>80</v>
      </c>
      <c r="AR43">
        <v>83</v>
      </c>
      <c r="AS43">
        <v>49.08</v>
      </c>
      <c r="AT43">
        <v>20.05</v>
      </c>
      <c r="AU43">
        <v>81.760000000000005</v>
      </c>
      <c r="AV43">
        <v>875</v>
      </c>
      <c r="AW43">
        <v>955</v>
      </c>
      <c r="AX43">
        <v>47.81</v>
      </c>
      <c r="AY43">
        <v>482</v>
      </c>
      <c r="AZ43">
        <v>556</v>
      </c>
      <c r="BA43">
        <v>46.44</v>
      </c>
      <c r="BB43">
        <v>42</v>
      </c>
      <c r="BC43">
        <v>43</v>
      </c>
      <c r="BD43">
        <v>49.41</v>
      </c>
      <c r="BE43">
        <v>8.7100000000000009</v>
      </c>
      <c r="BF43">
        <v>92.27</v>
      </c>
      <c r="BG43">
        <v>1514</v>
      </c>
      <c r="BH43">
        <v>1656</v>
      </c>
      <c r="BI43">
        <v>47.76</v>
      </c>
      <c r="BJ43">
        <v>779</v>
      </c>
      <c r="BK43">
        <v>861</v>
      </c>
      <c r="BL43">
        <v>47.5</v>
      </c>
      <c r="BM43">
        <v>26</v>
      </c>
      <c r="BN43">
        <v>19</v>
      </c>
      <c r="BO43">
        <v>57.78</v>
      </c>
      <c r="BP43">
        <v>3.34</v>
      </c>
      <c r="BQ43">
        <v>97.79</v>
      </c>
      <c r="BR43">
        <v>8.8800000000000008</v>
      </c>
      <c r="BS43">
        <v>92.45</v>
      </c>
      <c r="BT43">
        <v>1.0129999999999999</v>
      </c>
    </row>
    <row r="44" spans="1:72" x14ac:dyDescent="0.25">
      <c r="A44" s="6" t="s">
        <v>12</v>
      </c>
      <c r="B44" t="s">
        <v>136</v>
      </c>
      <c r="C44">
        <v>82</v>
      </c>
      <c r="D44">
        <v>3783.2833000000001</v>
      </c>
      <c r="E44">
        <v>41</v>
      </c>
      <c r="F44">
        <v>30</v>
      </c>
      <c r="G44">
        <v>11</v>
      </c>
      <c r="H44">
        <v>38</v>
      </c>
      <c r="I44">
        <v>93</v>
      </c>
      <c r="J44">
        <v>0.56699999999999995</v>
      </c>
      <c r="K44">
        <v>3271</v>
      </c>
      <c r="L44">
        <v>3740</v>
      </c>
      <c r="M44">
        <v>46.66</v>
      </c>
      <c r="N44">
        <v>2469</v>
      </c>
      <c r="O44">
        <v>2931</v>
      </c>
      <c r="P44">
        <v>45.72</v>
      </c>
      <c r="Q44">
        <v>1805</v>
      </c>
      <c r="R44">
        <v>2167</v>
      </c>
      <c r="S44">
        <v>45.44</v>
      </c>
      <c r="T44">
        <v>150</v>
      </c>
      <c r="U44">
        <v>145</v>
      </c>
      <c r="V44">
        <v>50.85</v>
      </c>
      <c r="W44">
        <v>136.54</v>
      </c>
      <c r="X44">
        <v>157.55000000000001</v>
      </c>
      <c r="Y44">
        <v>46.43</v>
      </c>
      <c r="Z44">
        <v>1573</v>
      </c>
      <c r="AA44">
        <v>1705</v>
      </c>
      <c r="AB44">
        <v>47.99</v>
      </c>
      <c r="AC44">
        <v>1035</v>
      </c>
      <c r="AD44">
        <v>1116</v>
      </c>
      <c r="AE44">
        <v>48.12</v>
      </c>
      <c r="AF44">
        <v>130</v>
      </c>
      <c r="AG44">
        <v>124</v>
      </c>
      <c r="AH44">
        <v>51.18</v>
      </c>
      <c r="AI44">
        <v>12.56</v>
      </c>
      <c r="AJ44">
        <v>88.89</v>
      </c>
      <c r="AK44">
        <v>632</v>
      </c>
      <c r="AL44">
        <v>662</v>
      </c>
      <c r="AM44">
        <v>48.84</v>
      </c>
      <c r="AN44">
        <v>507</v>
      </c>
      <c r="AO44">
        <v>535</v>
      </c>
      <c r="AP44">
        <v>48.66</v>
      </c>
      <c r="AQ44">
        <v>84</v>
      </c>
      <c r="AR44">
        <v>82</v>
      </c>
      <c r="AS44">
        <v>50.6</v>
      </c>
      <c r="AT44">
        <v>16.57</v>
      </c>
      <c r="AU44">
        <v>84.67</v>
      </c>
      <c r="AV44">
        <v>941</v>
      </c>
      <c r="AW44">
        <v>1043</v>
      </c>
      <c r="AX44">
        <v>47.43</v>
      </c>
      <c r="AY44">
        <v>528</v>
      </c>
      <c r="AZ44">
        <v>581</v>
      </c>
      <c r="BA44">
        <v>47.61</v>
      </c>
      <c r="BB44">
        <v>46</v>
      </c>
      <c r="BC44">
        <v>42</v>
      </c>
      <c r="BD44">
        <v>52.27</v>
      </c>
      <c r="BE44">
        <v>8.7100000000000009</v>
      </c>
      <c r="BF44">
        <v>92.77</v>
      </c>
      <c r="BG44">
        <v>1424</v>
      </c>
      <c r="BH44">
        <v>1773</v>
      </c>
      <c r="BI44">
        <v>44.54</v>
      </c>
      <c r="BJ44">
        <v>722</v>
      </c>
      <c r="BK44">
        <v>999</v>
      </c>
      <c r="BL44">
        <v>41.95</v>
      </c>
      <c r="BM44">
        <v>20</v>
      </c>
      <c r="BN44">
        <v>20</v>
      </c>
      <c r="BO44">
        <v>50</v>
      </c>
      <c r="BP44">
        <v>2.77</v>
      </c>
      <c r="BQ44">
        <v>98</v>
      </c>
      <c r="BR44">
        <v>8.31</v>
      </c>
      <c r="BS44">
        <v>93.31</v>
      </c>
      <c r="BT44">
        <v>1.016</v>
      </c>
    </row>
    <row r="45" spans="1:72" x14ac:dyDescent="0.25">
      <c r="A45" s="6" t="s">
        <v>12</v>
      </c>
      <c r="B45" t="s">
        <v>148</v>
      </c>
      <c r="C45">
        <v>82</v>
      </c>
      <c r="D45">
        <v>3590.4</v>
      </c>
      <c r="E45">
        <v>34</v>
      </c>
      <c r="F45">
        <v>37</v>
      </c>
      <c r="G45">
        <v>11</v>
      </c>
      <c r="H45">
        <v>29</v>
      </c>
      <c r="I45">
        <v>79</v>
      </c>
      <c r="J45">
        <v>0.48199999999999998</v>
      </c>
      <c r="K45">
        <v>3186</v>
      </c>
      <c r="L45">
        <v>3098</v>
      </c>
      <c r="M45">
        <v>50.7</v>
      </c>
      <c r="N45">
        <v>2431</v>
      </c>
      <c r="O45">
        <v>2348</v>
      </c>
      <c r="P45">
        <v>50.87</v>
      </c>
      <c r="Q45">
        <v>1659</v>
      </c>
      <c r="R45">
        <v>1658</v>
      </c>
      <c r="S45">
        <v>50.02</v>
      </c>
      <c r="T45">
        <v>113</v>
      </c>
      <c r="U45">
        <v>136</v>
      </c>
      <c r="V45">
        <v>45.38</v>
      </c>
      <c r="W45">
        <v>129.97</v>
      </c>
      <c r="X45">
        <v>122.46</v>
      </c>
      <c r="Y45">
        <v>51.49</v>
      </c>
      <c r="Z45">
        <v>1454</v>
      </c>
      <c r="AA45">
        <v>1387</v>
      </c>
      <c r="AB45">
        <v>51.18</v>
      </c>
      <c r="AC45">
        <v>875</v>
      </c>
      <c r="AD45">
        <v>819</v>
      </c>
      <c r="AE45">
        <v>51.65</v>
      </c>
      <c r="AF45">
        <v>93</v>
      </c>
      <c r="AG45">
        <v>112</v>
      </c>
      <c r="AH45">
        <v>45.37</v>
      </c>
      <c r="AI45">
        <v>10.63</v>
      </c>
      <c r="AJ45">
        <v>86.32</v>
      </c>
      <c r="AK45">
        <v>572</v>
      </c>
      <c r="AL45">
        <v>499</v>
      </c>
      <c r="AM45">
        <v>53.41</v>
      </c>
      <c r="AN45">
        <v>420</v>
      </c>
      <c r="AO45">
        <v>376</v>
      </c>
      <c r="AP45">
        <v>52.76</v>
      </c>
      <c r="AQ45">
        <v>64</v>
      </c>
      <c r="AR45">
        <v>76</v>
      </c>
      <c r="AS45">
        <v>45.71</v>
      </c>
      <c r="AT45">
        <v>15.24</v>
      </c>
      <c r="AU45">
        <v>79.790000000000006</v>
      </c>
      <c r="AV45">
        <v>882</v>
      </c>
      <c r="AW45">
        <v>888</v>
      </c>
      <c r="AX45">
        <v>49.83</v>
      </c>
      <c r="AY45">
        <v>455</v>
      </c>
      <c r="AZ45">
        <v>443</v>
      </c>
      <c r="BA45">
        <v>50.67</v>
      </c>
      <c r="BB45">
        <v>29</v>
      </c>
      <c r="BC45">
        <v>36</v>
      </c>
      <c r="BD45">
        <v>44.62</v>
      </c>
      <c r="BE45">
        <v>6.37</v>
      </c>
      <c r="BF45">
        <v>91.87</v>
      </c>
      <c r="BG45">
        <v>1494</v>
      </c>
      <c r="BH45">
        <v>1472</v>
      </c>
      <c r="BI45">
        <v>50.37</v>
      </c>
      <c r="BJ45">
        <v>747</v>
      </c>
      <c r="BK45">
        <v>794</v>
      </c>
      <c r="BL45">
        <v>48.48</v>
      </c>
      <c r="BM45">
        <v>19</v>
      </c>
      <c r="BN45">
        <v>21</v>
      </c>
      <c r="BO45">
        <v>47.5</v>
      </c>
      <c r="BP45">
        <v>2.54</v>
      </c>
      <c r="BQ45">
        <v>97.36</v>
      </c>
      <c r="BR45">
        <v>6.81</v>
      </c>
      <c r="BS45">
        <v>91.8</v>
      </c>
      <c r="BT45">
        <v>0.98599999999999999</v>
      </c>
    </row>
    <row r="46" spans="1:72" x14ac:dyDescent="0.25">
      <c r="A46" s="6" t="s">
        <v>12</v>
      </c>
      <c r="B46" t="s">
        <v>154</v>
      </c>
      <c r="C46">
        <v>82</v>
      </c>
      <c r="D46">
        <v>3774.5333000000001</v>
      </c>
      <c r="E46">
        <v>40</v>
      </c>
      <c r="F46">
        <v>33</v>
      </c>
      <c r="G46">
        <v>9</v>
      </c>
      <c r="H46">
        <v>35</v>
      </c>
      <c r="I46">
        <v>89</v>
      </c>
      <c r="J46">
        <v>0.54300000000000004</v>
      </c>
      <c r="K46">
        <v>3020</v>
      </c>
      <c r="L46">
        <v>3377</v>
      </c>
      <c r="M46">
        <v>47.21</v>
      </c>
      <c r="N46">
        <v>2291</v>
      </c>
      <c r="O46">
        <v>2575</v>
      </c>
      <c r="P46">
        <v>47.08</v>
      </c>
      <c r="Q46">
        <v>1630</v>
      </c>
      <c r="R46">
        <v>1867</v>
      </c>
      <c r="S46">
        <v>46.61</v>
      </c>
      <c r="T46">
        <v>122</v>
      </c>
      <c r="U46">
        <v>136</v>
      </c>
      <c r="V46">
        <v>47.29</v>
      </c>
      <c r="W46">
        <v>107.88</v>
      </c>
      <c r="X46">
        <v>125.02</v>
      </c>
      <c r="Y46">
        <v>46.32</v>
      </c>
      <c r="Z46">
        <v>1229</v>
      </c>
      <c r="AA46">
        <v>1436</v>
      </c>
      <c r="AB46">
        <v>46.12</v>
      </c>
      <c r="AC46">
        <v>770</v>
      </c>
      <c r="AD46">
        <v>886</v>
      </c>
      <c r="AE46">
        <v>46.5</v>
      </c>
      <c r="AF46">
        <v>95</v>
      </c>
      <c r="AG46">
        <v>117</v>
      </c>
      <c r="AH46">
        <v>44.81</v>
      </c>
      <c r="AI46">
        <v>12.34</v>
      </c>
      <c r="AJ46">
        <v>86.79</v>
      </c>
      <c r="AK46">
        <v>442</v>
      </c>
      <c r="AL46">
        <v>517</v>
      </c>
      <c r="AM46">
        <v>46.09</v>
      </c>
      <c r="AN46">
        <v>336</v>
      </c>
      <c r="AO46">
        <v>388</v>
      </c>
      <c r="AP46">
        <v>46.41</v>
      </c>
      <c r="AQ46">
        <v>64</v>
      </c>
      <c r="AR46">
        <v>75</v>
      </c>
      <c r="AS46">
        <v>46.04</v>
      </c>
      <c r="AT46">
        <v>19.05</v>
      </c>
      <c r="AU46">
        <v>80.67</v>
      </c>
      <c r="AV46">
        <v>787</v>
      </c>
      <c r="AW46">
        <v>919</v>
      </c>
      <c r="AX46">
        <v>46.13</v>
      </c>
      <c r="AY46">
        <v>434</v>
      </c>
      <c r="AZ46">
        <v>498</v>
      </c>
      <c r="BA46">
        <v>46.57</v>
      </c>
      <c r="BB46">
        <v>31</v>
      </c>
      <c r="BC46">
        <v>42</v>
      </c>
      <c r="BD46">
        <v>42.47</v>
      </c>
      <c r="BE46">
        <v>7.14</v>
      </c>
      <c r="BF46">
        <v>91.57</v>
      </c>
      <c r="BG46">
        <v>1524</v>
      </c>
      <c r="BH46">
        <v>1693</v>
      </c>
      <c r="BI46">
        <v>47.37</v>
      </c>
      <c r="BJ46">
        <v>804</v>
      </c>
      <c r="BK46">
        <v>940</v>
      </c>
      <c r="BL46">
        <v>46.1</v>
      </c>
      <c r="BM46">
        <v>25</v>
      </c>
      <c r="BN46">
        <v>18</v>
      </c>
      <c r="BO46">
        <v>58.14</v>
      </c>
      <c r="BP46">
        <v>3.11</v>
      </c>
      <c r="BQ46">
        <v>98.09</v>
      </c>
      <c r="BR46">
        <v>7.48</v>
      </c>
      <c r="BS46">
        <v>92.72</v>
      </c>
      <c r="BT46">
        <v>1.002</v>
      </c>
    </row>
    <row r="47" spans="1:72" x14ac:dyDescent="0.25">
      <c r="A47" s="6" t="s">
        <v>12</v>
      </c>
      <c r="B47" t="s">
        <v>139</v>
      </c>
      <c r="C47">
        <v>82</v>
      </c>
      <c r="D47">
        <v>3617.4</v>
      </c>
      <c r="E47">
        <v>41</v>
      </c>
      <c r="F47">
        <v>30</v>
      </c>
      <c r="G47">
        <v>11</v>
      </c>
      <c r="H47">
        <v>34</v>
      </c>
      <c r="I47">
        <v>93</v>
      </c>
      <c r="J47">
        <v>0.56699999999999995</v>
      </c>
      <c r="K47">
        <v>3257</v>
      </c>
      <c r="L47">
        <v>3553</v>
      </c>
      <c r="M47">
        <v>47.83</v>
      </c>
      <c r="N47">
        <v>2360</v>
      </c>
      <c r="O47">
        <v>2617</v>
      </c>
      <c r="P47">
        <v>47.42</v>
      </c>
      <c r="Q47">
        <v>1731</v>
      </c>
      <c r="R47">
        <v>1910</v>
      </c>
      <c r="S47">
        <v>47.54</v>
      </c>
      <c r="T47">
        <v>144</v>
      </c>
      <c r="U47">
        <v>148</v>
      </c>
      <c r="V47">
        <v>49.32</v>
      </c>
      <c r="W47">
        <v>130.13</v>
      </c>
      <c r="X47">
        <v>144.34</v>
      </c>
      <c r="Y47">
        <v>47.41</v>
      </c>
      <c r="Z47">
        <v>1591</v>
      </c>
      <c r="AA47">
        <v>1676</v>
      </c>
      <c r="AB47">
        <v>48.7</v>
      </c>
      <c r="AC47">
        <v>942</v>
      </c>
      <c r="AD47">
        <v>1038</v>
      </c>
      <c r="AE47">
        <v>47.58</v>
      </c>
      <c r="AF47">
        <v>113</v>
      </c>
      <c r="AG47">
        <v>127</v>
      </c>
      <c r="AH47">
        <v>47.08</v>
      </c>
      <c r="AI47">
        <v>12</v>
      </c>
      <c r="AJ47">
        <v>87.76</v>
      </c>
      <c r="AK47">
        <v>612</v>
      </c>
      <c r="AL47">
        <v>660</v>
      </c>
      <c r="AM47">
        <v>48.11</v>
      </c>
      <c r="AN47">
        <v>472</v>
      </c>
      <c r="AO47">
        <v>503</v>
      </c>
      <c r="AP47">
        <v>48.41</v>
      </c>
      <c r="AQ47">
        <v>71</v>
      </c>
      <c r="AR47">
        <v>88</v>
      </c>
      <c r="AS47">
        <v>44.65</v>
      </c>
      <c r="AT47">
        <v>15.04</v>
      </c>
      <c r="AU47">
        <v>82.5</v>
      </c>
      <c r="AV47">
        <v>979</v>
      </c>
      <c r="AW47">
        <v>1016</v>
      </c>
      <c r="AX47">
        <v>49.07</v>
      </c>
      <c r="AY47">
        <v>470</v>
      </c>
      <c r="AZ47">
        <v>535</v>
      </c>
      <c r="BA47">
        <v>46.77</v>
      </c>
      <c r="BB47">
        <v>42</v>
      </c>
      <c r="BC47">
        <v>39</v>
      </c>
      <c r="BD47">
        <v>51.85</v>
      </c>
      <c r="BE47">
        <v>8.94</v>
      </c>
      <c r="BF47">
        <v>92.71</v>
      </c>
      <c r="BG47">
        <v>1407</v>
      </c>
      <c r="BH47">
        <v>1564</v>
      </c>
      <c r="BI47">
        <v>47.36</v>
      </c>
      <c r="BJ47">
        <v>733</v>
      </c>
      <c r="BK47">
        <v>806</v>
      </c>
      <c r="BL47">
        <v>47.63</v>
      </c>
      <c r="BM47">
        <v>30</v>
      </c>
      <c r="BN47">
        <v>20</v>
      </c>
      <c r="BO47">
        <v>60</v>
      </c>
      <c r="BP47">
        <v>4.09</v>
      </c>
      <c r="BQ47">
        <v>97.52</v>
      </c>
      <c r="BR47">
        <v>8.32</v>
      </c>
      <c r="BS47">
        <v>92.25</v>
      </c>
      <c r="BT47">
        <v>1.006</v>
      </c>
    </row>
    <row r="48" spans="1:72" x14ac:dyDescent="0.25">
      <c r="A48" s="6" t="s">
        <v>12</v>
      </c>
      <c r="B48" t="s">
        <v>152</v>
      </c>
      <c r="C48">
        <v>82</v>
      </c>
      <c r="D48">
        <v>3716.6</v>
      </c>
      <c r="E48">
        <v>40</v>
      </c>
      <c r="F48">
        <v>34</v>
      </c>
      <c r="G48">
        <v>8</v>
      </c>
      <c r="H48">
        <v>34</v>
      </c>
      <c r="I48">
        <v>88</v>
      </c>
      <c r="J48">
        <v>0.53700000000000003</v>
      </c>
      <c r="K48">
        <v>3194</v>
      </c>
      <c r="L48">
        <v>3301</v>
      </c>
      <c r="M48">
        <v>49.18</v>
      </c>
      <c r="N48">
        <v>2441</v>
      </c>
      <c r="O48">
        <v>2545</v>
      </c>
      <c r="P48">
        <v>48.96</v>
      </c>
      <c r="Q48">
        <v>1759</v>
      </c>
      <c r="R48">
        <v>1835</v>
      </c>
      <c r="S48">
        <v>48.94</v>
      </c>
      <c r="T48">
        <v>133</v>
      </c>
      <c r="U48">
        <v>139</v>
      </c>
      <c r="V48">
        <v>48.9</v>
      </c>
      <c r="W48">
        <v>133.96</v>
      </c>
      <c r="X48">
        <v>145.84</v>
      </c>
      <c r="Y48">
        <v>47.88</v>
      </c>
      <c r="Z48">
        <v>1407</v>
      </c>
      <c r="AA48">
        <v>1493</v>
      </c>
      <c r="AB48">
        <v>48.52</v>
      </c>
      <c r="AC48">
        <v>875</v>
      </c>
      <c r="AD48">
        <v>984</v>
      </c>
      <c r="AE48">
        <v>47.07</v>
      </c>
      <c r="AF48">
        <v>112</v>
      </c>
      <c r="AG48">
        <v>123</v>
      </c>
      <c r="AH48">
        <v>47.66</v>
      </c>
      <c r="AI48">
        <v>12.8</v>
      </c>
      <c r="AJ48">
        <v>87.5</v>
      </c>
      <c r="AK48">
        <v>542</v>
      </c>
      <c r="AL48">
        <v>631</v>
      </c>
      <c r="AM48">
        <v>46.21</v>
      </c>
      <c r="AN48">
        <v>398</v>
      </c>
      <c r="AO48">
        <v>480</v>
      </c>
      <c r="AP48">
        <v>45.33</v>
      </c>
      <c r="AQ48">
        <v>80</v>
      </c>
      <c r="AR48">
        <v>88</v>
      </c>
      <c r="AS48">
        <v>47.62</v>
      </c>
      <c r="AT48">
        <v>20.100000000000001</v>
      </c>
      <c r="AU48">
        <v>81.67</v>
      </c>
      <c r="AV48">
        <v>865</v>
      </c>
      <c r="AW48">
        <v>862</v>
      </c>
      <c r="AX48">
        <v>50.09</v>
      </c>
      <c r="AY48">
        <v>477</v>
      </c>
      <c r="AZ48">
        <v>504</v>
      </c>
      <c r="BA48">
        <v>48.62</v>
      </c>
      <c r="BB48">
        <v>32</v>
      </c>
      <c r="BC48">
        <v>35</v>
      </c>
      <c r="BD48">
        <v>47.76</v>
      </c>
      <c r="BE48">
        <v>6.71</v>
      </c>
      <c r="BF48">
        <v>93.06</v>
      </c>
      <c r="BG48">
        <v>1501</v>
      </c>
      <c r="BH48">
        <v>1542</v>
      </c>
      <c r="BI48">
        <v>49.33</v>
      </c>
      <c r="BJ48">
        <v>809</v>
      </c>
      <c r="BK48">
        <v>802</v>
      </c>
      <c r="BL48">
        <v>50.22</v>
      </c>
      <c r="BM48">
        <v>21</v>
      </c>
      <c r="BN48">
        <v>16</v>
      </c>
      <c r="BO48">
        <v>56.76</v>
      </c>
      <c r="BP48">
        <v>2.6</v>
      </c>
      <c r="BQ48">
        <v>98</v>
      </c>
      <c r="BR48">
        <v>7.56</v>
      </c>
      <c r="BS48">
        <v>92.43</v>
      </c>
      <c r="BT48">
        <v>1</v>
      </c>
    </row>
    <row r="49" spans="1:72" x14ac:dyDescent="0.25">
      <c r="A49" s="6" t="s">
        <v>12</v>
      </c>
      <c r="B49" t="s">
        <v>131</v>
      </c>
      <c r="C49">
        <v>82</v>
      </c>
      <c r="D49">
        <v>3758.8166999999999</v>
      </c>
      <c r="E49">
        <v>51</v>
      </c>
      <c r="F49">
        <v>27</v>
      </c>
      <c r="G49">
        <v>4</v>
      </c>
      <c r="H49">
        <v>45</v>
      </c>
      <c r="I49">
        <v>106</v>
      </c>
      <c r="J49">
        <v>0.64600000000000002</v>
      </c>
      <c r="K49">
        <v>3437</v>
      </c>
      <c r="L49">
        <v>3100</v>
      </c>
      <c r="M49">
        <v>52.58</v>
      </c>
      <c r="N49">
        <v>2632</v>
      </c>
      <c r="O49">
        <v>2376</v>
      </c>
      <c r="P49">
        <v>52.56</v>
      </c>
      <c r="Q49">
        <v>1953</v>
      </c>
      <c r="R49">
        <v>1781</v>
      </c>
      <c r="S49">
        <v>52.3</v>
      </c>
      <c r="T49">
        <v>148</v>
      </c>
      <c r="U49">
        <v>119</v>
      </c>
      <c r="V49">
        <v>55.43</v>
      </c>
      <c r="W49">
        <v>139.21</v>
      </c>
      <c r="X49">
        <v>120.78</v>
      </c>
      <c r="Y49">
        <v>53.54</v>
      </c>
      <c r="Z49">
        <v>1555</v>
      </c>
      <c r="AA49">
        <v>1349</v>
      </c>
      <c r="AB49">
        <v>53.55</v>
      </c>
      <c r="AC49">
        <v>1017</v>
      </c>
      <c r="AD49">
        <v>891</v>
      </c>
      <c r="AE49">
        <v>53.3</v>
      </c>
      <c r="AF49">
        <v>126</v>
      </c>
      <c r="AG49">
        <v>100</v>
      </c>
      <c r="AH49">
        <v>55.75</v>
      </c>
      <c r="AI49">
        <v>12.39</v>
      </c>
      <c r="AJ49">
        <v>88.78</v>
      </c>
      <c r="AK49">
        <v>584</v>
      </c>
      <c r="AL49">
        <v>517</v>
      </c>
      <c r="AM49">
        <v>53.04</v>
      </c>
      <c r="AN49">
        <v>472</v>
      </c>
      <c r="AO49">
        <v>416</v>
      </c>
      <c r="AP49">
        <v>53.15</v>
      </c>
      <c r="AQ49">
        <v>89</v>
      </c>
      <c r="AR49">
        <v>70</v>
      </c>
      <c r="AS49">
        <v>55.97</v>
      </c>
      <c r="AT49">
        <v>18.86</v>
      </c>
      <c r="AU49">
        <v>83.17</v>
      </c>
      <c r="AV49">
        <v>971</v>
      </c>
      <c r="AW49">
        <v>832</v>
      </c>
      <c r="AX49">
        <v>53.85</v>
      </c>
      <c r="AY49">
        <v>545</v>
      </c>
      <c r="AZ49">
        <v>475</v>
      </c>
      <c r="BA49">
        <v>53.43</v>
      </c>
      <c r="BB49">
        <v>37</v>
      </c>
      <c r="BC49">
        <v>30</v>
      </c>
      <c r="BD49">
        <v>55.22</v>
      </c>
      <c r="BE49">
        <v>6.79</v>
      </c>
      <c r="BF49">
        <v>93.68</v>
      </c>
      <c r="BG49">
        <v>1617</v>
      </c>
      <c r="BH49">
        <v>1484</v>
      </c>
      <c r="BI49">
        <v>52.14</v>
      </c>
      <c r="BJ49">
        <v>884</v>
      </c>
      <c r="BK49">
        <v>834</v>
      </c>
      <c r="BL49">
        <v>51.46</v>
      </c>
      <c r="BM49">
        <v>22</v>
      </c>
      <c r="BN49">
        <v>19</v>
      </c>
      <c r="BO49">
        <v>53.66</v>
      </c>
      <c r="BP49">
        <v>2.4900000000000002</v>
      </c>
      <c r="BQ49">
        <v>97.72</v>
      </c>
      <c r="BR49">
        <v>7.58</v>
      </c>
      <c r="BS49">
        <v>93.32</v>
      </c>
      <c r="BT49">
        <v>1.0089999999999999</v>
      </c>
    </row>
    <row r="50" spans="1:72" x14ac:dyDescent="0.25">
      <c r="A50" s="6" t="s">
        <v>12</v>
      </c>
      <c r="B50" t="s">
        <v>150</v>
      </c>
      <c r="C50">
        <v>82</v>
      </c>
      <c r="D50">
        <v>3688.8</v>
      </c>
      <c r="E50">
        <v>26</v>
      </c>
      <c r="F50">
        <v>47</v>
      </c>
      <c r="G50">
        <v>9</v>
      </c>
      <c r="H50">
        <v>23</v>
      </c>
      <c r="I50">
        <v>61</v>
      </c>
      <c r="J50">
        <v>0.372</v>
      </c>
      <c r="K50">
        <v>3274</v>
      </c>
      <c r="L50">
        <v>3898</v>
      </c>
      <c r="M50">
        <v>45.65</v>
      </c>
      <c r="N50">
        <v>2362</v>
      </c>
      <c r="O50">
        <v>2816</v>
      </c>
      <c r="P50">
        <v>45.62</v>
      </c>
      <c r="Q50">
        <v>1749</v>
      </c>
      <c r="R50">
        <v>2005</v>
      </c>
      <c r="S50">
        <v>46.59</v>
      </c>
      <c r="T50">
        <v>117</v>
      </c>
      <c r="U50">
        <v>173</v>
      </c>
      <c r="V50">
        <v>40.340000000000003</v>
      </c>
      <c r="W50">
        <v>135.1</v>
      </c>
      <c r="X50">
        <v>156.13</v>
      </c>
      <c r="Y50">
        <v>46.39</v>
      </c>
      <c r="Z50">
        <v>1557</v>
      </c>
      <c r="AA50">
        <v>1840</v>
      </c>
      <c r="AB50">
        <v>45.83</v>
      </c>
      <c r="AC50">
        <v>992</v>
      </c>
      <c r="AD50">
        <v>1086</v>
      </c>
      <c r="AE50">
        <v>47.74</v>
      </c>
      <c r="AF50">
        <v>103</v>
      </c>
      <c r="AG50">
        <v>146</v>
      </c>
      <c r="AH50">
        <v>41.37</v>
      </c>
      <c r="AI50">
        <v>10.38</v>
      </c>
      <c r="AJ50">
        <v>86.56</v>
      </c>
      <c r="AK50">
        <v>618</v>
      </c>
      <c r="AL50">
        <v>737</v>
      </c>
      <c r="AM50">
        <v>45.61</v>
      </c>
      <c r="AN50">
        <v>495</v>
      </c>
      <c r="AO50">
        <v>555</v>
      </c>
      <c r="AP50">
        <v>47.14</v>
      </c>
      <c r="AQ50">
        <v>77</v>
      </c>
      <c r="AR50">
        <v>99</v>
      </c>
      <c r="AS50">
        <v>43.75</v>
      </c>
      <c r="AT50">
        <v>15.56</v>
      </c>
      <c r="AU50">
        <v>82.16</v>
      </c>
      <c r="AV50">
        <v>939</v>
      </c>
      <c r="AW50">
        <v>1103</v>
      </c>
      <c r="AX50">
        <v>45.98</v>
      </c>
      <c r="AY50">
        <v>497</v>
      </c>
      <c r="AZ50">
        <v>531</v>
      </c>
      <c r="BA50">
        <v>48.35</v>
      </c>
      <c r="BB50">
        <v>26</v>
      </c>
      <c r="BC50">
        <v>47</v>
      </c>
      <c r="BD50">
        <v>35.619999999999997</v>
      </c>
      <c r="BE50">
        <v>5.23</v>
      </c>
      <c r="BF50">
        <v>91.15</v>
      </c>
      <c r="BG50">
        <v>1405</v>
      </c>
      <c r="BH50">
        <v>1703</v>
      </c>
      <c r="BI50">
        <v>45.21</v>
      </c>
      <c r="BJ50">
        <v>699</v>
      </c>
      <c r="BK50">
        <v>864</v>
      </c>
      <c r="BL50">
        <v>44.72</v>
      </c>
      <c r="BM50">
        <v>11</v>
      </c>
      <c r="BN50">
        <v>27</v>
      </c>
      <c r="BO50">
        <v>28.95</v>
      </c>
      <c r="BP50">
        <v>1.57</v>
      </c>
      <c r="BQ50">
        <v>96.88</v>
      </c>
      <c r="BR50">
        <v>6.69</v>
      </c>
      <c r="BS50">
        <v>91.37</v>
      </c>
      <c r="BT50">
        <v>0.98099999999999998</v>
      </c>
    </row>
    <row r="51" spans="1:72" x14ac:dyDescent="0.25">
      <c r="A51" s="6" t="s">
        <v>12</v>
      </c>
      <c r="B51" t="s">
        <v>140</v>
      </c>
      <c r="C51">
        <v>82</v>
      </c>
      <c r="D51">
        <v>3660.0832999999998</v>
      </c>
      <c r="E51">
        <v>43</v>
      </c>
      <c r="F51">
        <v>30</v>
      </c>
      <c r="G51">
        <v>9</v>
      </c>
      <c r="H51">
        <v>33</v>
      </c>
      <c r="I51">
        <v>95</v>
      </c>
      <c r="J51">
        <v>0.57899999999999996</v>
      </c>
      <c r="K51">
        <v>3560</v>
      </c>
      <c r="L51">
        <v>3191</v>
      </c>
      <c r="M51">
        <v>52.73</v>
      </c>
      <c r="N51">
        <v>2684</v>
      </c>
      <c r="O51">
        <v>2456</v>
      </c>
      <c r="P51">
        <v>52.22</v>
      </c>
      <c r="Q51">
        <v>1925</v>
      </c>
      <c r="R51">
        <v>1770</v>
      </c>
      <c r="S51">
        <v>52.1</v>
      </c>
      <c r="T51">
        <v>124</v>
      </c>
      <c r="U51">
        <v>142</v>
      </c>
      <c r="V51">
        <v>46.62</v>
      </c>
      <c r="W51">
        <v>164.78</v>
      </c>
      <c r="X51">
        <v>153.84</v>
      </c>
      <c r="Y51">
        <v>51.72</v>
      </c>
      <c r="Z51">
        <v>1868</v>
      </c>
      <c r="AA51">
        <v>1739</v>
      </c>
      <c r="AB51">
        <v>51.79</v>
      </c>
      <c r="AC51">
        <v>1147</v>
      </c>
      <c r="AD51">
        <v>1100</v>
      </c>
      <c r="AE51">
        <v>51.05</v>
      </c>
      <c r="AF51">
        <v>107</v>
      </c>
      <c r="AG51">
        <v>125</v>
      </c>
      <c r="AH51">
        <v>46.12</v>
      </c>
      <c r="AI51">
        <v>9.33</v>
      </c>
      <c r="AJ51">
        <v>88.64</v>
      </c>
      <c r="AK51">
        <v>760</v>
      </c>
      <c r="AL51">
        <v>761</v>
      </c>
      <c r="AM51">
        <v>49.97</v>
      </c>
      <c r="AN51">
        <v>540</v>
      </c>
      <c r="AO51">
        <v>583</v>
      </c>
      <c r="AP51">
        <v>48.09</v>
      </c>
      <c r="AQ51">
        <v>80</v>
      </c>
      <c r="AR51">
        <v>100</v>
      </c>
      <c r="AS51">
        <v>44.44</v>
      </c>
      <c r="AT51">
        <v>14.81</v>
      </c>
      <c r="AU51">
        <v>82.85</v>
      </c>
      <c r="AV51">
        <v>1108</v>
      </c>
      <c r="AW51">
        <v>978</v>
      </c>
      <c r="AX51">
        <v>53.12</v>
      </c>
      <c r="AY51">
        <v>607</v>
      </c>
      <c r="AZ51">
        <v>517</v>
      </c>
      <c r="BA51">
        <v>54</v>
      </c>
      <c r="BB51">
        <v>27</v>
      </c>
      <c r="BC51">
        <v>25</v>
      </c>
      <c r="BD51">
        <v>51.92</v>
      </c>
      <c r="BE51">
        <v>4.45</v>
      </c>
      <c r="BF51">
        <v>95.16</v>
      </c>
      <c r="BG51">
        <v>1469</v>
      </c>
      <c r="BH51">
        <v>1249</v>
      </c>
      <c r="BI51">
        <v>54.05</v>
      </c>
      <c r="BJ51">
        <v>712</v>
      </c>
      <c r="BK51">
        <v>615</v>
      </c>
      <c r="BL51">
        <v>53.65</v>
      </c>
      <c r="BM51">
        <v>17</v>
      </c>
      <c r="BN51">
        <v>16</v>
      </c>
      <c r="BO51">
        <v>51.52</v>
      </c>
      <c r="BP51">
        <v>2.39</v>
      </c>
      <c r="BQ51">
        <v>97.4</v>
      </c>
      <c r="BR51">
        <v>6.44</v>
      </c>
      <c r="BS51">
        <v>91.98</v>
      </c>
      <c r="BT51">
        <v>0.98399999999999999</v>
      </c>
    </row>
    <row r="52" spans="1:72" x14ac:dyDescent="0.25">
      <c r="A52" s="6" t="s">
        <v>12</v>
      </c>
      <c r="B52" t="s">
        <v>149</v>
      </c>
      <c r="C52">
        <v>82</v>
      </c>
      <c r="D52">
        <v>3674.8</v>
      </c>
      <c r="E52">
        <v>36</v>
      </c>
      <c r="F52">
        <v>35</v>
      </c>
      <c r="G52">
        <v>11</v>
      </c>
      <c r="H52">
        <v>32</v>
      </c>
      <c r="I52">
        <v>83</v>
      </c>
      <c r="J52">
        <v>0.50600000000000001</v>
      </c>
      <c r="K52">
        <v>3098</v>
      </c>
      <c r="L52">
        <v>3200</v>
      </c>
      <c r="M52">
        <v>49.19</v>
      </c>
      <c r="N52">
        <v>2321</v>
      </c>
      <c r="O52">
        <v>2371</v>
      </c>
      <c r="P52">
        <v>49.47</v>
      </c>
      <c r="Q52">
        <v>1699</v>
      </c>
      <c r="R52">
        <v>1722</v>
      </c>
      <c r="S52">
        <v>49.66</v>
      </c>
      <c r="T52">
        <v>125</v>
      </c>
      <c r="U52">
        <v>142</v>
      </c>
      <c r="V52">
        <v>46.82</v>
      </c>
      <c r="W52">
        <v>125.1</v>
      </c>
      <c r="X52">
        <v>128.11000000000001</v>
      </c>
      <c r="Y52">
        <v>49.4</v>
      </c>
      <c r="Z52">
        <v>1416</v>
      </c>
      <c r="AA52">
        <v>1516</v>
      </c>
      <c r="AB52">
        <v>48.29</v>
      </c>
      <c r="AC52">
        <v>856</v>
      </c>
      <c r="AD52">
        <v>911</v>
      </c>
      <c r="AE52">
        <v>48.44</v>
      </c>
      <c r="AF52">
        <v>102</v>
      </c>
      <c r="AG52">
        <v>115</v>
      </c>
      <c r="AH52">
        <v>47</v>
      </c>
      <c r="AI52">
        <v>11.92</v>
      </c>
      <c r="AJ52">
        <v>87.38</v>
      </c>
      <c r="AK52">
        <v>532</v>
      </c>
      <c r="AL52">
        <v>580</v>
      </c>
      <c r="AM52">
        <v>47.84</v>
      </c>
      <c r="AN52">
        <v>405</v>
      </c>
      <c r="AO52">
        <v>439</v>
      </c>
      <c r="AP52">
        <v>47.99</v>
      </c>
      <c r="AQ52">
        <v>67</v>
      </c>
      <c r="AR52">
        <v>70</v>
      </c>
      <c r="AS52">
        <v>48.91</v>
      </c>
      <c r="AT52">
        <v>16.54</v>
      </c>
      <c r="AU52">
        <v>84.05</v>
      </c>
      <c r="AV52">
        <v>884</v>
      </c>
      <c r="AW52">
        <v>936</v>
      </c>
      <c r="AX52">
        <v>48.57</v>
      </c>
      <c r="AY52">
        <v>451</v>
      </c>
      <c r="AZ52">
        <v>472</v>
      </c>
      <c r="BA52">
        <v>48.86</v>
      </c>
      <c r="BB52">
        <v>35</v>
      </c>
      <c r="BC52">
        <v>45</v>
      </c>
      <c r="BD52">
        <v>43.75</v>
      </c>
      <c r="BE52">
        <v>7.76</v>
      </c>
      <c r="BF52">
        <v>90.47</v>
      </c>
      <c r="BG52">
        <v>1457</v>
      </c>
      <c r="BH52">
        <v>1442</v>
      </c>
      <c r="BI52">
        <v>50.26</v>
      </c>
      <c r="BJ52">
        <v>795</v>
      </c>
      <c r="BK52">
        <v>766</v>
      </c>
      <c r="BL52">
        <v>50.93</v>
      </c>
      <c r="BM52">
        <v>22</v>
      </c>
      <c r="BN52">
        <v>25</v>
      </c>
      <c r="BO52">
        <v>46.81</v>
      </c>
      <c r="BP52">
        <v>2.77</v>
      </c>
      <c r="BQ52">
        <v>96.74</v>
      </c>
      <c r="BR52">
        <v>7.36</v>
      </c>
      <c r="BS52">
        <v>91.75</v>
      </c>
      <c r="BT52">
        <v>0.99099999999999999</v>
      </c>
    </row>
    <row r="53" spans="1:72" x14ac:dyDescent="0.25">
      <c r="A53" s="6" t="s">
        <v>12</v>
      </c>
      <c r="B53" t="s">
        <v>158</v>
      </c>
      <c r="C53">
        <v>82</v>
      </c>
      <c r="D53">
        <v>3622.8833</v>
      </c>
      <c r="E53">
        <v>44</v>
      </c>
      <c r="F53">
        <v>27</v>
      </c>
      <c r="G53">
        <v>11</v>
      </c>
      <c r="H53">
        <v>40</v>
      </c>
      <c r="I53">
        <v>99</v>
      </c>
      <c r="J53">
        <v>0.60399999999999998</v>
      </c>
      <c r="K53">
        <v>3238</v>
      </c>
      <c r="L53">
        <v>3557</v>
      </c>
      <c r="M53">
        <v>47.65</v>
      </c>
      <c r="N53">
        <v>2445</v>
      </c>
      <c r="O53">
        <v>2610</v>
      </c>
      <c r="P53">
        <v>48.37</v>
      </c>
      <c r="Q53">
        <v>1798</v>
      </c>
      <c r="R53">
        <v>1898</v>
      </c>
      <c r="S53">
        <v>48.65</v>
      </c>
      <c r="T53">
        <v>151</v>
      </c>
      <c r="U53">
        <v>152</v>
      </c>
      <c r="V53">
        <v>49.83</v>
      </c>
      <c r="W53">
        <v>137.41</v>
      </c>
      <c r="X53">
        <v>145.58000000000001</v>
      </c>
      <c r="Y53">
        <v>48.56</v>
      </c>
      <c r="Z53">
        <v>1515</v>
      </c>
      <c r="AA53">
        <v>1590</v>
      </c>
      <c r="AB53">
        <v>48.79</v>
      </c>
      <c r="AC53">
        <v>933</v>
      </c>
      <c r="AD53">
        <v>960</v>
      </c>
      <c r="AE53">
        <v>49.29</v>
      </c>
      <c r="AF53">
        <v>132</v>
      </c>
      <c r="AG53">
        <v>134</v>
      </c>
      <c r="AH53">
        <v>49.62</v>
      </c>
      <c r="AI53">
        <v>14.15</v>
      </c>
      <c r="AJ53">
        <v>86.04</v>
      </c>
      <c r="AK53">
        <v>570</v>
      </c>
      <c r="AL53">
        <v>595</v>
      </c>
      <c r="AM53">
        <v>48.93</v>
      </c>
      <c r="AN53">
        <v>438</v>
      </c>
      <c r="AO53">
        <v>465</v>
      </c>
      <c r="AP53">
        <v>48.5</v>
      </c>
      <c r="AQ53">
        <v>87</v>
      </c>
      <c r="AR53">
        <v>99</v>
      </c>
      <c r="AS53">
        <v>46.77</v>
      </c>
      <c r="AT53">
        <v>19.86</v>
      </c>
      <c r="AU53">
        <v>78.709999999999994</v>
      </c>
      <c r="AV53">
        <v>945</v>
      </c>
      <c r="AW53">
        <v>995</v>
      </c>
      <c r="AX53">
        <v>48.71</v>
      </c>
      <c r="AY53">
        <v>495</v>
      </c>
      <c r="AZ53">
        <v>495</v>
      </c>
      <c r="BA53">
        <v>50</v>
      </c>
      <c r="BB53">
        <v>45</v>
      </c>
      <c r="BC53">
        <v>35</v>
      </c>
      <c r="BD53">
        <v>56.25</v>
      </c>
      <c r="BE53">
        <v>9.09</v>
      </c>
      <c r="BF53">
        <v>92.93</v>
      </c>
      <c r="BG53">
        <v>1461</v>
      </c>
      <c r="BH53">
        <v>1711</v>
      </c>
      <c r="BI53">
        <v>46.06</v>
      </c>
      <c r="BJ53">
        <v>783</v>
      </c>
      <c r="BK53">
        <v>875</v>
      </c>
      <c r="BL53">
        <v>47.23</v>
      </c>
      <c r="BM53">
        <v>19</v>
      </c>
      <c r="BN53">
        <v>17</v>
      </c>
      <c r="BO53">
        <v>52.78</v>
      </c>
      <c r="BP53">
        <v>2.4300000000000002</v>
      </c>
      <c r="BQ53">
        <v>98.06</v>
      </c>
      <c r="BR53">
        <v>8.4</v>
      </c>
      <c r="BS53">
        <v>91.99</v>
      </c>
      <c r="BT53">
        <v>1.004</v>
      </c>
    </row>
    <row r="54" spans="1:72" x14ac:dyDescent="0.25">
      <c r="A54" s="6" t="s">
        <v>12</v>
      </c>
      <c r="B54" t="s">
        <v>162</v>
      </c>
      <c r="C54">
        <v>82</v>
      </c>
      <c r="D54">
        <v>3781.7833000000001</v>
      </c>
      <c r="E54">
        <v>36</v>
      </c>
      <c r="F54">
        <v>39</v>
      </c>
      <c r="G54">
        <v>7</v>
      </c>
      <c r="H54">
        <v>33</v>
      </c>
      <c r="I54">
        <v>79</v>
      </c>
      <c r="J54">
        <v>0.48199999999999998</v>
      </c>
      <c r="K54">
        <v>3081</v>
      </c>
      <c r="L54">
        <v>3705</v>
      </c>
      <c r="M54">
        <v>45.4</v>
      </c>
      <c r="N54">
        <v>2320</v>
      </c>
      <c r="O54">
        <v>2777</v>
      </c>
      <c r="P54">
        <v>45.52</v>
      </c>
      <c r="Q54">
        <v>1686</v>
      </c>
      <c r="R54">
        <v>1967</v>
      </c>
      <c r="S54">
        <v>46.15</v>
      </c>
      <c r="T54">
        <v>133</v>
      </c>
      <c r="U54">
        <v>159</v>
      </c>
      <c r="V54">
        <v>45.55</v>
      </c>
      <c r="W54">
        <v>118.91</v>
      </c>
      <c r="X54">
        <v>144.13</v>
      </c>
      <c r="Y54">
        <v>45.21</v>
      </c>
      <c r="Z54">
        <v>1389</v>
      </c>
      <c r="AA54">
        <v>1620</v>
      </c>
      <c r="AB54">
        <v>46.16</v>
      </c>
      <c r="AC54">
        <v>877</v>
      </c>
      <c r="AD54">
        <v>1014</v>
      </c>
      <c r="AE54">
        <v>46.38</v>
      </c>
      <c r="AF54">
        <v>109</v>
      </c>
      <c r="AG54">
        <v>136</v>
      </c>
      <c r="AH54">
        <v>44.49</v>
      </c>
      <c r="AI54">
        <v>12.43</v>
      </c>
      <c r="AJ54">
        <v>86.59</v>
      </c>
      <c r="AK54">
        <v>531</v>
      </c>
      <c r="AL54">
        <v>625</v>
      </c>
      <c r="AM54">
        <v>45.93</v>
      </c>
      <c r="AN54">
        <v>425</v>
      </c>
      <c r="AO54">
        <v>460</v>
      </c>
      <c r="AP54">
        <v>48.02</v>
      </c>
      <c r="AQ54">
        <v>76</v>
      </c>
      <c r="AR54">
        <v>96</v>
      </c>
      <c r="AS54">
        <v>44.19</v>
      </c>
      <c r="AT54">
        <v>17.88</v>
      </c>
      <c r="AU54">
        <v>79.13</v>
      </c>
      <c r="AV54">
        <v>858</v>
      </c>
      <c r="AW54">
        <v>995</v>
      </c>
      <c r="AX54">
        <v>46.3</v>
      </c>
      <c r="AY54">
        <v>452</v>
      </c>
      <c r="AZ54">
        <v>554</v>
      </c>
      <c r="BA54">
        <v>44.93</v>
      </c>
      <c r="BB54">
        <v>33</v>
      </c>
      <c r="BC54">
        <v>40</v>
      </c>
      <c r="BD54">
        <v>45.21</v>
      </c>
      <c r="BE54">
        <v>7.3</v>
      </c>
      <c r="BF54">
        <v>92.78</v>
      </c>
      <c r="BG54">
        <v>1460</v>
      </c>
      <c r="BH54">
        <v>1831</v>
      </c>
      <c r="BI54">
        <v>44.36</v>
      </c>
      <c r="BJ54">
        <v>756</v>
      </c>
      <c r="BK54">
        <v>898</v>
      </c>
      <c r="BL54">
        <v>45.71</v>
      </c>
      <c r="BM54">
        <v>23</v>
      </c>
      <c r="BN54">
        <v>20</v>
      </c>
      <c r="BO54">
        <v>53.49</v>
      </c>
      <c r="BP54">
        <v>3.04</v>
      </c>
      <c r="BQ54">
        <v>97.77</v>
      </c>
      <c r="BR54">
        <v>7.89</v>
      </c>
      <c r="BS54">
        <v>91.92</v>
      </c>
      <c r="BT54">
        <v>0.998</v>
      </c>
    </row>
    <row r="55" spans="1:72" x14ac:dyDescent="0.25">
      <c r="A55" s="6" t="s">
        <v>12</v>
      </c>
      <c r="B55" t="s">
        <v>141</v>
      </c>
      <c r="C55">
        <v>82</v>
      </c>
      <c r="D55">
        <v>3630.3166999999999</v>
      </c>
      <c r="E55">
        <v>45</v>
      </c>
      <c r="F55">
        <v>28</v>
      </c>
      <c r="G55">
        <v>9</v>
      </c>
      <c r="H55">
        <v>39</v>
      </c>
      <c r="I55">
        <v>99</v>
      </c>
      <c r="J55">
        <v>0.60399999999999998</v>
      </c>
      <c r="K55">
        <v>3134</v>
      </c>
      <c r="L55">
        <v>3385</v>
      </c>
      <c r="M55">
        <v>48.07</v>
      </c>
      <c r="N55">
        <v>2345</v>
      </c>
      <c r="O55">
        <v>2445</v>
      </c>
      <c r="P55">
        <v>48.96</v>
      </c>
      <c r="Q55">
        <v>1688</v>
      </c>
      <c r="R55">
        <v>1776</v>
      </c>
      <c r="S55">
        <v>48.73</v>
      </c>
      <c r="T55">
        <v>164</v>
      </c>
      <c r="U55">
        <v>139</v>
      </c>
      <c r="V55">
        <v>54.13</v>
      </c>
      <c r="W55">
        <v>131.35</v>
      </c>
      <c r="X55">
        <v>130.94999999999999</v>
      </c>
      <c r="Y55">
        <v>50.08</v>
      </c>
      <c r="Z55">
        <v>1545</v>
      </c>
      <c r="AA55">
        <v>1529</v>
      </c>
      <c r="AB55">
        <v>50.26</v>
      </c>
      <c r="AC55">
        <v>979</v>
      </c>
      <c r="AD55">
        <v>953</v>
      </c>
      <c r="AE55">
        <v>50.67</v>
      </c>
      <c r="AF55">
        <v>146</v>
      </c>
      <c r="AG55">
        <v>119</v>
      </c>
      <c r="AH55">
        <v>55.09</v>
      </c>
      <c r="AI55">
        <v>14.91</v>
      </c>
      <c r="AJ55">
        <v>87.51</v>
      </c>
      <c r="AK55">
        <v>556</v>
      </c>
      <c r="AL55">
        <v>585</v>
      </c>
      <c r="AM55">
        <v>48.73</v>
      </c>
      <c r="AN55">
        <v>433</v>
      </c>
      <c r="AO55">
        <v>457</v>
      </c>
      <c r="AP55">
        <v>48.65</v>
      </c>
      <c r="AQ55">
        <v>95</v>
      </c>
      <c r="AR55">
        <v>90</v>
      </c>
      <c r="AS55">
        <v>51.35</v>
      </c>
      <c r="AT55">
        <v>21.94</v>
      </c>
      <c r="AU55">
        <v>80.31</v>
      </c>
      <c r="AV55">
        <v>989</v>
      </c>
      <c r="AW55">
        <v>944</v>
      </c>
      <c r="AX55">
        <v>51.16</v>
      </c>
      <c r="AY55">
        <v>546</v>
      </c>
      <c r="AZ55">
        <v>496</v>
      </c>
      <c r="BA55">
        <v>52.4</v>
      </c>
      <c r="BB55">
        <v>51</v>
      </c>
      <c r="BC55">
        <v>29</v>
      </c>
      <c r="BD55">
        <v>63.75</v>
      </c>
      <c r="BE55">
        <v>9.34</v>
      </c>
      <c r="BF55">
        <v>94.15</v>
      </c>
      <c r="BG55">
        <v>1397</v>
      </c>
      <c r="BH55">
        <v>1577</v>
      </c>
      <c r="BI55">
        <v>46.97</v>
      </c>
      <c r="BJ55">
        <v>683</v>
      </c>
      <c r="BK55">
        <v>768</v>
      </c>
      <c r="BL55">
        <v>47.07</v>
      </c>
      <c r="BM55">
        <v>17</v>
      </c>
      <c r="BN55">
        <v>19</v>
      </c>
      <c r="BO55">
        <v>47.22</v>
      </c>
      <c r="BP55">
        <v>2.4900000000000002</v>
      </c>
      <c r="BQ55">
        <v>97.53</v>
      </c>
      <c r="BR55">
        <v>9.7200000000000006</v>
      </c>
      <c r="BS55">
        <v>92.17</v>
      </c>
      <c r="BT55">
        <v>1.0189999999999999</v>
      </c>
    </row>
    <row r="56" spans="1:72" x14ac:dyDescent="0.25">
      <c r="A56" s="6" t="s">
        <v>12</v>
      </c>
      <c r="B56" t="s">
        <v>155</v>
      </c>
      <c r="C56">
        <v>82</v>
      </c>
      <c r="D56">
        <v>3738.4</v>
      </c>
      <c r="E56">
        <v>53</v>
      </c>
      <c r="F56">
        <v>18</v>
      </c>
      <c r="G56">
        <v>11</v>
      </c>
      <c r="H56">
        <v>47</v>
      </c>
      <c r="I56">
        <v>117</v>
      </c>
      <c r="J56">
        <v>0.71299999999999997</v>
      </c>
      <c r="K56">
        <v>3469</v>
      </c>
      <c r="L56">
        <v>2929</v>
      </c>
      <c r="M56">
        <v>54.22</v>
      </c>
      <c r="N56">
        <v>2659</v>
      </c>
      <c r="O56">
        <v>2203</v>
      </c>
      <c r="P56">
        <v>54.69</v>
      </c>
      <c r="Q56">
        <v>1944</v>
      </c>
      <c r="R56">
        <v>1611</v>
      </c>
      <c r="S56">
        <v>54.68</v>
      </c>
      <c r="T56">
        <v>131</v>
      </c>
      <c r="U56">
        <v>122</v>
      </c>
      <c r="V56">
        <v>51.78</v>
      </c>
      <c r="W56">
        <v>151.74</v>
      </c>
      <c r="X56">
        <v>124.39</v>
      </c>
      <c r="Y56">
        <v>54.95</v>
      </c>
      <c r="Z56">
        <v>1647</v>
      </c>
      <c r="AA56">
        <v>1320</v>
      </c>
      <c r="AB56">
        <v>55.51</v>
      </c>
      <c r="AC56">
        <v>1077</v>
      </c>
      <c r="AD56">
        <v>880</v>
      </c>
      <c r="AE56">
        <v>55.03</v>
      </c>
      <c r="AF56">
        <v>114</v>
      </c>
      <c r="AG56">
        <v>103</v>
      </c>
      <c r="AH56">
        <v>52.53</v>
      </c>
      <c r="AI56">
        <v>10.58</v>
      </c>
      <c r="AJ56">
        <v>88.3</v>
      </c>
      <c r="AK56">
        <v>658</v>
      </c>
      <c r="AL56">
        <v>526</v>
      </c>
      <c r="AM56">
        <v>55.57</v>
      </c>
      <c r="AN56">
        <v>524</v>
      </c>
      <c r="AO56">
        <v>413</v>
      </c>
      <c r="AP56">
        <v>55.92</v>
      </c>
      <c r="AQ56">
        <v>83</v>
      </c>
      <c r="AR56">
        <v>70</v>
      </c>
      <c r="AS56">
        <v>54.25</v>
      </c>
      <c r="AT56">
        <v>15.84</v>
      </c>
      <c r="AU56">
        <v>83.05</v>
      </c>
      <c r="AV56">
        <v>989</v>
      </c>
      <c r="AW56">
        <v>794</v>
      </c>
      <c r="AX56">
        <v>55.47</v>
      </c>
      <c r="AY56">
        <v>553</v>
      </c>
      <c r="AZ56">
        <v>467</v>
      </c>
      <c r="BA56">
        <v>54.22</v>
      </c>
      <c r="BB56">
        <v>31</v>
      </c>
      <c r="BC56">
        <v>33</v>
      </c>
      <c r="BD56">
        <v>48.44</v>
      </c>
      <c r="BE56">
        <v>5.61</v>
      </c>
      <c r="BF56">
        <v>92.93</v>
      </c>
      <c r="BG56">
        <v>1602</v>
      </c>
      <c r="BH56">
        <v>1387</v>
      </c>
      <c r="BI56">
        <v>53.6</v>
      </c>
      <c r="BJ56">
        <v>828</v>
      </c>
      <c r="BK56">
        <v>680</v>
      </c>
      <c r="BL56">
        <v>54.91</v>
      </c>
      <c r="BM56">
        <v>17</v>
      </c>
      <c r="BN56">
        <v>18</v>
      </c>
      <c r="BO56">
        <v>48.57</v>
      </c>
      <c r="BP56">
        <v>2.0499999999999998</v>
      </c>
      <c r="BQ56">
        <v>97.35</v>
      </c>
      <c r="BR56">
        <v>6.74</v>
      </c>
      <c r="BS56">
        <v>92.43</v>
      </c>
      <c r="BT56">
        <v>0.99199999999999999</v>
      </c>
    </row>
    <row r="57" spans="1:72" x14ac:dyDescent="0.25">
      <c r="A57" s="6" t="s">
        <v>12</v>
      </c>
      <c r="B57" t="s">
        <v>133</v>
      </c>
      <c r="C57">
        <v>82</v>
      </c>
      <c r="D57">
        <v>3613.2667000000001</v>
      </c>
      <c r="E57">
        <v>41</v>
      </c>
      <c r="F57">
        <v>31</v>
      </c>
      <c r="G57">
        <v>10</v>
      </c>
      <c r="H57">
        <v>35</v>
      </c>
      <c r="I57">
        <v>92</v>
      </c>
      <c r="J57">
        <v>0.56100000000000005</v>
      </c>
      <c r="K57">
        <v>2899</v>
      </c>
      <c r="L57">
        <v>3153</v>
      </c>
      <c r="M57">
        <v>47.9</v>
      </c>
      <c r="N57">
        <v>2294</v>
      </c>
      <c r="O57">
        <v>2376</v>
      </c>
      <c r="P57">
        <v>49.12</v>
      </c>
      <c r="Q57">
        <v>1621</v>
      </c>
      <c r="R57">
        <v>1675</v>
      </c>
      <c r="S57">
        <v>49.18</v>
      </c>
      <c r="T57">
        <v>130</v>
      </c>
      <c r="U57">
        <v>140</v>
      </c>
      <c r="V57">
        <v>48.15</v>
      </c>
      <c r="W57">
        <v>126.51</v>
      </c>
      <c r="X57">
        <v>128.35</v>
      </c>
      <c r="Y57">
        <v>49.64</v>
      </c>
      <c r="Z57">
        <v>1341</v>
      </c>
      <c r="AA57">
        <v>1459</v>
      </c>
      <c r="AB57">
        <v>47.89</v>
      </c>
      <c r="AC57">
        <v>861</v>
      </c>
      <c r="AD57">
        <v>877</v>
      </c>
      <c r="AE57">
        <v>49.54</v>
      </c>
      <c r="AF57">
        <v>116</v>
      </c>
      <c r="AG57">
        <v>118</v>
      </c>
      <c r="AH57">
        <v>49.57</v>
      </c>
      <c r="AI57">
        <v>13.47</v>
      </c>
      <c r="AJ57">
        <v>86.55</v>
      </c>
      <c r="AK57">
        <v>488</v>
      </c>
      <c r="AL57">
        <v>529</v>
      </c>
      <c r="AM57">
        <v>47.98</v>
      </c>
      <c r="AN57">
        <v>366</v>
      </c>
      <c r="AO57">
        <v>384</v>
      </c>
      <c r="AP57">
        <v>48.8</v>
      </c>
      <c r="AQ57">
        <v>74</v>
      </c>
      <c r="AR57">
        <v>74</v>
      </c>
      <c r="AS57">
        <v>50</v>
      </c>
      <c r="AT57">
        <v>20.22</v>
      </c>
      <c r="AU57">
        <v>80.73</v>
      </c>
      <c r="AV57">
        <v>853</v>
      </c>
      <c r="AW57">
        <v>930</v>
      </c>
      <c r="AX57">
        <v>47.84</v>
      </c>
      <c r="AY57">
        <v>495</v>
      </c>
      <c r="AZ57">
        <v>493</v>
      </c>
      <c r="BA57">
        <v>50.1</v>
      </c>
      <c r="BB57">
        <v>42</v>
      </c>
      <c r="BC57">
        <v>44</v>
      </c>
      <c r="BD57">
        <v>48.84</v>
      </c>
      <c r="BE57">
        <v>8.48</v>
      </c>
      <c r="BF57">
        <v>91.08</v>
      </c>
      <c r="BG57">
        <v>1349</v>
      </c>
      <c r="BH57">
        <v>1453</v>
      </c>
      <c r="BI57">
        <v>48.14</v>
      </c>
      <c r="BJ57">
        <v>724</v>
      </c>
      <c r="BK57">
        <v>739</v>
      </c>
      <c r="BL57">
        <v>49.49</v>
      </c>
      <c r="BM57">
        <v>13</v>
      </c>
      <c r="BN57">
        <v>22</v>
      </c>
      <c r="BO57">
        <v>37.14</v>
      </c>
      <c r="BP57">
        <v>1.8</v>
      </c>
      <c r="BQ57">
        <v>97.02</v>
      </c>
      <c r="BR57">
        <v>8.02</v>
      </c>
      <c r="BS57">
        <v>91.64</v>
      </c>
      <c r="BT57">
        <v>0.997</v>
      </c>
    </row>
    <row r="58" spans="1:72" x14ac:dyDescent="0.25">
      <c r="A58" s="6" t="s">
        <v>12</v>
      </c>
      <c r="B58" t="s">
        <v>156</v>
      </c>
      <c r="C58">
        <v>82</v>
      </c>
      <c r="D58">
        <v>3587.7166999999999</v>
      </c>
      <c r="E58">
        <v>24</v>
      </c>
      <c r="F58">
        <v>40</v>
      </c>
      <c r="G58">
        <v>18</v>
      </c>
      <c r="H58">
        <v>21</v>
      </c>
      <c r="I58">
        <v>66</v>
      </c>
      <c r="J58">
        <v>0.40200000000000002</v>
      </c>
      <c r="K58">
        <v>2957</v>
      </c>
      <c r="L58">
        <v>3249</v>
      </c>
      <c r="M58">
        <v>47.65</v>
      </c>
      <c r="N58">
        <v>2248</v>
      </c>
      <c r="O58">
        <v>2470</v>
      </c>
      <c r="P58">
        <v>47.65</v>
      </c>
      <c r="Q58">
        <v>1665</v>
      </c>
      <c r="R58">
        <v>1828</v>
      </c>
      <c r="S58">
        <v>47.67</v>
      </c>
      <c r="T58">
        <v>128</v>
      </c>
      <c r="U58">
        <v>144</v>
      </c>
      <c r="V58">
        <v>47.06</v>
      </c>
      <c r="W58">
        <v>123.91</v>
      </c>
      <c r="X58">
        <v>131.71</v>
      </c>
      <c r="Y58">
        <v>48.48</v>
      </c>
      <c r="Z58">
        <v>1502</v>
      </c>
      <c r="AA58">
        <v>1571</v>
      </c>
      <c r="AB58">
        <v>48.88</v>
      </c>
      <c r="AC58">
        <v>948</v>
      </c>
      <c r="AD58">
        <v>1001</v>
      </c>
      <c r="AE58">
        <v>48.64</v>
      </c>
      <c r="AF58">
        <v>114</v>
      </c>
      <c r="AG58">
        <v>115</v>
      </c>
      <c r="AH58">
        <v>49.78</v>
      </c>
      <c r="AI58">
        <v>12.03</v>
      </c>
      <c r="AJ58">
        <v>88.51</v>
      </c>
      <c r="AK58">
        <v>579</v>
      </c>
      <c r="AL58">
        <v>544</v>
      </c>
      <c r="AM58">
        <v>51.56</v>
      </c>
      <c r="AN58">
        <v>464</v>
      </c>
      <c r="AO58">
        <v>420</v>
      </c>
      <c r="AP58">
        <v>52.49</v>
      </c>
      <c r="AQ58">
        <v>77</v>
      </c>
      <c r="AR58">
        <v>73</v>
      </c>
      <c r="AS58">
        <v>51.33</v>
      </c>
      <c r="AT58">
        <v>16.59</v>
      </c>
      <c r="AU58">
        <v>82.62</v>
      </c>
      <c r="AV58">
        <v>923</v>
      </c>
      <c r="AW58">
        <v>1027</v>
      </c>
      <c r="AX58">
        <v>47.33</v>
      </c>
      <c r="AY58">
        <v>484</v>
      </c>
      <c r="AZ58">
        <v>581</v>
      </c>
      <c r="BA58">
        <v>45.45</v>
      </c>
      <c r="BB58">
        <v>37</v>
      </c>
      <c r="BC58">
        <v>42</v>
      </c>
      <c r="BD58">
        <v>46.84</v>
      </c>
      <c r="BE58">
        <v>7.64</v>
      </c>
      <c r="BF58">
        <v>92.77</v>
      </c>
      <c r="BG58">
        <v>1292</v>
      </c>
      <c r="BH58">
        <v>1495</v>
      </c>
      <c r="BI58">
        <v>46.36</v>
      </c>
      <c r="BJ58">
        <v>675</v>
      </c>
      <c r="BK58">
        <v>787</v>
      </c>
      <c r="BL58">
        <v>46.17</v>
      </c>
      <c r="BM58">
        <v>14</v>
      </c>
      <c r="BN58">
        <v>29</v>
      </c>
      <c r="BO58">
        <v>32.56</v>
      </c>
      <c r="BP58">
        <v>2.0699999999999998</v>
      </c>
      <c r="BQ58">
        <v>96.32</v>
      </c>
      <c r="BR58">
        <v>7.69</v>
      </c>
      <c r="BS58">
        <v>92.12</v>
      </c>
      <c r="BT58">
        <v>0.998</v>
      </c>
    </row>
    <row r="59" spans="1:72" x14ac:dyDescent="0.25">
      <c r="A59" s="6" t="s">
        <v>12</v>
      </c>
      <c r="B59" t="s">
        <v>138</v>
      </c>
      <c r="C59">
        <v>82</v>
      </c>
      <c r="D59">
        <v>3780.65</v>
      </c>
      <c r="E59">
        <v>34</v>
      </c>
      <c r="F59">
        <v>35</v>
      </c>
      <c r="G59">
        <v>13</v>
      </c>
      <c r="H59">
        <v>28</v>
      </c>
      <c r="I59">
        <v>81</v>
      </c>
      <c r="J59">
        <v>0.49399999999999999</v>
      </c>
      <c r="K59">
        <v>3674</v>
      </c>
      <c r="L59">
        <v>3619</v>
      </c>
      <c r="M59">
        <v>50.38</v>
      </c>
      <c r="N59">
        <v>2746</v>
      </c>
      <c r="O59">
        <v>2683</v>
      </c>
      <c r="P59">
        <v>50.58</v>
      </c>
      <c r="Q59">
        <v>1920</v>
      </c>
      <c r="R59">
        <v>1835</v>
      </c>
      <c r="S59">
        <v>51.13</v>
      </c>
      <c r="T59">
        <v>163</v>
      </c>
      <c r="U59">
        <v>180</v>
      </c>
      <c r="V59">
        <v>47.52</v>
      </c>
      <c r="W59">
        <v>144.69</v>
      </c>
      <c r="X59">
        <v>147.35</v>
      </c>
      <c r="Y59">
        <v>49.54</v>
      </c>
      <c r="Z59">
        <v>1716</v>
      </c>
      <c r="AA59">
        <v>1711</v>
      </c>
      <c r="AB59">
        <v>50.07</v>
      </c>
      <c r="AC59">
        <v>1008</v>
      </c>
      <c r="AD59">
        <v>1002</v>
      </c>
      <c r="AE59">
        <v>50.15</v>
      </c>
      <c r="AF59">
        <v>135</v>
      </c>
      <c r="AG59">
        <v>153</v>
      </c>
      <c r="AH59">
        <v>46.88</v>
      </c>
      <c r="AI59">
        <v>13.39</v>
      </c>
      <c r="AJ59">
        <v>84.73</v>
      </c>
      <c r="AK59">
        <v>614</v>
      </c>
      <c r="AL59">
        <v>652</v>
      </c>
      <c r="AM59">
        <v>48.5</v>
      </c>
      <c r="AN59">
        <v>468</v>
      </c>
      <c r="AO59">
        <v>504</v>
      </c>
      <c r="AP59">
        <v>48.15</v>
      </c>
      <c r="AQ59">
        <v>95</v>
      </c>
      <c r="AR59">
        <v>97</v>
      </c>
      <c r="AS59">
        <v>49.48</v>
      </c>
      <c r="AT59">
        <v>20.3</v>
      </c>
      <c r="AU59">
        <v>80.75</v>
      </c>
      <c r="AV59">
        <v>1102</v>
      </c>
      <c r="AW59">
        <v>1059</v>
      </c>
      <c r="AX59">
        <v>50.99</v>
      </c>
      <c r="AY59">
        <v>540</v>
      </c>
      <c r="AZ59">
        <v>498</v>
      </c>
      <c r="BA59">
        <v>52.02</v>
      </c>
      <c r="BB59">
        <v>40</v>
      </c>
      <c r="BC59">
        <v>56</v>
      </c>
      <c r="BD59">
        <v>41.67</v>
      </c>
      <c r="BE59">
        <v>7.41</v>
      </c>
      <c r="BF59">
        <v>88.76</v>
      </c>
      <c r="BG59">
        <v>1739</v>
      </c>
      <c r="BH59">
        <v>1663</v>
      </c>
      <c r="BI59">
        <v>51.12</v>
      </c>
      <c r="BJ59">
        <v>857</v>
      </c>
      <c r="BK59">
        <v>772</v>
      </c>
      <c r="BL59">
        <v>52.61</v>
      </c>
      <c r="BM59">
        <v>28</v>
      </c>
      <c r="BN59">
        <v>27</v>
      </c>
      <c r="BO59">
        <v>50.91</v>
      </c>
      <c r="BP59">
        <v>3.27</v>
      </c>
      <c r="BQ59">
        <v>96.5</v>
      </c>
      <c r="BR59">
        <v>8.49</v>
      </c>
      <c r="BS59">
        <v>90.19</v>
      </c>
      <c r="BT59">
        <v>0.98699999999999999</v>
      </c>
    </row>
    <row r="60" spans="1:72" x14ac:dyDescent="0.25">
      <c r="A60" s="6" t="s">
        <v>12</v>
      </c>
      <c r="B60" t="s">
        <v>145</v>
      </c>
      <c r="C60">
        <v>82</v>
      </c>
      <c r="D60">
        <v>3589.8166999999999</v>
      </c>
      <c r="E60">
        <v>45</v>
      </c>
      <c r="F60">
        <v>27</v>
      </c>
      <c r="G60">
        <v>10</v>
      </c>
      <c r="H60">
        <v>42</v>
      </c>
      <c r="I60">
        <v>100</v>
      </c>
      <c r="J60">
        <v>0.61</v>
      </c>
      <c r="K60">
        <v>3012</v>
      </c>
      <c r="L60">
        <v>3076</v>
      </c>
      <c r="M60">
        <v>49.47</v>
      </c>
      <c r="N60">
        <v>2283</v>
      </c>
      <c r="O60">
        <v>2380</v>
      </c>
      <c r="P60">
        <v>48.96</v>
      </c>
      <c r="Q60">
        <v>1647</v>
      </c>
      <c r="R60">
        <v>1695</v>
      </c>
      <c r="S60">
        <v>49.28</v>
      </c>
      <c r="T60">
        <v>150</v>
      </c>
      <c r="U60">
        <v>122</v>
      </c>
      <c r="V60">
        <v>55.15</v>
      </c>
      <c r="W60">
        <v>128.25</v>
      </c>
      <c r="X60">
        <v>133.24</v>
      </c>
      <c r="Y60">
        <v>49.05</v>
      </c>
      <c r="Z60">
        <v>1384</v>
      </c>
      <c r="AA60">
        <v>1443</v>
      </c>
      <c r="AB60">
        <v>48.96</v>
      </c>
      <c r="AC60">
        <v>864</v>
      </c>
      <c r="AD60">
        <v>919</v>
      </c>
      <c r="AE60">
        <v>48.46</v>
      </c>
      <c r="AF60">
        <v>134</v>
      </c>
      <c r="AG60">
        <v>104</v>
      </c>
      <c r="AH60">
        <v>56.3</v>
      </c>
      <c r="AI60">
        <v>15.51</v>
      </c>
      <c r="AJ60">
        <v>88.68</v>
      </c>
      <c r="AK60">
        <v>635</v>
      </c>
      <c r="AL60">
        <v>609</v>
      </c>
      <c r="AM60">
        <v>51.05</v>
      </c>
      <c r="AN60">
        <v>484</v>
      </c>
      <c r="AO60">
        <v>462</v>
      </c>
      <c r="AP60">
        <v>51.16</v>
      </c>
      <c r="AQ60">
        <v>99</v>
      </c>
      <c r="AR60">
        <v>75</v>
      </c>
      <c r="AS60">
        <v>56.9</v>
      </c>
      <c r="AT60">
        <v>20.45</v>
      </c>
      <c r="AU60">
        <v>83.77</v>
      </c>
      <c r="AV60">
        <v>749</v>
      </c>
      <c r="AW60">
        <v>834</v>
      </c>
      <c r="AX60">
        <v>47.32</v>
      </c>
      <c r="AY60">
        <v>380</v>
      </c>
      <c r="AZ60">
        <v>457</v>
      </c>
      <c r="BA60">
        <v>45.4</v>
      </c>
      <c r="BB60">
        <v>35</v>
      </c>
      <c r="BC60">
        <v>29</v>
      </c>
      <c r="BD60">
        <v>54.69</v>
      </c>
      <c r="BE60">
        <v>9.2100000000000009</v>
      </c>
      <c r="BF60">
        <v>93.65</v>
      </c>
      <c r="BG60">
        <v>1337</v>
      </c>
      <c r="BH60">
        <v>1402</v>
      </c>
      <c r="BI60">
        <v>48.81</v>
      </c>
      <c r="BJ60">
        <v>702</v>
      </c>
      <c r="BK60">
        <v>726</v>
      </c>
      <c r="BL60">
        <v>49.16</v>
      </c>
      <c r="BM60">
        <v>13</v>
      </c>
      <c r="BN60">
        <v>18</v>
      </c>
      <c r="BO60">
        <v>41.94</v>
      </c>
      <c r="BP60">
        <v>1.85</v>
      </c>
      <c r="BQ60">
        <v>97.52</v>
      </c>
      <c r="BR60">
        <v>9.11</v>
      </c>
      <c r="BS60">
        <v>92.8</v>
      </c>
      <c r="BT60">
        <v>1.0189999999999999</v>
      </c>
    </row>
    <row r="61" spans="1:72" x14ac:dyDescent="0.25">
      <c r="A61" s="6" t="s">
        <v>12</v>
      </c>
      <c r="B61" t="s">
        <v>159</v>
      </c>
      <c r="C61">
        <v>82</v>
      </c>
      <c r="D61">
        <v>3669.25</v>
      </c>
      <c r="E61">
        <v>50</v>
      </c>
      <c r="F61">
        <v>24</v>
      </c>
      <c r="G61">
        <v>8</v>
      </c>
      <c r="H61">
        <v>46</v>
      </c>
      <c r="I61">
        <v>108</v>
      </c>
      <c r="J61">
        <v>0.65900000000000003</v>
      </c>
      <c r="K61">
        <v>3810</v>
      </c>
      <c r="L61">
        <v>3118</v>
      </c>
      <c r="M61">
        <v>54.99</v>
      </c>
      <c r="N61">
        <v>2786</v>
      </c>
      <c r="O61">
        <v>2302</v>
      </c>
      <c r="P61">
        <v>54.76</v>
      </c>
      <c r="Q61">
        <v>2004</v>
      </c>
      <c r="R61">
        <v>1685</v>
      </c>
      <c r="S61">
        <v>54.32</v>
      </c>
      <c r="T61">
        <v>151</v>
      </c>
      <c r="U61">
        <v>137</v>
      </c>
      <c r="V61">
        <v>52.43</v>
      </c>
      <c r="W61">
        <v>159.44</v>
      </c>
      <c r="X61">
        <v>130.51</v>
      </c>
      <c r="Y61">
        <v>54.99</v>
      </c>
      <c r="Z61">
        <v>1880</v>
      </c>
      <c r="AA61">
        <v>1612</v>
      </c>
      <c r="AB61">
        <v>53.84</v>
      </c>
      <c r="AC61">
        <v>1161</v>
      </c>
      <c r="AD61">
        <v>937</v>
      </c>
      <c r="AE61">
        <v>55.34</v>
      </c>
      <c r="AF61">
        <v>131</v>
      </c>
      <c r="AG61">
        <v>112</v>
      </c>
      <c r="AH61">
        <v>53.91</v>
      </c>
      <c r="AI61">
        <v>11.28</v>
      </c>
      <c r="AJ61">
        <v>88.05</v>
      </c>
      <c r="AK61">
        <v>676</v>
      </c>
      <c r="AL61">
        <v>590</v>
      </c>
      <c r="AM61">
        <v>53.4</v>
      </c>
      <c r="AN61">
        <v>523</v>
      </c>
      <c r="AO61">
        <v>443</v>
      </c>
      <c r="AP61">
        <v>54.14</v>
      </c>
      <c r="AQ61">
        <v>79</v>
      </c>
      <c r="AR61">
        <v>75</v>
      </c>
      <c r="AS61">
        <v>51.3</v>
      </c>
      <c r="AT61">
        <v>15.11</v>
      </c>
      <c r="AU61">
        <v>83.07</v>
      </c>
      <c r="AV61">
        <v>1204</v>
      </c>
      <c r="AW61">
        <v>1022</v>
      </c>
      <c r="AX61">
        <v>54.09</v>
      </c>
      <c r="AY61">
        <v>638</v>
      </c>
      <c r="AZ61">
        <v>494</v>
      </c>
      <c r="BA61">
        <v>56.36</v>
      </c>
      <c r="BB61">
        <v>52</v>
      </c>
      <c r="BC61">
        <v>37</v>
      </c>
      <c r="BD61">
        <v>58.43</v>
      </c>
      <c r="BE61">
        <v>8.15</v>
      </c>
      <c r="BF61">
        <v>92.51</v>
      </c>
      <c r="BG61">
        <v>1699</v>
      </c>
      <c r="BH61">
        <v>1320</v>
      </c>
      <c r="BI61">
        <v>56.28</v>
      </c>
      <c r="BJ61">
        <v>789</v>
      </c>
      <c r="BK61">
        <v>707</v>
      </c>
      <c r="BL61">
        <v>52.74</v>
      </c>
      <c r="BM61">
        <v>20</v>
      </c>
      <c r="BN61">
        <v>25</v>
      </c>
      <c r="BO61">
        <v>44.44</v>
      </c>
      <c r="BP61">
        <v>2.5299999999999998</v>
      </c>
      <c r="BQ61">
        <v>96.46</v>
      </c>
      <c r="BR61">
        <v>7.53</v>
      </c>
      <c r="BS61">
        <v>91.87</v>
      </c>
      <c r="BT61">
        <v>0.99399999999999999</v>
      </c>
    </row>
    <row r="62" spans="1:72" x14ac:dyDescent="0.25">
      <c r="A62" s="6" t="s">
        <v>13</v>
      </c>
      <c r="B62" t="s">
        <v>160</v>
      </c>
      <c r="C62">
        <v>82</v>
      </c>
      <c r="D62">
        <v>3779.2833000000001</v>
      </c>
      <c r="E62">
        <v>39</v>
      </c>
      <c r="F62">
        <v>32</v>
      </c>
      <c r="G62">
        <v>11</v>
      </c>
      <c r="H62">
        <v>34</v>
      </c>
      <c r="I62">
        <v>89</v>
      </c>
      <c r="J62">
        <v>0.54300000000000004</v>
      </c>
      <c r="K62">
        <v>3169</v>
      </c>
      <c r="L62">
        <v>3536</v>
      </c>
      <c r="M62">
        <v>47.26</v>
      </c>
      <c r="N62">
        <v>2475</v>
      </c>
      <c r="O62">
        <v>2826</v>
      </c>
      <c r="P62">
        <v>46.69</v>
      </c>
      <c r="Q62">
        <v>1794</v>
      </c>
      <c r="R62">
        <v>2012</v>
      </c>
      <c r="S62">
        <v>47.14</v>
      </c>
      <c r="T62">
        <v>147</v>
      </c>
      <c r="U62">
        <v>145</v>
      </c>
      <c r="V62">
        <v>50.34</v>
      </c>
      <c r="W62">
        <v>139.07</v>
      </c>
      <c r="X62">
        <v>160.19</v>
      </c>
      <c r="Y62">
        <v>46.47</v>
      </c>
      <c r="Z62">
        <v>1519</v>
      </c>
      <c r="AA62">
        <v>1662</v>
      </c>
      <c r="AB62">
        <v>47.75</v>
      </c>
      <c r="AC62">
        <v>957</v>
      </c>
      <c r="AD62">
        <v>1049</v>
      </c>
      <c r="AE62">
        <v>47.71</v>
      </c>
      <c r="AF62">
        <v>127</v>
      </c>
      <c r="AG62">
        <v>112</v>
      </c>
      <c r="AH62">
        <v>53.14</v>
      </c>
      <c r="AI62">
        <v>13.27</v>
      </c>
      <c r="AJ62">
        <v>89.32</v>
      </c>
      <c r="AK62">
        <v>615</v>
      </c>
      <c r="AL62">
        <v>754</v>
      </c>
      <c r="AM62">
        <v>44.92</v>
      </c>
      <c r="AN62">
        <v>465</v>
      </c>
      <c r="AO62">
        <v>582</v>
      </c>
      <c r="AP62">
        <v>44.41</v>
      </c>
      <c r="AQ62">
        <v>84</v>
      </c>
      <c r="AR62">
        <v>74</v>
      </c>
      <c r="AS62">
        <v>53.16</v>
      </c>
      <c r="AT62">
        <v>18.059999999999999</v>
      </c>
      <c r="AU62">
        <v>87.29</v>
      </c>
      <c r="AV62">
        <v>904</v>
      </c>
      <c r="AW62">
        <v>908</v>
      </c>
      <c r="AX62">
        <v>49.89</v>
      </c>
      <c r="AY62">
        <v>492</v>
      </c>
      <c r="AZ62">
        <v>467</v>
      </c>
      <c r="BA62">
        <v>51.3</v>
      </c>
      <c r="BB62">
        <v>43</v>
      </c>
      <c r="BC62">
        <v>38</v>
      </c>
      <c r="BD62">
        <v>53.09</v>
      </c>
      <c r="BE62">
        <v>8.74</v>
      </c>
      <c r="BF62">
        <v>91.86</v>
      </c>
      <c r="BG62">
        <v>1455</v>
      </c>
      <c r="BH62">
        <v>1681</v>
      </c>
      <c r="BI62">
        <v>46.4</v>
      </c>
      <c r="BJ62">
        <v>775</v>
      </c>
      <c r="BK62">
        <v>919</v>
      </c>
      <c r="BL62">
        <v>45.75</v>
      </c>
      <c r="BM62">
        <v>18</v>
      </c>
      <c r="BN62">
        <v>33</v>
      </c>
      <c r="BO62">
        <v>35.29</v>
      </c>
      <c r="BP62">
        <v>2.3199999999999998</v>
      </c>
      <c r="BQ62">
        <v>96.41</v>
      </c>
      <c r="BR62">
        <v>8.19</v>
      </c>
      <c r="BS62">
        <v>92.79</v>
      </c>
      <c r="BT62">
        <v>1.01</v>
      </c>
    </row>
    <row r="63" spans="1:72" x14ac:dyDescent="0.25">
      <c r="A63" s="6" t="s">
        <v>13</v>
      </c>
      <c r="B63" t="s">
        <v>163</v>
      </c>
      <c r="C63">
        <v>82</v>
      </c>
      <c r="D63">
        <v>3703.5666999999999</v>
      </c>
      <c r="E63">
        <v>35</v>
      </c>
      <c r="F63">
        <v>34</v>
      </c>
      <c r="G63">
        <v>13</v>
      </c>
      <c r="H63">
        <v>31</v>
      </c>
      <c r="I63">
        <v>83</v>
      </c>
      <c r="J63">
        <v>0.50600000000000001</v>
      </c>
      <c r="K63">
        <v>3248</v>
      </c>
      <c r="L63">
        <v>3436</v>
      </c>
      <c r="M63">
        <v>48.59</v>
      </c>
      <c r="N63">
        <v>2415</v>
      </c>
      <c r="O63">
        <v>2642</v>
      </c>
      <c r="P63">
        <v>47.76</v>
      </c>
      <c r="Q63">
        <v>1794</v>
      </c>
      <c r="R63">
        <v>1992</v>
      </c>
      <c r="S63">
        <v>47.39</v>
      </c>
      <c r="T63">
        <v>161</v>
      </c>
      <c r="U63">
        <v>168</v>
      </c>
      <c r="V63">
        <v>48.94</v>
      </c>
      <c r="W63">
        <v>137.94</v>
      </c>
      <c r="X63">
        <v>159.57</v>
      </c>
      <c r="Y63">
        <v>46.36</v>
      </c>
      <c r="Z63">
        <v>1540</v>
      </c>
      <c r="AA63">
        <v>1716</v>
      </c>
      <c r="AB63">
        <v>47.3</v>
      </c>
      <c r="AC63">
        <v>1000</v>
      </c>
      <c r="AD63">
        <v>1151</v>
      </c>
      <c r="AE63">
        <v>46.49</v>
      </c>
      <c r="AF63">
        <v>138</v>
      </c>
      <c r="AG63">
        <v>146</v>
      </c>
      <c r="AH63">
        <v>48.59</v>
      </c>
      <c r="AI63">
        <v>13.8</v>
      </c>
      <c r="AJ63">
        <v>87.32</v>
      </c>
      <c r="AK63">
        <v>582</v>
      </c>
      <c r="AL63">
        <v>753</v>
      </c>
      <c r="AM63">
        <v>43.6</v>
      </c>
      <c r="AN63">
        <v>457</v>
      </c>
      <c r="AO63">
        <v>603</v>
      </c>
      <c r="AP63">
        <v>43.11</v>
      </c>
      <c r="AQ63">
        <v>87</v>
      </c>
      <c r="AR63">
        <v>106</v>
      </c>
      <c r="AS63">
        <v>45.08</v>
      </c>
      <c r="AT63">
        <v>19.04</v>
      </c>
      <c r="AU63">
        <v>82.42</v>
      </c>
      <c r="AV63">
        <v>958</v>
      </c>
      <c r="AW63">
        <v>963</v>
      </c>
      <c r="AX63">
        <v>49.87</v>
      </c>
      <c r="AY63">
        <v>543</v>
      </c>
      <c r="AZ63">
        <v>548</v>
      </c>
      <c r="BA63">
        <v>49.77</v>
      </c>
      <c r="BB63">
        <v>51</v>
      </c>
      <c r="BC63">
        <v>40</v>
      </c>
      <c r="BD63">
        <v>56.04</v>
      </c>
      <c r="BE63">
        <v>9.39</v>
      </c>
      <c r="BF63">
        <v>92.7</v>
      </c>
      <c r="BG63">
        <v>1487</v>
      </c>
      <c r="BH63">
        <v>1513</v>
      </c>
      <c r="BI63">
        <v>49.57</v>
      </c>
      <c r="BJ63">
        <v>739</v>
      </c>
      <c r="BK63">
        <v>793</v>
      </c>
      <c r="BL63">
        <v>48.24</v>
      </c>
      <c r="BM63">
        <v>22</v>
      </c>
      <c r="BN63">
        <v>19</v>
      </c>
      <c r="BO63">
        <v>53.66</v>
      </c>
      <c r="BP63">
        <v>2.98</v>
      </c>
      <c r="BQ63">
        <v>97.6</v>
      </c>
      <c r="BR63">
        <v>8.9700000000000006</v>
      </c>
      <c r="BS63">
        <v>91.57</v>
      </c>
      <c r="BT63">
        <v>1.0049999999999999</v>
      </c>
    </row>
    <row r="64" spans="1:72" x14ac:dyDescent="0.25">
      <c r="A64" s="6" t="s">
        <v>13</v>
      </c>
      <c r="B64" t="s">
        <v>135</v>
      </c>
      <c r="C64">
        <v>82</v>
      </c>
      <c r="D64">
        <v>3921.6</v>
      </c>
      <c r="E64">
        <v>39</v>
      </c>
      <c r="F64">
        <v>30</v>
      </c>
      <c r="G64">
        <v>13</v>
      </c>
      <c r="H64">
        <v>29</v>
      </c>
      <c r="I64">
        <v>91</v>
      </c>
      <c r="J64">
        <v>0.55500000000000005</v>
      </c>
      <c r="K64">
        <v>3622</v>
      </c>
      <c r="L64">
        <v>3261</v>
      </c>
      <c r="M64">
        <v>52.62</v>
      </c>
      <c r="N64">
        <v>2712</v>
      </c>
      <c r="O64">
        <v>2464</v>
      </c>
      <c r="P64">
        <v>52.4</v>
      </c>
      <c r="Q64">
        <v>1992</v>
      </c>
      <c r="R64">
        <v>1844</v>
      </c>
      <c r="S64">
        <v>51.93</v>
      </c>
      <c r="T64">
        <v>132</v>
      </c>
      <c r="U64">
        <v>139</v>
      </c>
      <c r="V64">
        <v>48.71</v>
      </c>
      <c r="W64">
        <v>139.38999999999999</v>
      </c>
      <c r="X64">
        <v>129.06</v>
      </c>
      <c r="Y64">
        <v>51.93</v>
      </c>
      <c r="Z64">
        <v>1521</v>
      </c>
      <c r="AA64">
        <v>1413</v>
      </c>
      <c r="AB64">
        <v>51.84</v>
      </c>
      <c r="AC64">
        <v>959</v>
      </c>
      <c r="AD64">
        <v>938</v>
      </c>
      <c r="AE64">
        <v>50.55</v>
      </c>
      <c r="AF64">
        <v>108</v>
      </c>
      <c r="AG64">
        <v>114</v>
      </c>
      <c r="AH64">
        <v>48.65</v>
      </c>
      <c r="AI64">
        <v>11.26</v>
      </c>
      <c r="AJ64">
        <v>87.85</v>
      </c>
      <c r="AK64">
        <v>617</v>
      </c>
      <c r="AL64">
        <v>558</v>
      </c>
      <c r="AM64">
        <v>52.51</v>
      </c>
      <c r="AN64">
        <v>480</v>
      </c>
      <c r="AO64">
        <v>455</v>
      </c>
      <c r="AP64">
        <v>51.34</v>
      </c>
      <c r="AQ64">
        <v>77</v>
      </c>
      <c r="AR64">
        <v>85</v>
      </c>
      <c r="AS64">
        <v>47.53</v>
      </c>
      <c r="AT64">
        <v>16.04</v>
      </c>
      <c r="AU64">
        <v>81.319999999999993</v>
      </c>
      <c r="AV64">
        <v>904</v>
      </c>
      <c r="AW64">
        <v>855</v>
      </c>
      <c r="AX64">
        <v>51.39</v>
      </c>
      <c r="AY64">
        <v>479</v>
      </c>
      <c r="AZ64">
        <v>483</v>
      </c>
      <c r="BA64">
        <v>49.79</v>
      </c>
      <c r="BB64">
        <v>31</v>
      </c>
      <c r="BC64">
        <v>29</v>
      </c>
      <c r="BD64">
        <v>51.67</v>
      </c>
      <c r="BE64">
        <v>6.47</v>
      </c>
      <c r="BF64">
        <v>94</v>
      </c>
      <c r="BG64">
        <v>1791</v>
      </c>
      <c r="BH64">
        <v>1620</v>
      </c>
      <c r="BI64">
        <v>52.51</v>
      </c>
      <c r="BJ64">
        <v>949</v>
      </c>
      <c r="BK64">
        <v>833</v>
      </c>
      <c r="BL64">
        <v>53.25</v>
      </c>
      <c r="BM64">
        <v>24</v>
      </c>
      <c r="BN64">
        <v>23</v>
      </c>
      <c r="BO64">
        <v>51.06</v>
      </c>
      <c r="BP64">
        <v>2.5299999999999998</v>
      </c>
      <c r="BQ64">
        <v>97.24</v>
      </c>
      <c r="BR64">
        <v>6.63</v>
      </c>
      <c r="BS64">
        <v>92.46</v>
      </c>
      <c r="BT64">
        <v>0.99099999999999999</v>
      </c>
    </row>
    <row r="65" spans="1:72" x14ac:dyDescent="0.25">
      <c r="A65" s="6" t="s">
        <v>13</v>
      </c>
      <c r="B65" t="s">
        <v>132</v>
      </c>
      <c r="C65">
        <v>82</v>
      </c>
      <c r="D65">
        <v>3776.3332999999998</v>
      </c>
      <c r="E65">
        <v>45</v>
      </c>
      <c r="F65">
        <v>27</v>
      </c>
      <c r="G65">
        <v>10</v>
      </c>
      <c r="H65">
        <v>41</v>
      </c>
      <c r="I65">
        <v>100</v>
      </c>
      <c r="J65">
        <v>0.61</v>
      </c>
      <c r="K65">
        <v>3432</v>
      </c>
      <c r="L65">
        <v>3396</v>
      </c>
      <c r="M65">
        <v>50.26</v>
      </c>
      <c r="N65">
        <v>2630</v>
      </c>
      <c r="O65">
        <v>2637</v>
      </c>
      <c r="P65">
        <v>49.93</v>
      </c>
      <c r="Q65">
        <v>1963</v>
      </c>
      <c r="R65">
        <v>1931</v>
      </c>
      <c r="S65">
        <v>50.41</v>
      </c>
      <c r="T65">
        <v>153</v>
      </c>
      <c r="U65">
        <v>145</v>
      </c>
      <c r="V65">
        <v>51.34</v>
      </c>
      <c r="W65">
        <v>146.04</v>
      </c>
      <c r="X65">
        <v>146.06</v>
      </c>
      <c r="Y65">
        <v>50</v>
      </c>
      <c r="Z65">
        <v>1641</v>
      </c>
      <c r="AA65">
        <v>1572</v>
      </c>
      <c r="AB65">
        <v>51.07</v>
      </c>
      <c r="AC65">
        <v>1042</v>
      </c>
      <c r="AD65">
        <v>1010</v>
      </c>
      <c r="AE65">
        <v>50.78</v>
      </c>
      <c r="AF65">
        <v>124</v>
      </c>
      <c r="AG65">
        <v>117</v>
      </c>
      <c r="AH65">
        <v>51.45</v>
      </c>
      <c r="AI65">
        <v>11.9</v>
      </c>
      <c r="AJ65">
        <v>88.42</v>
      </c>
      <c r="AK65">
        <v>713</v>
      </c>
      <c r="AL65">
        <v>691</v>
      </c>
      <c r="AM65">
        <v>50.78</v>
      </c>
      <c r="AN65">
        <v>555</v>
      </c>
      <c r="AO65">
        <v>530</v>
      </c>
      <c r="AP65">
        <v>51.15</v>
      </c>
      <c r="AQ65">
        <v>100</v>
      </c>
      <c r="AR65">
        <v>86</v>
      </c>
      <c r="AS65">
        <v>53.76</v>
      </c>
      <c r="AT65">
        <v>18.02</v>
      </c>
      <c r="AU65">
        <v>83.77</v>
      </c>
      <c r="AV65">
        <v>928</v>
      </c>
      <c r="AW65">
        <v>881</v>
      </c>
      <c r="AX65">
        <v>51.3</v>
      </c>
      <c r="AY65">
        <v>487</v>
      </c>
      <c r="AZ65">
        <v>480</v>
      </c>
      <c r="BA65">
        <v>50.36</v>
      </c>
      <c r="BB65">
        <v>24</v>
      </c>
      <c r="BC65">
        <v>31</v>
      </c>
      <c r="BD65">
        <v>43.64</v>
      </c>
      <c r="BE65">
        <v>4.93</v>
      </c>
      <c r="BF65">
        <v>93.54</v>
      </c>
      <c r="BG65">
        <v>1565</v>
      </c>
      <c r="BH65">
        <v>1586</v>
      </c>
      <c r="BI65">
        <v>49.67</v>
      </c>
      <c r="BJ65">
        <v>883</v>
      </c>
      <c r="BK65">
        <v>860</v>
      </c>
      <c r="BL65">
        <v>50.66</v>
      </c>
      <c r="BM65">
        <v>29</v>
      </c>
      <c r="BN65">
        <v>27</v>
      </c>
      <c r="BO65">
        <v>51.79</v>
      </c>
      <c r="BP65">
        <v>3.28</v>
      </c>
      <c r="BQ65">
        <v>96.86</v>
      </c>
      <c r="BR65">
        <v>7.79</v>
      </c>
      <c r="BS65">
        <v>92.49</v>
      </c>
      <c r="BT65">
        <v>1.0029999999999999</v>
      </c>
    </row>
    <row r="66" spans="1:72" x14ac:dyDescent="0.25">
      <c r="A66" s="6" t="s">
        <v>13</v>
      </c>
      <c r="B66" t="s">
        <v>144</v>
      </c>
      <c r="C66">
        <v>82</v>
      </c>
      <c r="D66">
        <v>3827.8332999999998</v>
      </c>
      <c r="E66">
        <v>40</v>
      </c>
      <c r="F66">
        <v>32</v>
      </c>
      <c r="G66">
        <v>10</v>
      </c>
      <c r="H66">
        <v>37</v>
      </c>
      <c r="I66">
        <v>90</v>
      </c>
      <c r="J66">
        <v>0.54900000000000004</v>
      </c>
      <c r="K66">
        <v>3517</v>
      </c>
      <c r="L66">
        <v>3267</v>
      </c>
      <c r="M66">
        <v>51.84</v>
      </c>
      <c r="N66">
        <v>2584</v>
      </c>
      <c r="O66">
        <v>2474</v>
      </c>
      <c r="P66">
        <v>51.09</v>
      </c>
      <c r="Q66">
        <v>1797</v>
      </c>
      <c r="R66">
        <v>1766</v>
      </c>
      <c r="S66">
        <v>50.44</v>
      </c>
      <c r="T66">
        <v>133</v>
      </c>
      <c r="U66">
        <v>135</v>
      </c>
      <c r="V66">
        <v>49.63</v>
      </c>
      <c r="W66">
        <v>130.13</v>
      </c>
      <c r="X66">
        <v>129.41</v>
      </c>
      <c r="Y66">
        <v>50.14</v>
      </c>
      <c r="Z66">
        <v>1417</v>
      </c>
      <c r="AA66">
        <v>1344</v>
      </c>
      <c r="AB66">
        <v>51.32</v>
      </c>
      <c r="AC66">
        <v>850</v>
      </c>
      <c r="AD66">
        <v>879</v>
      </c>
      <c r="AE66">
        <v>49.16</v>
      </c>
      <c r="AF66">
        <v>109</v>
      </c>
      <c r="AG66">
        <v>109</v>
      </c>
      <c r="AH66">
        <v>50</v>
      </c>
      <c r="AI66">
        <v>12.82</v>
      </c>
      <c r="AJ66">
        <v>87.6</v>
      </c>
      <c r="AK66">
        <v>540</v>
      </c>
      <c r="AL66">
        <v>588</v>
      </c>
      <c r="AM66">
        <v>47.87</v>
      </c>
      <c r="AN66">
        <v>403</v>
      </c>
      <c r="AO66">
        <v>459</v>
      </c>
      <c r="AP66">
        <v>46.75</v>
      </c>
      <c r="AQ66">
        <v>71</v>
      </c>
      <c r="AR66">
        <v>82</v>
      </c>
      <c r="AS66">
        <v>46.41</v>
      </c>
      <c r="AT66">
        <v>17.62</v>
      </c>
      <c r="AU66">
        <v>82.14</v>
      </c>
      <c r="AV66">
        <v>877</v>
      </c>
      <c r="AW66">
        <v>756</v>
      </c>
      <c r="AX66">
        <v>53.7</v>
      </c>
      <c r="AY66">
        <v>447</v>
      </c>
      <c r="AZ66">
        <v>420</v>
      </c>
      <c r="BA66">
        <v>51.56</v>
      </c>
      <c r="BB66">
        <v>38</v>
      </c>
      <c r="BC66">
        <v>27</v>
      </c>
      <c r="BD66">
        <v>58.46</v>
      </c>
      <c r="BE66">
        <v>8.5</v>
      </c>
      <c r="BF66">
        <v>93.57</v>
      </c>
      <c r="BG66">
        <v>1754</v>
      </c>
      <c r="BH66">
        <v>1594</v>
      </c>
      <c r="BI66">
        <v>52.39</v>
      </c>
      <c r="BJ66">
        <v>879</v>
      </c>
      <c r="BK66">
        <v>826</v>
      </c>
      <c r="BL66">
        <v>51.55</v>
      </c>
      <c r="BM66">
        <v>23</v>
      </c>
      <c r="BN66">
        <v>24</v>
      </c>
      <c r="BO66">
        <v>48.94</v>
      </c>
      <c r="BP66">
        <v>2.62</v>
      </c>
      <c r="BQ66">
        <v>97.09</v>
      </c>
      <c r="BR66">
        <v>7.4</v>
      </c>
      <c r="BS66">
        <v>92.36</v>
      </c>
      <c r="BT66">
        <v>0.998</v>
      </c>
    </row>
    <row r="67" spans="1:72" x14ac:dyDescent="0.25">
      <c r="A67" s="6" t="s">
        <v>13</v>
      </c>
      <c r="B67" t="s">
        <v>157</v>
      </c>
      <c r="C67">
        <v>82</v>
      </c>
      <c r="D67">
        <v>3735.0333000000001</v>
      </c>
      <c r="E67">
        <v>35</v>
      </c>
      <c r="F67">
        <v>37</v>
      </c>
      <c r="G67">
        <v>10</v>
      </c>
      <c r="H67">
        <v>31</v>
      </c>
      <c r="I67">
        <v>80</v>
      </c>
      <c r="J67">
        <v>0.48799999999999999</v>
      </c>
      <c r="K67">
        <v>3410</v>
      </c>
      <c r="L67">
        <v>3584</v>
      </c>
      <c r="M67">
        <v>48.76</v>
      </c>
      <c r="N67">
        <v>2493</v>
      </c>
      <c r="O67">
        <v>2708</v>
      </c>
      <c r="P67">
        <v>47.93</v>
      </c>
      <c r="Q67">
        <v>1756</v>
      </c>
      <c r="R67">
        <v>1889</v>
      </c>
      <c r="S67">
        <v>48.18</v>
      </c>
      <c r="T67">
        <v>138</v>
      </c>
      <c r="U67">
        <v>156</v>
      </c>
      <c r="V67">
        <v>46.94</v>
      </c>
      <c r="W67">
        <v>144.91999999999999</v>
      </c>
      <c r="X67">
        <v>167.07</v>
      </c>
      <c r="Y67">
        <v>46.45</v>
      </c>
      <c r="Z67">
        <v>1600</v>
      </c>
      <c r="AA67">
        <v>1828</v>
      </c>
      <c r="AB67">
        <v>46.67</v>
      </c>
      <c r="AC67">
        <v>917</v>
      </c>
      <c r="AD67">
        <v>1043</v>
      </c>
      <c r="AE67">
        <v>46.79</v>
      </c>
      <c r="AF67">
        <v>113</v>
      </c>
      <c r="AG67">
        <v>136</v>
      </c>
      <c r="AH67">
        <v>45.38</v>
      </c>
      <c r="AI67">
        <v>12.32</v>
      </c>
      <c r="AJ67">
        <v>86.96</v>
      </c>
      <c r="AK67">
        <v>694</v>
      </c>
      <c r="AL67">
        <v>809</v>
      </c>
      <c r="AM67">
        <v>46.17</v>
      </c>
      <c r="AN67">
        <v>482</v>
      </c>
      <c r="AO67">
        <v>564</v>
      </c>
      <c r="AP67">
        <v>46.08</v>
      </c>
      <c r="AQ67">
        <v>84</v>
      </c>
      <c r="AR67">
        <v>97</v>
      </c>
      <c r="AS67">
        <v>46.41</v>
      </c>
      <c r="AT67">
        <v>17.43</v>
      </c>
      <c r="AU67">
        <v>82.8</v>
      </c>
      <c r="AV67">
        <v>906</v>
      </c>
      <c r="AW67">
        <v>1019</v>
      </c>
      <c r="AX67">
        <v>47.06</v>
      </c>
      <c r="AY67">
        <v>435</v>
      </c>
      <c r="AZ67">
        <v>479</v>
      </c>
      <c r="BA67">
        <v>47.59</v>
      </c>
      <c r="BB67">
        <v>29</v>
      </c>
      <c r="BC67">
        <v>39</v>
      </c>
      <c r="BD67">
        <v>42.65</v>
      </c>
      <c r="BE67">
        <v>6.67</v>
      </c>
      <c r="BF67">
        <v>91.86</v>
      </c>
      <c r="BG67">
        <v>1476</v>
      </c>
      <c r="BH67">
        <v>1516</v>
      </c>
      <c r="BI67">
        <v>49.33</v>
      </c>
      <c r="BJ67">
        <v>765</v>
      </c>
      <c r="BK67">
        <v>797</v>
      </c>
      <c r="BL67">
        <v>48.98</v>
      </c>
      <c r="BM67">
        <v>24</v>
      </c>
      <c r="BN67">
        <v>20</v>
      </c>
      <c r="BO67">
        <v>54.55</v>
      </c>
      <c r="BP67">
        <v>3.14</v>
      </c>
      <c r="BQ67">
        <v>97.49</v>
      </c>
      <c r="BR67">
        <v>7.86</v>
      </c>
      <c r="BS67">
        <v>91.74</v>
      </c>
      <c r="BT67">
        <v>0.996</v>
      </c>
    </row>
    <row r="68" spans="1:72" x14ac:dyDescent="0.25">
      <c r="A68" s="6" t="s">
        <v>13</v>
      </c>
      <c r="B68" t="s">
        <v>137</v>
      </c>
      <c r="C68">
        <v>82</v>
      </c>
      <c r="D68">
        <v>3876.8166999999999</v>
      </c>
      <c r="E68">
        <v>52</v>
      </c>
      <c r="F68">
        <v>22</v>
      </c>
      <c r="G68">
        <v>8</v>
      </c>
      <c r="H68">
        <v>43</v>
      </c>
      <c r="I68">
        <v>112</v>
      </c>
      <c r="J68">
        <v>0.68300000000000005</v>
      </c>
      <c r="K68">
        <v>3782</v>
      </c>
      <c r="L68">
        <v>2907</v>
      </c>
      <c r="M68">
        <v>56.54</v>
      </c>
      <c r="N68">
        <v>2888</v>
      </c>
      <c r="O68">
        <v>2108</v>
      </c>
      <c r="P68">
        <v>57.81</v>
      </c>
      <c r="Q68">
        <v>2142</v>
      </c>
      <c r="R68">
        <v>1555</v>
      </c>
      <c r="S68">
        <v>57.94</v>
      </c>
      <c r="T68">
        <v>178</v>
      </c>
      <c r="U68">
        <v>147</v>
      </c>
      <c r="V68">
        <v>54.77</v>
      </c>
      <c r="W68">
        <v>161.84</v>
      </c>
      <c r="X68">
        <v>123.62</v>
      </c>
      <c r="Y68">
        <v>56.69</v>
      </c>
      <c r="Z68">
        <v>1799</v>
      </c>
      <c r="AA68">
        <v>1432</v>
      </c>
      <c r="AB68">
        <v>55.68</v>
      </c>
      <c r="AC68">
        <v>1138</v>
      </c>
      <c r="AD68">
        <v>884</v>
      </c>
      <c r="AE68">
        <v>56.28</v>
      </c>
      <c r="AF68">
        <v>154</v>
      </c>
      <c r="AG68">
        <v>126</v>
      </c>
      <c r="AH68">
        <v>55</v>
      </c>
      <c r="AI68">
        <v>13.53</v>
      </c>
      <c r="AJ68">
        <v>85.75</v>
      </c>
      <c r="AK68">
        <v>694</v>
      </c>
      <c r="AL68">
        <v>541</v>
      </c>
      <c r="AM68">
        <v>56.19</v>
      </c>
      <c r="AN68">
        <v>567</v>
      </c>
      <c r="AO68">
        <v>450</v>
      </c>
      <c r="AP68">
        <v>55.75</v>
      </c>
      <c r="AQ68">
        <v>108</v>
      </c>
      <c r="AR68">
        <v>88</v>
      </c>
      <c r="AS68">
        <v>55.1</v>
      </c>
      <c r="AT68">
        <v>19.05</v>
      </c>
      <c r="AU68">
        <v>80.44</v>
      </c>
      <c r="AV68">
        <v>1105</v>
      </c>
      <c r="AW68">
        <v>891</v>
      </c>
      <c r="AX68">
        <v>55.36</v>
      </c>
      <c r="AY68">
        <v>571</v>
      </c>
      <c r="AZ68">
        <v>434</v>
      </c>
      <c r="BA68">
        <v>56.82</v>
      </c>
      <c r="BB68">
        <v>46</v>
      </c>
      <c r="BC68">
        <v>38</v>
      </c>
      <c r="BD68">
        <v>54.76</v>
      </c>
      <c r="BE68">
        <v>8.06</v>
      </c>
      <c r="BF68">
        <v>91.24</v>
      </c>
      <c r="BG68">
        <v>1748</v>
      </c>
      <c r="BH68">
        <v>1274</v>
      </c>
      <c r="BI68">
        <v>57.84</v>
      </c>
      <c r="BJ68">
        <v>970</v>
      </c>
      <c r="BK68">
        <v>634</v>
      </c>
      <c r="BL68">
        <v>60.47</v>
      </c>
      <c r="BM68">
        <v>24</v>
      </c>
      <c r="BN68">
        <v>20</v>
      </c>
      <c r="BO68">
        <v>54.55</v>
      </c>
      <c r="BP68">
        <v>2.4700000000000002</v>
      </c>
      <c r="BQ68">
        <v>96.85</v>
      </c>
      <c r="BR68">
        <v>8.31</v>
      </c>
      <c r="BS68">
        <v>90.55</v>
      </c>
      <c r="BT68">
        <v>0.98899999999999999</v>
      </c>
    </row>
    <row r="69" spans="1:72" x14ac:dyDescent="0.25">
      <c r="A69" s="6" t="s">
        <v>13</v>
      </c>
      <c r="B69" t="s">
        <v>146</v>
      </c>
      <c r="C69">
        <v>82</v>
      </c>
      <c r="D69">
        <v>3801.05</v>
      </c>
      <c r="E69">
        <v>43</v>
      </c>
      <c r="F69">
        <v>30</v>
      </c>
      <c r="G69">
        <v>9</v>
      </c>
      <c r="H69">
        <v>36</v>
      </c>
      <c r="I69">
        <v>95</v>
      </c>
      <c r="J69">
        <v>0.57899999999999996</v>
      </c>
      <c r="K69">
        <v>2975</v>
      </c>
      <c r="L69">
        <v>3669</v>
      </c>
      <c r="M69">
        <v>44.78</v>
      </c>
      <c r="N69">
        <v>2313</v>
      </c>
      <c r="O69">
        <v>2707</v>
      </c>
      <c r="P69">
        <v>46.08</v>
      </c>
      <c r="Q69">
        <v>1721</v>
      </c>
      <c r="R69">
        <v>1976</v>
      </c>
      <c r="S69">
        <v>46.55</v>
      </c>
      <c r="T69">
        <v>153</v>
      </c>
      <c r="U69">
        <v>146</v>
      </c>
      <c r="V69">
        <v>51.17</v>
      </c>
      <c r="W69">
        <v>135.97</v>
      </c>
      <c r="X69">
        <v>148.19999999999999</v>
      </c>
      <c r="Y69">
        <v>47.85</v>
      </c>
      <c r="Z69">
        <v>1452</v>
      </c>
      <c r="AA69">
        <v>1660</v>
      </c>
      <c r="AB69">
        <v>46.66</v>
      </c>
      <c r="AC69">
        <v>945</v>
      </c>
      <c r="AD69">
        <v>988</v>
      </c>
      <c r="AE69">
        <v>48.89</v>
      </c>
      <c r="AF69">
        <v>137</v>
      </c>
      <c r="AG69">
        <v>131</v>
      </c>
      <c r="AH69">
        <v>51.12</v>
      </c>
      <c r="AI69">
        <v>14.5</v>
      </c>
      <c r="AJ69">
        <v>86.74</v>
      </c>
      <c r="AK69">
        <v>629</v>
      </c>
      <c r="AL69">
        <v>666</v>
      </c>
      <c r="AM69">
        <v>48.57</v>
      </c>
      <c r="AN69">
        <v>502</v>
      </c>
      <c r="AO69">
        <v>506</v>
      </c>
      <c r="AP69">
        <v>49.8</v>
      </c>
      <c r="AQ69">
        <v>93</v>
      </c>
      <c r="AR69">
        <v>94</v>
      </c>
      <c r="AS69">
        <v>49.73</v>
      </c>
      <c r="AT69">
        <v>18.53</v>
      </c>
      <c r="AU69">
        <v>81.42</v>
      </c>
      <c r="AV69">
        <v>823</v>
      </c>
      <c r="AW69">
        <v>994</v>
      </c>
      <c r="AX69">
        <v>45.29</v>
      </c>
      <c r="AY69">
        <v>443</v>
      </c>
      <c r="AZ69">
        <v>482</v>
      </c>
      <c r="BA69">
        <v>47.89</v>
      </c>
      <c r="BB69">
        <v>44</v>
      </c>
      <c r="BC69">
        <v>37</v>
      </c>
      <c r="BD69">
        <v>54.32</v>
      </c>
      <c r="BE69">
        <v>9.93</v>
      </c>
      <c r="BF69">
        <v>92.32</v>
      </c>
      <c r="BG69">
        <v>1298</v>
      </c>
      <c r="BH69">
        <v>1698</v>
      </c>
      <c r="BI69">
        <v>43.32</v>
      </c>
      <c r="BJ69">
        <v>730</v>
      </c>
      <c r="BK69">
        <v>926</v>
      </c>
      <c r="BL69">
        <v>44.08</v>
      </c>
      <c r="BM69">
        <v>15</v>
      </c>
      <c r="BN69">
        <v>15</v>
      </c>
      <c r="BO69">
        <v>50</v>
      </c>
      <c r="BP69">
        <v>2.0499999999999998</v>
      </c>
      <c r="BQ69">
        <v>98.38</v>
      </c>
      <c r="BR69">
        <v>8.89</v>
      </c>
      <c r="BS69">
        <v>92.61</v>
      </c>
      <c r="BT69">
        <v>1.0149999999999999</v>
      </c>
    </row>
    <row r="70" spans="1:72" x14ac:dyDescent="0.25">
      <c r="A70" s="6" t="s">
        <v>13</v>
      </c>
      <c r="B70" t="s">
        <v>153</v>
      </c>
      <c r="C70">
        <v>82</v>
      </c>
      <c r="D70">
        <v>3778.2667000000001</v>
      </c>
      <c r="E70">
        <v>32</v>
      </c>
      <c r="F70">
        <v>35</v>
      </c>
      <c r="G70">
        <v>15</v>
      </c>
      <c r="H70">
        <v>30</v>
      </c>
      <c r="I70">
        <v>79</v>
      </c>
      <c r="J70">
        <v>0.48199999999999998</v>
      </c>
      <c r="K70">
        <v>2963</v>
      </c>
      <c r="L70">
        <v>3249</v>
      </c>
      <c r="M70">
        <v>47.7</v>
      </c>
      <c r="N70">
        <v>2273</v>
      </c>
      <c r="O70">
        <v>2504</v>
      </c>
      <c r="P70">
        <v>47.58</v>
      </c>
      <c r="Q70">
        <v>1732</v>
      </c>
      <c r="R70">
        <v>1833</v>
      </c>
      <c r="S70">
        <v>48.58</v>
      </c>
      <c r="T70">
        <v>134</v>
      </c>
      <c r="U70">
        <v>165</v>
      </c>
      <c r="V70">
        <v>44.82</v>
      </c>
      <c r="W70">
        <v>126.25</v>
      </c>
      <c r="X70">
        <v>134.99</v>
      </c>
      <c r="Y70">
        <v>48.33</v>
      </c>
      <c r="Z70">
        <v>1338</v>
      </c>
      <c r="AA70">
        <v>1495</v>
      </c>
      <c r="AB70">
        <v>47.23</v>
      </c>
      <c r="AC70">
        <v>887</v>
      </c>
      <c r="AD70">
        <v>941</v>
      </c>
      <c r="AE70">
        <v>48.52</v>
      </c>
      <c r="AF70">
        <v>108</v>
      </c>
      <c r="AG70">
        <v>145</v>
      </c>
      <c r="AH70">
        <v>42.69</v>
      </c>
      <c r="AI70">
        <v>12.18</v>
      </c>
      <c r="AJ70">
        <v>84.59</v>
      </c>
      <c r="AK70">
        <v>617</v>
      </c>
      <c r="AL70">
        <v>590</v>
      </c>
      <c r="AM70">
        <v>51.12</v>
      </c>
      <c r="AN70">
        <v>505</v>
      </c>
      <c r="AO70">
        <v>472</v>
      </c>
      <c r="AP70">
        <v>51.69</v>
      </c>
      <c r="AQ70">
        <v>80</v>
      </c>
      <c r="AR70">
        <v>93</v>
      </c>
      <c r="AS70">
        <v>46.24</v>
      </c>
      <c r="AT70">
        <v>15.84</v>
      </c>
      <c r="AU70">
        <v>80.3</v>
      </c>
      <c r="AV70">
        <v>721</v>
      </c>
      <c r="AW70">
        <v>905</v>
      </c>
      <c r="AX70">
        <v>44.34</v>
      </c>
      <c r="AY70">
        <v>382</v>
      </c>
      <c r="AZ70">
        <v>469</v>
      </c>
      <c r="BA70">
        <v>44.89</v>
      </c>
      <c r="BB70">
        <v>28</v>
      </c>
      <c r="BC70">
        <v>52</v>
      </c>
      <c r="BD70">
        <v>35</v>
      </c>
      <c r="BE70">
        <v>7.33</v>
      </c>
      <c r="BF70">
        <v>88.91</v>
      </c>
      <c r="BG70">
        <v>1340</v>
      </c>
      <c r="BH70">
        <v>1475</v>
      </c>
      <c r="BI70">
        <v>47.6</v>
      </c>
      <c r="BJ70">
        <v>786</v>
      </c>
      <c r="BK70">
        <v>839</v>
      </c>
      <c r="BL70">
        <v>48.37</v>
      </c>
      <c r="BM70">
        <v>24</v>
      </c>
      <c r="BN70">
        <v>20</v>
      </c>
      <c r="BO70">
        <v>54.55</v>
      </c>
      <c r="BP70">
        <v>3.05</v>
      </c>
      <c r="BQ70">
        <v>97.62</v>
      </c>
      <c r="BR70">
        <v>7.74</v>
      </c>
      <c r="BS70">
        <v>91</v>
      </c>
      <c r="BT70">
        <v>0.98699999999999999</v>
      </c>
    </row>
    <row r="71" spans="1:72" x14ac:dyDescent="0.25">
      <c r="A71" s="6" t="s">
        <v>13</v>
      </c>
      <c r="B71" t="s">
        <v>151</v>
      </c>
      <c r="C71">
        <v>82</v>
      </c>
      <c r="D71">
        <v>3829.9167000000002</v>
      </c>
      <c r="E71">
        <v>37</v>
      </c>
      <c r="F71">
        <v>31</v>
      </c>
      <c r="G71">
        <v>14</v>
      </c>
      <c r="H71">
        <v>30</v>
      </c>
      <c r="I71">
        <v>88</v>
      </c>
      <c r="J71">
        <v>0.53700000000000003</v>
      </c>
      <c r="K71">
        <v>3350</v>
      </c>
      <c r="L71">
        <v>3588</v>
      </c>
      <c r="M71">
        <v>48.28</v>
      </c>
      <c r="N71">
        <v>2553</v>
      </c>
      <c r="O71">
        <v>2733</v>
      </c>
      <c r="P71">
        <v>48.3</v>
      </c>
      <c r="Q71">
        <v>1845</v>
      </c>
      <c r="R71">
        <v>1924</v>
      </c>
      <c r="S71">
        <v>48.95</v>
      </c>
      <c r="T71">
        <v>150</v>
      </c>
      <c r="U71">
        <v>154</v>
      </c>
      <c r="V71">
        <v>49.34</v>
      </c>
      <c r="W71">
        <v>131.56</v>
      </c>
      <c r="X71">
        <v>138.22</v>
      </c>
      <c r="Y71">
        <v>48.76</v>
      </c>
      <c r="Z71">
        <v>1502</v>
      </c>
      <c r="AA71">
        <v>1553</v>
      </c>
      <c r="AB71">
        <v>49.17</v>
      </c>
      <c r="AC71">
        <v>948</v>
      </c>
      <c r="AD71">
        <v>967</v>
      </c>
      <c r="AE71">
        <v>49.5</v>
      </c>
      <c r="AF71">
        <v>127</v>
      </c>
      <c r="AG71">
        <v>129</v>
      </c>
      <c r="AH71">
        <v>49.61</v>
      </c>
      <c r="AI71">
        <v>13.4</v>
      </c>
      <c r="AJ71">
        <v>86.66</v>
      </c>
      <c r="AK71">
        <v>624</v>
      </c>
      <c r="AL71">
        <v>620</v>
      </c>
      <c r="AM71">
        <v>50.16</v>
      </c>
      <c r="AN71">
        <v>472</v>
      </c>
      <c r="AO71">
        <v>466</v>
      </c>
      <c r="AP71">
        <v>50.32</v>
      </c>
      <c r="AQ71">
        <v>91</v>
      </c>
      <c r="AR71">
        <v>88</v>
      </c>
      <c r="AS71">
        <v>50.84</v>
      </c>
      <c r="AT71">
        <v>19.28</v>
      </c>
      <c r="AU71">
        <v>81.12</v>
      </c>
      <c r="AV71">
        <v>878</v>
      </c>
      <c r="AW71">
        <v>933</v>
      </c>
      <c r="AX71">
        <v>48.48</v>
      </c>
      <c r="AY71">
        <v>476</v>
      </c>
      <c r="AZ71">
        <v>501</v>
      </c>
      <c r="BA71">
        <v>48.72</v>
      </c>
      <c r="BB71">
        <v>36</v>
      </c>
      <c r="BC71">
        <v>41</v>
      </c>
      <c r="BD71">
        <v>46.75</v>
      </c>
      <c r="BE71">
        <v>7.56</v>
      </c>
      <c r="BF71">
        <v>91.82</v>
      </c>
      <c r="BG71">
        <v>1529</v>
      </c>
      <c r="BH71">
        <v>1729</v>
      </c>
      <c r="BI71">
        <v>46.93</v>
      </c>
      <c r="BJ71">
        <v>818</v>
      </c>
      <c r="BK71">
        <v>908</v>
      </c>
      <c r="BL71">
        <v>47.39</v>
      </c>
      <c r="BM71">
        <v>22</v>
      </c>
      <c r="BN71">
        <v>25</v>
      </c>
      <c r="BO71">
        <v>46.81</v>
      </c>
      <c r="BP71">
        <v>2.69</v>
      </c>
      <c r="BQ71">
        <v>97.25</v>
      </c>
      <c r="BR71">
        <v>8.1300000000000008</v>
      </c>
      <c r="BS71">
        <v>92</v>
      </c>
      <c r="BT71">
        <v>1.0009999999999999</v>
      </c>
    </row>
    <row r="72" spans="1:72" x14ac:dyDescent="0.25">
      <c r="A72" s="6" t="s">
        <v>13</v>
      </c>
      <c r="B72" t="s">
        <v>8</v>
      </c>
      <c r="C72">
        <v>82</v>
      </c>
      <c r="D72">
        <v>3852.2833000000001</v>
      </c>
      <c r="E72">
        <v>44</v>
      </c>
      <c r="F72">
        <v>24</v>
      </c>
      <c r="G72">
        <v>14</v>
      </c>
      <c r="H72">
        <v>38</v>
      </c>
      <c r="I72">
        <v>102</v>
      </c>
      <c r="J72">
        <v>0.622</v>
      </c>
      <c r="K72">
        <v>3727</v>
      </c>
      <c r="L72">
        <v>3174</v>
      </c>
      <c r="M72">
        <v>54.01</v>
      </c>
      <c r="N72">
        <v>2842</v>
      </c>
      <c r="O72">
        <v>2501</v>
      </c>
      <c r="P72">
        <v>53.19</v>
      </c>
      <c r="Q72">
        <v>2042</v>
      </c>
      <c r="R72">
        <v>1854</v>
      </c>
      <c r="S72">
        <v>52.41</v>
      </c>
      <c r="T72">
        <v>138</v>
      </c>
      <c r="U72">
        <v>151</v>
      </c>
      <c r="V72">
        <v>47.75</v>
      </c>
      <c r="W72">
        <v>149.58000000000001</v>
      </c>
      <c r="X72">
        <v>137.35</v>
      </c>
      <c r="Y72">
        <v>52.13</v>
      </c>
      <c r="Z72">
        <v>1692</v>
      </c>
      <c r="AA72">
        <v>1453</v>
      </c>
      <c r="AB72">
        <v>53.8</v>
      </c>
      <c r="AC72">
        <v>1059</v>
      </c>
      <c r="AD72">
        <v>967</v>
      </c>
      <c r="AE72">
        <v>52.27</v>
      </c>
      <c r="AF72">
        <v>114</v>
      </c>
      <c r="AG72">
        <v>121</v>
      </c>
      <c r="AH72">
        <v>48.51</v>
      </c>
      <c r="AI72">
        <v>10.76</v>
      </c>
      <c r="AJ72">
        <v>87.49</v>
      </c>
      <c r="AK72">
        <v>638</v>
      </c>
      <c r="AL72">
        <v>590</v>
      </c>
      <c r="AM72">
        <v>51.95</v>
      </c>
      <c r="AN72">
        <v>496</v>
      </c>
      <c r="AO72">
        <v>489</v>
      </c>
      <c r="AP72">
        <v>50.36</v>
      </c>
      <c r="AQ72">
        <v>78</v>
      </c>
      <c r="AR72">
        <v>84</v>
      </c>
      <c r="AS72">
        <v>48.15</v>
      </c>
      <c r="AT72">
        <v>15.73</v>
      </c>
      <c r="AU72">
        <v>82.82</v>
      </c>
      <c r="AV72">
        <v>1054</v>
      </c>
      <c r="AW72">
        <v>863</v>
      </c>
      <c r="AX72">
        <v>54.98</v>
      </c>
      <c r="AY72">
        <v>563</v>
      </c>
      <c r="AZ72">
        <v>478</v>
      </c>
      <c r="BA72">
        <v>54.08</v>
      </c>
      <c r="BB72">
        <v>36</v>
      </c>
      <c r="BC72">
        <v>37</v>
      </c>
      <c r="BD72">
        <v>49.32</v>
      </c>
      <c r="BE72">
        <v>6.39</v>
      </c>
      <c r="BF72">
        <v>92.26</v>
      </c>
      <c r="BG72">
        <v>1749</v>
      </c>
      <c r="BH72">
        <v>1488</v>
      </c>
      <c r="BI72">
        <v>54.03</v>
      </c>
      <c r="BJ72">
        <v>935</v>
      </c>
      <c r="BK72">
        <v>831</v>
      </c>
      <c r="BL72">
        <v>52.94</v>
      </c>
      <c r="BM72">
        <v>24</v>
      </c>
      <c r="BN72">
        <v>30</v>
      </c>
      <c r="BO72">
        <v>44.44</v>
      </c>
      <c r="BP72">
        <v>2.57</v>
      </c>
      <c r="BQ72">
        <v>96.39</v>
      </c>
      <c r="BR72">
        <v>6.76</v>
      </c>
      <c r="BS72">
        <v>91.86</v>
      </c>
      <c r="BT72">
        <v>0.98599999999999999</v>
      </c>
    </row>
    <row r="73" spans="1:72" x14ac:dyDescent="0.25">
      <c r="A73" s="6" t="s">
        <v>13</v>
      </c>
      <c r="B73" t="s">
        <v>143</v>
      </c>
      <c r="C73">
        <v>82</v>
      </c>
      <c r="D73">
        <v>3803.1</v>
      </c>
      <c r="E73">
        <v>27</v>
      </c>
      <c r="F73">
        <v>47</v>
      </c>
      <c r="G73">
        <v>8</v>
      </c>
      <c r="H73">
        <v>19</v>
      </c>
      <c r="I73">
        <v>62</v>
      </c>
      <c r="J73">
        <v>0.378</v>
      </c>
      <c r="K73">
        <v>3231</v>
      </c>
      <c r="L73">
        <v>3955</v>
      </c>
      <c r="M73">
        <v>44.96</v>
      </c>
      <c r="N73">
        <v>2463</v>
      </c>
      <c r="O73">
        <v>2956</v>
      </c>
      <c r="P73">
        <v>45.45</v>
      </c>
      <c r="Q73">
        <v>1782</v>
      </c>
      <c r="R73">
        <v>2073</v>
      </c>
      <c r="S73">
        <v>46.23</v>
      </c>
      <c r="T73">
        <v>142</v>
      </c>
      <c r="U73">
        <v>188</v>
      </c>
      <c r="V73">
        <v>43.03</v>
      </c>
      <c r="W73">
        <v>140.9</v>
      </c>
      <c r="X73">
        <v>166.29</v>
      </c>
      <c r="Y73">
        <v>45.87</v>
      </c>
      <c r="Z73">
        <v>1435</v>
      </c>
      <c r="AA73">
        <v>1809</v>
      </c>
      <c r="AB73">
        <v>44.24</v>
      </c>
      <c r="AC73">
        <v>890</v>
      </c>
      <c r="AD73">
        <v>1093</v>
      </c>
      <c r="AE73">
        <v>44.88</v>
      </c>
      <c r="AF73">
        <v>114</v>
      </c>
      <c r="AG73">
        <v>158</v>
      </c>
      <c r="AH73">
        <v>41.91</v>
      </c>
      <c r="AI73">
        <v>12.81</v>
      </c>
      <c r="AJ73">
        <v>85.54</v>
      </c>
      <c r="AK73">
        <v>578</v>
      </c>
      <c r="AL73">
        <v>743</v>
      </c>
      <c r="AM73">
        <v>43.75</v>
      </c>
      <c r="AN73">
        <v>425</v>
      </c>
      <c r="AO73">
        <v>549</v>
      </c>
      <c r="AP73">
        <v>43.63</v>
      </c>
      <c r="AQ73">
        <v>84</v>
      </c>
      <c r="AR73">
        <v>102</v>
      </c>
      <c r="AS73">
        <v>45.16</v>
      </c>
      <c r="AT73">
        <v>19.760000000000002</v>
      </c>
      <c r="AU73">
        <v>81.42</v>
      </c>
      <c r="AV73">
        <v>857</v>
      </c>
      <c r="AW73">
        <v>1066</v>
      </c>
      <c r="AX73">
        <v>44.57</v>
      </c>
      <c r="AY73">
        <v>465</v>
      </c>
      <c r="AZ73">
        <v>544</v>
      </c>
      <c r="BA73">
        <v>46.09</v>
      </c>
      <c r="BB73">
        <v>30</v>
      </c>
      <c r="BC73">
        <v>56</v>
      </c>
      <c r="BD73">
        <v>34.880000000000003</v>
      </c>
      <c r="BE73">
        <v>6.45</v>
      </c>
      <c r="BF73">
        <v>89.71</v>
      </c>
      <c r="BG73">
        <v>1538</v>
      </c>
      <c r="BH73">
        <v>1809</v>
      </c>
      <c r="BI73">
        <v>45.95</v>
      </c>
      <c r="BJ73">
        <v>847</v>
      </c>
      <c r="BK73">
        <v>929</v>
      </c>
      <c r="BL73">
        <v>47.69</v>
      </c>
      <c r="BM73">
        <v>27</v>
      </c>
      <c r="BN73">
        <v>29</v>
      </c>
      <c r="BO73">
        <v>48.21</v>
      </c>
      <c r="BP73">
        <v>3.19</v>
      </c>
      <c r="BQ73">
        <v>96.88</v>
      </c>
      <c r="BR73">
        <v>7.97</v>
      </c>
      <c r="BS73">
        <v>90.93</v>
      </c>
      <c r="BT73">
        <v>0.98899999999999999</v>
      </c>
    </row>
    <row r="74" spans="1:72" x14ac:dyDescent="0.25">
      <c r="A74" s="6" t="s">
        <v>13</v>
      </c>
      <c r="B74" t="s">
        <v>136</v>
      </c>
      <c r="C74">
        <v>82</v>
      </c>
      <c r="D74">
        <v>3842.2166999999999</v>
      </c>
      <c r="E74">
        <v>32</v>
      </c>
      <c r="F74">
        <v>37</v>
      </c>
      <c r="G74">
        <v>13</v>
      </c>
      <c r="H74">
        <v>26</v>
      </c>
      <c r="I74">
        <v>77</v>
      </c>
      <c r="J74">
        <v>0.47</v>
      </c>
      <c r="K74">
        <v>3204</v>
      </c>
      <c r="L74">
        <v>3984</v>
      </c>
      <c r="M74">
        <v>44.57</v>
      </c>
      <c r="N74">
        <v>2439</v>
      </c>
      <c r="O74">
        <v>2899</v>
      </c>
      <c r="P74">
        <v>45.69</v>
      </c>
      <c r="Q74">
        <v>1754</v>
      </c>
      <c r="R74">
        <v>2143</v>
      </c>
      <c r="S74">
        <v>45.01</v>
      </c>
      <c r="T74">
        <v>139</v>
      </c>
      <c r="U74">
        <v>151</v>
      </c>
      <c r="V74">
        <v>47.93</v>
      </c>
      <c r="W74">
        <v>132.38999999999999</v>
      </c>
      <c r="X74">
        <v>162.52000000000001</v>
      </c>
      <c r="Y74">
        <v>44.89</v>
      </c>
      <c r="Z74">
        <v>1522</v>
      </c>
      <c r="AA74">
        <v>1854</v>
      </c>
      <c r="AB74">
        <v>45.08</v>
      </c>
      <c r="AC74">
        <v>969</v>
      </c>
      <c r="AD74">
        <v>1171</v>
      </c>
      <c r="AE74">
        <v>45.28</v>
      </c>
      <c r="AF74">
        <v>121</v>
      </c>
      <c r="AG74">
        <v>129</v>
      </c>
      <c r="AH74">
        <v>48.4</v>
      </c>
      <c r="AI74">
        <v>12.49</v>
      </c>
      <c r="AJ74">
        <v>88.98</v>
      </c>
      <c r="AK74">
        <v>610</v>
      </c>
      <c r="AL74">
        <v>726</v>
      </c>
      <c r="AM74">
        <v>45.66</v>
      </c>
      <c r="AN74">
        <v>461</v>
      </c>
      <c r="AO74">
        <v>559</v>
      </c>
      <c r="AP74">
        <v>45.2</v>
      </c>
      <c r="AQ74">
        <v>83</v>
      </c>
      <c r="AR74">
        <v>85</v>
      </c>
      <c r="AS74">
        <v>49.4</v>
      </c>
      <c r="AT74">
        <v>18</v>
      </c>
      <c r="AU74">
        <v>84.79</v>
      </c>
      <c r="AV74">
        <v>912</v>
      </c>
      <c r="AW74">
        <v>1128</v>
      </c>
      <c r="AX74">
        <v>44.71</v>
      </c>
      <c r="AY74">
        <v>508</v>
      </c>
      <c r="AZ74">
        <v>612</v>
      </c>
      <c r="BA74">
        <v>45.36</v>
      </c>
      <c r="BB74">
        <v>38</v>
      </c>
      <c r="BC74">
        <v>44</v>
      </c>
      <c r="BD74">
        <v>46.34</v>
      </c>
      <c r="BE74">
        <v>7.48</v>
      </c>
      <c r="BF74">
        <v>92.81</v>
      </c>
      <c r="BG74">
        <v>1425</v>
      </c>
      <c r="BH74">
        <v>1822</v>
      </c>
      <c r="BI74">
        <v>43.89</v>
      </c>
      <c r="BJ74">
        <v>746</v>
      </c>
      <c r="BK74">
        <v>926</v>
      </c>
      <c r="BL74">
        <v>44.62</v>
      </c>
      <c r="BM74">
        <v>18</v>
      </c>
      <c r="BN74">
        <v>22</v>
      </c>
      <c r="BO74">
        <v>45</v>
      </c>
      <c r="BP74">
        <v>2.41</v>
      </c>
      <c r="BQ74">
        <v>97.62</v>
      </c>
      <c r="BR74">
        <v>7.92</v>
      </c>
      <c r="BS74">
        <v>92.95</v>
      </c>
      <c r="BT74">
        <v>1.0089999999999999</v>
      </c>
    </row>
    <row r="75" spans="1:72" x14ac:dyDescent="0.25">
      <c r="A75" s="6" t="s">
        <v>13</v>
      </c>
      <c r="B75" t="s">
        <v>148</v>
      </c>
      <c r="C75">
        <v>82</v>
      </c>
      <c r="D75">
        <v>3791.7</v>
      </c>
      <c r="E75">
        <v>46</v>
      </c>
      <c r="F75">
        <v>27</v>
      </c>
      <c r="G75">
        <v>9</v>
      </c>
      <c r="H75">
        <v>36</v>
      </c>
      <c r="I75">
        <v>101</v>
      </c>
      <c r="J75">
        <v>0.61599999999999999</v>
      </c>
      <c r="K75">
        <v>3272</v>
      </c>
      <c r="L75">
        <v>3169</v>
      </c>
      <c r="M75">
        <v>50.8</v>
      </c>
      <c r="N75">
        <v>2524</v>
      </c>
      <c r="O75">
        <v>2401</v>
      </c>
      <c r="P75">
        <v>51.25</v>
      </c>
      <c r="Q75">
        <v>1768</v>
      </c>
      <c r="R75">
        <v>1661</v>
      </c>
      <c r="S75">
        <v>51.56</v>
      </c>
      <c r="T75">
        <v>140</v>
      </c>
      <c r="U75">
        <v>133</v>
      </c>
      <c r="V75">
        <v>51.28</v>
      </c>
      <c r="W75">
        <v>137.38</v>
      </c>
      <c r="X75">
        <v>129.79</v>
      </c>
      <c r="Y75">
        <v>51.42</v>
      </c>
      <c r="Z75">
        <v>1480</v>
      </c>
      <c r="AA75">
        <v>1423</v>
      </c>
      <c r="AB75">
        <v>50.98</v>
      </c>
      <c r="AC75">
        <v>929</v>
      </c>
      <c r="AD75">
        <v>833</v>
      </c>
      <c r="AE75">
        <v>52.72</v>
      </c>
      <c r="AF75">
        <v>120</v>
      </c>
      <c r="AG75">
        <v>106</v>
      </c>
      <c r="AH75">
        <v>53.1</v>
      </c>
      <c r="AI75">
        <v>12.92</v>
      </c>
      <c r="AJ75">
        <v>87.27</v>
      </c>
      <c r="AK75">
        <v>676</v>
      </c>
      <c r="AL75">
        <v>545</v>
      </c>
      <c r="AM75">
        <v>55.36</v>
      </c>
      <c r="AN75">
        <v>529</v>
      </c>
      <c r="AO75">
        <v>409</v>
      </c>
      <c r="AP75">
        <v>56.4</v>
      </c>
      <c r="AQ75">
        <v>92</v>
      </c>
      <c r="AR75">
        <v>67</v>
      </c>
      <c r="AS75">
        <v>57.86</v>
      </c>
      <c r="AT75">
        <v>17.39</v>
      </c>
      <c r="AU75">
        <v>83.62</v>
      </c>
      <c r="AV75">
        <v>804</v>
      </c>
      <c r="AW75">
        <v>878</v>
      </c>
      <c r="AX75">
        <v>47.8</v>
      </c>
      <c r="AY75">
        <v>400</v>
      </c>
      <c r="AZ75">
        <v>424</v>
      </c>
      <c r="BA75">
        <v>48.54</v>
      </c>
      <c r="BB75">
        <v>28</v>
      </c>
      <c r="BC75">
        <v>39</v>
      </c>
      <c r="BD75">
        <v>41.79</v>
      </c>
      <c r="BE75">
        <v>7</v>
      </c>
      <c r="BF75">
        <v>90.8</v>
      </c>
      <c r="BG75">
        <v>1547</v>
      </c>
      <c r="BH75">
        <v>1473</v>
      </c>
      <c r="BI75">
        <v>51.23</v>
      </c>
      <c r="BJ75">
        <v>809</v>
      </c>
      <c r="BK75">
        <v>774</v>
      </c>
      <c r="BL75">
        <v>51.11</v>
      </c>
      <c r="BM75">
        <v>20</v>
      </c>
      <c r="BN75">
        <v>27</v>
      </c>
      <c r="BO75">
        <v>42.55</v>
      </c>
      <c r="BP75">
        <v>2.4700000000000002</v>
      </c>
      <c r="BQ75">
        <v>96.51</v>
      </c>
      <c r="BR75">
        <v>7.92</v>
      </c>
      <c r="BS75">
        <v>91.99</v>
      </c>
      <c r="BT75">
        <v>0.999</v>
      </c>
    </row>
    <row r="76" spans="1:72" x14ac:dyDescent="0.25">
      <c r="A76" s="6" t="s">
        <v>13</v>
      </c>
      <c r="B76" t="s">
        <v>154</v>
      </c>
      <c r="C76">
        <v>82</v>
      </c>
      <c r="D76">
        <v>3776.6833000000001</v>
      </c>
      <c r="E76">
        <v>38</v>
      </c>
      <c r="F76">
        <v>36</v>
      </c>
      <c r="G76">
        <v>8</v>
      </c>
      <c r="H76">
        <v>33</v>
      </c>
      <c r="I76">
        <v>84</v>
      </c>
      <c r="J76">
        <v>0.51200000000000001</v>
      </c>
      <c r="K76">
        <v>3118</v>
      </c>
      <c r="L76">
        <v>3399</v>
      </c>
      <c r="M76">
        <v>47.84</v>
      </c>
      <c r="N76">
        <v>2364</v>
      </c>
      <c r="O76">
        <v>2551</v>
      </c>
      <c r="P76">
        <v>48.1</v>
      </c>
      <c r="Q76">
        <v>1654</v>
      </c>
      <c r="R76">
        <v>1850</v>
      </c>
      <c r="S76">
        <v>47.2</v>
      </c>
      <c r="T76">
        <v>135</v>
      </c>
      <c r="U76">
        <v>154</v>
      </c>
      <c r="V76">
        <v>46.71</v>
      </c>
      <c r="W76">
        <v>126.02</v>
      </c>
      <c r="X76">
        <v>126.06</v>
      </c>
      <c r="Y76">
        <v>49.99</v>
      </c>
      <c r="Z76">
        <v>1393</v>
      </c>
      <c r="AA76">
        <v>1471</v>
      </c>
      <c r="AB76">
        <v>48.64</v>
      </c>
      <c r="AC76">
        <v>845</v>
      </c>
      <c r="AD76">
        <v>900</v>
      </c>
      <c r="AE76">
        <v>48.42</v>
      </c>
      <c r="AF76">
        <v>118</v>
      </c>
      <c r="AG76">
        <v>124</v>
      </c>
      <c r="AH76">
        <v>48.76</v>
      </c>
      <c r="AI76">
        <v>13.96</v>
      </c>
      <c r="AJ76">
        <v>86.22</v>
      </c>
      <c r="AK76">
        <v>578</v>
      </c>
      <c r="AL76">
        <v>538</v>
      </c>
      <c r="AM76">
        <v>51.79</v>
      </c>
      <c r="AN76">
        <v>435</v>
      </c>
      <c r="AO76">
        <v>413</v>
      </c>
      <c r="AP76">
        <v>51.3</v>
      </c>
      <c r="AQ76">
        <v>83</v>
      </c>
      <c r="AR76">
        <v>77</v>
      </c>
      <c r="AS76">
        <v>51.88</v>
      </c>
      <c r="AT76">
        <v>19.079999999999998</v>
      </c>
      <c r="AU76">
        <v>81.36</v>
      </c>
      <c r="AV76">
        <v>815</v>
      </c>
      <c r="AW76">
        <v>933</v>
      </c>
      <c r="AX76">
        <v>46.62</v>
      </c>
      <c r="AY76">
        <v>410</v>
      </c>
      <c r="AZ76">
        <v>487</v>
      </c>
      <c r="BA76">
        <v>45.71</v>
      </c>
      <c r="BB76">
        <v>35</v>
      </c>
      <c r="BC76">
        <v>47</v>
      </c>
      <c r="BD76">
        <v>42.68</v>
      </c>
      <c r="BE76">
        <v>8.5399999999999991</v>
      </c>
      <c r="BF76">
        <v>90.35</v>
      </c>
      <c r="BG76">
        <v>1488</v>
      </c>
      <c r="BH76">
        <v>1641</v>
      </c>
      <c r="BI76">
        <v>47.56</v>
      </c>
      <c r="BJ76">
        <v>776</v>
      </c>
      <c r="BK76">
        <v>903</v>
      </c>
      <c r="BL76">
        <v>46.22</v>
      </c>
      <c r="BM76">
        <v>17</v>
      </c>
      <c r="BN76">
        <v>29</v>
      </c>
      <c r="BO76">
        <v>36.96</v>
      </c>
      <c r="BP76">
        <v>2.19</v>
      </c>
      <c r="BQ76">
        <v>96.79</v>
      </c>
      <c r="BR76">
        <v>8.16</v>
      </c>
      <c r="BS76">
        <v>91.68</v>
      </c>
      <c r="BT76">
        <v>0.998</v>
      </c>
    </row>
    <row r="77" spans="1:72" x14ac:dyDescent="0.25">
      <c r="A77" s="6" t="s">
        <v>13</v>
      </c>
      <c r="B77" t="s">
        <v>139</v>
      </c>
      <c r="C77">
        <v>82</v>
      </c>
      <c r="D77">
        <v>3874.0666999999999</v>
      </c>
      <c r="E77">
        <v>39</v>
      </c>
      <c r="F77">
        <v>33</v>
      </c>
      <c r="G77">
        <v>10</v>
      </c>
      <c r="H77">
        <v>32</v>
      </c>
      <c r="I77">
        <v>88</v>
      </c>
      <c r="J77">
        <v>0.53700000000000003</v>
      </c>
      <c r="K77">
        <v>3384</v>
      </c>
      <c r="L77">
        <v>3796</v>
      </c>
      <c r="M77">
        <v>47.13</v>
      </c>
      <c r="N77">
        <v>2439</v>
      </c>
      <c r="O77">
        <v>2764</v>
      </c>
      <c r="P77">
        <v>46.88</v>
      </c>
      <c r="Q77">
        <v>1725</v>
      </c>
      <c r="R77">
        <v>1987</v>
      </c>
      <c r="S77">
        <v>46.47</v>
      </c>
      <c r="T77">
        <v>130</v>
      </c>
      <c r="U77">
        <v>141</v>
      </c>
      <c r="V77">
        <v>47.97</v>
      </c>
      <c r="W77">
        <v>132.6</v>
      </c>
      <c r="X77">
        <v>152.94999999999999</v>
      </c>
      <c r="Y77">
        <v>46.44</v>
      </c>
      <c r="Z77">
        <v>1482</v>
      </c>
      <c r="AA77">
        <v>1618</v>
      </c>
      <c r="AB77">
        <v>47.81</v>
      </c>
      <c r="AC77">
        <v>864</v>
      </c>
      <c r="AD77">
        <v>971</v>
      </c>
      <c r="AE77">
        <v>47.08</v>
      </c>
      <c r="AF77">
        <v>106</v>
      </c>
      <c r="AG77">
        <v>114</v>
      </c>
      <c r="AH77">
        <v>48.18</v>
      </c>
      <c r="AI77">
        <v>12.27</v>
      </c>
      <c r="AJ77">
        <v>88.26</v>
      </c>
      <c r="AK77">
        <v>596</v>
      </c>
      <c r="AL77">
        <v>670</v>
      </c>
      <c r="AM77">
        <v>47.08</v>
      </c>
      <c r="AN77">
        <v>438</v>
      </c>
      <c r="AO77">
        <v>499</v>
      </c>
      <c r="AP77">
        <v>46.74</v>
      </c>
      <c r="AQ77">
        <v>70</v>
      </c>
      <c r="AR77">
        <v>85</v>
      </c>
      <c r="AS77">
        <v>45.16</v>
      </c>
      <c r="AT77">
        <v>15.98</v>
      </c>
      <c r="AU77">
        <v>82.97</v>
      </c>
      <c r="AV77">
        <v>886</v>
      </c>
      <c r="AW77">
        <v>948</v>
      </c>
      <c r="AX77">
        <v>48.31</v>
      </c>
      <c r="AY77">
        <v>426</v>
      </c>
      <c r="AZ77">
        <v>472</v>
      </c>
      <c r="BA77">
        <v>47.44</v>
      </c>
      <c r="BB77">
        <v>36</v>
      </c>
      <c r="BC77">
        <v>29</v>
      </c>
      <c r="BD77">
        <v>55.38</v>
      </c>
      <c r="BE77">
        <v>8.4499999999999993</v>
      </c>
      <c r="BF77">
        <v>93.86</v>
      </c>
      <c r="BG77">
        <v>1573</v>
      </c>
      <c r="BH77">
        <v>1831</v>
      </c>
      <c r="BI77">
        <v>46.21</v>
      </c>
      <c r="BJ77">
        <v>785</v>
      </c>
      <c r="BK77">
        <v>958</v>
      </c>
      <c r="BL77">
        <v>45.04</v>
      </c>
      <c r="BM77">
        <v>23</v>
      </c>
      <c r="BN77">
        <v>27</v>
      </c>
      <c r="BO77">
        <v>46</v>
      </c>
      <c r="BP77">
        <v>2.93</v>
      </c>
      <c r="BQ77">
        <v>97.18</v>
      </c>
      <c r="BR77">
        <v>7.54</v>
      </c>
      <c r="BS77">
        <v>92.9</v>
      </c>
      <c r="BT77">
        <v>1.004</v>
      </c>
    </row>
    <row r="78" spans="1:72" x14ac:dyDescent="0.25">
      <c r="A78" s="6" t="s">
        <v>13</v>
      </c>
      <c r="B78" t="s">
        <v>152</v>
      </c>
      <c r="C78">
        <v>82</v>
      </c>
      <c r="D78">
        <v>3920.2833000000001</v>
      </c>
      <c r="E78">
        <v>47</v>
      </c>
      <c r="F78">
        <v>29</v>
      </c>
      <c r="G78">
        <v>6</v>
      </c>
      <c r="H78">
        <v>39</v>
      </c>
      <c r="I78">
        <v>100</v>
      </c>
      <c r="J78">
        <v>0.61</v>
      </c>
      <c r="K78">
        <v>3565</v>
      </c>
      <c r="L78">
        <v>3352</v>
      </c>
      <c r="M78">
        <v>51.54</v>
      </c>
      <c r="N78">
        <v>2729</v>
      </c>
      <c r="O78">
        <v>2552</v>
      </c>
      <c r="P78">
        <v>51.68</v>
      </c>
      <c r="Q78">
        <v>1932</v>
      </c>
      <c r="R78">
        <v>1859</v>
      </c>
      <c r="S78">
        <v>50.96</v>
      </c>
      <c r="T78">
        <v>149</v>
      </c>
      <c r="U78">
        <v>142</v>
      </c>
      <c r="V78">
        <v>51.2</v>
      </c>
      <c r="W78">
        <v>151.74</v>
      </c>
      <c r="X78">
        <v>143.91</v>
      </c>
      <c r="Y78">
        <v>51.32</v>
      </c>
      <c r="Z78">
        <v>1498</v>
      </c>
      <c r="AA78">
        <v>1522</v>
      </c>
      <c r="AB78">
        <v>49.6</v>
      </c>
      <c r="AC78">
        <v>935</v>
      </c>
      <c r="AD78">
        <v>966</v>
      </c>
      <c r="AE78">
        <v>49.18</v>
      </c>
      <c r="AF78">
        <v>126</v>
      </c>
      <c r="AG78">
        <v>124</v>
      </c>
      <c r="AH78">
        <v>50.4</v>
      </c>
      <c r="AI78">
        <v>13.48</v>
      </c>
      <c r="AJ78">
        <v>87.16</v>
      </c>
      <c r="AK78">
        <v>588</v>
      </c>
      <c r="AL78">
        <v>640</v>
      </c>
      <c r="AM78">
        <v>47.88</v>
      </c>
      <c r="AN78">
        <v>467</v>
      </c>
      <c r="AO78">
        <v>501</v>
      </c>
      <c r="AP78">
        <v>48.24</v>
      </c>
      <c r="AQ78">
        <v>85</v>
      </c>
      <c r="AR78">
        <v>91</v>
      </c>
      <c r="AS78">
        <v>48.3</v>
      </c>
      <c r="AT78">
        <v>18.2</v>
      </c>
      <c r="AU78">
        <v>81.84</v>
      </c>
      <c r="AV78">
        <v>910</v>
      </c>
      <c r="AW78">
        <v>882</v>
      </c>
      <c r="AX78">
        <v>50.78</v>
      </c>
      <c r="AY78">
        <v>468</v>
      </c>
      <c r="AZ78">
        <v>465</v>
      </c>
      <c r="BA78">
        <v>50.16</v>
      </c>
      <c r="BB78">
        <v>41</v>
      </c>
      <c r="BC78">
        <v>33</v>
      </c>
      <c r="BD78">
        <v>55.41</v>
      </c>
      <c r="BE78">
        <v>8.76</v>
      </c>
      <c r="BF78">
        <v>92.9</v>
      </c>
      <c r="BG78">
        <v>1747</v>
      </c>
      <c r="BH78">
        <v>1545</v>
      </c>
      <c r="BI78">
        <v>53.07</v>
      </c>
      <c r="BJ78">
        <v>925</v>
      </c>
      <c r="BK78">
        <v>844</v>
      </c>
      <c r="BL78">
        <v>52.29</v>
      </c>
      <c r="BM78">
        <v>23</v>
      </c>
      <c r="BN78">
        <v>18</v>
      </c>
      <c r="BO78">
        <v>56.1</v>
      </c>
      <c r="BP78">
        <v>2.4900000000000002</v>
      </c>
      <c r="BQ78">
        <v>97.87</v>
      </c>
      <c r="BR78">
        <v>7.71</v>
      </c>
      <c r="BS78">
        <v>92.36</v>
      </c>
      <c r="BT78">
        <v>1.0009999999999999</v>
      </c>
    </row>
    <row r="79" spans="1:72" x14ac:dyDescent="0.25">
      <c r="A79" s="6" t="s">
        <v>13</v>
      </c>
      <c r="B79" t="s">
        <v>131</v>
      </c>
      <c r="C79">
        <v>82</v>
      </c>
      <c r="D79">
        <v>3954.0666999999999</v>
      </c>
      <c r="E79">
        <v>48</v>
      </c>
      <c r="F79">
        <v>27</v>
      </c>
      <c r="G79">
        <v>7</v>
      </c>
      <c r="H79">
        <v>42</v>
      </c>
      <c r="I79">
        <v>103</v>
      </c>
      <c r="J79">
        <v>0.628</v>
      </c>
      <c r="K79">
        <v>3270</v>
      </c>
      <c r="L79">
        <v>3143</v>
      </c>
      <c r="M79">
        <v>50.99</v>
      </c>
      <c r="N79">
        <v>2535</v>
      </c>
      <c r="O79">
        <v>2359</v>
      </c>
      <c r="P79">
        <v>51.8</v>
      </c>
      <c r="Q79">
        <v>1888</v>
      </c>
      <c r="R79">
        <v>1762</v>
      </c>
      <c r="S79">
        <v>51.73</v>
      </c>
      <c r="T79">
        <v>144</v>
      </c>
      <c r="U79">
        <v>130</v>
      </c>
      <c r="V79">
        <v>52.55</v>
      </c>
      <c r="W79">
        <v>135.65</v>
      </c>
      <c r="X79">
        <v>130.24</v>
      </c>
      <c r="Y79">
        <v>51.02</v>
      </c>
      <c r="Z79">
        <v>1530</v>
      </c>
      <c r="AA79">
        <v>1451</v>
      </c>
      <c r="AB79">
        <v>51.33</v>
      </c>
      <c r="AC79">
        <v>1015</v>
      </c>
      <c r="AD79">
        <v>912</v>
      </c>
      <c r="AE79">
        <v>52.67</v>
      </c>
      <c r="AF79">
        <v>112</v>
      </c>
      <c r="AG79">
        <v>105</v>
      </c>
      <c r="AH79">
        <v>51.61</v>
      </c>
      <c r="AI79">
        <v>11.03</v>
      </c>
      <c r="AJ79">
        <v>88.49</v>
      </c>
      <c r="AK79">
        <v>589</v>
      </c>
      <c r="AL79">
        <v>551</v>
      </c>
      <c r="AM79">
        <v>51.67</v>
      </c>
      <c r="AN79">
        <v>473</v>
      </c>
      <c r="AO79">
        <v>425</v>
      </c>
      <c r="AP79">
        <v>52.67</v>
      </c>
      <c r="AQ79">
        <v>74</v>
      </c>
      <c r="AR79">
        <v>69</v>
      </c>
      <c r="AS79">
        <v>51.75</v>
      </c>
      <c r="AT79">
        <v>15.64</v>
      </c>
      <c r="AU79">
        <v>83.76</v>
      </c>
      <c r="AV79">
        <v>941</v>
      </c>
      <c r="AW79">
        <v>900</v>
      </c>
      <c r="AX79">
        <v>51.11</v>
      </c>
      <c r="AY79">
        <v>542</v>
      </c>
      <c r="AZ79">
        <v>487</v>
      </c>
      <c r="BA79">
        <v>52.67</v>
      </c>
      <c r="BB79">
        <v>38</v>
      </c>
      <c r="BC79">
        <v>36</v>
      </c>
      <c r="BD79">
        <v>51.35</v>
      </c>
      <c r="BE79">
        <v>7.01</v>
      </c>
      <c r="BF79">
        <v>92.61</v>
      </c>
      <c r="BG79">
        <v>1513</v>
      </c>
      <c r="BH79">
        <v>1447</v>
      </c>
      <c r="BI79">
        <v>51.11</v>
      </c>
      <c r="BJ79">
        <v>824</v>
      </c>
      <c r="BK79">
        <v>796</v>
      </c>
      <c r="BL79">
        <v>50.86</v>
      </c>
      <c r="BM79">
        <v>31</v>
      </c>
      <c r="BN79">
        <v>25</v>
      </c>
      <c r="BO79">
        <v>55.36</v>
      </c>
      <c r="BP79">
        <v>3.76</v>
      </c>
      <c r="BQ79">
        <v>96.86</v>
      </c>
      <c r="BR79">
        <v>7.63</v>
      </c>
      <c r="BS79">
        <v>92.62</v>
      </c>
      <c r="BT79">
        <v>1.002</v>
      </c>
    </row>
    <row r="80" spans="1:72" x14ac:dyDescent="0.25">
      <c r="A80" s="6" t="s">
        <v>13</v>
      </c>
      <c r="B80" t="s">
        <v>150</v>
      </c>
      <c r="C80">
        <v>82</v>
      </c>
      <c r="D80">
        <v>3798.55</v>
      </c>
      <c r="E80">
        <v>34</v>
      </c>
      <c r="F80">
        <v>37</v>
      </c>
      <c r="G80">
        <v>11</v>
      </c>
      <c r="H80">
        <v>26</v>
      </c>
      <c r="I80">
        <v>79</v>
      </c>
      <c r="J80">
        <v>0.48199999999999998</v>
      </c>
      <c r="K80">
        <v>3433</v>
      </c>
      <c r="L80">
        <v>3790</v>
      </c>
      <c r="M80">
        <v>47.53</v>
      </c>
      <c r="N80">
        <v>2545</v>
      </c>
      <c r="O80">
        <v>2709</v>
      </c>
      <c r="P80">
        <v>48.44</v>
      </c>
      <c r="Q80">
        <v>1852</v>
      </c>
      <c r="R80">
        <v>1958</v>
      </c>
      <c r="S80">
        <v>48.61</v>
      </c>
      <c r="T80">
        <v>145</v>
      </c>
      <c r="U80">
        <v>171</v>
      </c>
      <c r="V80">
        <v>45.89</v>
      </c>
      <c r="W80">
        <v>159.93</v>
      </c>
      <c r="X80">
        <v>158.88999999999999</v>
      </c>
      <c r="Y80">
        <v>50.16</v>
      </c>
      <c r="Z80">
        <v>1713</v>
      </c>
      <c r="AA80">
        <v>1908</v>
      </c>
      <c r="AB80">
        <v>47.31</v>
      </c>
      <c r="AC80">
        <v>1058</v>
      </c>
      <c r="AD80">
        <v>1122</v>
      </c>
      <c r="AE80">
        <v>48.53</v>
      </c>
      <c r="AF80">
        <v>122</v>
      </c>
      <c r="AG80">
        <v>138</v>
      </c>
      <c r="AH80">
        <v>46.92</v>
      </c>
      <c r="AI80">
        <v>11.53</v>
      </c>
      <c r="AJ80">
        <v>87.7</v>
      </c>
      <c r="AK80">
        <v>752</v>
      </c>
      <c r="AL80">
        <v>774</v>
      </c>
      <c r="AM80">
        <v>49.28</v>
      </c>
      <c r="AN80">
        <v>569</v>
      </c>
      <c r="AO80">
        <v>563</v>
      </c>
      <c r="AP80">
        <v>50.27</v>
      </c>
      <c r="AQ80">
        <v>83</v>
      </c>
      <c r="AR80">
        <v>97</v>
      </c>
      <c r="AS80">
        <v>46.11</v>
      </c>
      <c r="AT80">
        <v>14.59</v>
      </c>
      <c r="AU80">
        <v>82.77</v>
      </c>
      <c r="AV80">
        <v>961</v>
      </c>
      <c r="AW80">
        <v>1134</v>
      </c>
      <c r="AX80">
        <v>45.87</v>
      </c>
      <c r="AY80">
        <v>489</v>
      </c>
      <c r="AZ80">
        <v>559</v>
      </c>
      <c r="BA80">
        <v>46.66</v>
      </c>
      <c r="BB80">
        <v>39</v>
      </c>
      <c r="BC80">
        <v>41</v>
      </c>
      <c r="BD80">
        <v>48.75</v>
      </c>
      <c r="BE80">
        <v>7.98</v>
      </c>
      <c r="BF80">
        <v>92.67</v>
      </c>
      <c r="BG80">
        <v>1421</v>
      </c>
      <c r="BH80">
        <v>1544</v>
      </c>
      <c r="BI80">
        <v>47.93</v>
      </c>
      <c r="BJ80">
        <v>733</v>
      </c>
      <c r="BK80">
        <v>770</v>
      </c>
      <c r="BL80">
        <v>48.77</v>
      </c>
      <c r="BM80">
        <v>20</v>
      </c>
      <c r="BN80">
        <v>28</v>
      </c>
      <c r="BO80">
        <v>41.67</v>
      </c>
      <c r="BP80">
        <v>2.73</v>
      </c>
      <c r="BQ80">
        <v>96.36</v>
      </c>
      <c r="BR80">
        <v>7.83</v>
      </c>
      <c r="BS80">
        <v>91.27</v>
      </c>
      <c r="BT80">
        <v>0.99099999999999999</v>
      </c>
    </row>
    <row r="81" spans="1:72" x14ac:dyDescent="0.25">
      <c r="A81" s="6" t="s">
        <v>13</v>
      </c>
      <c r="B81" t="s">
        <v>140</v>
      </c>
      <c r="C81">
        <v>82</v>
      </c>
      <c r="D81">
        <v>3762.2166999999999</v>
      </c>
      <c r="E81">
        <v>38</v>
      </c>
      <c r="F81">
        <v>33</v>
      </c>
      <c r="G81">
        <v>11</v>
      </c>
      <c r="H81">
        <v>35</v>
      </c>
      <c r="I81">
        <v>87</v>
      </c>
      <c r="J81">
        <v>0.53</v>
      </c>
      <c r="K81">
        <v>3444</v>
      </c>
      <c r="L81">
        <v>3475</v>
      </c>
      <c r="M81">
        <v>49.78</v>
      </c>
      <c r="N81">
        <v>2552</v>
      </c>
      <c r="O81">
        <v>2586</v>
      </c>
      <c r="P81">
        <v>49.67</v>
      </c>
      <c r="Q81">
        <v>1827</v>
      </c>
      <c r="R81">
        <v>1847</v>
      </c>
      <c r="S81">
        <v>49.73</v>
      </c>
      <c r="T81">
        <v>146</v>
      </c>
      <c r="U81">
        <v>139</v>
      </c>
      <c r="V81">
        <v>51.23</v>
      </c>
      <c r="W81">
        <v>161.22999999999999</v>
      </c>
      <c r="X81">
        <v>165.51</v>
      </c>
      <c r="Y81">
        <v>49.34</v>
      </c>
      <c r="Z81">
        <v>1948</v>
      </c>
      <c r="AA81">
        <v>1855</v>
      </c>
      <c r="AB81">
        <v>51.22</v>
      </c>
      <c r="AC81">
        <v>1162</v>
      </c>
      <c r="AD81">
        <v>1144</v>
      </c>
      <c r="AE81">
        <v>50.39</v>
      </c>
      <c r="AF81">
        <v>130</v>
      </c>
      <c r="AG81">
        <v>116</v>
      </c>
      <c r="AH81">
        <v>52.85</v>
      </c>
      <c r="AI81">
        <v>11.19</v>
      </c>
      <c r="AJ81">
        <v>89.86</v>
      </c>
      <c r="AK81">
        <v>797</v>
      </c>
      <c r="AL81">
        <v>784</v>
      </c>
      <c r="AM81">
        <v>50.41</v>
      </c>
      <c r="AN81">
        <v>585</v>
      </c>
      <c r="AO81">
        <v>587</v>
      </c>
      <c r="AP81">
        <v>49.91</v>
      </c>
      <c r="AQ81">
        <v>96</v>
      </c>
      <c r="AR81">
        <v>80</v>
      </c>
      <c r="AS81">
        <v>54.55</v>
      </c>
      <c r="AT81">
        <v>16.41</v>
      </c>
      <c r="AU81">
        <v>86.37</v>
      </c>
      <c r="AV81">
        <v>1151</v>
      </c>
      <c r="AW81">
        <v>1071</v>
      </c>
      <c r="AX81">
        <v>51.8</v>
      </c>
      <c r="AY81">
        <v>577</v>
      </c>
      <c r="AZ81">
        <v>557</v>
      </c>
      <c r="BA81">
        <v>50.88</v>
      </c>
      <c r="BB81">
        <v>34</v>
      </c>
      <c r="BC81">
        <v>36</v>
      </c>
      <c r="BD81">
        <v>48.57</v>
      </c>
      <c r="BE81">
        <v>5.89</v>
      </c>
      <c r="BF81">
        <v>93.54</v>
      </c>
      <c r="BG81">
        <v>1329</v>
      </c>
      <c r="BH81">
        <v>1420</v>
      </c>
      <c r="BI81">
        <v>48.34</v>
      </c>
      <c r="BJ81">
        <v>633</v>
      </c>
      <c r="BK81">
        <v>661</v>
      </c>
      <c r="BL81">
        <v>48.92</v>
      </c>
      <c r="BM81">
        <v>15</v>
      </c>
      <c r="BN81">
        <v>20</v>
      </c>
      <c r="BO81">
        <v>42.86</v>
      </c>
      <c r="BP81">
        <v>2.37</v>
      </c>
      <c r="BQ81">
        <v>96.97</v>
      </c>
      <c r="BR81">
        <v>7.99</v>
      </c>
      <c r="BS81">
        <v>92.47</v>
      </c>
      <c r="BT81">
        <v>1.0049999999999999</v>
      </c>
    </row>
    <row r="82" spans="1:72" x14ac:dyDescent="0.25">
      <c r="A82" s="6" t="s">
        <v>13</v>
      </c>
      <c r="B82" t="s">
        <v>149</v>
      </c>
      <c r="C82">
        <v>82</v>
      </c>
      <c r="D82">
        <v>3793.0666999999999</v>
      </c>
      <c r="E82">
        <v>44</v>
      </c>
      <c r="F82">
        <v>32</v>
      </c>
      <c r="G82">
        <v>6</v>
      </c>
      <c r="H82">
        <v>39</v>
      </c>
      <c r="I82">
        <v>94</v>
      </c>
      <c r="J82">
        <v>0.57299999999999995</v>
      </c>
      <c r="K82">
        <v>3444</v>
      </c>
      <c r="L82">
        <v>3177</v>
      </c>
      <c r="M82">
        <v>52.02</v>
      </c>
      <c r="N82">
        <v>2544</v>
      </c>
      <c r="O82">
        <v>2316</v>
      </c>
      <c r="P82">
        <v>52.35</v>
      </c>
      <c r="Q82">
        <v>1845</v>
      </c>
      <c r="R82">
        <v>1671</v>
      </c>
      <c r="S82">
        <v>52.47</v>
      </c>
      <c r="T82">
        <v>144</v>
      </c>
      <c r="U82">
        <v>169</v>
      </c>
      <c r="V82">
        <v>46.01</v>
      </c>
      <c r="W82">
        <v>146.94999999999999</v>
      </c>
      <c r="X82">
        <v>132.97999999999999</v>
      </c>
      <c r="Y82">
        <v>52.5</v>
      </c>
      <c r="Z82">
        <v>1656</v>
      </c>
      <c r="AA82">
        <v>1491</v>
      </c>
      <c r="AB82">
        <v>52.62</v>
      </c>
      <c r="AC82">
        <v>970</v>
      </c>
      <c r="AD82">
        <v>889</v>
      </c>
      <c r="AE82">
        <v>52.18</v>
      </c>
      <c r="AF82">
        <v>122</v>
      </c>
      <c r="AG82">
        <v>140</v>
      </c>
      <c r="AH82">
        <v>46.56</v>
      </c>
      <c r="AI82">
        <v>12.58</v>
      </c>
      <c r="AJ82">
        <v>84.25</v>
      </c>
      <c r="AK82">
        <v>698</v>
      </c>
      <c r="AL82">
        <v>632</v>
      </c>
      <c r="AM82">
        <v>52.48</v>
      </c>
      <c r="AN82">
        <v>528</v>
      </c>
      <c r="AO82">
        <v>493</v>
      </c>
      <c r="AP82">
        <v>51.71</v>
      </c>
      <c r="AQ82">
        <v>80</v>
      </c>
      <c r="AR82">
        <v>97</v>
      </c>
      <c r="AS82">
        <v>45.2</v>
      </c>
      <c r="AT82">
        <v>15.15</v>
      </c>
      <c r="AU82">
        <v>80.319999999999993</v>
      </c>
      <c r="AV82">
        <v>958</v>
      </c>
      <c r="AW82">
        <v>859</v>
      </c>
      <c r="AX82">
        <v>52.72</v>
      </c>
      <c r="AY82">
        <v>442</v>
      </c>
      <c r="AZ82">
        <v>396</v>
      </c>
      <c r="BA82">
        <v>52.74</v>
      </c>
      <c r="BB82">
        <v>42</v>
      </c>
      <c r="BC82">
        <v>43</v>
      </c>
      <c r="BD82">
        <v>49.41</v>
      </c>
      <c r="BE82">
        <v>9.5</v>
      </c>
      <c r="BF82">
        <v>89.14</v>
      </c>
      <c r="BG82">
        <v>1572</v>
      </c>
      <c r="BH82">
        <v>1426</v>
      </c>
      <c r="BI82">
        <v>52.43</v>
      </c>
      <c r="BJ82">
        <v>838</v>
      </c>
      <c r="BK82">
        <v>738</v>
      </c>
      <c r="BL82">
        <v>53.17</v>
      </c>
      <c r="BM82">
        <v>22</v>
      </c>
      <c r="BN82">
        <v>28</v>
      </c>
      <c r="BO82">
        <v>44</v>
      </c>
      <c r="BP82">
        <v>2.63</v>
      </c>
      <c r="BQ82">
        <v>96.21</v>
      </c>
      <c r="BR82">
        <v>7.8</v>
      </c>
      <c r="BS82">
        <v>89.89</v>
      </c>
      <c r="BT82">
        <v>0.97699999999999998</v>
      </c>
    </row>
    <row r="83" spans="1:72" x14ac:dyDescent="0.25">
      <c r="A83" s="6" t="s">
        <v>13</v>
      </c>
      <c r="B83" t="s">
        <v>158</v>
      </c>
      <c r="C83">
        <v>82</v>
      </c>
      <c r="D83">
        <v>3679.0832999999998</v>
      </c>
      <c r="E83">
        <v>41</v>
      </c>
      <c r="F83">
        <v>35</v>
      </c>
      <c r="G83">
        <v>6</v>
      </c>
      <c r="H83">
        <v>37</v>
      </c>
      <c r="I83">
        <v>88</v>
      </c>
      <c r="J83">
        <v>0.53700000000000003</v>
      </c>
      <c r="K83">
        <v>3499</v>
      </c>
      <c r="L83">
        <v>3371</v>
      </c>
      <c r="M83">
        <v>50.93</v>
      </c>
      <c r="N83">
        <v>2617</v>
      </c>
      <c r="O83">
        <v>2453</v>
      </c>
      <c r="P83">
        <v>51.62</v>
      </c>
      <c r="Q83">
        <v>1887</v>
      </c>
      <c r="R83">
        <v>1781</v>
      </c>
      <c r="S83">
        <v>51.44</v>
      </c>
      <c r="T83">
        <v>140</v>
      </c>
      <c r="U83">
        <v>142</v>
      </c>
      <c r="V83">
        <v>49.65</v>
      </c>
      <c r="W83">
        <v>160.19999999999999</v>
      </c>
      <c r="X83">
        <v>142.03</v>
      </c>
      <c r="Y83">
        <v>53.01</v>
      </c>
      <c r="Z83">
        <v>1665</v>
      </c>
      <c r="AA83">
        <v>1531</v>
      </c>
      <c r="AB83">
        <v>52.1</v>
      </c>
      <c r="AC83">
        <v>1004</v>
      </c>
      <c r="AD83">
        <v>930</v>
      </c>
      <c r="AE83">
        <v>51.91</v>
      </c>
      <c r="AF83">
        <v>118</v>
      </c>
      <c r="AG83">
        <v>123</v>
      </c>
      <c r="AH83">
        <v>48.96</v>
      </c>
      <c r="AI83">
        <v>11.75</v>
      </c>
      <c r="AJ83">
        <v>86.77</v>
      </c>
      <c r="AK83">
        <v>731</v>
      </c>
      <c r="AL83">
        <v>616</v>
      </c>
      <c r="AM83">
        <v>54.27</v>
      </c>
      <c r="AN83">
        <v>550</v>
      </c>
      <c r="AO83">
        <v>464</v>
      </c>
      <c r="AP83">
        <v>54.24</v>
      </c>
      <c r="AQ83">
        <v>86</v>
      </c>
      <c r="AR83">
        <v>87</v>
      </c>
      <c r="AS83">
        <v>49.71</v>
      </c>
      <c r="AT83">
        <v>15.64</v>
      </c>
      <c r="AU83">
        <v>81.25</v>
      </c>
      <c r="AV83">
        <v>934</v>
      </c>
      <c r="AW83">
        <v>915</v>
      </c>
      <c r="AX83">
        <v>50.51</v>
      </c>
      <c r="AY83">
        <v>454</v>
      </c>
      <c r="AZ83">
        <v>466</v>
      </c>
      <c r="BA83">
        <v>49.35</v>
      </c>
      <c r="BB83">
        <v>32</v>
      </c>
      <c r="BC83">
        <v>36</v>
      </c>
      <c r="BD83">
        <v>47.06</v>
      </c>
      <c r="BE83">
        <v>7.05</v>
      </c>
      <c r="BF83">
        <v>92.27</v>
      </c>
      <c r="BG83">
        <v>1554</v>
      </c>
      <c r="BH83">
        <v>1557</v>
      </c>
      <c r="BI83">
        <v>49.95</v>
      </c>
      <c r="BJ83">
        <v>790</v>
      </c>
      <c r="BK83">
        <v>779</v>
      </c>
      <c r="BL83">
        <v>50.35</v>
      </c>
      <c r="BM83">
        <v>21</v>
      </c>
      <c r="BN83">
        <v>18</v>
      </c>
      <c r="BO83">
        <v>53.85</v>
      </c>
      <c r="BP83">
        <v>2.66</v>
      </c>
      <c r="BQ83">
        <v>97.69</v>
      </c>
      <c r="BR83">
        <v>7.42</v>
      </c>
      <c r="BS83">
        <v>92.03</v>
      </c>
      <c r="BT83">
        <v>0.99399999999999999</v>
      </c>
    </row>
    <row r="84" spans="1:72" x14ac:dyDescent="0.25">
      <c r="A84" s="6" t="s">
        <v>13</v>
      </c>
      <c r="B84" t="s">
        <v>162</v>
      </c>
      <c r="C84">
        <v>82</v>
      </c>
      <c r="D84">
        <v>3758.1</v>
      </c>
      <c r="E84">
        <v>50</v>
      </c>
      <c r="F84">
        <v>25</v>
      </c>
      <c r="G84">
        <v>7</v>
      </c>
      <c r="H84">
        <v>36</v>
      </c>
      <c r="I84">
        <v>107</v>
      </c>
      <c r="J84">
        <v>0.65200000000000002</v>
      </c>
      <c r="K84">
        <v>3472</v>
      </c>
      <c r="L84">
        <v>3200</v>
      </c>
      <c r="M84">
        <v>52.04</v>
      </c>
      <c r="N84">
        <v>2652</v>
      </c>
      <c r="O84">
        <v>2505</v>
      </c>
      <c r="P84">
        <v>51.43</v>
      </c>
      <c r="Q84">
        <v>1906</v>
      </c>
      <c r="R84">
        <v>1757</v>
      </c>
      <c r="S84">
        <v>52.03</v>
      </c>
      <c r="T84">
        <v>149</v>
      </c>
      <c r="U84">
        <v>129</v>
      </c>
      <c r="V84">
        <v>53.6</v>
      </c>
      <c r="W84">
        <v>141.01</v>
      </c>
      <c r="X84">
        <v>130.6</v>
      </c>
      <c r="Y84">
        <v>51.92</v>
      </c>
      <c r="Z84">
        <v>1615</v>
      </c>
      <c r="AA84">
        <v>1458</v>
      </c>
      <c r="AB84">
        <v>52.55</v>
      </c>
      <c r="AC84">
        <v>1047</v>
      </c>
      <c r="AD84">
        <v>898</v>
      </c>
      <c r="AE84">
        <v>53.83</v>
      </c>
      <c r="AF84">
        <v>123</v>
      </c>
      <c r="AG84">
        <v>110</v>
      </c>
      <c r="AH84">
        <v>52.79</v>
      </c>
      <c r="AI84">
        <v>11.75</v>
      </c>
      <c r="AJ84">
        <v>87.75</v>
      </c>
      <c r="AK84">
        <v>653</v>
      </c>
      <c r="AL84">
        <v>570</v>
      </c>
      <c r="AM84">
        <v>53.39</v>
      </c>
      <c r="AN84">
        <v>506</v>
      </c>
      <c r="AO84">
        <v>420</v>
      </c>
      <c r="AP84">
        <v>54.64</v>
      </c>
      <c r="AQ84">
        <v>79</v>
      </c>
      <c r="AR84">
        <v>77</v>
      </c>
      <c r="AS84">
        <v>50.64</v>
      </c>
      <c r="AT84">
        <v>15.61</v>
      </c>
      <c r="AU84">
        <v>81.67</v>
      </c>
      <c r="AV84">
        <v>962</v>
      </c>
      <c r="AW84">
        <v>888</v>
      </c>
      <c r="AX84">
        <v>52</v>
      </c>
      <c r="AY84">
        <v>541</v>
      </c>
      <c r="AZ84">
        <v>478</v>
      </c>
      <c r="BA84">
        <v>53.09</v>
      </c>
      <c r="BB84">
        <v>44</v>
      </c>
      <c r="BC84">
        <v>33</v>
      </c>
      <c r="BD84">
        <v>57.14</v>
      </c>
      <c r="BE84">
        <v>8.1300000000000008</v>
      </c>
      <c r="BF84">
        <v>93.1</v>
      </c>
      <c r="BG84">
        <v>1588</v>
      </c>
      <c r="BH84">
        <v>1521</v>
      </c>
      <c r="BI84">
        <v>51.08</v>
      </c>
      <c r="BJ84">
        <v>802</v>
      </c>
      <c r="BK84">
        <v>803</v>
      </c>
      <c r="BL84">
        <v>49.97</v>
      </c>
      <c r="BM84">
        <v>26</v>
      </c>
      <c r="BN84">
        <v>19</v>
      </c>
      <c r="BO84">
        <v>57.78</v>
      </c>
      <c r="BP84">
        <v>3.24</v>
      </c>
      <c r="BQ84">
        <v>97.63</v>
      </c>
      <c r="BR84">
        <v>7.82</v>
      </c>
      <c r="BS84">
        <v>92.66</v>
      </c>
      <c r="BT84">
        <v>1.0049999999999999</v>
      </c>
    </row>
    <row r="85" spans="1:72" x14ac:dyDescent="0.25">
      <c r="A85" s="6" t="s">
        <v>13</v>
      </c>
      <c r="B85" t="s">
        <v>141</v>
      </c>
      <c r="C85">
        <v>82</v>
      </c>
      <c r="D85">
        <v>3683.0167000000001</v>
      </c>
      <c r="E85">
        <v>47</v>
      </c>
      <c r="F85">
        <v>28</v>
      </c>
      <c r="G85">
        <v>7</v>
      </c>
      <c r="H85">
        <v>39</v>
      </c>
      <c r="I85">
        <v>101</v>
      </c>
      <c r="J85">
        <v>0.61599999999999999</v>
      </c>
      <c r="K85">
        <v>3612</v>
      </c>
      <c r="L85">
        <v>3326</v>
      </c>
      <c r="M85">
        <v>52.06</v>
      </c>
      <c r="N85">
        <v>2729</v>
      </c>
      <c r="O85">
        <v>2459</v>
      </c>
      <c r="P85">
        <v>52.6</v>
      </c>
      <c r="Q85">
        <v>1970</v>
      </c>
      <c r="R85">
        <v>1723</v>
      </c>
      <c r="S85">
        <v>53.34</v>
      </c>
      <c r="T85">
        <v>169</v>
      </c>
      <c r="U85">
        <v>157</v>
      </c>
      <c r="V85">
        <v>51.84</v>
      </c>
      <c r="W85">
        <v>153.25</v>
      </c>
      <c r="X85">
        <v>139.12</v>
      </c>
      <c r="Y85">
        <v>52.42</v>
      </c>
      <c r="Z85">
        <v>1718</v>
      </c>
      <c r="AA85">
        <v>1557</v>
      </c>
      <c r="AB85">
        <v>52.46</v>
      </c>
      <c r="AC85">
        <v>1063</v>
      </c>
      <c r="AD85">
        <v>930</v>
      </c>
      <c r="AE85">
        <v>53.34</v>
      </c>
      <c r="AF85">
        <v>141</v>
      </c>
      <c r="AG85">
        <v>130</v>
      </c>
      <c r="AH85">
        <v>52.03</v>
      </c>
      <c r="AI85">
        <v>13.26</v>
      </c>
      <c r="AJ85">
        <v>86.02</v>
      </c>
      <c r="AK85">
        <v>671</v>
      </c>
      <c r="AL85">
        <v>607</v>
      </c>
      <c r="AM85">
        <v>52.5</v>
      </c>
      <c r="AN85">
        <v>511</v>
      </c>
      <c r="AO85">
        <v>472</v>
      </c>
      <c r="AP85">
        <v>51.98</v>
      </c>
      <c r="AQ85">
        <v>102</v>
      </c>
      <c r="AR85">
        <v>94</v>
      </c>
      <c r="AS85">
        <v>52.04</v>
      </c>
      <c r="AT85">
        <v>19.96</v>
      </c>
      <c r="AU85">
        <v>80.08</v>
      </c>
      <c r="AV85">
        <v>1047</v>
      </c>
      <c r="AW85">
        <v>950</v>
      </c>
      <c r="AX85">
        <v>52.43</v>
      </c>
      <c r="AY85">
        <v>552</v>
      </c>
      <c r="AZ85">
        <v>458</v>
      </c>
      <c r="BA85">
        <v>54.65</v>
      </c>
      <c r="BB85">
        <v>39</v>
      </c>
      <c r="BC85">
        <v>36</v>
      </c>
      <c r="BD85">
        <v>52</v>
      </c>
      <c r="BE85">
        <v>7.07</v>
      </c>
      <c r="BF85">
        <v>92.14</v>
      </c>
      <c r="BG85">
        <v>1677</v>
      </c>
      <c r="BH85">
        <v>1510</v>
      </c>
      <c r="BI85">
        <v>52.62</v>
      </c>
      <c r="BJ85">
        <v>884</v>
      </c>
      <c r="BK85">
        <v>739</v>
      </c>
      <c r="BL85">
        <v>54.47</v>
      </c>
      <c r="BM85">
        <v>27</v>
      </c>
      <c r="BN85">
        <v>27</v>
      </c>
      <c r="BO85">
        <v>50</v>
      </c>
      <c r="BP85">
        <v>3.05</v>
      </c>
      <c r="BQ85">
        <v>96.35</v>
      </c>
      <c r="BR85">
        <v>8.58</v>
      </c>
      <c r="BS85">
        <v>90.89</v>
      </c>
      <c r="BT85">
        <v>0.995</v>
      </c>
    </row>
    <row r="86" spans="1:72" x14ac:dyDescent="0.25">
      <c r="A86" s="6" t="s">
        <v>13</v>
      </c>
      <c r="B86" t="s">
        <v>155</v>
      </c>
      <c r="C86">
        <v>82</v>
      </c>
      <c r="D86">
        <v>3755.05</v>
      </c>
      <c r="E86">
        <v>51</v>
      </c>
      <c r="F86">
        <v>20</v>
      </c>
      <c r="G86">
        <v>11</v>
      </c>
      <c r="H86">
        <v>44</v>
      </c>
      <c r="I86">
        <v>113</v>
      </c>
      <c r="J86">
        <v>0.68899999999999995</v>
      </c>
      <c r="K86">
        <v>3564</v>
      </c>
      <c r="L86">
        <v>3389</v>
      </c>
      <c r="M86">
        <v>51.26</v>
      </c>
      <c r="N86">
        <v>2667</v>
      </c>
      <c r="O86">
        <v>2611</v>
      </c>
      <c r="P86">
        <v>50.53</v>
      </c>
      <c r="Q86">
        <v>1891</v>
      </c>
      <c r="R86">
        <v>1886</v>
      </c>
      <c r="S86">
        <v>50.07</v>
      </c>
      <c r="T86">
        <v>162</v>
      </c>
      <c r="U86">
        <v>134</v>
      </c>
      <c r="V86">
        <v>54.73</v>
      </c>
      <c r="W86">
        <v>156.86000000000001</v>
      </c>
      <c r="X86">
        <v>147.11000000000001</v>
      </c>
      <c r="Y86">
        <v>51.6</v>
      </c>
      <c r="Z86">
        <v>1712</v>
      </c>
      <c r="AA86">
        <v>1568</v>
      </c>
      <c r="AB86">
        <v>52.2</v>
      </c>
      <c r="AC86">
        <v>1075</v>
      </c>
      <c r="AD86">
        <v>992</v>
      </c>
      <c r="AE86">
        <v>52.01</v>
      </c>
      <c r="AF86">
        <v>142</v>
      </c>
      <c r="AG86">
        <v>119</v>
      </c>
      <c r="AH86">
        <v>54.41</v>
      </c>
      <c r="AI86">
        <v>13.21</v>
      </c>
      <c r="AJ86">
        <v>88</v>
      </c>
      <c r="AK86">
        <v>674</v>
      </c>
      <c r="AL86">
        <v>640</v>
      </c>
      <c r="AM86">
        <v>51.29</v>
      </c>
      <c r="AN86">
        <v>519</v>
      </c>
      <c r="AO86">
        <v>483</v>
      </c>
      <c r="AP86">
        <v>51.8</v>
      </c>
      <c r="AQ86">
        <v>94</v>
      </c>
      <c r="AR86">
        <v>89</v>
      </c>
      <c r="AS86">
        <v>51.37</v>
      </c>
      <c r="AT86">
        <v>18.11</v>
      </c>
      <c r="AU86">
        <v>81.569999999999993</v>
      </c>
      <c r="AV86">
        <v>1038</v>
      </c>
      <c r="AW86">
        <v>928</v>
      </c>
      <c r="AX86">
        <v>52.8</v>
      </c>
      <c r="AY86">
        <v>556</v>
      </c>
      <c r="AZ86">
        <v>509</v>
      </c>
      <c r="BA86">
        <v>52.21</v>
      </c>
      <c r="BB86">
        <v>48</v>
      </c>
      <c r="BC86">
        <v>30</v>
      </c>
      <c r="BD86">
        <v>61.54</v>
      </c>
      <c r="BE86">
        <v>8.6300000000000008</v>
      </c>
      <c r="BF86">
        <v>94.11</v>
      </c>
      <c r="BG86">
        <v>1646</v>
      </c>
      <c r="BH86">
        <v>1578</v>
      </c>
      <c r="BI86">
        <v>51.05</v>
      </c>
      <c r="BJ86">
        <v>780</v>
      </c>
      <c r="BK86">
        <v>834</v>
      </c>
      <c r="BL86">
        <v>48.33</v>
      </c>
      <c r="BM86">
        <v>20</v>
      </c>
      <c r="BN86">
        <v>15</v>
      </c>
      <c r="BO86">
        <v>57.14</v>
      </c>
      <c r="BP86">
        <v>2.56</v>
      </c>
      <c r="BQ86">
        <v>98.2</v>
      </c>
      <c r="BR86">
        <v>8.57</v>
      </c>
      <c r="BS86">
        <v>92.9</v>
      </c>
      <c r="BT86">
        <v>1.0149999999999999</v>
      </c>
    </row>
    <row r="87" spans="1:72" x14ac:dyDescent="0.25">
      <c r="A87" s="6" t="s">
        <v>13</v>
      </c>
      <c r="B87" t="s">
        <v>133</v>
      </c>
      <c r="C87">
        <v>82</v>
      </c>
      <c r="D87">
        <v>3671.0666999999999</v>
      </c>
      <c r="E87">
        <v>40</v>
      </c>
      <c r="F87">
        <v>32</v>
      </c>
      <c r="G87">
        <v>10</v>
      </c>
      <c r="H87">
        <v>33</v>
      </c>
      <c r="I87">
        <v>90</v>
      </c>
      <c r="J87">
        <v>0.54900000000000004</v>
      </c>
      <c r="K87">
        <v>3295</v>
      </c>
      <c r="L87">
        <v>3190</v>
      </c>
      <c r="M87">
        <v>50.81</v>
      </c>
      <c r="N87">
        <v>2508</v>
      </c>
      <c r="O87">
        <v>2472</v>
      </c>
      <c r="P87">
        <v>50.36</v>
      </c>
      <c r="Q87">
        <v>1791</v>
      </c>
      <c r="R87">
        <v>1767</v>
      </c>
      <c r="S87">
        <v>50.34</v>
      </c>
      <c r="T87">
        <v>143</v>
      </c>
      <c r="U87">
        <v>142</v>
      </c>
      <c r="V87">
        <v>50.18</v>
      </c>
      <c r="W87">
        <v>142.07</v>
      </c>
      <c r="X87">
        <v>146.46</v>
      </c>
      <c r="Y87">
        <v>49.24</v>
      </c>
      <c r="Z87">
        <v>1562</v>
      </c>
      <c r="AA87">
        <v>1545</v>
      </c>
      <c r="AB87">
        <v>50.27</v>
      </c>
      <c r="AC87">
        <v>968</v>
      </c>
      <c r="AD87">
        <v>977</v>
      </c>
      <c r="AE87">
        <v>49.77</v>
      </c>
      <c r="AF87">
        <v>117</v>
      </c>
      <c r="AG87">
        <v>115</v>
      </c>
      <c r="AH87">
        <v>50.43</v>
      </c>
      <c r="AI87">
        <v>12.09</v>
      </c>
      <c r="AJ87">
        <v>88.23</v>
      </c>
      <c r="AK87">
        <v>590</v>
      </c>
      <c r="AL87">
        <v>601</v>
      </c>
      <c r="AM87">
        <v>49.54</v>
      </c>
      <c r="AN87">
        <v>452</v>
      </c>
      <c r="AO87">
        <v>468</v>
      </c>
      <c r="AP87">
        <v>49.13</v>
      </c>
      <c r="AQ87">
        <v>74</v>
      </c>
      <c r="AR87">
        <v>77</v>
      </c>
      <c r="AS87">
        <v>49.01</v>
      </c>
      <c r="AT87">
        <v>16.37</v>
      </c>
      <c r="AU87">
        <v>83.55</v>
      </c>
      <c r="AV87">
        <v>972</v>
      </c>
      <c r="AW87">
        <v>944</v>
      </c>
      <c r="AX87">
        <v>50.73</v>
      </c>
      <c r="AY87">
        <v>516</v>
      </c>
      <c r="AZ87">
        <v>509</v>
      </c>
      <c r="BA87">
        <v>50.34</v>
      </c>
      <c r="BB87">
        <v>43</v>
      </c>
      <c r="BC87">
        <v>38</v>
      </c>
      <c r="BD87">
        <v>53.09</v>
      </c>
      <c r="BE87">
        <v>8.33</v>
      </c>
      <c r="BF87">
        <v>92.53</v>
      </c>
      <c r="BG87">
        <v>1511</v>
      </c>
      <c r="BH87">
        <v>1434</v>
      </c>
      <c r="BI87">
        <v>51.31</v>
      </c>
      <c r="BJ87">
        <v>791</v>
      </c>
      <c r="BK87">
        <v>737</v>
      </c>
      <c r="BL87">
        <v>51.77</v>
      </c>
      <c r="BM87">
        <v>25</v>
      </c>
      <c r="BN87">
        <v>26</v>
      </c>
      <c r="BO87">
        <v>49.02</v>
      </c>
      <c r="BP87">
        <v>3.16</v>
      </c>
      <c r="BQ87">
        <v>96.47</v>
      </c>
      <c r="BR87">
        <v>7.98</v>
      </c>
      <c r="BS87">
        <v>91.96</v>
      </c>
      <c r="BT87">
        <v>0.999</v>
      </c>
    </row>
    <row r="88" spans="1:72" x14ac:dyDescent="0.25">
      <c r="A88" s="6" t="s">
        <v>13</v>
      </c>
      <c r="B88" t="s">
        <v>156</v>
      </c>
      <c r="C88">
        <v>82</v>
      </c>
      <c r="D88">
        <v>3711</v>
      </c>
      <c r="E88">
        <v>34</v>
      </c>
      <c r="F88">
        <v>36</v>
      </c>
      <c r="G88">
        <v>12</v>
      </c>
      <c r="H88">
        <v>30</v>
      </c>
      <c r="I88">
        <v>80</v>
      </c>
      <c r="J88">
        <v>0.48799999999999999</v>
      </c>
      <c r="K88">
        <v>3065</v>
      </c>
      <c r="L88">
        <v>3366</v>
      </c>
      <c r="M88">
        <v>47.66</v>
      </c>
      <c r="N88">
        <v>2344</v>
      </c>
      <c r="O88">
        <v>2549</v>
      </c>
      <c r="P88">
        <v>47.91</v>
      </c>
      <c r="Q88">
        <v>1707</v>
      </c>
      <c r="R88">
        <v>1854</v>
      </c>
      <c r="S88">
        <v>47.94</v>
      </c>
      <c r="T88">
        <v>135</v>
      </c>
      <c r="U88">
        <v>158</v>
      </c>
      <c r="V88">
        <v>46.08</v>
      </c>
      <c r="W88">
        <v>133.01</v>
      </c>
      <c r="X88">
        <v>142.83000000000001</v>
      </c>
      <c r="Y88">
        <v>48.22</v>
      </c>
      <c r="Z88">
        <v>1497</v>
      </c>
      <c r="AA88">
        <v>1662</v>
      </c>
      <c r="AB88">
        <v>47.39</v>
      </c>
      <c r="AC88">
        <v>953</v>
      </c>
      <c r="AD88">
        <v>1067</v>
      </c>
      <c r="AE88">
        <v>47.18</v>
      </c>
      <c r="AF88">
        <v>112</v>
      </c>
      <c r="AG88">
        <v>144</v>
      </c>
      <c r="AH88">
        <v>43.75</v>
      </c>
      <c r="AI88">
        <v>11.75</v>
      </c>
      <c r="AJ88">
        <v>86.5</v>
      </c>
      <c r="AK88">
        <v>627</v>
      </c>
      <c r="AL88">
        <v>665</v>
      </c>
      <c r="AM88">
        <v>48.53</v>
      </c>
      <c r="AN88">
        <v>483</v>
      </c>
      <c r="AO88">
        <v>512</v>
      </c>
      <c r="AP88">
        <v>48.54</v>
      </c>
      <c r="AQ88">
        <v>82</v>
      </c>
      <c r="AR88">
        <v>105</v>
      </c>
      <c r="AS88">
        <v>43.85</v>
      </c>
      <c r="AT88">
        <v>16.98</v>
      </c>
      <c r="AU88">
        <v>79.489999999999995</v>
      </c>
      <c r="AV88">
        <v>870</v>
      </c>
      <c r="AW88">
        <v>997</v>
      </c>
      <c r="AX88">
        <v>46.6</v>
      </c>
      <c r="AY88">
        <v>470</v>
      </c>
      <c r="AZ88">
        <v>555</v>
      </c>
      <c r="BA88">
        <v>45.85</v>
      </c>
      <c r="BB88">
        <v>30</v>
      </c>
      <c r="BC88">
        <v>39</v>
      </c>
      <c r="BD88">
        <v>43.48</v>
      </c>
      <c r="BE88">
        <v>6.38</v>
      </c>
      <c r="BF88">
        <v>92.97</v>
      </c>
      <c r="BG88">
        <v>1343</v>
      </c>
      <c r="BH88">
        <v>1466</v>
      </c>
      <c r="BI88">
        <v>47.81</v>
      </c>
      <c r="BJ88">
        <v>697</v>
      </c>
      <c r="BK88">
        <v>725</v>
      </c>
      <c r="BL88">
        <v>49.02</v>
      </c>
      <c r="BM88">
        <v>22</v>
      </c>
      <c r="BN88">
        <v>13</v>
      </c>
      <c r="BO88">
        <v>62.86</v>
      </c>
      <c r="BP88">
        <v>3.16</v>
      </c>
      <c r="BQ88">
        <v>98.21</v>
      </c>
      <c r="BR88">
        <v>7.91</v>
      </c>
      <c r="BS88">
        <v>91.48</v>
      </c>
      <c r="BT88">
        <v>0.99399999999999999</v>
      </c>
    </row>
    <row r="89" spans="1:72" x14ac:dyDescent="0.25">
      <c r="A89" s="6" t="s">
        <v>13</v>
      </c>
      <c r="B89" t="s">
        <v>138</v>
      </c>
      <c r="C89">
        <v>82</v>
      </c>
      <c r="D89">
        <v>3817.5832999999998</v>
      </c>
      <c r="E89">
        <v>30</v>
      </c>
      <c r="F89">
        <v>38</v>
      </c>
      <c r="G89">
        <v>14</v>
      </c>
      <c r="H89">
        <v>26</v>
      </c>
      <c r="I89">
        <v>74</v>
      </c>
      <c r="J89">
        <v>0.45100000000000001</v>
      </c>
      <c r="K89">
        <v>3968</v>
      </c>
      <c r="L89">
        <v>3539</v>
      </c>
      <c r="M89">
        <v>52.86</v>
      </c>
      <c r="N89">
        <v>2899</v>
      </c>
      <c r="O89">
        <v>2583</v>
      </c>
      <c r="P89">
        <v>52.88</v>
      </c>
      <c r="Q89">
        <v>2039</v>
      </c>
      <c r="R89">
        <v>1833</v>
      </c>
      <c r="S89">
        <v>52.66</v>
      </c>
      <c r="T89">
        <v>151</v>
      </c>
      <c r="U89">
        <v>161</v>
      </c>
      <c r="V89">
        <v>48.4</v>
      </c>
      <c r="W89">
        <v>163.08000000000001</v>
      </c>
      <c r="X89">
        <v>141.22999999999999</v>
      </c>
      <c r="Y89">
        <v>53.59</v>
      </c>
      <c r="Z89">
        <v>1819</v>
      </c>
      <c r="AA89">
        <v>1638</v>
      </c>
      <c r="AB89">
        <v>52.62</v>
      </c>
      <c r="AC89">
        <v>1069</v>
      </c>
      <c r="AD89">
        <v>966</v>
      </c>
      <c r="AE89">
        <v>52.53</v>
      </c>
      <c r="AF89">
        <v>124</v>
      </c>
      <c r="AG89">
        <v>133</v>
      </c>
      <c r="AH89">
        <v>48.25</v>
      </c>
      <c r="AI89">
        <v>11.6</v>
      </c>
      <c r="AJ89">
        <v>86.23</v>
      </c>
      <c r="AK89">
        <v>697</v>
      </c>
      <c r="AL89">
        <v>650</v>
      </c>
      <c r="AM89">
        <v>51.74</v>
      </c>
      <c r="AN89">
        <v>543</v>
      </c>
      <c r="AO89">
        <v>497</v>
      </c>
      <c r="AP89">
        <v>52.21</v>
      </c>
      <c r="AQ89">
        <v>76</v>
      </c>
      <c r="AR89">
        <v>85</v>
      </c>
      <c r="AS89">
        <v>47.2</v>
      </c>
      <c r="AT89">
        <v>14</v>
      </c>
      <c r="AU89">
        <v>82.9</v>
      </c>
      <c r="AV89">
        <v>1122</v>
      </c>
      <c r="AW89">
        <v>988</v>
      </c>
      <c r="AX89">
        <v>53.18</v>
      </c>
      <c r="AY89">
        <v>526</v>
      </c>
      <c r="AZ89">
        <v>469</v>
      </c>
      <c r="BA89">
        <v>52.86</v>
      </c>
      <c r="BB89">
        <v>48</v>
      </c>
      <c r="BC89">
        <v>48</v>
      </c>
      <c r="BD89">
        <v>50</v>
      </c>
      <c r="BE89">
        <v>9.1300000000000008</v>
      </c>
      <c r="BF89">
        <v>89.77</v>
      </c>
      <c r="BG89">
        <v>1882</v>
      </c>
      <c r="BH89">
        <v>1658</v>
      </c>
      <c r="BI89">
        <v>53.16</v>
      </c>
      <c r="BJ89">
        <v>916</v>
      </c>
      <c r="BK89">
        <v>814</v>
      </c>
      <c r="BL89">
        <v>52.95</v>
      </c>
      <c r="BM89">
        <v>27</v>
      </c>
      <c r="BN89">
        <v>28</v>
      </c>
      <c r="BO89">
        <v>49.09</v>
      </c>
      <c r="BP89">
        <v>2.95</v>
      </c>
      <c r="BQ89">
        <v>96.56</v>
      </c>
      <c r="BR89">
        <v>7.41</v>
      </c>
      <c r="BS89">
        <v>91.22</v>
      </c>
      <c r="BT89">
        <v>0.98599999999999999</v>
      </c>
    </row>
    <row r="90" spans="1:72" x14ac:dyDescent="0.25">
      <c r="A90" s="6" t="s">
        <v>13</v>
      </c>
      <c r="B90" t="s">
        <v>145</v>
      </c>
      <c r="C90">
        <v>82</v>
      </c>
      <c r="D90">
        <v>3724.1667000000002</v>
      </c>
      <c r="E90">
        <v>49</v>
      </c>
      <c r="F90">
        <v>28</v>
      </c>
      <c r="G90">
        <v>5</v>
      </c>
      <c r="H90">
        <v>45</v>
      </c>
      <c r="I90">
        <v>103</v>
      </c>
      <c r="J90">
        <v>0.628</v>
      </c>
      <c r="K90">
        <v>3410</v>
      </c>
      <c r="L90">
        <v>3180</v>
      </c>
      <c r="M90">
        <v>51.75</v>
      </c>
      <c r="N90">
        <v>2585</v>
      </c>
      <c r="O90">
        <v>2466</v>
      </c>
      <c r="P90">
        <v>51.18</v>
      </c>
      <c r="Q90">
        <v>1861</v>
      </c>
      <c r="R90">
        <v>1794</v>
      </c>
      <c r="S90">
        <v>50.92</v>
      </c>
      <c r="T90">
        <v>174</v>
      </c>
      <c r="U90">
        <v>137</v>
      </c>
      <c r="V90">
        <v>55.95</v>
      </c>
      <c r="W90">
        <v>143.55000000000001</v>
      </c>
      <c r="X90">
        <v>138.24</v>
      </c>
      <c r="Y90">
        <v>50.94</v>
      </c>
      <c r="Z90">
        <v>1603</v>
      </c>
      <c r="AA90">
        <v>1549</v>
      </c>
      <c r="AB90">
        <v>50.86</v>
      </c>
      <c r="AC90">
        <v>939</v>
      </c>
      <c r="AD90">
        <v>978</v>
      </c>
      <c r="AE90">
        <v>48.98</v>
      </c>
      <c r="AF90">
        <v>135</v>
      </c>
      <c r="AG90">
        <v>115</v>
      </c>
      <c r="AH90">
        <v>54</v>
      </c>
      <c r="AI90">
        <v>14.38</v>
      </c>
      <c r="AJ90">
        <v>88.24</v>
      </c>
      <c r="AK90">
        <v>675</v>
      </c>
      <c r="AL90">
        <v>639</v>
      </c>
      <c r="AM90">
        <v>51.37</v>
      </c>
      <c r="AN90">
        <v>510</v>
      </c>
      <c r="AO90">
        <v>494</v>
      </c>
      <c r="AP90">
        <v>50.8</v>
      </c>
      <c r="AQ90">
        <v>99</v>
      </c>
      <c r="AR90">
        <v>81</v>
      </c>
      <c r="AS90">
        <v>55</v>
      </c>
      <c r="AT90">
        <v>19.41</v>
      </c>
      <c r="AU90">
        <v>83.6</v>
      </c>
      <c r="AV90">
        <v>928</v>
      </c>
      <c r="AW90">
        <v>910</v>
      </c>
      <c r="AX90">
        <v>50.49</v>
      </c>
      <c r="AY90">
        <v>429</v>
      </c>
      <c r="AZ90">
        <v>484</v>
      </c>
      <c r="BA90">
        <v>46.99</v>
      </c>
      <c r="BB90">
        <v>36</v>
      </c>
      <c r="BC90">
        <v>34</v>
      </c>
      <c r="BD90">
        <v>51.43</v>
      </c>
      <c r="BE90">
        <v>8.39</v>
      </c>
      <c r="BF90">
        <v>92.98</v>
      </c>
      <c r="BG90">
        <v>1549</v>
      </c>
      <c r="BH90">
        <v>1408</v>
      </c>
      <c r="BI90">
        <v>52.38</v>
      </c>
      <c r="BJ90">
        <v>849</v>
      </c>
      <c r="BK90">
        <v>753</v>
      </c>
      <c r="BL90">
        <v>53</v>
      </c>
      <c r="BM90">
        <v>36</v>
      </c>
      <c r="BN90">
        <v>19</v>
      </c>
      <c r="BO90">
        <v>65.45</v>
      </c>
      <c r="BP90">
        <v>4.24</v>
      </c>
      <c r="BQ90">
        <v>97.48</v>
      </c>
      <c r="BR90">
        <v>9.35</v>
      </c>
      <c r="BS90">
        <v>92.36</v>
      </c>
      <c r="BT90">
        <v>1.0169999999999999</v>
      </c>
    </row>
    <row r="91" spans="1:72" x14ac:dyDescent="0.25">
      <c r="A91" s="6" t="s">
        <v>13</v>
      </c>
      <c r="B91" t="s">
        <v>159</v>
      </c>
      <c r="C91">
        <v>82</v>
      </c>
      <c r="D91">
        <v>3799.0666999999999</v>
      </c>
      <c r="E91">
        <v>54</v>
      </c>
      <c r="F91">
        <v>15</v>
      </c>
      <c r="G91">
        <v>13</v>
      </c>
      <c r="H91">
        <v>49</v>
      </c>
      <c r="I91">
        <v>121</v>
      </c>
      <c r="J91">
        <v>0.73799999999999999</v>
      </c>
      <c r="K91">
        <v>3879</v>
      </c>
      <c r="L91">
        <v>3456</v>
      </c>
      <c r="M91">
        <v>52.88</v>
      </c>
      <c r="N91">
        <v>2770</v>
      </c>
      <c r="O91">
        <v>2588</v>
      </c>
      <c r="P91">
        <v>51.7</v>
      </c>
      <c r="Q91">
        <v>2009</v>
      </c>
      <c r="R91">
        <v>1884</v>
      </c>
      <c r="S91">
        <v>51.61</v>
      </c>
      <c r="T91">
        <v>208</v>
      </c>
      <c r="U91">
        <v>133</v>
      </c>
      <c r="V91">
        <v>61</v>
      </c>
      <c r="W91">
        <v>160.57</v>
      </c>
      <c r="X91">
        <v>150.6</v>
      </c>
      <c r="Y91">
        <v>51.6</v>
      </c>
      <c r="Z91">
        <v>1927</v>
      </c>
      <c r="AA91">
        <v>1758</v>
      </c>
      <c r="AB91">
        <v>52.29</v>
      </c>
      <c r="AC91">
        <v>1169</v>
      </c>
      <c r="AD91">
        <v>1070</v>
      </c>
      <c r="AE91">
        <v>52.21</v>
      </c>
      <c r="AF91">
        <v>179</v>
      </c>
      <c r="AG91">
        <v>112</v>
      </c>
      <c r="AH91">
        <v>61.51</v>
      </c>
      <c r="AI91">
        <v>15.31</v>
      </c>
      <c r="AJ91">
        <v>89.53</v>
      </c>
      <c r="AK91">
        <v>679</v>
      </c>
      <c r="AL91">
        <v>671</v>
      </c>
      <c r="AM91">
        <v>50.3</v>
      </c>
      <c r="AN91">
        <v>528</v>
      </c>
      <c r="AO91">
        <v>512</v>
      </c>
      <c r="AP91">
        <v>50.77</v>
      </c>
      <c r="AQ91">
        <v>117</v>
      </c>
      <c r="AR91">
        <v>70</v>
      </c>
      <c r="AS91">
        <v>62.57</v>
      </c>
      <c r="AT91">
        <v>22.16</v>
      </c>
      <c r="AU91">
        <v>86.33</v>
      </c>
      <c r="AV91">
        <v>1248</v>
      </c>
      <c r="AW91">
        <v>1087</v>
      </c>
      <c r="AX91">
        <v>53.45</v>
      </c>
      <c r="AY91">
        <v>641</v>
      </c>
      <c r="AZ91">
        <v>558</v>
      </c>
      <c r="BA91">
        <v>53.46</v>
      </c>
      <c r="BB91">
        <v>62</v>
      </c>
      <c r="BC91">
        <v>42</v>
      </c>
      <c r="BD91">
        <v>59.62</v>
      </c>
      <c r="BE91">
        <v>9.67</v>
      </c>
      <c r="BF91">
        <v>92.47</v>
      </c>
      <c r="BG91">
        <v>1648</v>
      </c>
      <c r="BH91">
        <v>1479</v>
      </c>
      <c r="BI91">
        <v>52.7</v>
      </c>
      <c r="BJ91">
        <v>759</v>
      </c>
      <c r="BK91">
        <v>764</v>
      </c>
      <c r="BL91">
        <v>49.84</v>
      </c>
      <c r="BM91">
        <v>26</v>
      </c>
      <c r="BN91">
        <v>21</v>
      </c>
      <c r="BO91">
        <v>55.32</v>
      </c>
      <c r="BP91">
        <v>3.43</v>
      </c>
      <c r="BQ91">
        <v>97.25</v>
      </c>
      <c r="BR91">
        <v>10.35</v>
      </c>
      <c r="BS91">
        <v>92.94</v>
      </c>
      <c r="BT91">
        <v>1.0329999999999999</v>
      </c>
    </row>
    <row r="92" spans="1:72" x14ac:dyDescent="0.25">
      <c r="A92" s="6" t="s">
        <v>14</v>
      </c>
      <c r="B92" t="s">
        <v>160</v>
      </c>
      <c r="C92">
        <v>82</v>
      </c>
      <c r="D92">
        <v>3845.2667000000001</v>
      </c>
      <c r="E92">
        <v>47</v>
      </c>
      <c r="F92">
        <v>30</v>
      </c>
      <c r="G92">
        <v>5</v>
      </c>
      <c r="H92">
        <v>43</v>
      </c>
      <c r="I92">
        <v>99</v>
      </c>
      <c r="J92">
        <v>0.60399999999999998</v>
      </c>
      <c r="K92">
        <v>3022</v>
      </c>
      <c r="L92">
        <v>3793</v>
      </c>
      <c r="M92">
        <v>44.34</v>
      </c>
      <c r="N92">
        <v>2356</v>
      </c>
      <c r="O92">
        <v>2870</v>
      </c>
      <c r="P92">
        <v>45.08</v>
      </c>
      <c r="Q92">
        <v>1701</v>
      </c>
      <c r="R92">
        <v>2002</v>
      </c>
      <c r="S92">
        <v>45.94</v>
      </c>
      <c r="T92">
        <v>133</v>
      </c>
      <c r="U92">
        <v>154</v>
      </c>
      <c r="V92">
        <v>46.34</v>
      </c>
      <c r="W92">
        <v>134.66999999999999</v>
      </c>
      <c r="X92">
        <v>167.71</v>
      </c>
      <c r="Y92">
        <v>44.54</v>
      </c>
      <c r="Z92">
        <v>1490</v>
      </c>
      <c r="AA92">
        <v>1826</v>
      </c>
      <c r="AB92">
        <v>44.93</v>
      </c>
      <c r="AC92">
        <v>965</v>
      </c>
      <c r="AD92">
        <v>1128</v>
      </c>
      <c r="AE92">
        <v>46.11</v>
      </c>
      <c r="AF92">
        <v>118</v>
      </c>
      <c r="AG92">
        <v>129</v>
      </c>
      <c r="AH92">
        <v>47.77</v>
      </c>
      <c r="AI92">
        <v>12.23</v>
      </c>
      <c r="AJ92">
        <v>88.56</v>
      </c>
      <c r="AK92">
        <v>622</v>
      </c>
      <c r="AL92">
        <v>754</v>
      </c>
      <c r="AM92">
        <v>45.2</v>
      </c>
      <c r="AN92">
        <v>489</v>
      </c>
      <c r="AO92">
        <v>562</v>
      </c>
      <c r="AP92">
        <v>46.53</v>
      </c>
      <c r="AQ92">
        <v>86</v>
      </c>
      <c r="AR92">
        <v>87</v>
      </c>
      <c r="AS92">
        <v>49.71</v>
      </c>
      <c r="AT92">
        <v>17.59</v>
      </c>
      <c r="AU92">
        <v>84.52</v>
      </c>
      <c r="AV92">
        <v>868</v>
      </c>
      <c r="AW92">
        <v>1072</v>
      </c>
      <c r="AX92">
        <v>44.74</v>
      </c>
      <c r="AY92">
        <v>476</v>
      </c>
      <c r="AZ92">
        <v>566</v>
      </c>
      <c r="BA92">
        <v>45.68</v>
      </c>
      <c r="BB92">
        <v>32</v>
      </c>
      <c r="BC92">
        <v>42</v>
      </c>
      <c r="BD92">
        <v>43.24</v>
      </c>
      <c r="BE92">
        <v>6.72</v>
      </c>
      <c r="BF92">
        <v>92.58</v>
      </c>
      <c r="BG92">
        <v>1388</v>
      </c>
      <c r="BH92">
        <v>1721</v>
      </c>
      <c r="BI92">
        <v>44.64</v>
      </c>
      <c r="BJ92">
        <v>699</v>
      </c>
      <c r="BK92">
        <v>812</v>
      </c>
      <c r="BL92">
        <v>46.26</v>
      </c>
      <c r="BM92">
        <v>14</v>
      </c>
      <c r="BN92">
        <v>25</v>
      </c>
      <c r="BO92">
        <v>35.9</v>
      </c>
      <c r="BP92">
        <v>2</v>
      </c>
      <c r="BQ92">
        <v>96.92</v>
      </c>
      <c r="BR92">
        <v>7.82</v>
      </c>
      <c r="BS92">
        <v>92.31</v>
      </c>
      <c r="BT92">
        <v>1.0009999999999999</v>
      </c>
    </row>
    <row r="93" spans="1:72" x14ac:dyDescent="0.25">
      <c r="A93" s="6" t="s">
        <v>14</v>
      </c>
      <c r="B93" t="s">
        <v>163</v>
      </c>
      <c r="C93">
        <v>82</v>
      </c>
      <c r="D93">
        <v>3909.8166999999999</v>
      </c>
      <c r="E93">
        <v>34</v>
      </c>
      <c r="F93">
        <v>36</v>
      </c>
      <c r="G93">
        <v>12</v>
      </c>
      <c r="H93">
        <v>29</v>
      </c>
      <c r="I93">
        <v>80</v>
      </c>
      <c r="J93">
        <v>0.48799999999999999</v>
      </c>
      <c r="K93">
        <v>3577</v>
      </c>
      <c r="L93">
        <v>3771</v>
      </c>
      <c r="M93">
        <v>48.68</v>
      </c>
      <c r="N93">
        <v>2712</v>
      </c>
      <c r="O93">
        <v>2731</v>
      </c>
      <c r="P93">
        <v>49.83</v>
      </c>
      <c r="Q93">
        <v>1973</v>
      </c>
      <c r="R93">
        <v>2033</v>
      </c>
      <c r="S93">
        <v>49.25</v>
      </c>
      <c r="T93">
        <v>138</v>
      </c>
      <c r="U93">
        <v>166</v>
      </c>
      <c r="V93">
        <v>45.39</v>
      </c>
      <c r="W93">
        <v>146.38999999999999</v>
      </c>
      <c r="X93">
        <v>160.88999999999999</v>
      </c>
      <c r="Y93">
        <v>47.64</v>
      </c>
      <c r="Z93">
        <v>1583</v>
      </c>
      <c r="AA93">
        <v>1792</v>
      </c>
      <c r="AB93">
        <v>46.9</v>
      </c>
      <c r="AC93">
        <v>1029</v>
      </c>
      <c r="AD93">
        <v>1108</v>
      </c>
      <c r="AE93">
        <v>48.15</v>
      </c>
      <c r="AF93">
        <v>113</v>
      </c>
      <c r="AG93">
        <v>140</v>
      </c>
      <c r="AH93">
        <v>44.66</v>
      </c>
      <c r="AI93">
        <v>10.98</v>
      </c>
      <c r="AJ93">
        <v>87.36</v>
      </c>
      <c r="AK93">
        <v>636</v>
      </c>
      <c r="AL93">
        <v>733</v>
      </c>
      <c r="AM93">
        <v>46.46</v>
      </c>
      <c r="AN93">
        <v>485</v>
      </c>
      <c r="AO93">
        <v>563</v>
      </c>
      <c r="AP93">
        <v>46.28</v>
      </c>
      <c r="AQ93">
        <v>80</v>
      </c>
      <c r="AR93">
        <v>98</v>
      </c>
      <c r="AS93">
        <v>44.94</v>
      </c>
      <c r="AT93">
        <v>16.489999999999998</v>
      </c>
      <c r="AU93">
        <v>82.59</v>
      </c>
      <c r="AV93">
        <v>947</v>
      </c>
      <c r="AW93">
        <v>1059</v>
      </c>
      <c r="AX93">
        <v>47.21</v>
      </c>
      <c r="AY93">
        <v>544</v>
      </c>
      <c r="AZ93">
        <v>545</v>
      </c>
      <c r="BA93">
        <v>49.95</v>
      </c>
      <c r="BB93">
        <v>33</v>
      </c>
      <c r="BC93">
        <v>42</v>
      </c>
      <c r="BD93">
        <v>44</v>
      </c>
      <c r="BE93">
        <v>6.07</v>
      </c>
      <c r="BF93">
        <v>92.29</v>
      </c>
      <c r="BG93">
        <v>1696</v>
      </c>
      <c r="BH93">
        <v>1745</v>
      </c>
      <c r="BI93">
        <v>49.29</v>
      </c>
      <c r="BJ93">
        <v>865</v>
      </c>
      <c r="BK93">
        <v>880</v>
      </c>
      <c r="BL93">
        <v>49.57</v>
      </c>
      <c r="BM93">
        <v>24</v>
      </c>
      <c r="BN93">
        <v>25</v>
      </c>
      <c r="BO93">
        <v>48.98</v>
      </c>
      <c r="BP93">
        <v>2.77</v>
      </c>
      <c r="BQ93">
        <v>97.16</v>
      </c>
      <c r="BR93">
        <v>6.99</v>
      </c>
      <c r="BS93">
        <v>91.83</v>
      </c>
      <c r="BT93">
        <v>0.98799999999999999</v>
      </c>
    </row>
    <row r="94" spans="1:72" x14ac:dyDescent="0.25">
      <c r="A94" s="6" t="s">
        <v>14</v>
      </c>
      <c r="B94" t="s">
        <v>135</v>
      </c>
      <c r="C94">
        <v>82</v>
      </c>
      <c r="D94">
        <v>3929.9333000000001</v>
      </c>
      <c r="E94">
        <v>46</v>
      </c>
      <c r="F94">
        <v>25</v>
      </c>
      <c r="G94">
        <v>11</v>
      </c>
      <c r="H94">
        <v>44</v>
      </c>
      <c r="I94">
        <v>103</v>
      </c>
      <c r="J94">
        <v>0.628</v>
      </c>
      <c r="K94">
        <v>3883</v>
      </c>
      <c r="L94">
        <v>3774</v>
      </c>
      <c r="M94">
        <v>50.71</v>
      </c>
      <c r="N94">
        <v>2850</v>
      </c>
      <c r="O94">
        <v>2835</v>
      </c>
      <c r="P94">
        <v>50.13</v>
      </c>
      <c r="Q94">
        <v>2112</v>
      </c>
      <c r="R94">
        <v>2097</v>
      </c>
      <c r="S94">
        <v>50.18</v>
      </c>
      <c r="T94">
        <v>175</v>
      </c>
      <c r="U94">
        <v>123</v>
      </c>
      <c r="V94">
        <v>58.72</v>
      </c>
      <c r="W94">
        <v>149.12</v>
      </c>
      <c r="X94">
        <v>154.18</v>
      </c>
      <c r="Y94">
        <v>49.17</v>
      </c>
      <c r="Z94">
        <v>1769</v>
      </c>
      <c r="AA94">
        <v>1792</v>
      </c>
      <c r="AB94">
        <v>49.68</v>
      </c>
      <c r="AC94">
        <v>1104</v>
      </c>
      <c r="AD94">
        <v>1124</v>
      </c>
      <c r="AE94">
        <v>49.55</v>
      </c>
      <c r="AF94">
        <v>147</v>
      </c>
      <c r="AG94">
        <v>106</v>
      </c>
      <c r="AH94">
        <v>58.1</v>
      </c>
      <c r="AI94">
        <v>13.32</v>
      </c>
      <c r="AJ94">
        <v>90.57</v>
      </c>
      <c r="AK94">
        <v>630</v>
      </c>
      <c r="AL94">
        <v>664</v>
      </c>
      <c r="AM94">
        <v>48.69</v>
      </c>
      <c r="AN94">
        <v>497</v>
      </c>
      <c r="AO94">
        <v>524</v>
      </c>
      <c r="AP94">
        <v>48.68</v>
      </c>
      <c r="AQ94">
        <v>96</v>
      </c>
      <c r="AR94">
        <v>73</v>
      </c>
      <c r="AS94">
        <v>56.8</v>
      </c>
      <c r="AT94">
        <v>19.32</v>
      </c>
      <c r="AU94">
        <v>86.07</v>
      </c>
      <c r="AV94">
        <v>1139</v>
      </c>
      <c r="AW94">
        <v>1128</v>
      </c>
      <c r="AX94">
        <v>50.24</v>
      </c>
      <c r="AY94">
        <v>607</v>
      </c>
      <c r="AZ94">
        <v>600</v>
      </c>
      <c r="BA94">
        <v>50.29</v>
      </c>
      <c r="BB94">
        <v>51</v>
      </c>
      <c r="BC94">
        <v>33</v>
      </c>
      <c r="BD94">
        <v>60.71</v>
      </c>
      <c r="BE94">
        <v>8.4</v>
      </c>
      <c r="BF94">
        <v>94.5</v>
      </c>
      <c r="BG94">
        <v>1813</v>
      </c>
      <c r="BH94">
        <v>1720</v>
      </c>
      <c r="BI94">
        <v>51.32</v>
      </c>
      <c r="BJ94">
        <v>923</v>
      </c>
      <c r="BK94">
        <v>904</v>
      </c>
      <c r="BL94">
        <v>50.52</v>
      </c>
      <c r="BM94">
        <v>26</v>
      </c>
      <c r="BN94">
        <v>17</v>
      </c>
      <c r="BO94">
        <v>60.47</v>
      </c>
      <c r="BP94">
        <v>2.82</v>
      </c>
      <c r="BQ94">
        <v>98.12</v>
      </c>
      <c r="BR94">
        <v>8.2899999999999991</v>
      </c>
      <c r="BS94">
        <v>94.13</v>
      </c>
      <c r="BT94">
        <v>1.024</v>
      </c>
    </row>
    <row r="95" spans="1:72" x14ac:dyDescent="0.25">
      <c r="A95" s="6" t="s">
        <v>14</v>
      </c>
      <c r="B95" t="s">
        <v>132</v>
      </c>
      <c r="C95">
        <v>82</v>
      </c>
      <c r="D95">
        <v>3856.5333000000001</v>
      </c>
      <c r="E95">
        <v>43</v>
      </c>
      <c r="F95">
        <v>29</v>
      </c>
      <c r="G95">
        <v>10</v>
      </c>
      <c r="H95">
        <v>38</v>
      </c>
      <c r="I95">
        <v>96</v>
      </c>
      <c r="J95">
        <v>0.58499999999999996</v>
      </c>
      <c r="K95">
        <v>3596</v>
      </c>
      <c r="L95">
        <v>3536</v>
      </c>
      <c r="M95">
        <v>50.42</v>
      </c>
      <c r="N95">
        <v>2727</v>
      </c>
      <c r="O95">
        <v>2646</v>
      </c>
      <c r="P95">
        <v>50.75</v>
      </c>
      <c r="Q95">
        <v>2055</v>
      </c>
      <c r="R95">
        <v>1899</v>
      </c>
      <c r="S95">
        <v>51.97</v>
      </c>
      <c r="T95">
        <v>162</v>
      </c>
      <c r="U95">
        <v>143</v>
      </c>
      <c r="V95">
        <v>53.11</v>
      </c>
      <c r="W95">
        <v>152.58000000000001</v>
      </c>
      <c r="X95">
        <v>142.72</v>
      </c>
      <c r="Y95">
        <v>51.67</v>
      </c>
      <c r="Z95">
        <v>1660</v>
      </c>
      <c r="AA95">
        <v>1648</v>
      </c>
      <c r="AB95">
        <v>50.18</v>
      </c>
      <c r="AC95">
        <v>1073</v>
      </c>
      <c r="AD95">
        <v>1013</v>
      </c>
      <c r="AE95">
        <v>51.44</v>
      </c>
      <c r="AF95">
        <v>132</v>
      </c>
      <c r="AG95">
        <v>116</v>
      </c>
      <c r="AH95">
        <v>53.23</v>
      </c>
      <c r="AI95">
        <v>12.3</v>
      </c>
      <c r="AJ95">
        <v>88.55</v>
      </c>
      <c r="AK95">
        <v>745</v>
      </c>
      <c r="AL95">
        <v>639</v>
      </c>
      <c r="AM95">
        <v>53.83</v>
      </c>
      <c r="AN95">
        <v>598</v>
      </c>
      <c r="AO95">
        <v>473</v>
      </c>
      <c r="AP95">
        <v>55.84</v>
      </c>
      <c r="AQ95">
        <v>98</v>
      </c>
      <c r="AR95">
        <v>82</v>
      </c>
      <c r="AS95">
        <v>54.44</v>
      </c>
      <c r="AT95">
        <v>16.39</v>
      </c>
      <c r="AU95">
        <v>82.66</v>
      </c>
      <c r="AV95">
        <v>915</v>
      </c>
      <c r="AW95">
        <v>1009</v>
      </c>
      <c r="AX95">
        <v>47.56</v>
      </c>
      <c r="AY95">
        <v>475</v>
      </c>
      <c r="AZ95">
        <v>540</v>
      </c>
      <c r="BA95">
        <v>46.8</v>
      </c>
      <c r="BB95">
        <v>34</v>
      </c>
      <c r="BC95">
        <v>34</v>
      </c>
      <c r="BD95">
        <v>50</v>
      </c>
      <c r="BE95">
        <v>7.16</v>
      </c>
      <c r="BF95">
        <v>93.7</v>
      </c>
      <c r="BG95">
        <v>1684</v>
      </c>
      <c r="BH95">
        <v>1655</v>
      </c>
      <c r="BI95">
        <v>50.43</v>
      </c>
      <c r="BJ95">
        <v>924</v>
      </c>
      <c r="BK95">
        <v>824</v>
      </c>
      <c r="BL95">
        <v>52.86</v>
      </c>
      <c r="BM95">
        <v>30</v>
      </c>
      <c r="BN95">
        <v>27</v>
      </c>
      <c r="BO95">
        <v>52.63</v>
      </c>
      <c r="BP95">
        <v>3.25</v>
      </c>
      <c r="BQ95">
        <v>96.72</v>
      </c>
      <c r="BR95">
        <v>7.88</v>
      </c>
      <c r="BS95">
        <v>92.47</v>
      </c>
      <c r="BT95">
        <v>1.004</v>
      </c>
    </row>
    <row r="96" spans="1:72" x14ac:dyDescent="0.25">
      <c r="A96" s="6" t="s">
        <v>14</v>
      </c>
      <c r="B96" t="s">
        <v>144</v>
      </c>
      <c r="C96">
        <v>82</v>
      </c>
      <c r="D96">
        <v>3836.0832999999998</v>
      </c>
      <c r="E96">
        <v>41</v>
      </c>
      <c r="F96">
        <v>29</v>
      </c>
      <c r="G96">
        <v>12</v>
      </c>
      <c r="H96">
        <v>32</v>
      </c>
      <c r="I96">
        <v>94</v>
      </c>
      <c r="J96">
        <v>0.57299999999999995</v>
      </c>
      <c r="K96">
        <v>3596</v>
      </c>
      <c r="L96">
        <v>3356</v>
      </c>
      <c r="M96">
        <v>51.73</v>
      </c>
      <c r="N96">
        <v>2675</v>
      </c>
      <c r="O96">
        <v>2418</v>
      </c>
      <c r="P96">
        <v>52.52</v>
      </c>
      <c r="Q96">
        <v>1892</v>
      </c>
      <c r="R96">
        <v>1737</v>
      </c>
      <c r="S96">
        <v>52.14</v>
      </c>
      <c r="T96">
        <v>161</v>
      </c>
      <c r="U96">
        <v>146</v>
      </c>
      <c r="V96">
        <v>52.44</v>
      </c>
      <c r="W96">
        <v>143.31</v>
      </c>
      <c r="X96">
        <v>121.09</v>
      </c>
      <c r="Y96">
        <v>54.2</v>
      </c>
      <c r="Z96">
        <v>1537</v>
      </c>
      <c r="AA96">
        <v>1366</v>
      </c>
      <c r="AB96">
        <v>52.95</v>
      </c>
      <c r="AC96">
        <v>970</v>
      </c>
      <c r="AD96">
        <v>839</v>
      </c>
      <c r="AE96">
        <v>53.62</v>
      </c>
      <c r="AF96">
        <v>131</v>
      </c>
      <c r="AG96">
        <v>116</v>
      </c>
      <c r="AH96">
        <v>53.04</v>
      </c>
      <c r="AI96">
        <v>13.51</v>
      </c>
      <c r="AJ96">
        <v>86.17</v>
      </c>
      <c r="AK96">
        <v>574</v>
      </c>
      <c r="AL96">
        <v>508</v>
      </c>
      <c r="AM96">
        <v>53.05</v>
      </c>
      <c r="AN96">
        <v>455</v>
      </c>
      <c r="AO96">
        <v>389</v>
      </c>
      <c r="AP96">
        <v>53.91</v>
      </c>
      <c r="AQ96">
        <v>86</v>
      </c>
      <c r="AR96">
        <v>75</v>
      </c>
      <c r="AS96">
        <v>53.42</v>
      </c>
      <c r="AT96">
        <v>18.899999999999999</v>
      </c>
      <c r="AU96">
        <v>80.72</v>
      </c>
      <c r="AV96">
        <v>963</v>
      </c>
      <c r="AW96">
        <v>858</v>
      </c>
      <c r="AX96">
        <v>52.88</v>
      </c>
      <c r="AY96">
        <v>515</v>
      </c>
      <c r="AZ96">
        <v>450</v>
      </c>
      <c r="BA96">
        <v>53.37</v>
      </c>
      <c r="BB96">
        <v>45</v>
      </c>
      <c r="BC96">
        <v>41</v>
      </c>
      <c r="BD96">
        <v>52.33</v>
      </c>
      <c r="BE96">
        <v>8.74</v>
      </c>
      <c r="BF96">
        <v>90.89</v>
      </c>
      <c r="BG96">
        <v>1741</v>
      </c>
      <c r="BH96">
        <v>1683</v>
      </c>
      <c r="BI96">
        <v>50.85</v>
      </c>
      <c r="BJ96">
        <v>852</v>
      </c>
      <c r="BK96">
        <v>839</v>
      </c>
      <c r="BL96">
        <v>50.38</v>
      </c>
      <c r="BM96">
        <v>30</v>
      </c>
      <c r="BN96">
        <v>29</v>
      </c>
      <c r="BO96">
        <v>50.85</v>
      </c>
      <c r="BP96">
        <v>3.52</v>
      </c>
      <c r="BQ96">
        <v>96.54</v>
      </c>
      <c r="BR96">
        <v>8.51</v>
      </c>
      <c r="BS96">
        <v>91.59</v>
      </c>
      <c r="BT96">
        <v>1.0009999999999999</v>
      </c>
    </row>
    <row r="97" spans="1:72" x14ac:dyDescent="0.25">
      <c r="A97" s="6" t="s">
        <v>14</v>
      </c>
      <c r="B97" t="s">
        <v>157</v>
      </c>
      <c r="C97">
        <v>82</v>
      </c>
      <c r="D97">
        <v>3777.9333000000001</v>
      </c>
      <c r="E97">
        <v>40</v>
      </c>
      <c r="F97">
        <v>31</v>
      </c>
      <c r="G97">
        <v>11</v>
      </c>
      <c r="H97">
        <v>35</v>
      </c>
      <c r="I97">
        <v>91</v>
      </c>
      <c r="J97">
        <v>0.55500000000000005</v>
      </c>
      <c r="K97">
        <v>3741</v>
      </c>
      <c r="L97">
        <v>3895</v>
      </c>
      <c r="M97">
        <v>48.99</v>
      </c>
      <c r="N97">
        <v>2680</v>
      </c>
      <c r="O97">
        <v>2953</v>
      </c>
      <c r="P97">
        <v>47.58</v>
      </c>
      <c r="Q97">
        <v>1875</v>
      </c>
      <c r="R97">
        <v>2067</v>
      </c>
      <c r="S97">
        <v>47.56</v>
      </c>
      <c r="T97">
        <v>149</v>
      </c>
      <c r="U97">
        <v>157</v>
      </c>
      <c r="V97">
        <v>48.69</v>
      </c>
      <c r="W97">
        <v>155.57</v>
      </c>
      <c r="X97">
        <v>173.44</v>
      </c>
      <c r="Y97">
        <v>47.28</v>
      </c>
      <c r="Z97">
        <v>1735</v>
      </c>
      <c r="AA97">
        <v>1881</v>
      </c>
      <c r="AB97">
        <v>47.98</v>
      </c>
      <c r="AC97">
        <v>971</v>
      </c>
      <c r="AD97">
        <v>1116</v>
      </c>
      <c r="AE97">
        <v>46.53</v>
      </c>
      <c r="AF97">
        <v>135</v>
      </c>
      <c r="AG97">
        <v>141</v>
      </c>
      <c r="AH97">
        <v>48.91</v>
      </c>
      <c r="AI97">
        <v>13.9</v>
      </c>
      <c r="AJ97">
        <v>87.37</v>
      </c>
      <c r="AK97">
        <v>746</v>
      </c>
      <c r="AL97">
        <v>811</v>
      </c>
      <c r="AM97">
        <v>47.91</v>
      </c>
      <c r="AN97">
        <v>513</v>
      </c>
      <c r="AO97">
        <v>606</v>
      </c>
      <c r="AP97">
        <v>45.84</v>
      </c>
      <c r="AQ97">
        <v>91</v>
      </c>
      <c r="AR97">
        <v>101</v>
      </c>
      <c r="AS97">
        <v>47.4</v>
      </c>
      <c r="AT97">
        <v>17.739999999999998</v>
      </c>
      <c r="AU97">
        <v>83.33</v>
      </c>
      <c r="AV97">
        <v>989</v>
      </c>
      <c r="AW97">
        <v>1070</v>
      </c>
      <c r="AX97">
        <v>48.03</v>
      </c>
      <c r="AY97">
        <v>458</v>
      </c>
      <c r="AZ97">
        <v>510</v>
      </c>
      <c r="BA97">
        <v>47.31</v>
      </c>
      <c r="BB97">
        <v>44</v>
      </c>
      <c r="BC97">
        <v>40</v>
      </c>
      <c r="BD97">
        <v>52.38</v>
      </c>
      <c r="BE97">
        <v>9.61</v>
      </c>
      <c r="BF97">
        <v>92.16</v>
      </c>
      <c r="BG97">
        <v>1634</v>
      </c>
      <c r="BH97">
        <v>1687</v>
      </c>
      <c r="BI97">
        <v>49.2</v>
      </c>
      <c r="BJ97">
        <v>812</v>
      </c>
      <c r="BK97">
        <v>879</v>
      </c>
      <c r="BL97">
        <v>48.02</v>
      </c>
      <c r="BM97">
        <v>14</v>
      </c>
      <c r="BN97">
        <v>15</v>
      </c>
      <c r="BO97">
        <v>48.28</v>
      </c>
      <c r="BP97">
        <v>1.72</v>
      </c>
      <c r="BQ97">
        <v>98.29</v>
      </c>
      <c r="BR97">
        <v>7.95</v>
      </c>
      <c r="BS97">
        <v>92.4</v>
      </c>
      <c r="BT97">
        <v>1.004</v>
      </c>
    </row>
    <row r="98" spans="1:72" x14ac:dyDescent="0.25">
      <c r="A98" s="6" t="s">
        <v>14</v>
      </c>
      <c r="B98" t="s">
        <v>137</v>
      </c>
      <c r="C98">
        <v>82</v>
      </c>
      <c r="D98">
        <v>3967.7667000000001</v>
      </c>
      <c r="E98">
        <v>44</v>
      </c>
      <c r="F98">
        <v>29</v>
      </c>
      <c r="G98">
        <v>9</v>
      </c>
      <c r="H98">
        <v>38</v>
      </c>
      <c r="I98">
        <v>97</v>
      </c>
      <c r="J98">
        <v>0.59099999999999997</v>
      </c>
      <c r="K98">
        <v>3719</v>
      </c>
      <c r="L98">
        <v>3321</v>
      </c>
      <c r="M98">
        <v>52.83</v>
      </c>
      <c r="N98">
        <v>2799</v>
      </c>
      <c r="O98">
        <v>2448</v>
      </c>
      <c r="P98">
        <v>53.34</v>
      </c>
      <c r="Q98">
        <v>2081</v>
      </c>
      <c r="R98">
        <v>1808</v>
      </c>
      <c r="S98">
        <v>53.51</v>
      </c>
      <c r="T98">
        <v>167</v>
      </c>
      <c r="U98">
        <v>145</v>
      </c>
      <c r="V98">
        <v>53.53</v>
      </c>
      <c r="W98">
        <v>150.72</v>
      </c>
      <c r="X98">
        <v>140.99</v>
      </c>
      <c r="Y98">
        <v>51.67</v>
      </c>
      <c r="Z98">
        <v>1756</v>
      </c>
      <c r="AA98">
        <v>1621</v>
      </c>
      <c r="AB98">
        <v>52</v>
      </c>
      <c r="AC98">
        <v>1116</v>
      </c>
      <c r="AD98">
        <v>990</v>
      </c>
      <c r="AE98">
        <v>52.99</v>
      </c>
      <c r="AF98">
        <v>144</v>
      </c>
      <c r="AG98">
        <v>119</v>
      </c>
      <c r="AH98">
        <v>54.75</v>
      </c>
      <c r="AI98">
        <v>12.9</v>
      </c>
      <c r="AJ98">
        <v>87.98</v>
      </c>
      <c r="AK98">
        <v>637</v>
      </c>
      <c r="AL98">
        <v>652</v>
      </c>
      <c r="AM98">
        <v>49.42</v>
      </c>
      <c r="AN98">
        <v>497</v>
      </c>
      <c r="AO98">
        <v>515</v>
      </c>
      <c r="AP98">
        <v>49.11</v>
      </c>
      <c r="AQ98">
        <v>98</v>
      </c>
      <c r="AR98">
        <v>91</v>
      </c>
      <c r="AS98">
        <v>51.85</v>
      </c>
      <c r="AT98">
        <v>19.72</v>
      </c>
      <c r="AU98">
        <v>82.33</v>
      </c>
      <c r="AV98">
        <v>1119</v>
      </c>
      <c r="AW98">
        <v>969</v>
      </c>
      <c r="AX98">
        <v>53.59</v>
      </c>
      <c r="AY98">
        <v>619</v>
      </c>
      <c r="AZ98">
        <v>475</v>
      </c>
      <c r="BA98">
        <v>56.58</v>
      </c>
      <c r="BB98">
        <v>46</v>
      </c>
      <c r="BC98">
        <v>28</v>
      </c>
      <c r="BD98">
        <v>62.16</v>
      </c>
      <c r="BE98">
        <v>7.43</v>
      </c>
      <c r="BF98">
        <v>94.11</v>
      </c>
      <c r="BG98">
        <v>1717</v>
      </c>
      <c r="BH98">
        <v>1492</v>
      </c>
      <c r="BI98">
        <v>53.51</v>
      </c>
      <c r="BJ98">
        <v>933</v>
      </c>
      <c r="BK98">
        <v>783</v>
      </c>
      <c r="BL98">
        <v>54.37</v>
      </c>
      <c r="BM98">
        <v>23</v>
      </c>
      <c r="BN98">
        <v>26</v>
      </c>
      <c r="BO98">
        <v>46.94</v>
      </c>
      <c r="BP98">
        <v>2.4700000000000002</v>
      </c>
      <c r="BQ98">
        <v>96.68</v>
      </c>
      <c r="BR98">
        <v>8.02</v>
      </c>
      <c r="BS98">
        <v>91.98</v>
      </c>
      <c r="BT98">
        <v>1</v>
      </c>
    </row>
    <row r="99" spans="1:72" x14ac:dyDescent="0.25">
      <c r="A99" s="6" t="s">
        <v>14</v>
      </c>
      <c r="B99" t="s">
        <v>146</v>
      </c>
      <c r="C99">
        <v>82</v>
      </c>
      <c r="D99">
        <v>3841.8667</v>
      </c>
      <c r="E99">
        <v>30</v>
      </c>
      <c r="F99">
        <v>44</v>
      </c>
      <c r="G99">
        <v>8</v>
      </c>
      <c r="H99">
        <v>24</v>
      </c>
      <c r="I99">
        <v>68</v>
      </c>
      <c r="J99">
        <v>0.41499999999999998</v>
      </c>
      <c r="K99">
        <v>3287</v>
      </c>
      <c r="L99">
        <v>3661</v>
      </c>
      <c r="M99">
        <v>47.31</v>
      </c>
      <c r="N99">
        <v>2492</v>
      </c>
      <c r="O99">
        <v>2749</v>
      </c>
      <c r="P99">
        <v>47.55</v>
      </c>
      <c r="Q99">
        <v>1835</v>
      </c>
      <c r="R99">
        <v>1982</v>
      </c>
      <c r="S99">
        <v>48.07</v>
      </c>
      <c r="T99">
        <v>147</v>
      </c>
      <c r="U99">
        <v>172</v>
      </c>
      <c r="V99">
        <v>46.08</v>
      </c>
      <c r="W99">
        <v>149.74</v>
      </c>
      <c r="X99">
        <v>150.62</v>
      </c>
      <c r="Y99">
        <v>49.85</v>
      </c>
      <c r="Z99">
        <v>1627</v>
      </c>
      <c r="AA99">
        <v>1691</v>
      </c>
      <c r="AB99">
        <v>49.04</v>
      </c>
      <c r="AC99">
        <v>1046</v>
      </c>
      <c r="AD99">
        <v>1022</v>
      </c>
      <c r="AE99">
        <v>50.58</v>
      </c>
      <c r="AF99">
        <v>121</v>
      </c>
      <c r="AG99">
        <v>148</v>
      </c>
      <c r="AH99">
        <v>44.98</v>
      </c>
      <c r="AI99">
        <v>11.57</v>
      </c>
      <c r="AJ99">
        <v>85.52</v>
      </c>
      <c r="AK99">
        <v>712</v>
      </c>
      <c r="AL99">
        <v>664</v>
      </c>
      <c r="AM99">
        <v>51.74</v>
      </c>
      <c r="AN99">
        <v>562</v>
      </c>
      <c r="AO99">
        <v>521</v>
      </c>
      <c r="AP99">
        <v>51.89</v>
      </c>
      <c r="AQ99">
        <v>93</v>
      </c>
      <c r="AR99">
        <v>110</v>
      </c>
      <c r="AS99">
        <v>45.81</v>
      </c>
      <c r="AT99">
        <v>16.55</v>
      </c>
      <c r="AU99">
        <v>78.89</v>
      </c>
      <c r="AV99">
        <v>915</v>
      </c>
      <c r="AW99">
        <v>1027</v>
      </c>
      <c r="AX99">
        <v>47.12</v>
      </c>
      <c r="AY99">
        <v>484</v>
      </c>
      <c r="AZ99">
        <v>501</v>
      </c>
      <c r="BA99">
        <v>49.14</v>
      </c>
      <c r="BB99">
        <v>28</v>
      </c>
      <c r="BC99">
        <v>38</v>
      </c>
      <c r="BD99">
        <v>42.42</v>
      </c>
      <c r="BE99">
        <v>5.79</v>
      </c>
      <c r="BF99">
        <v>92.42</v>
      </c>
      <c r="BG99">
        <v>1407</v>
      </c>
      <c r="BH99">
        <v>1676</v>
      </c>
      <c r="BI99">
        <v>45.64</v>
      </c>
      <c r="BJ99">
        <v>731</v>
      </c>
      <c r="BK99">
        <v>905</v>
      </c>
      <c r="BL99">
        <v>44.68</v>
      </c>
      <c r="BM99">
        <v>25</v>
      </c>
      <c r="BN99">
        <v>24</v>
      </c>
      <c r="BO99">
        <v>51.02</v>
      </c>
      <c r="BP99">
        <v>3.42</v>
      </c>
      <c r="BQ99">
        <v>97.35</v>
      </c>
      <c r="BR99">
        <v>8.01</v>
      </c>
      <c r="BS99">
        <v>91.32</v>
      </c>
      <c r="BT99">
        <v>0.99299999999999999</v>
      </c>
    </row>
    <row r="100" spans="1:72" x14ac:dyDescent="0.25">
      <c r="A100" s="6" t="s">
        <v>14</v>
      </c>
      <c r="B100" t="s">
        <v>153</v>
      </c>
      <c r="C100">
        <v>82</v>
      </c>
      <c r="D100">
        <v>3771.8</v>
      </c>
      <c r="E100">
        <v>34</v>
      </c>
      <c r="F100">
        <v>35</v>
      </c>
      <c r="G100">
        <v>13</v>
      </c>
      <c r="H100">
        <v>29</v>
      </c>
      <c r="I100">
        <v>81</v>
      </c>
      <c r="J100">
        <v>0.49399999999999999</v>
      </c>
      <c r="K100">
        <v>3403</v>
      </c>
      <c r="L100">
        <v>3287</v>
      </c>
      <c r="M100">
        <v>50.87</v>
      </c>
      <c r="N100">
        <v>2543</v>
      </c>
      <c r="O100">
        <v>2463</v>
      </c>
      <c r="P100">
        <v>50.8</v>
      </c>
      <c r="Q100">
        <v>1839</v>
      </c>
      <c r="R100">
        <v>1808</v>
      </c>
      <c r="S100">
        <v>50.43</v>
      </c>
      <c r="T100">
        <v>139</v>
      </c>
      <c r="U100">
        <v>159</v>
      </c>
      <c r="V100">
        <v>46.64</v>
      </c>
      <c r="W100">
        <v>140.31</v>
      </c>
      <c r="X100">
        <v>135.99</v>
      </c>
      <c r="Y100">
        <v>50.78</v>
      </c>
      <c r="Z100">
        <v>1541</v>
      </c>
      <c r="AA100">
        <v>1559</v>
      </c>
      <c r="AB100">
        <v>49.71</v>
      </c>
      <c r="AC100">
        <v>952</v>
      </c>
      <c r="AD100">
        <v>958</v>
      </c>
      <c r="AE100">
        <v>49.84</v>
      </c>
      <c r="AF100">
        <v>111</v>
      </c>
      <c r="AG100">
        <v>131</v>
      </c>
      <c r="AH100">
        <v>45.87</v>
      </c>
      <c r="AI100">
        <v>11.66</v>
      </c>
      <c r="AJ100">
        <v>86.33</v>
      </c>
      <c r="AK100">
        <v>633</v>
      </c>
      <c r="AL100">
        <v>620</v>
      </c>
      <c r="AM100">
        <v>50.52</v>
      </c>
      <c r="AN100">
        <v>501</v>
      </c>
      <c r="AO100">
        <v>469</v>
      </c>
      <c r="AP100">
        <v>51.65</v>
      </c>
      <c r="AQ100">
        <v>81</v>
      </c>
      <c r="AR100">
        <v>98</v>
      </c>
      <c r="AS100">
        <v>45.25</v>
      </c>
      <c r="AT100">
        <v>16.170000000000002</v>
      </c>
      <c r="AU100">
        <v>79.099999999999994</v>
      </c>
      <c r="AV100">
        <v>908</v>
      </c>
      <c r="AW100">
        <v>939</v>
      </c>
      <c r="AX100">
        <v>49.16</v>
      </c>
      <c r="AY100">
        <v>451</v>
      </c>
      <c r="AZ100">
        <v>489</v>
      </c>
      <c r="BA100">
        <v>47.98</v>
      </c>
      <c r="BB100">
        <v>30</v>
      </c>
      <c r="BC100">
        <v>33</v>
      </c>
      <c r="BD100">
        <v>47.62</v>
      </c>
      <c r="BE100">
        <v>6.65</v>
      </c>
      <c r="BF100">
        <v>93.25</v>
      </c>
      <c r="BG100">
        <v>1566</v>
      </c>
      <c r="BH100">
        <v>1437</v>
      </c>
      <c r="BI100">
        <v>52.15</v>
      </c>
      <c r="BJ100">
        <v>833</v>
      </c>
      <c r="BK100">
        <v>811</v>
      </c>
      <c r="BL100">
        <v>50.67</v>
      </c>
      <c r="BM100">
        <v>28</v>
      </c>
      <c r="BN100">
        <v>28</v>
      </c>
      <c r="BO100">
        <v>50</v>
      </c>
      <c r="BP100">
        <v>3.36</v>
      </c>
      <c r="BQ100">
        <v>96.55</v>
      </c>
      <c r="BR100">
        <v>7.56</v>
      </c>
      <c r="BS100">
        <v>91.21</v>
      </c>
      <c r="BT100">
        <v>0.98799999999999999</v>
      </c>
    </row>
    <row r="101" spans="1:72" x14ac:dyDescent="0.25">
      <c r="A101" s="6" t="s">
        <v>14</v>
      </c>
      <c r="B101" t="s">
        <v>151</v>
      </c>
      <c r="C101">
        <v>82</v>
      </c>
      <c r="D101">
        <v>3803.3332999999998</v>
      </c>
      <c r="E101">
        <v>42</v>
      </c>
      <c r="F101">
        <v>29</v>
      </c>
      <c r="G101">
        <v>11</v>
      </c>
      <c r="H101">
        <v>37</v>
      </c>
      <c r="I101">
        <v>95</v>
      </c>
      <c r="J101">
        <v>0.57899999999999996</v>
      </c>
      <c r="K101">
        <v>3248</v>
      </c>
      <c r="L101">
        <v>3505</v>
      </c>
      <c r="M101">
        <v>48.1</v>
      </c>
      <c r="N101">
        <v>2401</v>
      </c>
      <c r="O101">
        <v>2620</v>
      </c>
      <c r="P101">
        <v>47.82</v>
      </c>
      <c r="Q101">
        <v>1646</v>
      </c>
      <c r="R101">
        <v>1880</v>
      </c>
      <c r="S101">
        <v>46.68</v>
      </c>
      <c r="T101">
        <v>143</v>
      </c>
      <c r="U101">
        <v>141</v>
      </c>
      <c r="V101">
        <v>50.35</v>
      </c>
      <c r="W101">
        <v>126.31</v>
      </c>
      <c r="X101">
        <v>138.28</v>
      </c>
      <c r="Y101">
        <v>47.74</v>
      </c>
      <c r="Z101">
        <v>1441</v>
      </c>
      <c r="AA101">
        <v>1515</v>
      </c>
      <c r="AB101">
        <v>48.75</v>
      </c>
      <c r="AC101">
        <v>852</v>
      </c>
      <c r="AD101">
        <v>941</v>
      </c>
      <c r="AE101">
        <v>47.52</v>
      </c>
      <c r="AF101">
        <v>111</v>
      </c>
      <c r="AG101">
        <v>117</v>
      </c>
      <c r="AH101">
        <v>48.68</v>
      </c>
      <c r="AI101">
        <v>13.03</v>
      </c>
      <c r="AJ101">
        <v>87.57</v>
      </c>
      <c r="AK101">
        <v>563</v>
      </c>
      <c r="AL101">
        <v>646</v>
      </c>
      <c r="AM101">
        <v>46.57</v>
      </c>
      <c r="AN101">
        <v>403</v>
      </c>
      <c r="AO101">
        <v>478</v>
      </c>
      <c r="AP101">
        <v>45.74</v>
      </c>
      <c r="AQ101">
        <v>73</v>
      </c>
      <c r="AR101">
        <v>86</v>
      </c>
      <c r="AS101">
        <v>45.91</v>
      </c>
      <c r="AT101">
        <v>18.11</v>
      </c>
      <c r="AU101">
        <v>82.01</v>
      </c>
      <c r="AV101">
        <v>878</v>
      </c>
      <c r="AW101">
        <v>869</v>
      </c>
      <c r="AX101">
        <v>50.26</v>
      </c>
      <c r="AY101">
        <v>449</v>
      </c>
      <c r="AZ101">
        <v>463</v>
      </c>
      <c r="BA101">
        <v>49.23</v>
      </c>
      <c r="BB101">
        <v>38</v>
      </c>
      <c r="BC101">
        <v>31</v>
      </c>
      <c r="BD101">
        <v>55.07</v>
      </c>
      <c r="BE101">
        <v>8.4600000000000009</v>
      </c>
      <c r="BF101">
        <v>93.3</v>
      </c>
      <c r="BG101">
        <v>1455</v>
      </c>
      <c r="BH101">
        <v>1650</v>
      </c>
      <c r="BI101">
        <v>46.86</v>
      </c>
      <c r="BJ101">
        <v>716</v>
      </c>
      <c r="BK101">
        <v>878</v>
      </c>
      <c r="BL101">
        <v>44.92</v>
      </c>
      <c r="BM101">
        <v>31</v>
      </c>
      <c r="BN101">
        <v>24</v>
      </c>
      <c r="BO101">
        <v>56.36</v>
      </c>
      <c r="BP101">
        <v>4.33</v>
      </c>
      <c r="BQ101">
        <v>97.27</v>
      </c>
      <c r="BR101">
        <v>8.69</v>
      </c>
      <c r="BS101">
        <v>92.5</v>
      </c>
      <c r="BT101">
        <v>1.012</v>
      </c>
    </row>
    <row r="102" spans="1:72" x14ac:dyDescent="0.25">
      <c r="A102" s="6" t="s">
        <v>14</v>
      </c>
      <c r="B102" t="s">
        <v>8</v>
      </c>
      <c r="C102">
        <v>82</v>
      </c>
      <c r="D102">
        <v>3852.05</v>
      </c>
      <c r="E102">
        <v>47</v>
      </c>
      <c r="F102">
        <v>25</v>
      </c>
      <c r="G102">
        <v>10</v>
      </c>
      <c r="H102">
        <v>43</v>
      </c>
      <c r="I102">
        <v>104</v>
      </c>
      <c r="J102">
        <v>0.63400000000000001</v>
      </c>
      <c r="K102">
        <v>3809</v>
      </c>
      <c r="L102">
        <v>3350</v>
      </c>
      <c r="M102">
        <v>53.21</v>
      </c>
      <c r="N102">
        <v>2942</v>
      </c>
      <c r="O102">
        <v>2641</v>
      </c>
      <c r="P102">
        <v>52.7</v>
      </c>
      <c r="Q102">
        <v>2091</v>
      </c>
      <c r="R102">
        <v>1941</v>
      </c>
      <c r="S102">
        <v>51.86</v>
      </c>
      <c r="T102">
        <v>165</v>
      </c>
      <c r="U102">
        <v>163</v>
      </c>
      <c r="V102">
        <v>50.3</v>
      </c>
      <c r="W102">
        <v>155.99</v>
      </c>
      <c r="X102">
        <v>142.1</v>
      </c>
      <c r="Y102">
        <v>52.33</v>
      </c>
      <c r="Z102">
        <v>1759</v>
      </c>
      <c r="AA102">
        <v>1559</v>
      </c>
      <c r="AB102">
        <v>53.01</v>
      </c>
      <c r="AC102">
        <v>1032</v>
      </c>
      <c r="AD102">
        <v>993</v>
      </c>
      <c r="AE102">
        <v>50.96</v>
      </c>
      <c r="AF102">
        <v>128</v>
      </c>
      <c r="AG102">
        <v>136</v>
      </c>
      <c r="AH102">
        <v>48.48</v>
      </c>
      <c r="AI102">
        <v>12.4</v>
      </c>
      <c r="AJ102">
        <v>86.3</v>
      </c>
      <c r="AK102">
        <v>659</v>
      </c>
      <c r="AL102">
        <v>621</v>
      </c>
      <c r="AM102">
        <v>51.48</v>
      </c>
      <c r="AN102">
        <v>493</v>
      </c>
      <c r="AO102">
        <v>500</v>
      </c>
      <c r="AP102">
        <v>49.65</v>
      </c>
      <c r="AQ102">
        <v>87</v>
      </c>
      <c r="AR102">
        <v>90</v>
      </c>
      <c r="AS102">
        <v>49.15</v>
      </c>
      <c r="AT102">
        <v>17.649999999999999</v>
      </c>
      <c r="AU102">
        <v>82</v>
      </c>
      <c r="AV102">
        <v>1100</v>
      </c>
      <c r="AW102">
        <v>938</v>
      </c>
      <c r="AX102">
        <v>53.97</v>
      </c>
      <c r="AY102">
        <v>539</v>
      </c>
      <c r="AZ102">
        <v>493</v>
      </c>
      <c r="BA102">
        <v>52.23</v>
      </c>
      <c r="BB102">
        <v>41</v>
      </c>
      <c r="BC102">
        <v>46</v>
      </c>
      <c r="BD102">
        <v>47.13</v>
      </c>
      <c r="BE102">
        <v>7.61</v>
      </c>
      <c r="BF102">
        <v>90.67</v>
      </c>
      <c r="BG102">
        <v>1808</v>
      </c>
      <c r="BH102">
        <v>1558</v>
      </c>
      <c r="BI102">
        <v>53.71</v>
      </c>
      <c r="BJ102">
        <v>996</v>
      </c>
      <c r="BK102">
        <v>874</v>
      </c>
      <c r="BL102">
        <v>53.26</v>
      </c>
      <c r="BM102">
        <v>37</v>
      </c>
      <c r="BN102">
        <v>26</v>
      </c>
      <c r="BO102">
        <v>58.73</v>
      </c>
      <c r="BP102">
        <v>3.71</v>
      </c>
      <c r="BQ102">
        <v>97.03</v>
      </c>
      <c r="BR102">
        <v>7.89</v>
      </c>
      <c r="BS102">
        <v>91.6</v>
      </c>
      <c r="BT102">
        <v>0.995</v>
      </c>
    </row>
    <row r="103" spans="1:72" x14ac:dyDescent="0.25">
      <c r="A103" s="6" t="s">
        <v>14</v>
      </c>
      <c r="B103" t="s">
        <v>143</v>
      </c>
      <c r="C103">
        <v>82</v>
      </c>
      <c r="D103">
        <v>3780.5832999999998</v>
      </c>
      <c r="E103">
        <v>25</v>
      </c>
      <c r="F103">
        <v>45</v>
      </c>
      <c r="G103">
        <v>12</v>
      </c>
      <c r="H103">
        <v>23</v>
      </c>
      <c r="I103">
        <v>62</v>
      </c>
      <c r="J103">
        <v>0.378</v>
      </c>
      <c r="K103">
        <v>3155</v>
      </c>
      <c r="L103">
        <v>3650</v>
      </c>
      <c r="M103">
        <v>46.36</v>
      </c>
      <c r="N103">
        <v>2269</v>
      </c>
      <c r="O103">
        <v>2702</v>
      </c>
      <c r="P103">
        <v>45.64</v>
      </c>
      <c r="Q103">
        <v>1632</v>
      </c>
      <c r="R103">
        <v>1924</v>
      </c>
      <c r="S103">
        <v>45.89</v>
      </c>
      <c r="T103">
        <v>123</v>
      </c>
      <c r="U103">
        <v>169</v>
      </c>
      <c r="V103">
        <v>42.12</v>
      </c>
      <c r="W103">
        <v>133.97</v>
      </c>
      <c r="X103">
        <v>166</v>
      </c>
      <c r="Y103">
        <v>44.66</v>
      </c>
      <c r="Z103">
        <v>1453</v>
      </c>
      <c r="AA103">
        <v>1778</v>
      </c>
      <c r="AB103">
        <v>44.97</v>
      </c>
      <c r="AC103">
        <v>896</v>
      </c>
      <c r="AD103">
        <v>1124</v>
      </c>
      <c r="AE103">
        <v>44.36</v>
      </c>
      <c r="AF103">
        <v>107</v>
      </c>
      <c r="AG103">
        <v>153</v>
      </c>
      <c r="AH103">
        <v>41.15</v>
      </c>
      <c r="AI103">
        <v>11.94</v>
      </c>
      <c r="AJ103">
        <v>86.39</v>
      </c>
      <c r="AK103">
        <v>592</v>
      </c>
      <c r="AL103">
        <v>717</v>
      </c>
      <c r="AM103">
        <v>45.23</v>
      </c>
      <c r="AN103">
        <v>448</v>
      </c>
      <c r="AO103">
        <v>544</v>
      </c>
      <c r="AP103">
        <v>45.16</v>
      </c>
      <c r="AQ103">
        <v>74</v>
      </c>
      <c r="AR103">
        <v>99</v>
      </c>
      <c r="AS103">
        <v>42.77</v>
      </c>
      <c r="AT103">
        <v>16.52</v>
      </c>
      <c r="AU103">
        <v>81.8</v>
      </c>
      <c r="AV103">
        <v>861</v>
      </c>
      <c r="AW103">
        <v>1061</v>
      </c>
      <c r="AX103">
        <v>44.8</v>
      </c>
      <c r="AY103">
        <v>448</v>
      </c>
      <c r="AZ103">
        <v>580</v>
      </c>
      <c r="BA103">
        <v>43.58</v>
      </c>
      <c r="BB103">
        <v>33</v>
      </c>
      <c r="BC103">
        <v>54</v>
      </c>
      <c r="BD103">
        <v>37.93</v>
      </c>
      <c r="BE103">
        <v>7.37</v>
      </c>
      <c r="BF103">
        <v>90.69</v>
      </c>
      <c r="BG103">
        <v>1436</v>
      </c>
      <c r="BH103">
        <v>1553</v>
      </c>
      <c r="BI103">
        <v>48.04</v>
      </c>
      <c r="BJ103">
        <v>693</v>
      </c>
      <c r="BK103">
        <v>740</v>
      </c>
      <c r="BL103">
        <v>48.36</v>
      </c>
      <c r="BM103">
        <v>16</v>
      </c>
      <c r="BN103">
        <v>14</v>
      </c>
      <c r="BO103">
        <v>53.33</v>
      </c>
      <c r="BP103">
        <v>2.31</v>
      </c>
      <c r="BQ103">
        <v>98.11</v>
      </c>
      <c r="BR103">
        <v>7.54</v>
      </c>
      <c r="BS103">
        <v>91.22</v>
      </c>
      <c r="BT103">
        <v>0.98799999999999999</v>
      </c>
    </row>
    <row r="104" spans="1:72" x14ac:dyDescent="0.25">
      <c r="A104" s="6" t="s">
        <v>14</v>
      </c>
      <c r="B104" t="s">
        <v>136</v>
      </c>
      <c r="C104">
        <v>82</v>
      </c>
      <c r="D104">
        <v>3910.9333000000001</v>
      </c>
      <c r="E104">
        <v>30</v>
      </c>
      <c r="F104">
        <v>40</v>
      </c>
      <c r="G104">
        <v>12</v>
      </c>
      <c r="H104">
        <v>26</v>
      </c>
      <c r="I104">
        <v>72</v>
      </c>
      <c r="J104">
        <v>0.439</v>
      </c>
      <c r="K104">
        <v>3651</v>
      </c>
      <c r="L104">
        <v>3605</v>
      </c>
      <c r="M104">
        <v>50.32</v>
      </c>
      <c r="N104">
        <v>2722</v>
      </c>
      <c r="O104">
        <v>2729</v>
      </c>
      <c r="P104">
        <v>49.94</v>
      </c>
      <c r="Q104">
        <v>1965</v>
      </c>
      <c r="R104">
        <v>1995</v>
      </c>
      <c r="S104">
        <v>49.62</v>
      </c>
      <c r="T104">
        <v>139</v>
      </c>
      <c r="U104">
        <v>159</v>
      </c>
      <c r="V104">
        <v>46.64</v>
      </c>
      <c r="W104">
        <v>149.4</v>
      </c>
      <c r="X104">
        <v>142.76</v>
      </c>
      <c r="Y104">
        <v>51.14</v>
      </c>
      <c r="Z104">
        <v>1689</v>
      </c>
      <c r="AA104">
        <v>1595</v>
      </c>
      <c r="AB104">
        <v>51.43</v>
      </c>
      <c r="AC104">
        <v>1087</v>
      </c>
      <c r="AD104">
        <v>1032</v>
      </c>
      <c r="AE104">
        <v>51.3</v>
      </c>
      <c r="AF104">
        <v>116</v>
      </c>
      <c r="AG104">
        <v>133</v>
      </c>
      <c r="AH104">
        <v>46.59</v>
      </c>
      <c r="AI104">
        <v>10.67</v>
      </c>
      <c r="AJ104">
        <v>87.11</v>
      </c>
      <c r="AK104">
        <v>688</v>
      </c>
      <c r="AL104">
        <v>609</v>
      </c>
      <c r="AM104">
        <v>53.05</v>
      </c>
      <c r="AN104">
        <v>535</v>
      </c>
      <c r="AO104">
        <v>471</v>
      </c>
      <c r="AP104">
        <v>53.18</v>
      </c>
      <c r="AQ104">
        <v>82</v>
      </c>
      <c r="AR104">
        <v>90</v>
      </c>
      <c r="AS104">
        <v>47.67</v>
      </c>
      <c r="AT104">
        <v>15.33</v>
      </c>
      <c r="AU104">
        <v>80.89</v>
      </c>
      <c r="AV104">
        <v>1001</v>
      </c>
      <c r="AW104">
        <v>986</v>
      </c>
      <c r="AX104">
        <v>50.38</v>
      </c>
      <c r="AY104">
        <v>552</v>
      </c>
      <c r="AZ104">
        <v>561</v>
      </c>
      <c r="BA104">
        <v>49.6</v>
      </c>
      <c r="BB104">
        <v>34</v>
      </c>
      <c r="BC104">
        <v>43</v>
      </c>
      <c r="BD104">
        <v>44.16</v>
      </c>
      <c r="BE104">
        <v>6.16</v>
      </c>
      <c r="BF104">
        <v>92.34</v>
      </c>
      <c r="BG104">
        <v>1679</v>
      </c>
      <c r="BH104">
        <v>1748</v>
      </c>
      <c r="BI104">
        <v>48.99</v>
      </c>
      <c r="BJ104">
        <v>828</v>
      </c>
      <c r="BK104">
        <v>903</v>
      </c>
      <c r="BL104">
        <v>47.83</v>
      </c>
      <c r="BM104">
        <v>23</v>
      </c>
      <c r="BN104">
        <v>26</v>
      </c>
      <c r="BO104">
        <v>46.94</v>
      </c>
      <c r="BP104">
        <v>2.78</v>
      </c>
      <c r="BQ104">
        <v>97.12</v>
      </c>
      <c r="BR104">
        <v>7.07</v>
      </c>
      <c r="BS104">
        <v>92.03</v>
      </c>
      <c r="BT104">
        <v>0.99099999999999999</v>
      </c>
    </row>
    <row r="105" spans="1:72" x14ac:dyDescent="0.25">
      <c r="A105" s="6" t="s">
        <v>14</v>
      </c>
      <c r="B105" t="s">
        <v>148</v>
      </c>
      <c r="C105">
        <v>82</v>
      </c>
      <c r="D105">
        <v>3854.45</v>
      </c>
      <c r="E105">
        <v>46</v>
      </c>
      <c r="F105">
        <v>30</v>
      </c>
      <c r="G105">
        <v>6</v>
      </c>
      <c r="H105">
        <v>36</v>
      </c>
      <c r="I105">
        <v>98</v>
      </c>
      <c r="J105">
        <v>0.59799999999999998</v>
      </c>
      <c r="K105">
        <v>3548</v>
      </c>
      <c r="L105">
        <v>3323</v>
      </c>
      <c r="M105">
        <v>51.64</v>
      </c>
      <c r="N105">
        <v>2614</v>
      </c>
      <c r="O105">
        <v>2503</v>
      </c>
      <c r="P105">
        <v>51.08</v>
      </c>
      <c r="Q105">
        <v>1792</v>
      </c>
      <c r="R105">
        <v>1772</v>
      </c>
      <c r="S105">
        <v>50.28</v>
      </c>
      <c r="T105">
        <v>147</v>
      </c>
      <c r="U105">
        <v>136</v>
      </c>
      <c r="V105">
        <v>51.94</v>
      </c>
      <c r="W105">
        <v>139.12</v>
      </c>
      <c r="X105">
        <v>128.99</v>
      </c>
      <c r="Y105">
        <v>51.89</v>
      </c>
      <c r="Z105">
        <v>1529</v>
      </c>
      <c r="AA105">
        <v>1460</v>
      </c>
      <c r="AB105">
        <v>51.15</v>
      </c>
      <c r="AC105">
        <v>882</v>
      </c>
      <c r="AD105">
        <v>885</v>
      </c>
      <c r="AE105">
        <v>49.92</v>
      </c>
      <c r="AF105">
        <v>122</v>
      </c>
      <c r="AG105">
        <v>104</v>
      </c>
      <c r="AH105">
        <v>53.98</v>
      </c>
      <c r="AI105">
        <v>13.83</v>
      </c>
      <c r="AJ105">
        <v>88.25</v>
      </c>
      <c r="AK105">
        <v>636</v>
      </c>
      <c r="AL105">
        <v>538</v>
      </c>
      <c r="AM105">
        <v>54.17</v>
      </c>
      <c r="AN105">
        <v>460</v>
      </c>
      <c r="AO105">
        <v>409</v>
      </c>
      <c r="AP105">
        <v>52.93</v>
      </c>
      <c r="AQ105">
        <v>86</v>
      </c>
      <c r="AR105">
        <v>66</v>
      </c>
      <c r="AS105">
        <v>56.58</v>
      </c>
      <c r="AT105">
        <v>18.7</v>
      </c>
      <c r="AU105">
        <v>83.86</v>
      </c>
      <c r="AV105">
        <v>893</v>
      </c>
      <c r="AW105">
        <v>922</v>
      </c>
      <c r="AX105">
        <v>49.2</v>
      </c>
      <c r="AY105">
        <v>422</v>
      </c>
      <c r="AZ105">
        <v>476</v>
      </c>
      <c r="BA105">
        <v>46.99</v>
      </c>
      <c r="BB105">
        <v>36</v>
      </c>
      <c r="BC105">
        <v>38</v>
      </c>
      <c r="BD105">
        <v>48.65</v>
      </c>
      <c r="BE105">
        <v>8.5299999999999994</v>
      </c>
      <c r="BF105">
        <v>92.02</v>
      </c>
      <c r="BG105">
        <v>1713</v>
      </c>
      <c r="BH105">
        <v>1594</v>
      </c>
      <c r="BI105">
        <v>51.8</v>
      </c>
      <c r="BJ105">
        <v>878</v>
      </c>
      <c r="BK105">
        <v>825</v>
      </c>
      <c r="BL105">
        <v>51.56</v>
      </c>
      <c r="BM105">
        <v>25</v>
      </c>
      <c r="BN105">
        <v>31</v>
      </c>
      <c r="BO105">
        <v>44.64</v>
      </c>
      <c r="BP105">
        <v>2.85</v>
      </c>
      <c r="BQ105">
        <v>96.24</v>
      </c>
      <c r="BR105">
        <v>8.1999999999999993</v>
      </c>
      <c r="BS105">
        <v>92.33</v>
      </c>
      <c r="BT105">
        <v>1.0049999999999999</v>
      </c>
    </row>
    <row r="106" spans="1:72" x14ac:dyDescent="0.25">
      <c r="A106" s="6" t="s">
        <v>14</v>
      </c>
      <c r="B106" t="s">
        <v>154</v>
      </c>
      <c r="C106">
        <v>82</v>
      </c>
      <c r="D106">
        <v>3828.1333</v>
      </c>
      <c r="E106">
        <v>39</v>
      </c>
      <c r="F106">
        <v>35</v>
      </c>
      <c r="G106">
        <v>8</v>
      </c>
      <c r="H106">
        <v>36</v>
      </c>
      <c r="I106">
        <v>86</v>
      </c>
      <c r="J106">
        <v>0.52400000000000002</v>
      </c>
      <c r="K106">
        <v>3013</v>
      </c>
      <c r="L106">
        <v>3646</v>
      </c>
      <c r="M106">
        <v>45.25</v>
      </c>
      <c r="N106">
        <v>2249</v>
      </c>
      <c r="O106">
        <v>2777</v>
      </c>
      <c r="P106">
        <v>44.75</v>
      </c>
      <c r="Q106">
        <v>1598</v>
      </c>
      <c r="R106">
        <v>1982</v>
      </c>
      <c r="S106">
        <v>44.64</v>
      </c>
      <c r="T106">
        <v>126</v>
      </c>
      <c r="U106">
        <v>149</v>
      </c>
      <c r="V106">
        <v>45.82</v>
      </c>
      <c r="W106">
        <v>116.71</v>
      </c>
      <c r="X106">
        <v>143.38</v>
      </c>
      <c r="Y106">
        <v>44.87</v>
      </c>
      <c r="Z106">
        <v>1293</v>
      </c>
      <c r="AA106">
        <v>1584</v>
      </c>
      <c r="AB106">
        <v>44.94</v>
      </c>
      <c r="AC106">
        <v>812</v>
      </c>
      <c r="AD106">
        <v>987</v>
      </c>
      <c r="AE106">
        <v>45.14</v>
      </c>
      <c r="AF106">
        <v>105</v>
      </c>
      <c r="AG106">
        <v>123</v>
      </c>
      <c r="AH106">
        <v>46.05</v>
      </c>
      <c r="AI106">
        <v>12.93</v>
      </c>
      <c r="AJ106">
        <v>87.54</v>
      </c>
      <c r="AK106">
        <v>497</v>
      </c>
      <c r="AL106">
        <v>612</v>
      </c>
      <c r="AM106">
        <v>44.82</v>
      </c>
      <c r="AN106">
        <v>377</v>
      </c>
      <c r="AO106">
        <v>469</v>
      </c>
      <c r="AP106">
        <v>44.56</v>
      </c>
      <c r="AQ106">
        <v>77</v>
      </c>
      <c r="AR106">
        <v>91</v>
      </c>
      <c r="AS106">
        <v>45.83</v>
      </c>
      <c r="AT106">
        <v>20.420000000000002</v>
      </c>
      <c r="AU106">
        <v>80.599999999999994</v>
      </c>
      <c r="AV106">
        <v>796</v>
      </c>
      <c r="AW106">
        <v>972</v>
      </c>
      <c r="AX106">
        <v>45.02</v>
      </c>
      <c r="AY106">
        <v>435</v>
      </c>
      <c r="AZ106">
        <v>518</v>
      </c>
      <c r="BA106">
        <v>45.65</v>
      </c>
      <c r="BB106">
        <v>28</v>
      </c>
      <c r="BC106">
        <v>32</v>
      </c>
      <c r="BD106">
        <v>46.67</v>
      </c>
      <c r="BE106">
        <v>6.44</v>
      </c>
      <c r="BF106">
        <v>93.82</v>
      </c>
      <c r="BG106">
        <v>1481</v>
      </c>
      <c r="BH106">
        <v>1799</v>
      </c>
      <c r="BI106">
        <v>45.15</v>
      </c>
      <c r="BJ106">
        <v>752</v>
      </c>
      <c r="BK106">
        <v>946</v>
      </c>
      <c r="BL106">
        <v>44.29</v>
      </c>
      <c r="BM106">
        <v>20</v>
      </c>
      <c r="BN106">
        <v>25</v>
      </c>
      <c r="BO106">
        <v>44.44</v>
      </c>
      <c r="BP106">
        <v>2.66</v>
      </c>
      <c r="BQ106">
        <v>97.36</v>
      </c>
      <c r="BR106">
        <v>7.88</v>
      </c>
      <c r="BS106">
        <v>92.48</v>
      </c>
      <c r="BT106">
        <v>1.004</v>
      </c>
    </row>
    <row r="107" spans="1:72" x14ac:dyDescent="0.25">
      <c r="A107" s="6" t="s">
        <v>14</v>
      </c>
      <c r="B107" t="s">
        <v>139</v>
      </c>
      <c r="C107">
        <v>82</v>
      </c>
      <c r="D107">
        <v>3776.7</v>
      </c>
      <c r="E107">
        <v>44</v>
      </c>
      <c r="F107">
        <v>30</v>
      </c>
      <c r="G107">
        <v>8</v>
      </c>
      <c r="H107">
        <v>41</v>
      </c>
      <c r="I107">
        <v>96</v>
      </c>
      <c r="J107">
        <v>0.58499999999999996</v>
      </c>
      <c r="K107">
        <v>3738</v>
      </c>
      <c r="L107">
        <v>3506</v>
      </c>
      <c r="M107">
        <v>51.6</v>
      </c>
      <c r="N107">
        <v>2758</v>
      </c>
      <c r="O107">
        <v>2540</v>
      </c>
      <c r="P107">
        <v>52.06</v>
      </c>
      <c r="Q107">
        <v>1979</v>
      </c>
      <c r="R107">
        <v>1865</v>
      </c>
      <c r="S107">
        <v>51.48</v>
      </c>
      <c r="T107">
        <v>134</v>
      </c>
      <c r="U107">
        <v>133</v>
      </c>
      <c r="V107">
        <v>50.19</v>
      </c>
      <c r="W107">
        <v>144.46</v>
      </c>
      <c r="X107">
        <v>144.19</v>
      </c>
      <c r="Y107">
        <v>50.05</v>
      </c>
      <c r="Z107">
        <v>1688</v>
      </c>
      <c r="AA107">
        <v>1650</v>
      </c>
      <c r="AB107">
        <v>50.57</v>
      </c>
      <c r="AC107">
        <v>1025</v>
      </c>
      <c r="AD107">
        <v>995</v>
      </c>
      <c r="AE107">
        <v>50.74</v>
      </c>
      <c r="AF107">
        <v>114</v>
      </c>
      <c r="AG107">
        <v>121</v>
      </c>
      <c r="AH107">
        <v>48.51</v>
      </c>
      <c r="AI107">
        <v>11.12</v>
      </c>
      <c r="AJ107">
        <v>87.84</v>
      </c>
      <c r="AK107">
        <v>642</v>
      </c>
      <c r="AL107">
        <v>691</v>
      </c>
      <c r="AM107">
        <v>48.16</v>
      </c>
      <c r="AN107">
        <v>495</v>
      </c>
      <c r="AO107">
        <v>534</v>
      </c>
      <c r="AP107">
        <v>48.1</v>
      </c>
      <c r="AQ107">
        <v>68</v>
      </c>
      <c r="AR107">
        <v>91</v>
      </c>
      <c r="AS107">
        <v>42.77</v>
      </c>
      <c r="AT107">
        <v>13.74</v>
      </c>
      <c r="AU107">
        <v>82.96</v>
      </c>
      <c r="AV107">
        <v>1046</v>
      </c>
      <c r="AW107">
        <v>959</v>
      </c>
      <c r="AX107">
        <v>52.17</v>
      </c>
      <c r="AY107">
        <v>530</v>
      </c>
      <c r="AZ107">
        <v>461</v>
      </c>
      <c r="BA107">
        <v>53.48</v>
      </c>
      <c r="BB107">
        <v>46</v>
      </c>
      <c r="BC107">
        <v>30</v>
      </c>
      <c r="BD107">
        <v>60.53</v>
      </c>
      <c r="BE107">
        <v>8.68</v>
      </c>
      <c r="BF107">
        <v>93.49</v>
      </c>
      <c r="BG107">
        <v>1738</v>
      </c>
      <c r="BH107">
        <v>1597</v>
      </c>
      <c r="BI107">
        <v>52.11</v>
      </c>
      <c r="BJ107">
        <v>869</v>
      </c>
      <c r="BK107">
        <v>819</v>
      </c>
      <c r="BL107">
        <v>51.48</v>
      </c>
      <c r="BM107">
        <v>20</v>
      </c>
      <c r="BN107">
        <v>12</v>
      </c>
      <c r="BO107">
        <v>62.5</v>
      </c>
      <c r="BP107">
        <v>2.2999999999999998</v>
      </c>
      <c r="BQ107">
        <v>98.53</v>
      </c>
      <c r="BR107">
        <v>6.77</v>
      </c>
      <c r="BS107">
        <v>92.87</v>
      </c>
      <c r="BT107">
        <v>0.996</v>
      </c>
    </row>
    <row r="108" spans="1:72" x14ac:dyDescent="0.25">
      <c r="A108" s="6" t="s">
        <v>14</v>
      </c>
      <c r="B108" t="s">
        <v>152</v>
      </c>
      <c r="C108">
        <v>82</v>
      </c>
      <c r="D108">
        <v>3897.2</v>
      </c>
      <c r="E108">
        <v>44</v>
      </c>
      <c r="F108">
        <v>27</v>
      </c>
      <c r="G108">
        <v>11</v>
      </c>
      <c r="H108">
        <v>38</v>
      </c>
      <c r="I108">
        <v>99</v>
      </c>
      <c r="J108">
        <v>0.60399999999999998</v>
      </c>
      <c r="K108">
        <v>3341</v>
      </c>
      <c r="L108">
        <v>3461</v>
      </c>
      <c r="M108">
        <v>49.12</v>
      </c>
      <c r="N108">
        <v>2509</v>
      </c>
      <c r="O108">
        <v>2672</v>
      </c>
      <c r="P108">
        <v>48.43</v>
      </c>
      <c r="Q108">
        <v>1859</v>
      </c>
      <c r="R108">
        <v>1969</v>
      </c>
      <c r="S108">
        <v>48.56</v>
      </c>
      <c r="T108">
        <v>152</v>
      </c>
      <c r="U108">
        <v>129</v>
      </c>
      <c r="V108">
        <v>54.09</v>
      </c>
      <c r="W108">
        <v>141.02000000000001</v>
      </c>
      <c r="X108">
        <v>145.97999999999999</v>
      </c>
      <c r="Y108">
        <v>49.14</v>
      </c>
      <c r="Z108">
        <v>1485</v>
      </c>
      <c r="AA108">
        <v>1595</v>
      </c>
      <c r="AB108">
        <v>48.21</v>
      </c>
      <c r="AC108">
        <v>926</v>
      </c>
      <c r="AD108">
        <v>1032</v>
      </c>
      <c r="AE108">
        <v>47.29</v>
      </c>
      <c r="AF108">
        <v>127</v>
      </c>
      <c r="AG108">
        <v>108</v>
      </c>
      <c r="AH108">
        <v>54.04</v>
      </c>
      <c r="AI108">
        <v>13.71</v>
      </c>
      <c r="AJ108">
        <v>89.53</v>
      </c>
      <c r="AK108">
        <v>576</v>
      </c>
      <c r="AL108">
        <v>640</v>
      </c>
      <c r="AM108">
        <v>47.37</v>
      </c>
      <c r="AN108">
        <v>442</v>
      </c>
      <c r="AO108">
        <v>484</v>
      </c>
      <c r="AP108">
        <v>47.73</v>
      </c>
      <c r="AQ108">
        <v>89</v>
      </c>
      <c r="AR108">
        <v>74</v>
      </c>
      <c r="AS108">
        <v>54.6</v>
      </c>
      <c r="AT108">
        <v>20.14</v>
      </c>
      <c r="AU108">
        <v>84.71</v>
      </c>
      <c r="AV108">
        <v>909</v>
      </c>
      <c r="AW108">
        <v>955</v>
      </c>
      <c r="AX108">
        <v>48.77</v>
      </c>
      <c r="AY108">
        <v>484</v>
      </c>
      <c r="AZ108">
        <v>548</v>
      </c>
      <c r="BA108">
        <v>46.9</v>
      </c>
      <c r="BB108">
        <v>38</v>
      </c>
      <c r="BC108">
        <v>34</v>
      </c>
      <c r="BD108">
        <v>52.78</v>
      </c>
      <c r="BE108">
        <v>7.85</v>
      </c>
      <c r="BF108">
        <v>93.8</v>
      </c>
      <c r="BG108">
        <v>1534</v>
      </c>
      <c r="BH108">
        <v>1533</v>
      </c>
      <c r="BI108">
        <v>50.02</v>
      </c>
      <c r="BJ108">
        <v>854</v>
      </c>
      <c r="BK108">
        <v>865</v>
      </c>
      <c r="BL108">
        <v>49.68</v>
      </c>
      <c r="BM108">
        <v>25</v>
      </c>
      <c r="BN108">
        <v>20</v>
      </c>
      <c r="BO108">
        <v>55.56</v>
      </c>
      <c r="BP108">
        <v>2.93</v>
      </c>
      <c r="BQ108">
        <v>97.69</v>
      </c>
      <c r="BR108">
        <v>8.18</v>
      </c>
      <c r="BS108">
        <v>93.45</v>
      </c>
      <c r="BT108">
        <v>1.016</v>
      </c>
    </row>
    <row r="109" spans="1:72" x14ac:dyDescent="0.25">
      <c r="A109" s="6" t="s">
        <v>14</v>
      </c>
      <c r="B109" t="s">
        <v>131</v>
      </c>
      <c r="C109">
        <v>82</v>
      </c>
      <c r="D109">
        <v>4000.1833000000001</v>
      </c>
      <c r="E109">
        <v>38</v>
      </c>
      <c r="F109">
        <v>39</v>
      </c>
      <c r="G109">
        <v>5</v>
      </c>
      <c r="H109">
        <v>35</v>
      </c>
      <c r="I109">
        <v>81</v>
      </c>
      <c r="J109">
        <v>0.49399999999999999</v>
      </c>
      <c r="K109">
        <v>3276</v>
      </c>
      <c r="L109">
        <v>2999</v>
      </c>
      <c r="M109">
        <v>52.21</v>
      </c>
      <c r="N109">
        <v>2513</v>
      </c>
      <c r="O109">
        <v>2296</v>
      </c>
      <c r="P109">
        <v>52.26</v>
      </c>
      <c r="Q109">
        <v>1865</v>
      </c>
      <c r="R109">
        <v>1709</v>
      </c>
      <c r="S109">
        <v>52.18</v>
      </c>
      <c r="T109">
        <v>117</v>
      </c>
      <c r="U109">
        <v>146</v>
      </c>
      <c r="V109">
        <v>44.49</v>
      </c>
      <c r="W109">
        <v>132.99</v>
      </c>
      <c r="X109">
        <v>124.41</v>
      </c>
      <c r="Y109">
        <v>51.67</v>
      </c>
      <c r="Z109">
        <v>1428</v>
      </c>
      <c r="AA109">
        <v>1343</v>
      </c>
      <c r="AB109">
        <v>51.53</v>
      </c>
      <c r="AC109">
        <v>912</v>
      </c>
      <c r="AD109">
        <v>879</v>
      </c>
      <c r="AE109">
        <v>50.92</v>
      </c>
      <c r="AF109">
        <v>99</v>
      </c>
      <c r="AG109">
        <v>124</v>
      </c>
      <c r="AH109">
        <v>44.39</v>
      </c>
      <c r="AI109">
        <v>10.86</v>
      </c>
      <c r="AJ109">
        <v>85.89</v>
      </c>
      <c r="AK109">
        <v>527</v>
      </c>
      <c r="AL109">
        <v>545</v>
      </c>
      <c r="AM109">
        <v>49.16</v>
      </c>
      <c r="AN109">
        <v>402</v>
      </c>
      <c r="AO109">
        <v>448</v>
      </c>
      <c r="AP109">
        <v>47.29</v>
      </c>
      <c r="AQ109">
        <v>74</v>
      </c>
      <c r="AR109">
        <v>85</v>
      </c>
      <c r="AS109">
        <v>46.54</v>
      </c>
      <c r="AT109">
        <v>18.41</v>
      </c>
      <c r="AU109">
        <v>81.03</v>
      </c>
      <c r="AV109">
        <v>901</v>
      </c>
      <c r="AW109">
        <v>798</v>
      </c>
      <c r="AX109">
        <v>53.03</v>
      </c>
      <c r="AY109">
        <v>510</v>
      </c>
      <c r="AZ109">
        <v>431</v>
      </c>
      <c r="BA109">
        <v>54.2</v>
      </c>
      <c r="BB109">
        <v>25</v>
      </c>
      <c r="BC109">
        <v>39</v>
      </c>
      <c r="BD109">
        <v>39.06</v>
      </c>
      <c r="BE109">
        <v>4.9000000000000004</v>
      </c>
      <c r="BF109">
        <v>90.95</v>
      </c>
      <c r="BG109">
        <v>1614</v>
      </c>
      <c r="BH109">
        <v>1427</v>
      </c>
      <c r="BI109">
        <v>53.07</v>
      </c>
      <c r="BJ109">
        <v>896</v>
      </c>
      <c r="BK109">
        <v>776</v>
      </c>
      <c r="BL109">
        <v>53.59</v>
      </c>
      <c r="BM109">
        <v>18</v>
      </c>
      <c r="BN109">
        <v>21</v>
      </c>
      <c r="BO109">
        <v>46.15</v>
      </c>
      <c r="BP109">
        <v>2.0099999999999998</v>
      </c>
      <c r="BQ109">
        <v>97.29</v>
      </c>
      <c r="BR109">
        <v>6.27</v>
      </c>
      <c r="BS109">
        <v>91.46</v>
      </c>
      <c r="BT109">
        <v>0.97699999999999998</v>
      </c>
    </row>
    <row r="110" spans="1:72" x14ac:dyDescent="0.25">
      <c r="A110" s="6" t="s">
        <v>14</v>
      </c>
      <c r="B110" t="s">
        <v>150</v>
      </c>
      <c r="C110">
        <v>82</v>
      </c>
      <c r="D110">
        <v>3783.6</v>
      </c>
      <c r="E110">
        <v>30</v>
      </c>
      <c r="F110">
        <v>39</v>
      </c>
      <c r="G110">
        <v>13</v>
      </c>
      <c r="H110">
        <v>26</v>
      </c>
      <c r="I110">
        <v>73</v>
      </c>
      <c r="J110">
        <v>0.44500000000000001</v>
      </c>
      <c r="K110">
        <v>3361</v>
      </c>
      <c r="L110">
        <v>3918</v>
      </c>
      <c r="M110">
        <v>46.17</v>
      </c>
      <c r="N110">
        <v>2453</v>
      </c>
      <c r="O110">
        <v>2827</v>
      </c>
      <c r="P110">
        <v>46.46</v>
      </c>
      <c r="Q110">
        <v>1772</v>
      </c>
      <c r="R110">
        <v>1987</v>
      </c>
      <c r="S110">
        <v>47.14</v>
      </c>
      <c r="T110">
        <v>138</v>
      </c>
      <c r="U110">
        <v>174</v>
      </c>
      <c r="V110">
        <v>44.23</v>
      </c>
      <c r="W110">
        <v>148.05000000000001</v>
      </c>
      <c r="X110">
        <v>172.74</v>
      </c>
      <c r="Y110">
        <v>46.15</v>
      </c>
      <c r="Z110">
        <v>1667</v>
      </c>
      <c r="AA110">
        <v>1940</v>
      </c>
      <c r="AB110">
        <v>46.22</v>
      </c>
      <c r="AC110">
        <v>1007</v>
      </c>
      <c r="AD110">
        <v>1131</v>
      </c>
      <c r="AE110">
        <v>47.1</v>
      </c>
      <c r="AF110">
        <v>121</v>
      </c>
      <c r="AG110">
        <v>149</v>
      </c>
      <c r="AH110">
        <v>44.81</v>
      </c>
      <c r="AI110">
        <v>12.02</v>
      </c>
      <c r="AJ110">
        <v>86.83</v>
      </c>
      <c r="AK110">
        <v>700</v>
      </c>
      <c r="AL110">
        <v>847</v>
      </c>
      <c r="AM110">
        <v>45.25</v>
      </c>
      <c r="AN110">
        <v>551</v>
      </c>
      <c r="AO110">
        <v>615</v>
      </c>
      <c r="AP110">
        <v>47.26</v>
      </c>
      <c r="AQ110">
        <v>89</v>
      </c>
      <c r="AR110">
        <v>106</v>
      </c>
      <c r="AS110">
        <v>45.64</v>
      </c>
      <c r="AT110">
        <v>16.149999999999999</v>
      </c>
      <c r="AU110">
        <v>82.76</v>
      </c>
      <c r="AV110">
        <v>967</v>
      </c>
      <c r="AW110">
        <v>1093</v>
      </c>
      <c r="AX110">
        <v>46.94</v>
      </c>
      <c r="AY110">
        <v>456</v>
      </c>
      <c r="AZ110">
        <v>516</v>
      </c>
      <c r="BA110">
        <v>46.91</v>
      </c>
      <c r="BB110">
        <v>32</v>
      </c>
      <c r="BC110">
        <v>43</v>
      </c>
      <c r="BD110">
        <v>42.67</v>
      </c>
      <c r="BE110">
        <v>7.02</v>
      </c>
      <c r="BF110">
        <v>91.67</v>
      </c>
      <c r="BG110">
        <v>1400</v>
      </c>
      <c r="BH110">
        <v>1648</v>
      </c>
      <c r="BI110">
        <v>45.93</v>
      </c>
      <c r="BJ110">
        <v>692</v>
      </c>
      <c r="BK110">
        <v>789</v>
      </c>
      <c r="BL110">
        <v>46.73</v>
      </c>
      <c r="BM110">
        <v>17</v>
      </c>
      <c r="BN110">
        <v>24</v>
      </c>
      <c r="BO110">
        <v>41.46</v>
      </c>
      <c r="BP110">
        <v>2.46</v>
      </c>
      <c r="BQ110">
        <v>96.96</v>
      </c>
      <c r="BR110">
        <v>7.79</v>
      </c>
      <c r="BS110">
        <v>91.24</v>
      </c>
      <c r="BT110">
        <v>0.99</v>
      </c>
    </row>
    <row r="111" spans="1:72" x14ac:dyDescent="0.25">
      <c r="A111" s="6" t="s">
        <v>14</v>
      </c>
      <c r="B111" t="s">
        <v>140</v>
      </c>
      <c r="C111">
        <v>82</v>
      </c>
      <c r="D111">
        <v>3864.0666999999999</v>
      </c>
      <c r="E111">
        <v>44</v>
      </c>
      <c r="F111">
        <v>33</v>
      </c>
      <c r="G111">
        <v>5</v>
      </c>
      <c r="H111">
        <v>35</v>
      </c>
      <c r="I111">
        <v>93</v>
      </c>
      <c r="J111">
        <v>0.56699999999999995</v>
      </c>
      <c r="K111">
        <v>3451</v>
      </c>
      <c r="L111">
        <v>3587</v>
      </c>
      <c r="M111">
        <v>49.03</v>
      </c>
      <c r="N111">
        <v>2607</v>
      </c>
      <c r="O111">
        <v>2583</v>
      </c>
      <c r="P111">
        <v>50.23</v>
      </c>
      <c r="Q111">
        <v>1871</v>
      </c>
      <c r="R111">
        <v>1883</v>
      </c>
      <c r="S111">
        <v>49.84</v>
      </c>
      <c r="T111">
        <v>149</v>
      </c>
      <c r="U111">
        <v>137</v>
      </c>
      <c r="V111">
        <v>52.1</v>
      </c>
      <c r="W111">
        <v>182.19</v>
      </c>
      <c r="X111">
        <v>155.61000000000001</v>
      </c>
      <c r="Y111">
        <v>53.93</v>
      </c>
      <c r="Z111">
        <v>2012</v>
      </c>
      <c r="AA111">
        <v>1777</v>
      </c>
      <c r="AB111">
        <v>53.1</v>
      </c>
      <c r="AC111">
        <v>1226</v>
      </c>
      <c r="AD111">
        <v>1077</v>
      </c>
      <c r="AE111">
        <v>53.23</v>
      </c>
      <c r="AF111">
        <v>132</v>
      </c>
      <c r="AG111">
        <v>115</v>
      </c>
      <c r="AH111">
        <v>53.44</v>
      </c>
      <c r="AI111">
        <v>10.77</v>
      </c>
      <c r="AJ111">
        <v>89.32</v>
      </c>
      <c r="AK111">
        <v>964</v>
      </c>
      <c r="AL111">
        <v>749</v>
      </c>
      <c r="AM111">
        <v>56.28</v>
      </c>
      <c r="AN111">
        <v>711</v>
      </c>
      <c r="AO111">
        <v>577</v>
      </c>
      <c r="AP111">
        <v>55.2</v>
      </c>
      <c r="AQ111">
        <v>100</v>
      </c>
      <c r="AR111">
        <v>92</v>
      </c>
      <c r="AS111">
        <v>52.08</v>
      </c>
      <c r="AT111">
        <v>14.06</v>
      </c>
      <c r="AU111">
        <v>84.06</v>
      </c>
      <c r="AV111">
        <v>1048</v>
      </c>
      <c r="AW111">
        <v>1028</v>
      </c>
      <c r="AX111">
        <v>50.48</v>
      </c>
      <c r="AY111">
        <v>515</v>
      </c>
      <c r="AZ111">
        <v>500</v>
      </c>
      <c r="BA111">
        <v>50.74</v>
      </c>
      <c r="BB111">
        <v>32</v>
      </c>
      <c r="BC111">
        <v>23</v>
      </c>
      <c r="BD111">
        <v>58.18</v>
      </c>
      <c r="BE111">
        <v>6.21</v>
      </c>
      <c r="BF111">
        <v>95.4</v>
      </c>
      <c r="BG111">
        <v>1266</v>
      </c>
      <c r="BH111">
        <v>1579</v>
      </c>
      <c r="BI111">
        <v>44.5</v>
      </c>
      <c r="BJ111">
        <v>605</v>
      </c>
      <c r="BK111">
        <v>769</v>
      </c>
      <c r="BL111">
        <v>44.03</v>
      </c>
      <c r="BM111">
        <v>17</v>
      </c>
      <c r="BN111">
        <v>22</v>
      </c>
      <c r="BO111">
        <v>43.59</v>
      </c>
      <c r="BP111">
        <v>2.81</v>
      </c>
      <c r="BQ111">
        <v>97.14</v>
      </c>
      <c r="BR111">
        <v>7.96</v>
      </c>
      <c r="BS111">
        <v>92.72</v>
      </c>
      <c r="BT111">
        <v>1.0069999999999999</v>
      </c>
    </row>
    <row r="112" spans="1:72" x14ac:dyDescent="0.25">
      <c r="A112" s="6" t="s">
        <v>14</v>
      </c>
      <c r="B112" t="s">
        <v>149</v>
      </c>
      <c r="C112">
        <v>82</v>
      </c>
      <c r="D112">
        <v>3867.5333000000001</v>
      </c>
      <c r="E112">
        <v>32</v>
      </c>
      <c r="F112">
        <v>40</v>
      </c>
      <c r="G112">
        <v>10</v>
      </c>
      <c r="H112">
        <v>30</v>
      </c>
      <c r="I112">
        <v>74</v>
      </c>
      <c r="J112">
        <v>0.45100000000000001</v>
      </c>
      <c r="K112">
        <v>3436</v>
      </c>
      <c r="L112">
        <v>3455</v>
      </c>
      <c r="M112">
        <v>49.86</v>
      </c>
      <c r="N112">
        <v>2561</v>
      </c>
      <c r="O112">
        <v>2603</v>
      </c>
      <c r="P112">
        <v>49.59</v>
      </c>
      <c r="Q112">
        <v>1872</v>
      </c>
      <c r="R112">
        <v>1895</v>
      </c>
      <c r="S112">
        <v>49.69</v>
      </c>
      <c r="T112">
        <v>123</v>
      </c>
      <c r="U112">
        <v>173</v>
      </c>
      <c r="V112">
        <v>41.55</v>
      </c>
      <c r="W112">
        <v>139.09</v>
      </c>
      <c r="X112">
        <v>144.87</v>
      </c>
      <c r="Y112">
        <v>48.98</v>
      </c>
      <c r="Z112">
        <v>1585</v>
      </c>
      <c r="AA112">
        <v>1586</v>
      </c>
      <c r="AB112">
        <v>49.98</v>
      </c>
      <c r="AC112">
        <v>902</v>
      </c>
      <c r="AD112">
        <v>942</v>
      </c>
      <c r="AE112">
        <v>48.92</v>
      </c>
      <c r="AF112">
        <v>108</v>
      </c>
      <c r="AG112">
        <v>147</v>
      </c>
      <c r="AH112">
        <v>42.35</v>
      </c>
      <c r="AI112">
        <v>11.97</v>
      </c>
      <c r="AJ112">
        <v>84.39</v>
      </c>
      <c r="AK112">
        <v>628</v>
      </c>
      <c r="AL112">
        <v>696</v>
      </c>
      <c r="AM112">
        <v>47.43</v>
      </c>
      <c r="AN112">
        <v>472</v>
      </c>
      <c r="AO112">
        <v>522</v>
      </c>
      <c r="AP112">
        <v>47.48</v>
      </c>
      <c r="AQ112">
        <v>75</v>
      </c>
      <c r="AR112">
        <v>110</v>
      </c>
      <c r="AS112">
        <v>40.54</v>
      </c>
      <c r="AT112">
        <v>15.89</v>
      </c>
      <c r="AU112">
        <v>78.930000000000007</v>
      </c>
      <c r="AV112">
        <v>957</v>
      </c>
      <c r="AW112">
        <v>890</v>
      </c>
      <c r="AX112">
        <v>51.81</v>
      </c>
      <c r="AY112">
        <v>430</v>
      </c>
      <c r="AZ112">
        <v>420</v>
      </c>
      <c r="BA112">
        <v>50.59</v>
      </c>
      <c r="BB112">
        <v>33</v>
      </c>
      <c r="BC112">
        <v>37</v>
      </c>
      <c r="BD112">
        <v>47.14</v>
      </c>
      <c r="BE112">
        <v>7.67</v>
      </c>
      <c r="BF112">
        <v>91.19</v>
      </c>
      <c r="BG112">
        <v>1616</v>
      </c>
      <c r="BH112">
        <v>1628</v>
      </c>
      <c r="BI112">
        <v>49.82</v>
      </c>
      <c r="BJ112">
        <v>924</v>
      </c>
      <c r="BK112">
        <v>891</v>
      </c>
      <c r="BL112">
        <v>50.91</v>
      </c>
      <c r="BM112">
        <v>15</v>
      </c>
      <c r="BN112">
        <v>25</v>
      </c>
      <c r="BO112">
        <v>37.5</v>
      </c>
      <c r="BP112">
        <v>1.62</v>
      </c>
      <c r="BQ112">
        <v>97.19</v>
      </c>
      <c r="BR112">
        <v>6.57</v>
      </c>
      <c r="BS112">
        <v>90.87</v>
      </c>
      <c r="BT112">
        <v>0.97399999999999998</v>
      </c>
    </row>
    <row r="113" spans="1:72" x14ac:dyDescent="0.25">
      <c r="A113" s="6" t="s">
        <v>14</v>
      </c>
      <c r="B113" t="s">
        <v>158</v>
      </c>
      <c r="C113">
        <v>82</v>
      </c>
      <c r="D113">
        <v>3780.1833000000001</v>
      </c>
      <c r="E113">
        <v>47</v>
      </c>
      <c r="F113">
        <v>23</v>
      </c>
      <c r="G113">
        <v>12</v>
      </c>
      <c r="H113">
        <v>44</v>
      </c>
      <c r="I113">
        <v>106</v>
      </c>
      <c r="J113">
        <v>0.64600000000000002</v>
      </c>
      <c r="K113">
        <v>3587</v>
      </c>
      <c r="L113">
        <v>3695</v>
      </c>
      <c r="M113">
        <v>49.26</v>
      </c>
      <c r="N113">
        <v>2674</v>
      </c>
      <c r="O113">
        <v>2680</v>
      </c>
      <c r="P113">
        <v>49.94</v>
      </c>
      <c r="Q113">
        <v>1979</v>
      </c>
      <c r="R113">
        <v>1903</v>
      </c>
      <c r="S113">
        <v>50.98</v>
      </c>
      <c r="T113">
        <v>173</v>
      </c>
      <c r="U113">
        <v>140</v>
      </c>
      <c r="V113">
        <v>55.27</v>
      </c>
      <c r="W113">
        <v>154.76</v>
      </c>
      <c r="X113">
        <v>155.96</v>
      </c>
      <c r="Y113">
        <v>49.81</v>
      </c>
      <c r="Z113">
        <v>1633</v>
      </c>
      <c r="AA113">
        <v>1678</v>
      </c>
      <c r="AB113">
        <v>49.32</v>
      </c>
      <c r="AC113">
        <v>988</v>
      </c>
      <c r="AD113">
        <v>989</v>
      </c>
      <c r="AE113">
        <v>49.97</v>
      </c>
      <c r="AF113">
        <v>156</v>
      </c>
      <c r="AG113">
        <v>107</v>
      </c>
      <c r="AH113">
        <v>59.32</v>
      </c>
      <c r="AI113">
        <v>15.79</v>
      </c>
      <c r="AJ113">
        <v>89.18</v>
      </c>
      <c r="AK113">
        <v>710</v>
      </c>
      <c r="AL113">
        <v>674</v>
      </c>
      <c r="AM113">
        <v>51.3</v>
      </c>
      <c r="AN113">
        <v>575</v>
      </c>
      <c r="AO113">
        <v>494</v>
      </c>
      <c r="AP113">
        <v>53.79</v>
      </c>
      <c r="AQ113">
        <v>113</v>
      </c>
      <c r="AR113">
        <v>70</v>
      </c>
      <c r="AS113">
        <v>61.75</v>
      </c>
      <c r="AT113">
        <v>19.649999999999999</v>
      </c>
      <c r="AU113">
        <v>85.83</v>
      </c>
      <c r="AV113">
        <v>923</v>
      </c>
      <c r="AW113">
        <v>1004</v>
      </c>
      <c r="AX113">
        <v>47.9</v>
      </c>
      <c r="AY113">
        <v>413</v>
      </c>
      <c r="AZ113">
        <v>495</v>
      </c>
      <c r="BA113">
        <v>45.48</v>
      </c>
      <c r="BB113">
        <v>43</v>
      </c>
      <c r="BC113">
        <v>37</v>
      </c>
      <c r="BD113">
        <v>53.75</v>
      </c>
      <c r="BE113">
        <v>10.41</v>
      </c>
      <c r="BF113">
        <v>92.53</v>
      </c>
      <c r="BG113">
        <v>1652</v>
      </c>
      <c r="BH113">
        <v>1717</v>
      </c>
      <c r="BI113">
        <v>49.04</v>
      </c>
      <c r="BJ113">
        <v>884</v>
      </c>
      <c r="BK113">
        <v>842</v>
      </c>
      <c r="BL113">
        <v>51.22</v>
      </c>
      <c r="BM113">
        <v>16</v>
      </c>
      <c r="BN113">
        <v>31</v>
      </c>
      <c r="BO113">
        <v>34.04</v>
      </c>
      <c r="BP113">
        <v>1.81</v>
      </c>
      <c r="BQ113">
        <v>96.32</v>
      </c>
      <c r="BR113">
        <v>8.74</v>
      </c>
      <c r="BS113">
        <v>92.64</v>
      </c>
      <c r="BT113">
        <v>1.014</v>
      </c>
    </row>
    <row r="114" spans="1:72" x14ac:dyDescent="0.25">
      <c r="A114" s="6" t="s">
        <v>14</v>
      </c>
      <c r="B114" t="s">
        <v>162</v>
      </c>
      <c r="C114">
        <v>82</v>
      </c>
      <c r="D114">
        <v>3858.45</v>
      </c>
      <c r="E114">
        <v>43</v>
      </c>
      <c r="F114">
        <v>26</v>
      </c>
      <c r="G114">
        <v>13</v>
      </c>
      <c r="H114">
        <v>38</v>
      </c>
      <c r="I114">
        <v>99</v>
      </c>
      <c r="J114">
        <v>0.60399999999999998</v>
      </c>
      <c r="K114">
        <v>3649</v>
      </c>
      <c r="L114">
        <v>3604</v>
      </c>
      <c r="M114">
        <v>50.31</v>
      </c>
      <c r="N114">
        <v>2749</v>
      </c>
      <c r="O114">
        <v>2804</v>
      </c>
      <c r="P114">
        <v>49.5</v>
      </c>
      <c r="Q114">
        <v>1944</v>
      </c>
      <c r="R114">
        <v>1970</v>
      </c>
      <c r="S114">
        <v>49.67</v>
      </c>
      <c r="T114">
        <v>156</v>
      </c>
      <c r="U114">
        <v>132</v>
      </c>
      <c r="V114">
        <v>54.17</v>
      </c>
      <c r="W114">
        <v>148.19</v>
      </c>
      <c r="X114">
        <v>155.16</v>
      </c>
      <c r="Y114">
        <v>48.85</v>
      </c>
      <c r="Z114">
        <v>1741</v>
      </c>
      <c r="AA114">
        <v>1706</v>
      </c>
      <c r="AB114">
        <v>50.51</v>
      </c>
      <c r="AC114">
        <v>1072</v>
      </c>
      <c r="AD114">
        <v>1082</v>
      </c>
      <c r="AE114">
        <v>49.77</v>
      </c>
      <c r="AF114">
        <v>130</v>
      </c>
      <c r="AG114">
        <v>112</v>
      </c>
      <c r="AH114">
        <v>53.72</v>
      </c>
      <c r="AI114">
        <v>12.13</v>
      </c>
      <c r="AJ114">
        <v>89.65</v>
      </c>
      <c r="AK114">
        <v>661</v>
      </c>
      <c r="AL114">
        <v>724</v>
      </c>
      <c r="AM114">
        <v>47.73</v>
      </c>
      <c r="AN114">
        <v>500</v>
      </c>
      <c r="AO114">
        <v>537</v>
      </c>
      <c r="AP114">
        <v>48.22</v>
      </c>
      <c r="AQ114">
        <v>90</v>
      </c>
      <c r="AR114">
        <v>82</v>
      </c>
      <c r="AS114">
        <v>52.33</v>
      </c>
      <c r="AT114">
        <v>18</v>
      </c>
      <c r="AU114">
        <v>84.73</v>
      </c>
      <c r="AV114">
        <v>1080</v>
      </c>
      <c r="AW114">
        <v>982</v>
      </c>
      <c r="AX114">
        <v>52.38</v>
      </c>
      <c r="AY114">
        <v>572</v>
      </c>
      <c r="AZ114">
        <v>545</v>
      </c>
      <c r="BA114">
        <v>51.21</v>
      </c>
      <c r="BB114">
        <v>40</v>
      </c>
      <c r="BC114">
        <v>30</v>
      </c>
      <c r="BD114">
        <v>57.14</v>
      </c>
      <c r="BE114">
        <v>6.99</v>
      </c>
      <c r="BF114">
        <v>94.5</v>
      </c>
      <c r="BG114">
        <v>1655</v>
      </c>
      <c r="BH114">
        <v>1650</v>
      </c>
      <c r="BI114">
        <v>50.08</v>
      </c>
      <c r="BJ114">
        <v>793</v>
      </c>
      <c r="BK114">
        <v>834</v>
      </c>
      <c r="BL114">
        <v>48.74</v>
      </c>
      <c r="BM114">
        <v>24</v>
      </c>
      <c r="BN114">
        <v>19</v>
      </c>
      <c r="BO114">
        <v>55.81</v>
      </c>
      <c r="BP114">
        <v>3.03</v>
      </c>
      <c r="BQ114">
        <v>97.72</v>
      </c>
      <c r="BR114">
        <v>8.02</v>
      </c>
      <c r="BS114">
        <v>93.3</v>
      </c>
      <c r="BT114">
        <v>1.0129999999999999</v>
      </c>
    </row>
    <row r="115" spans="1:72" x14ac:dyDescent="0.25">
      <c r="A115" s="6" t="s">
        <v>14</v>
      </c>
      <c r="B115" t="s">
        <v>141</v>
      </c>
      <c r="C115">
        <v>82</v>
      </c>
      <c r="D115">
        <v>3707.2</v>
      </c>
      <c r="E115">
        <v>49</v>
      </c>
      <c r="F115">
        <v>25</v>
      </c>
      <c r="G115">
        <v>8</v>
      </c>
      <c r="H115">
        <v>39</v>
      </c>
      <c r="I115">
        <v>106</v>
      </c>
      <c r="J115">
        <v>0.64600000000000002</v>
      </c>
      <c r="K115">
        <v>3579</v>
      </c>
      <c r="L115">
        <v>3209</v>
      </c>
      <c r="M115">
        <v>52.73</v>
      </c>
      <c r="N115">
        <v>2625</v>
      </c>
      <c r="O115">
        <v>2389</v>
      </c>
      <c r="P115">
        <v>52.35</v>
      </c>
      <c r="Q115">
        <v>1917</v>
      </c>
      <c r="R115">
        <v>1736</v>
      </c>
      <c r="S115">
        <v>52.48</v>
      </c>
      <c r="T115">
        <v>144</v>
      </c>
      <c r="U115">
        <v>127</v>
      </c>
      <c r="V115">
        <v>53.14</v>
      </c>
      <c r="W115">
        <v>137.1</v>
      </c>
      <c r="X115">
        <v>132.05000000000001</v>
      </c>
      <c r="Y115">
        <v>50.94</v>
      </c>
      <c r="Z115">
        <v>1574</v>
      </c>
      <c r="AA115">
        <v>1451</v>
      </c>
      <c r="AB115">
        <v>52.03</v>
      </c>
      <c r="AC115">
        <v>968</v>
      </c>
      <c r="AD115">
        <v>927</v>
      </c>
      <c r="AE115">
        <v>51.08</v>
      </c>
      <c r="AF115">
        <v>121</v>
      </c>
      <c r="AG115">
        <v>111</v>
      </c>
      <c r="AH115">
        <v>52.16</v>
      </c>
      <c r="AI115">
        <v>12.5</v>
      </c>
      <c r="AJ115">
        <v>88.03</v>
      </c>
      <c r="AK115">
        <v>622</v>
      </c>
      <c r="AL115">
        <v>607</v>
      </c>
      <c r="AM115">
        <v>50.61</v>
      </c>
      <c r="AN115">
        <v>476</v>
      </c>
      <c r="AO115">
        <v>492</v>
      </c>
      <c r="AP115">
        <v>49.17</v>
      </c>
      <c r="AQ115">
        <v>89</v>
      </c>
      <c r="AR115">
        <v>83</v>
      </c>
      <c r="AS115">
        <v>51.74</v>
      </c>
      <c r="AT115">
        <v>18.7</v>
      </c>
      <c r="AU115">
        <v>83.13</v>
      </c>
      <c r="AV115">
        <v>952</v>
      </c>
      <c r="AW115">
        <v>844</v>
      </c>
      <c r="AX115">
        <v>53.01</v>
      </c>
      <c r="AY115">
        <v>492</v>
      </c>
      <c r="AZ115">
        <v>435</v>
      </c>
      <c r="BA115">
        <v>53.07</v>
      </c>
      <c r="BB115">
        <v>32</v>
      </c>
      <c r="BC115">
        <v>28</v>
      </c>
      <c r="BD115">
        <v>53.33</v>
      </c>
      <c r="BE115">
        <v>6.5</v>
      </c>
      <c r="BF115">
        <v>93.56</v>
      </c>
      <c r="BG115">
        <v>1749</v>
      </c>
      <c r="BH115">
        <v>1468</v>
      </c>
      <c r="BI115">
        <v>54.37</v>
      </c>
      <c r="BJ115">
        <v>914</v>
      </c>
      <c r="BK115">
        <v>744</v>
      </c>
      <c r="BL115">
        <v>55.13</v>
      </c>
      <c r="BM115">
        <v>23</v>
      </c>
      <c r="BN115">
        <v>16</v>
      </c>
      <c r="BO115">
        <v>58.97</v>
      </c>
      <c r="BP115">
        <v>2.52</v>
      </c>
      <c r="BQ115">
        <v>97.85</v>
      </c>
      <c r="BR115">
        <v>7.51</v>
      </c>
      <c r="BS115">
        <v>92.68</v>
      </c>
      <c r="BT115">
        <v>1.002</v>
      </c>
    </row>
    <row r="116" spans="1:72" x14ac:dyDescent="0.25">
      <c r="A116" s="6" t="s">
        <v>14</v>
      </c>
      <c r="B116" t="s">
        <v>155</v>
      </c>
      <c r="C116">
        <v>82</v>
      </c>
      <c r="D116">
        <v>3903.8166999999999</v>
      </c>
      <c r="E116">
        <v>48</v>
      </c>
      <c r="F116">
        <v>25</v>
      </c>
      <c r="G116">
        <v>9</v>
      </c>
      <c r="H116">
        <v>43</v>
      </c>
      <c r="I116">
        <v>105</v>
      </c>
      <c r="J116">
        <v>0.64</v>
      </c>
      <c r="K116">
        <v>3902</v>
      </c>
      <c r="L116">
        <v>3383</v>
      </c>
      <c r="M116">
        <v>53.56</v>
      </c>
      <c r="N116">
        <v>2912</v>
      </c>
      <c r="O116">
        <v>2490</v>
      </c>
      <c r="P116">
        <v>53.91</v>
      </c>
      <c r="Q116">
        <v>2088</v>
      </c>
      <c r="R116">
        <v>1812</v>
      </c>
      <c r="S116">
        <v>53.54</v>
      </c>
      <c r="T116">
        <v>153</v>
      </c>
      <c r="U116">
        <v>129</v>
      </c>
      <c r="V116">
        <v>54.26</v>
      </c>
      <c r="W116">
        <v>174.91</v>
      </c>
      <c r="X116">
        <v>138.04</v>
      </c>
      <c r="Y116">
        <v>55.89</v>
      </c>
      <c r="Z116">
        <v>1828</v>
      </c>
      <c r="AA116">
        <v>1454</v>
      </c>
      <c r="AB116">
        <v>55.7</v>
      </c>
      <c r="AC116">
        <v>1165</v>
      </c>
      <c r="AD116">
        <v>905</v>
      </c>
      <c r="AE116">
        <v>56.28</v>
      </c>
      <c r="AF116">
        <v>124</v>
      </c>
      <c r="AG116">
        <v>103</v>
      </c>
      <c r="AH116">
        <v>54.63</v>
      </c>
      <c r="AI116">
        <v>10.64</v>
      </c>
      <c r="AJ116">
        <v>88.62</v>
      </c>
      <c r="AK116">
        <v>810</v>
      </c>
      <c r="AL116">
        <v>598</v>
      </c>
      <c r="AM116">
        <v>57.53</v>
      </c>
      <c r="AN116">
        <v>622</v>
      </c>
      <c r="AO116">
        <v>458</v>
      </c>
      <c r="AP116">
        <v>57.59</v>
      </c>
      <c r="AQ116">
        <v>93</v>
      </c>
      <c r="AR116">
        <v>64</v>
      </c>
      <c r="AS116">
        <v>59.24</v>
      </c>
      <c r="AT116">
        <v>14.95</v>
      </c>
      <c r="AU116">
        <v>86.03</v>
      </c>
      <c r="AV116">
        <v>1018</v>
      </c>
      <c r="AW116">
        <v>856</v>
      </c>
      <c r="AX116">
        <v>54.32</v>
      </c>
      <c r="AY116">
        <v>543</v>
      </c>
      <c r="AZ116">
        <v>447</v>
      </c>
      <c r="BA116">
        <v>54.85</v>
      </c>
      <c r="BB116">
        <v>31</v>
      </c>
      <c r="BC116">
        <v>39</v>
      </c>
      <c r="BD116">
        <v>44.29</v>
      </c>
      <c r="BE116">
        <v>5.71</v>
      </c>
      <c r="BF116">
        <v>91.28</v>
      </c>
      <c r="BG116">
        <v>1777</v>
      </c>
      <c r="BH116">
        <v>1628</v>
      </c>
      <c r="BI116">
        <v>52.19</v>
      </c>
      <c r="BJ116">
        <v>860</v>
      </c>
      <c r="BK116">
        <v>830</v>
      </c>
      <c r="BL116">
        <v>50.89</v>
      </c>
      <c r="BM116">
        <v>27</v>
      </c>
      <c r="BN116">
        <v>26</v>
      </c>
      <c r="BO116">
        <v>50.94</v>
      </c>
      <c r="BP116">
        <v>3.14</v>
      </c>
      <c r="BQ116">
        <v>96.87</v>
      </c>
      <c r="BR116">
        <v>7.33</v>
      </c>
      <c r="BS116">
        <v>92.88</v>
      </c>
      <c r="BT116">
        <v>1.002</v>
      </c>
    </row>
    <row r="117" spans="1:72" x14ac:dyDescent="0.25">
      <c r="A117" s="6" t="s">
        <v>14</v>
      </c>
      <c r="B117" t="s">
        <v>133</v>
      </c>
      <c r="C117">
        <v>82</v>
      </c>
      <c r="D117">
        <v>3883.05</v>
      </c>
      <c r="E117">
        <v>38</v>
      </c>
      <c r="F117">
        <v>33</v>
      </c>
      <c r="G117">
        <v>11</v>
      </c>
      <c r="H117">
        <v>34</v>
      </c>
      <c r="I117">
        <v>87</v>
      </c>
      <c r="J117">
        <v>0.53</v>
      </c>
      <c r="K117">
        <v>3640</v>
      </c>
      <c r="L117">
        <v>3329</v>
      </c>
      <c r="M117">
        <v>52.23</v>
      </c>
      <c r="N117">
        <v>2726</v>
      </c>
      <c r="O117">
        <v>2471</v>
      </c>
      <c r="P117">
        <v>52.45</v>
      </c>
      <c r="Q117">
        <v>1916</v>
      </c>
      <c r="R117">
        <v>1758</v>
      </c>
      <c r="S117">
        <v>52.15</v>
      </c>
      <c r="T117">
        <v>161</v>
      </c>
      <c r="U117">
        <v>160</v>
      </c>
      <c r="V117">
        <v>50.16</v>
      </c>
      <c r="W117">
        <v>149.93</v>
      </c>
      <c r="X117">
        <v>148.22</v>
      </c>
      <c r="Y117">
        <v>50.29</v>
      </c>
      <c r="Z117">
        <v>1650</v>
      </c>
      <c r="AA117">
        <v>1691</v>
      </c>
      <c r="AB117">
        <v>49.39</v>
      </c>
      <c r="AC117">
        <v>987</v>
      </c>
      <c r="AD117">
        <v>1023</v>
      </c>
      <c r="AE117">
        <v>49.1</v>
      </c>
      <c r="AF117">
        <v>127</v>
      </c>
      <c r="AG117">
        <v>131</v>
      </c>
      <c r="AH117">
        <v>49.22</v>
      </c>
      <c r="AI117">
        <v>12.87</v>
      </c>
      <c r="AJ117">
        <v>87.19</v>
      </c>
      <c r="AK117">
        <v>640</v>
      </c>
      <c r="AL117">
        <v>667</v>
      </c>
      <c r="AM117">
        <v>48.97</v>
      </c>
      <c r="AN117">
        <v>478</v>
      </c>
      <c r="AO117">
        <v>502</v>
      </c>
      <c r="AP117">
        <v>48.78</v>
      </c>
      <c r="AQ117">
        <v>84</v>
      </c>
      <c r="AR117">
        <v>96</v>
      </c>
      <c r="AS117">
        <v>46.67</v>
      </c>
      <c r="AT117">
        <v>17.57</v>
      </c>
      <c r="AU117">
        <v>80.88</v>
      </c>
      <c r="AV117">
        <v>1010</v>
      </c>
      <c r="AW117">
        <v>1024</v>
      </c>
      <c r="AX117">
        <v>49.66</v>
      </c>
      <c r="AY117">
        <v>509</v>
      </c>
      <c r="AZ117">
        <v>521</v>
      </c>
      <c r="BA117">
        <v>49.42</v>
      </c>
      <c r="BB117">
        <v>43</v>
      </c>
      <c r="BC117">
        <v>35</v>
      </c>
      <c r="BD117">
        <v>55.13</v>
      </c>
      <c r="BE117">
        <v>8.4499999999999993</v>
      </c>
      <c r="BF117">
        <v>93.28</v>
      </c>
      <c r="BG117">
        <v>1704</v>
      </c>
      <c r="BH117">
        <v>1405</v>
      </c>
      <c r="BI117">
        <v>54.81</v>
      </c>
      <c r="BJ117">
        <v>879</v>
      </c>
      <c r="BK117">
        <v>687</v>
      </c>
      <c r="BL117">
        <v>56.13</v>
      </c>
      <c r="BM117">
        <v>33</v>
      </c>
      <c r="BN117">
        <v>29</v>
      </c>
      <c r="BO117">
        <v>53.23</v>
      </c>
      <c r="BP117">
        <v>3.75</v>
      </c>
      <c r="BQ117">
        <v>95.78</v>
      </c>
      <c r="BR117">
        <v>8.4</v>
      </c>
      <c r="BS117">
        <v>90.9</v>
      </c>
      <c r="BT117">
        <v>0.99299999999999999</v>
      </c>
    </row>
    <row r="118" spans="1:72" x14ac:dyDescent="0.25">
      <c r="A118" s="6" t="s">
        <v>14</v>
      </c>
      <c r="B118" t="s">
        <v>156</v>
      </c>
      <c r="C118">
        <v>82</v>
      </c>
      <c r="D118">
        <v>3751.2833000000001</v>
      </c>
      <c r="E118">
        <v>46</v>
      </c>
      <c r="F118">
        <v>25</v>
      </c>
      <c r="G118">
        <v>11</v>
      </c>
      <c r="H118">
        <v>40</v>
      </c>
      <c r="I118">
        <v>103</v>
      </c>
      <c r="J118">
        <v>0.628</v>
      </c>
      <c r="K118">
        <v>3563</v>
      </c>
      <c r="L118">
        <v>3309</v>
      </c>
      <c r="M118">
        <v>51.85</v>
      </c>
      <c r="N118">
        <v>2689</v>
      </c>
      <c r="O118">
        <v>2376</v>
      </c>
      <c r="P118">
        <v>53.09</v>
      </c>
      <c r="Q118">
        <v>1952</v>
      </c>
      <c r="R118">
        <v>1699</v>
      </c>
      <c r="S118">
        <v>53.46</v>
      </c>
      <c r="T118">
        <v>153</v>
      </c>
      <c r="U118">
        <v>149</v>
      </c>
      <c r="V118">
        <v>50.66</v>
      </c>
      <c r="W118">
        <v>152.96</v>
      </c>
      <c r="X118">
        <v>120.99</v>
      </c>
      <c r="Y118">
        <v>55.83</v>
      </c>
      <c r="Z118">
        <v>1848</v>
      </c>
      <c r="AA118">
        <v>1441</v>
      </c>
      <c r="AB118">
        <v>56.19</v>
      </c>
      <c r="AC118">
        <v>1143</v>
      </c>
      <c r="AD118">
        <v>865</v>
      </c>
      <c r="AE118">
        <v>56.92</v>
      </c>
      <c r="AF118">
        <v>141</v>
      </c>
      <c r="AG118">
        <v>123</v>
      </c>
      <c r="AH118">
        <v>53.41</v>
      </c>
      <c r="AI118">
        <v>12.34</v>
      </c>
      <c r="AJ118">
        <v>85.78</v>
      </c>
      <c r="AK118">
        <v>793</v>
      </c>
      <c r="AL118">
        <v>517</v>
      </c>
      <c r="AM118">
        <v>60.53</v>
      </c>
      <c r="AN118">
        <v>589</v>
      </c>
      <c r="AO118">
        <v>409</v>
      </c>
      <c r="AP118">
        <v>59.02</v>
      </c>
      <c r="AQ118">
        <v>105</v>
      </c>
      <c r="AR118">
        <v>87</v>
      </c>
      <c r="AS118">
        <v>54.69</v>
      </c>
      <c r="AT118">
        <v>17.829999999999998</v>
      </c>
      <c r="AU118">
        <v>78.73</v>
      </c>
      <c r="AV118">
        <v>1055</v>
      </c>
      <c r="AW118">
        <v>924</v>
      </c>
      <c r="AX118">
        <v>53.31</v>
      </c>
      <c r="AY118">
        <v>554</v>
      </c>
      <c r="AZ118">
        <v>456</v>
      </c>
      <c r="BA118">
        <v>54.85</v>
      </c>
      <c r="BB118">
        <v>36</v>
      </c>
      <c r="BC118">
        <v>36</v>
      </c>
      <c r="BD118">
        <v>50</v>
      </c>
      <c r="BE118">
        <v>6.5</v>
      </c>
      <c r="BF118">
        <v>92.11</v>
      </c>
      <c r="BG118">
        <v>1523</v>
      </c>
      <c r="BH118">
        <v>1575</v>
      </c>
      <c r="BI118">
        <v>49.16</v>
      </c>
      <c r="BJ118">
        <v>766</v>
      </c>
      <c r="BK118">
        <v>738</v>
      </c>
      <c r="BL118">
        <v>50.93</v>
      </c>
      <c r="BM118">
        <v>12</v>
      </c>
      <c r="BN118">
        <v>25</v>
      </c>
      <c r="BO118">
        <v>32.43</v>
      </c>
      <c r="BP118">
        <v>1.57</v>
      </c>
      <c r="BQ118">
        <v>96.61</v>
      </c>
      <c r="BR118">
        <v>7.84</v>
      </c>
      <c r="BS118">
        <v>91.23</v>
      </c>
      <c r="BT118">
        <v>0.99099999999999999</v>
      </c>
    </row>
    <row r="119" spans="1:72" x14ac:dyDescent="0.25">
      <c r="A119" s="6" t="s">
        <v>14</v>
      </c>
      <c r="B119" t="s">
        <v>138</v>
      </c>
      <c r="C119">
        <v>82</v>
      </c>
      <c r="D119">
        <v>3811.1833000000001</v>
      </c>
      <c r="E119">
        <v>37</v>
      </c>
      <c r="F119">
        <v>34</v>
      </c>
      <c r="G119">
        <v>11</v>
      </c>
      <c r="H119">
        <v>32</v>
      </c>
      <c r="I119">
        <v>85</v>
      </c>
      <c r="J119">
        <v>0.51800000000000002</v>
      </c>
      <c r="K119">
        <v>3562</v>
      </c>
      <c r="L119">
        <v>3896</v>
      </c>
      <c r="M119">
        <v>47.76</v>
      </c>
      <c r="N119">
        <v>2515</v>
      </c>
      <c r="O119">
        <v>2833</v>
      </c>
      <c r="P119">
        <v>47.03</v>
      </c>
      <c r="Q119">
        <v>1770</v>
      </c>
      <c r="R119">
        <v>1977</v>
      </c>
      <c r="S119">
        <v>47.24</v>
      </c>
      <c r="T119">
        <v>149</v>
      </c>
      <c r="U119">
        <v>156</v>
      </c>
      <c r="V119">
        <v>48.85</v>
      </c>
      <c r="W119">
        <v>133.65</v>
      </c>
      <c r="X119">
        <v>149.78</v>
      </c>
      <c r="Y119">
        <v>47.15</v>
      </c>
      <c r="Z119">
        <v>1605</v>
      </c>
      <c r="AA119">
        <v>1760</v>
      </c>
      <c r="AB119">
        <v>47.7</v>
      </c>
      <c r="AC119">
        <v>942</v>
      </c>
      <c r="AD119">
        <v>1005</v>
      </c>
      <c r="AE119">
        <v>48.38</v>
      </c>
      <c r="AF119">
        <v>114</v>
      </c>
      <c r="AG119">
        <v>128</v>
      </c>
      <c r="AH119">
        <v>47.11</v>
      </c>
      <c r="AI119">
        <v>12.1</v>
      </c>
      <c r="AJ119">
        <v>87.26</v>
      </c>
      <c r="AK119">
        <v>534</v>
      </c>
      <c r="AL119">
        <v>662</v>
      </c>
      <c r="AM119">
        <v>44.65</v>
      </c>
      <c r="AN119">
        <v>389</v>
      </c>
      <c r="AO119">
        <v>488</v>
      </c>
      <c r="AP119">
        <v>44.36</v>
      </c>
      <c r="AQ119">
        <v>70</v>
      </c>
      <c r="AR119">
        <v>77</v>
      </c>
      <c r="AS119">
        <v>47.62</v>
      </c>
      <c r="AT119">
        <v>17.989999999999998</v>
      </c>
      <c r="AU119">
        <v>84.22</v>
      </c>
      <c r="AV119">
        <v>1071</v>
      </c>
      <c r="AW119">
        <v>1098</v>
      </c>
      <c r="AX119">
        <v>49.38</v>
      </c>
      <c r="AY119">
        <v>553</v>
      </c>
      <c r="AZ119">
        <v>517</v>
      </c>
      <c r="BA119">
        <v>51.68</v>
      </c>
      <c r="BB119">
        <v>44</v>
      </c>
      <c r="BC119">
        <v>51</v>
      </c>
      <c r="BD119">
        <v>46.32</v>
      </c>
      <c r="BE119">
        <v>7.96</v>
      </c>
      <c r="BF119">
        <v>90.14</v>
      </c>
      <c r="BG119">
        <v>1684</v>
      </c>
      <c r="BH119">
        <v>1840</v>
      </c>
      <c r="BI119">
        <v>47.79</v>
      </c>
      <c r="BJ119">
        <v>775</v>
      </c>
      <c r="BK119">
        <v>881</v>
      </c>
      <c r="BL119">
        <v>46.8</v>
      </c>
      <c r="BM119">
        <v>34</v>
      </c>
      <c r="BN119">
        <v>28</v>
      </c>
      <c r="BO119">
        <v>54.84</v>
      </c>
      <c r="BP119">
        <v>4.3899999999999997</v>
      </c>
      <c r="BQ119">
        <v>96.82</v>
      </c>
      <c r="BR119">
        <v>8.42</v>
      </c>
      <c r="BS119">
        <v>92.11</v>
      </c>
      <c r="BT119">
        <v>1.0049999999999999</v>
      </c>
    </row>
    <row r="120" spans="1:72" x14ac:dyDescent="0.25">
      <c r="A120" s="6" t="s">
        <v>14</v>
      </c>
      <c r="B120" t="s">
        <v>145</v>
      </c>
      <c r="C120">
        <v>82</v>
      </c>
      <c r="D120">
        <v>3820.8833</v>
      </c>
      <c r="E120">
        <v>54</v>
      </c>
      <c r="F120">
        <v>19</v>
      </c>
      <c r="G120">
        <v>9</v>
      </c>
      <c r="H120">
        <v>50</v>
      </c>
      <c r="I120">
        <v>117</v>
      </c>
      <c r="J120">
        <v>0.71299999999999997</v>
      </c>
      <c r="K120">
        <v>3694</v>
      </c>
      <c r="L120">
        <v>3379</v>
      </c>
      <c r="M120">
        <v>52.23</v>
      </c>
      <c r="N120">
        <v>2750</v>
      </c>
      <c r="O120">
        <v>2536</v>
      </c>
      <c r="P120">
        <v>52.02</v>
      </c>
      <c r="Q120">
        <v>1976</v>
      </c>
      <c r="R120">
        <v>1861</v>
      </c>
      <c r="S120">
        <v>51.5</v>
      </c>
      <c r="T120">
        <v>162</v>
      </c>
      <c r="U120">
        <v>124</v>
      </c>
      <c r="V120">
        <v>56.64</v>
      </c>
      <c r="W120">
        <v>149.18</v>
      </c>
      <c r="X120">
        <v>148.16999999999999</v>
      </c>
      <c r="Y120">
        <v>50.17</v>
      </c>
      <c r="Z120">
        <v>1707</v>
      </c>
      <c r="AA120">
        <v>1648</v>
      </c>
      <c r="AB120">
        <v>50.88</v>
      </c>
      <c r="AC120">
        <v>1023</v>
      </c>
      <c r="AD120">
        <v>1043</v>
      </c>
      <c r="AE120">
        <v>49.52</v>
      </c>
      <c r="AF120">
        <v>133</v>
      </c>
      <c r="AG120">
        <v>109</v>
      </c>
      <c r="AH120">
        <v>54.96</v>
      </c>
      <c r="AI120">
        <v>13</v>
      </c>
      <c r="AJ120">
        <v>89.55</v>
      </c>
      <c r="AK120">
        <v>725</v>
      </c>
      <c r="AL120">
        <v>730</v>
      </c>
      <c r="AM120">
        <v>49.83</v>
      </c>
      <c r="AN120">
        <v>531</v>
      </c>
      <c r="AO120">
        <v>553</v>
      </c>
      <c r="AP120">
        <v>48.99</v>
      </c>
      <c r="AQ120">
        <v>95</v>
      </c>
      <c r="AR120">
        <v>75</v>
      </c>
      <c r="AS120">
        <v>55.88</v>
      </c>
      <c r="AT120">
        <v>17.89</v>
      </c>
      <c r="AU120">
        <v>86.44</v>
      </c>
      <c r="AV120">
        <v>982</v>
      </c>
      <c r="AW120">
        <v>918</v>
      </c>
      <c r="AX120">
        <v>51.68</v>
      </c>
      <c r="AY120">
        <v>492</v>
      </c>
      <c r="AZ120">
        <v>490</v>
      </c>
      <c r="BA120">
        <v>50.1</v>
      </c>
      <c r="BB120">
        <v>38</v>
      </c>
      <c r="BC120">
        <v>34</v>
      </c>
      <c r="BD120">
        <v>52.78</v>
      </c>
      <c r="BE120">
        <v>7.72</v>
      </c>
      <c r="BF120">
        <v>93.06</v>
      </c>
      <c r="BG120">
        <v>1707</v>
      </c>
      <c r="BH120">
        <v>1484</v>
      </c>
      <c r="BI120">
        <v>53.49</v>
      </c>
      <c r="BJ120">
        <v>878</v>
      </c>
      <c r="BK120">
        <v>755</v>
      </c>
      <c r="BL120">
        <v>53.77</v>
      </c>
      <c r="BM120">
        <v>27</v>
      </c>
      <c r="BN120">
        <v>15</v>
      </c>
      <c r="BO120">
        <v>64.290000000000006</v>
      </c>
      <c r="BP120">
        <v>3.08</v>
      </c>
      <c r="BQ120">
        <v>98.01</v>
      </c>
      <c r="BR120">
        <v>8.1999999999999993</v>
      </c>
      <c r="BS120">
        <v>93.34</v>
      </c>
      <c r="BT120">
        <v>1.0149999999999999</v>
      </c>
    </row>
    <row r="121" spans="1:72" x14ac:dyDescent="0.25">
      <c r="A121" s="6" t="s">
        <v>14</v>
      </c>
      <c r="B121" t="s">
        <v>159</v>
      </c>
      <c r="C121">
        <v>82</v>
      </c>
      <c r="D121">
        <v>3857.15</v>
      </c>
      <c r="E121">
        <v>48</v>
      </c>
      <c r="F121">
        <v>23</v>
      </c>
      <c r="G121">
        <v>11</v>
      </c>
      <c r="H121">
        <v>43</v>
      </c>
      <c r="I121">
        <v>107</v>
      </c>
      <c r="J121">
        <v>0.65200000000000002</v>
      </c>
      <c r="K121">
        <v>3682</v>
      </c>
      <c r="L121">
        <v>3506</v>
      </c>
      <c r="M121">
        <v>51.22</v>
      </c>
      <c r="N121">
        <v>2641</v>
      </c>
      <c r="O121">
        <v>2528</v>
      </c>
      <c r="P121">
        <v>51.09</v>
      </c>
      <c r="Q121">
        <v>1902</v>
      </c>
      <c r="R121">
        <v>1798</v>
      </c>
      <c r="S121">
        <v>51.41</v>
      </c>
      <c r="T121">
        <v>143</v>
      </c>
      <c r="U121">
        <v>130</v>
      </c>
      <c r="V121">
        <v>52.38</v>
      </c>
      <c r="W121">
        <v>150.74</v>
      </c>
      <c r="X121">
        <v>137.83000000000001</v>
      </c>
      <c r="Y121">
        <v>52.24</v>
      </c>
      <c r="Z121">
        <v>1717</v>
      </c>
      <c r="AA121">
        <v>1643</v>
      </c>
      <c r="AB121">
        <v>51.1</v>
      </c>
      <c r="AC121">
        <v>1018</v>
      </c>
      <c r="AD121">
        <v>936</v>
      </c>
      <c r="AE121">
        <v>52.1</v>
      </c>
      <c r="AF121">
        <v>119</v>
      </c>
      <c r="AG121">
        <v>107</v>
      </c>
      <c r="AH121">
        <v>52.65</v>
      </c>
      <c r="AI121">
        <v>11.69</v>
      </c>
      <c r="AJ121">
        <v>88.57</v>
      </c>
      <c r="AK121">
        <v>671</v>
      </c>
      <c r="AL121">
        <v>638</v>
      </c>
      <c r="AM121">
        <v>51.26</v>
      </c>
      <c r="AN121">
        <v>513</v>
      </c>
      <c r="AO121">
        <v>453</v>
      </c>
      <c r="AP121">
        <v>53.11</v>
      </c>
      <c r="AQ121">
        <v>79</v>
      </c>
      <c r="AR121">
        <v>72</v>
      </c>
      <c r="AS121">
        <v>52.32</v>
      </c>
      <c r="AT121">
        <v>15.4</v>
      </c>
      <c r="AU121">
        <v>84.11</v>
      </c>
      <c r="AV121">
        <v>1046</v>
      </c>
      <c r="AW121">
        <v>1005</v>
      </c>
      <c r="AX121">
        <v>51</v>
      </c>
      <c r="AY121">
        <v>505</v>
      </c>
      <c r="AZ121">
        <v>483</v>
      </c>
      <c r="BA121">
        <v>51.11</v>
      </c>
      <c r="BB121">
        <v>40</v>
      </c>
      <c r="BC121">
        <v>35</v>
      </c>
      <c r="BD121">
        <v>53.33</v>
      </c>
      <c r="BE121">
        <v>7.92</v>
      </c>
      <c r="BF121">
        <v>92.75</v>
      </c>
      <c r="BG121">
        <v>1683</v>
      </c>
      <c r="BH121">
        <v>1623</v>
      </c>
      <c r="BI121">
        <v>50.91</v>
      </c>
      <c r="BJ121">
        <v>806</v>
      </c>
      <c r="BK121">
        <v>807</v>
      </c>
      <c r="BL121">
        <v>49.97</v>
      </c>
      <c r="BM121">
        <v>24</v>
      </c>
      <c r="BN121">
        <v>23</v>
      </c>
      <c r="BO121">
        <v>51.06</v>
      </c>
      <c r="BP121">
        <v>2.98</v>
      </c>
      <c r="BQ121">
        <v>97.15</v>
      </c>
      <c r="BR121">
        <v>7.52</v>
      </c>
      <c r="BS121">
        <v>92.77</v>
      </c>
      <c r="BT121">
        <v>1.0029999999999999</v>
      </c>
    </row>
    <row r="122" spans="1:72" x14ac:dyDescent="0.25">
      <c r="A122" s="6" t="s">
        <v>15</v>
      </c>
      <c r="B122" t="s">
        <v>160</v>
      </c>
      <c r="C122">
        <v>82</v>
      </c>
      <c r="D122">
        <v>3907.85</v>
      </c>
      <c r="E122">
        <v>34</v>
      </c>
      <c r="F122">
        <v>36</v>
      </c>
      <c r="G122">
        <v>12</v>
      </c>
      <c r="H122">
        <v>31</v>
      </c>
      <c r="I122">
        <v>80</v>
      </c>
      <c r="J122">
        <v>0.48799999999999999</v>
      </c>
      <c r="K122">
        <v>3350</v>
      </c>
      <c r="L122">
        <v>3537</v>
      </c>
      <c r="M122">
        <v>48.64</v>
      </c>
      <c r="N122">
        <v>2515</v>
      </c>
      <c r="O122">
        <v>2636</v>
      </c>
      <c r="P122">
        <v>48.83</v>
      </c>
      <c r="Q122">
        <v>1739</v>
      </c>
      <c r="R122">
        <v>1856</v>
      </c>
      <c r="S122">
        <v>48.37</v>
      </c>
      <c r="T122">
        <v>139</v>
      </c>
      <c r="U122">
        <v>156</v>
      </c>
      <c r="V122">
        <v>47.12</v>
      </c>
      <c r="W122">
        <v>142.11000000000001</v>
      </c>
      <c r="X122">
        <v>154.08000000000001</v>
      </c>
      <c r="Y122">
        <v>47.98</v>
      </c>
      <c r="Z122">
        <v>1649</v>
      </c>
      <c r="AA122">
        <v>1674</v>
      </c>
      <c r="AB122">
        <v>49.62</v>
      </c>
      <c r="AC122">
        <v>973</v>
      </c>
      <c r="AD122">
        <v>1013</v>
      </c>
      <c r="AE122">
        <v>48.99</v>
      </c>
      <c r="AF122">
        <v>119</v>
      </c>
      <c r="AG122">
        <v>130</v>
      </c>
      <c r="AH122">
        <v>47.79</v>
      </c>
      <c r="AI122">
        <v>12.23</v>
      </c>
      <c r="AJ122">
        <v>87.17</v>
      </c>
      <c r="AK122">
        <v>665</v>
      </c>
      <c r="AL122">
        <v>716</v>
      </c>
      <c r="AM122">
        <v>48.15</v>
      </c>
      <c r="AN122">
        <v>504</v>
      </c>
      <c r="AO122">
        <v>558</v>
      </c>
      <c r="AP122">
        <v>47.46</v>
      </c>
      <c r="AQ122">
        <v>92</v>
      </c>
      <c r="AR122">
        <v>88</v>
      </c>
      <c r="AS122">
        <v>51.11</v>
      </c>
      <c r="AT122">
        <v>18.25</v>
      </c>
      <c r="AU122">
        <v>84.23</v>
      </c>
      <c r="AV122">
        <v>984</v>
      </c>
      <c r="AW122">
        <v>958</v>
      </c>
      <c r="AX122">
        <v>50.67</v>
      </c>
      <c r="AY122">
        <v>469</v>
      </c>
      <c r="AZ122">
        <v>455</v>
      </c>
      <c r="BA122">
        <v>50.76</v>
      </c>
      <c r="BB122">
        <v>27</v>
      </c>
      <c r="BC122">
        <v>42</v>
      </c>
      <c r="BD122">
        <v>39.130000000000003</v>
      </c>
      <c r="BE122">
        <v>5.76</v>
      </c>
      <c r="BF122">
        <v>90.77</v>
      </c>
      <c r="BG122">
        <v>1499</v>
      </c>
      <c r="BH122">
        <v>1635</v>
      </c>
      <c r="BI122">
        <v>47.83</v>
      </c>
      <c r="BJ122">
        <v>699</v>
      </c>
      <c r="BK122">
        <v>767</v>
      </c>
      <c r="BL122">
        <v>47.68</v>
      </c>
      <c r="BM122">
        <v>20</v>
      </c>
      <c r="BN122">
        <v>26</v>
      </c>
      <c r="BO122">
        <v>43.48</v>
      </c>
      <c r="BP122">
        <v>2.86</v>
      </c>
      <c r="BQ122">
        <v>96.61</v>
      </c>
      <c r="BR122">
        <v>7.99</v>
      </c>
      <c r="BS122">
        <v>91.59</v>
      </c>
      <c r="BT122">
        <v>0.996</v>
      </c>
    </row>
    <row r="123" spans="1:72" x14ac:dyDescent="0.25">
      <c r="A123" s="6" t="s">
        <v>15</v>
      </c>
      <c r="B123" t="s">
        <v>135</v>
      </c>
      <c r="C123">
        <v>82</v>
      </c>
      <c r="D123">
        <v>3962.3833</v>
      </c>
      <c r="E123">
        <v>49</v>
      </c>
      <c r="F123">
        <v>29</v>
      </c>
      <c r="G123">
        <v>4</v>
      </c>
      <c r="H123">
        <v>40</v>
      </c>
      <c r="I123">
        <v>102</v>
      </c>
      <c r="J123">
        <v>0.622</v>
      </c>
      <c r="K123">
        <v>3952</v>
      </c>
      <c r="L123">
        <v>3395</v>
      </c>
      <c r="M123">
        <v>53.79</v>
      </c>
      <c r="N123">
        <v>2913</v>
      </c>
      <c r="O123">
        <v>2550</v>
      </c>
      <c r="P123">
        <v>53.32</v>
      </c>
      <c r="Q123">
        <v>2107</v>
      </c>
      <c r="R123">
        <v>1906</v>
      </c>
      <c r="S123">
        <v>52.5</v>
      </c>
      <c r="T123">
        <v>190</v>
      </c>
      <c r="U123">
        <v>145</v>
      </c>
      <c r="V123">
        <v>56.72</v>
      </c>
      <c r="W123">
        <v>151.85</v>
      </c>
      <c r="X123">
        <v>130.72999999999999</v>
      </c>
      <c r="Y123">
        <v>53.74</v>
      </c>
      <c r="Z123">
        <v>1741</v>
      </c>
      <c r="AA123">
        <v>1506</v>
      </c>
      <c r="AB123">
        <v>53.62</v>
      </c>
      <c r="AC123">
        <v>1036</v>
      </c>
      <c r="AD123">
        <v>971</v>
      </c>
      <c r="AE123">
        <v>51.62</v>
      </c>
      <c r="AF123">
        <v>161</v>
      </c>
      <c r="AG123">
        <v>121</v>
      </c>
      <c r="AH123">
        <v>57.09</v>
      </c>
      <c r="AI123">
        <v>15.54</v>
      </c>
      <c r="AJ123">
        <v>87.54</v>
      </c>
      <c r="AK123">
        <v>664</v>
      </c>
      <c r="AL123">
        <v>568</v>
      </c>
      <c r="AM123">
        <v>53.9</v>
      </c>
      <c r="AN123">
        <v>524</v>
      </c>
      <c r="AO123">
        <v>458</v>
      </c>
      <c r="AP123">
        <v>53.36</v>
      </c>
      <c r="AQ123">
        <v>108</v>
      </c>
      <c r="AR123">
        <v>77</v>
      </c>
      <c r="AS123">
        <v>58.38</v>
      </c>
      <c r="AT123">
        <v>20.61</v>
      </c>
      <c r="AU123">
        <v>83.19</v>
      </c>
      <c r="AV123">
        <v>1077</v>
      </c>
      <c r="AW123">
        <v>938</v>
      </c>
      <c r="AX123">
        <v>53.45</v>
      </c>
      <c r="AY123">
        <v>512</v>
      </c>
      <c r="AZ123">
        <v>513</v>
      </c>
      <c r="BA123">
        <v>49.95</v>
      </c>
      <c r="BB123">
        <v>53</v>
      </c>
      <c r="BC123">
        <v>44</v>
      </c>
      <c r="BD123">
        <v>54.64</v>
      </c>
      <c r="BE123">
        <v>10.35</v>
      </c>
      <c r="BF123">
        <v>91.42</v>
      </c>
      <c r="BG123">
        <v>1879</v>
      </c>
      <c r="BH123">
        <v>1608</v>
      </c>
      <c r="BI123">
        <v>53.89</v>
      </c>
      <c r="BJ123">
        <v>965</v>
      </c>
      <c r="BK123">
        <v>834</v>
      </c>
      <c r="BL123">
        <v>53.64</v>
      </c>
      <c r="BM123">
        <v>27</v>
      </c>
      <c r="BN123">
        <v>24</v>
      </c>
      <c r="BO123">
        <v>52.94</v>
      </c>
      <c r="BP123">
        <v>2.8</v>
      </c>
      <c r="BQ123">
        <v>97.12</v>
      </c>
      <c r="BR123">
        <v>9.02</v>
      </c>
      <c r="BS123">
        <v>92.39</v>
      </c>
      <c r="BT123">
        <v>1.014</v>
      </c>
    </row>
    <row r="124" spans="1:72" x14ac:dyDescent="0.25">
      <c r="A124" s="6" t="s">
        <v>15</v>
      </c>
      <c r="B124" t="s">
        <v>132</v>
      </c>
      <c r="C124">
        <v>82</v>
      </c>
      <c r="D124">
        <v>3953.5167000000001</v>
      </c>
      <c r="E124">
        <v>39</v>
      </c>
      <c r="F124">
        <v>32</v>
      </c>
      <c r="G124">
        <v>11</v>
      </c>
      <c r="H124">
        <v>32</v>
      </c>
      <c r="I124">
        <v>89</v>
      </c>
      <c r="J124">
        <v>0.54300000000000004</v>
      </c>
      <c r="K124">
        <v>3441</v>
      </c>
      <c r="L124">
        <v>3598</v>
      </c>
      <c r="M124">
        <v>48.88</v>
      </c>
      <c r="N124">
        <v>2545</v>
      </c>
      <c r="O124">
        <v>2753</v>
      </c>
      <c r="P124">
        <v>48.04</v>
      </c>
      <c r="Q124">
        <v>1861</v>
      </c>
      <c r="R124">
        <v>1981</v>
      </c>
      <c r="S124">
        <v>48.44</v>
      </c>
      <c r="T124">
        <v>151</v>
      </c>
      <c r="U124">
        <v>147</v>
      </c>
      <c r="V124">
        <v>50.67</v>
      </c>
      <c r="W124">
        <v>138.01</v>
      </c>
      <c r="X124">
        <v>150.86000000000001</v>
      </c>
      <c r="Y124">
        <v>47.78</v>
      </c>
      <c r="Z124">
        <v>1528</v>
      </c>
      <c r="AA124">
        <v>1637</v>
      </c>
      <c r="AB124">
        <v>48.28</v>
      </c>
      <c r="AC124">
        <v>923</v>
      </c>
      <c r="AD124">
        <v>1026</v>
      </c>
      <c r="AE124">
        <v>47.36</v>
      </c>
      <c r="AF124">
        <v>130</v>
      </c>
      <c r="AG124">
        <v>119</v>
      </c>
      <c r="AH124">
        <v>52.21</v>
      </c>
      <c r="AI124">
        <v>14.08</v>
      </c>
      <c r="AJ124">
        <v>88.4</v>
      </c>
      <c r="AK124">
        <v>649</v>
      </c>
      <c r="AL124">
        <v>689</v>
      </c>
      <c r="AM124">
        <v>48.51</v>
      </c>
      <c r="AN124">
        <v>482</v>
      </c>
      <c r="AO124">
        <v>518</v>
      </c>
      <c r="AP124">
        <v>48.2</v>
      </c>
      <c r="AQ124">
        <v>91</v>
      </c>
      <c r="AR124">
        <v>82</v>
      </c>
      <c r="AS124">
        <v>52.6</v>
      </c>
      <c r="AT124">
        <v>18.88</v>
      </c>
      <c r="AU124">
        <v>84.17</v>
      </c>
      <c r="AV124">
        <v>879</v>
      </c>
      <c r="AW124">
        <v>948</v>
      </c>
      <c r="AX124">
        <v>48.11</v>
      </c>
      <c r="AY124">
        <v>441</v>
      </c>
      <c r="AZ124">
        <v>508</v>
      </c>
      <c r="BA124">
        <v>46.47</v>
      </c>
      <c r="BB124">
        <v>39</v>
      </c>
      <c r="BC124">
        <v>37</v>
      </c>
      <c r="BD124">
        <v>51.32</v>
      </c>
      <c r="BE124">
        <v>8.84</v>
      </c>
      <c r="BF124">
        <v>92.72</v>
      </c>
      <c r="BG124">
        <v>1614</v>
      </c>
      <c r="BH124">
        <v>1676</v>
      </c>
      <c r="BI124">
        <v>49.06</v>
      </c>
      <c r="BJ124">
        <v>875</v>
      </c>
      <c r="BK124">
        <v>884</v>
      </c>
      <c r="BL124">
        <v>49.74</v>
      </c>
      <c r="BM124">
        <v>20</v>
      </c>
      <c r="BN124">
        <v>28</v>
      </c>
      <c r="BO124">
        <v>41.67</v>
      </c>
      <c r="BP124">
        <v>2.29</v>
      </c>
      <c r="BQ124">
        <v>96.83</v>
      </c>
      <c r="BR124">
        <v>8.11</v>
      </c>
      <c r="BS124">
        <v>92.58</v>
      </c>
      <c r="BT124">
        <v>1.0069999999999999</v>
      </c>
    </row>
    <row r="125" spans="1:72" x14ac:dyDescent="0.25">
      <c r="A125" s="6" t="s">
        <v>15</v>
      </c>
      <c r="B125" t="s">
        <v>144</v>
      </c>
      <c r="C125">
        <v>82</v>
      </c>
      <c r="D125">
        <v>3919.5333000000001</v>
      </c>
      <c r="E125">
        <v>37</v>
      </c>
      <c r="F125">
        <v>29</v>
      </c>
      <c r="G125">
        <v>16</v>
      </c>
      <c r="H125">
        <v>34</v>
      </c>
      <c r="I125">
        <v>90</v>
      </c>
      <c r="J125">
        <v>0.54900000000000004</v>
      </c>
      <c r="K125">
        <v>3283</v>
      </c>
      <c r="L125">
        <v>3643</v>
      </c>
      <c r="M125">
        <v>47.4</v>
      </c>
      <c r="N125">
        <v>2411</v>
      </c>
      <c r="O125">
        <v>2752</v>
      </c>
      <c r="P125">
        <v>46.7</v>
      </c>
      <c r="Q125">
        <v>1755</v>
      </c>
      <c r="R125">
        <v>1968</v>
      </c>
      <c r="S125">
        <v>47.14</v>
      </c>
      <c r="T125">
        <v>134</v>
      </c>
      <c r="U125">
        <v>146</v>
      </c>
      <c r="V125">
        <v>47.86</v>
      </c>
      <c r="W125">
        <v>141.49</v>
      </c>
      <c r="X125">
        <v>146.58000000000001</v>
      </c>
      <c r="Y125">
        <v>49.12</v>
      </c>
      <c r="Z125">
        <v>1497</v>
      </c>
      <c r="AA125">
        <v>1569</v>
      </c>
      <c r="AB125">
        <v>48.83</v>
      </c>
      <c r="AC125">
        <v>961</v>
      </c>
      <c r="AD125">
        <v>987</v>
      </c>
      <c r="AE125">
        <v>49.33</v>
      </c>
      <c r="AF125">
        <v>108</v>
      </c>
      <c r="AG125">
        <v>116</v>
      </c>
      <c r="AH125">
        <v>48.21</v>
      </c>
      <c r="AI125">
        <v>11.24</v>
      </c>
      <c r="AJ125">
        <v>88.25</v>
      </c>
      <c r="AK125">
        <v>601</v>
      </c>
      <c r="AL125">
        <v>619</v>
      </c>
      <c r="AM125">
        <v>49.26</v>
      </c>
      <c r="AN125">
        <v>478</v>
      </c>
      <c r="AO125">
        <v>485</v>
      </c>
      <c r="AP125">
        <v>49.64</v>
      </c>
      <c r="AQ125">
        <v>72</v>
      </c>
      <c r="AR125">
        <v>75</v>
      </c>
      <c r="AS125">
        <v>48.98</v>
      </c>
      <c r="AT125">
        <v>15.06</v>
      </c>
      <c r="AU125">
        <v>84.54</v>
      </c>
      <c r="AV125">
        <v>896</v>
      </c>
      <c r="AW125">
        <v>950</v>
      </c>
      <c r="AX125">
        <v>48.54</v>
      </c>
      <c r="AY125">
        <v>483</v>
      </c>
      <c r="AZ125">
        <v>502</v>
      </c>
      <c r="BA125">
        <v>49.04</v>
      </c>
      <c r="BB125">
        <v>36</v>
      </c>
      <c r="BC125">
        <v>41</v>
      </c>
      <c r="BD125">
        <v>46.75</v>
      </c>
      <c r="BE125">
        <v>7.45</v>
      </c>
      <c r="BF125">
        <v>91.83</v>
      </c>
      <c r="BG125">
        <v>1519</v>
      </c>
      <c r="BH125">
        <v>1768</v>
      </c>
      <c r="BI125">
        <v>46.21</v>
      </c>
      <c r="BJ125">
        <v>742</v>
      </c>
      <c r="BK125">
        <v>905</v>
      </c>
      <c r="BL125">
        <v>45.05</v>
      </c>
      <c r="BM125">
        <v>26</v>
      </c>
      <c r="BN125">
        <v>30</v>
      </c>
      <c r="BO125">
        <v>46.43</v>
      </c>
      <c r="BP125">
        <v>3.5</v>
      </c>
      <c r="BQ125">
        <v>96.69</v>
      </c>
      <c r="BR125">
        <v>7.64</v>
      </c>
      <c r="BS125">
        <v>92.58</v>
      </c>
      <c r="BT125">
        <v>1.002</v>
      </c>
    </row>
    <row r="126" spans="1:72" x14ac:dyDescent="0.25">
      <c r="A126" s="6" t="s">
        <v>15</v>
      </c>
      <c r="B126" t="s">
        <v>157</v>
      </c>
      <c r="C126">
        <v>82</v>
      </c>
      <c r="D126">
        <v>3902.2833000000001</v>
      </c>
      <c r="E126">
        <v>33</v>
      </c>
      <c r="F126">
        <v>33</v>
      </c>
      <c r="G126">
        <v>16</v>
      </c>
      <c r="H126">
        <v>32</v>
      </c>
      <c r="I126">
        <v>82</v>
      </c>
      <c r="J126">
        <v>0.5</v>
      </c>
      <c r="K126">
        <v>3626</v>
      </c>
      <c r="L126">
        <v>3877</v>
      </c>
      <c r="M126">
        <v>48.33</v>
      </c>
      <c r="N126">
        <v>2658</v>
      </c>
      <c r="O126">
        <v>2902</v>
      </c>
      <c r="P126">
        <v>47.81</v>
      </c>
      <c r="Q126">
        <v>1877</v>
      </c>
      <c r="R126">
        <v>2070</v>
      </c>
      <c r="S126">
        <v>47.56</v>
      </c>
      <c r="T126">
        <v>137</v>
      </c>
      <c r="U126">
        <v>163</v>
      </c>
      <c r="V126">
        <v>45.67</v>
      </c>
      <c r="W126">
        <v>155.44999999999999</v>
      </c>
      <c r="X126">
        <v>172.21</v>
      </c>
      <c r="Y126">
        <v>47.44</v>
      </c>
      <c r="Z126">
        <v>1685</v>
      </c>
      <c r="AA126">
        <v>1818</v>
      </c>
      <c r="AB126">
        <v>48.1</v>
      </c>
      <c r="AC126">
        <v>993</v>
      </c>
      <c r="AD126">
        <v>1077</v>
      </c>
      <c r="AE126">
        <v>47.97</v>
      </c>
      <c r="AF126">
        <v>112</v>
      </c>
      <c r="AG126">
        <v>136</v>
      </c>
      <c r="AH126">
        <v>45.16</v>
      </c>
      <c r="AI126">
        <v>11.28</v>
      </c>
      <c r="AJ126">
        <v>87.37</v>
      </c>
      <c r="AK126">
        <v>730</v>
      </c>
      <c r="AL126">
        <v>785</v>
      </c>
      <c r="AM126">
        <v>48.18</v>
      </c>
      <c r="AN126">
        <v>538</v>
      </c>
      <c r="AO126">
        <v>577</v>
      </c>
      <c r="AP126">
        <v>48.25</v>
      </c>
      <c r="AQ126">
        <v>78</v>
      </c>
      <c r="AR126">
        <v>105</v>
      </c>
      <c r="AS126">
        <v>42.62</v>
      </c>
      <c r="AT126">
        <v>14.5</v>
      </c>
      <c r="AU126">
        <v>81.8</v>
      </c>
      <c r="AV126">
        <v>955</v>
      </c>
      <c r="AW126">
        <v>1033</v>
      </c>
      <c r="AX126">
        <v>48.04</v>
      </c>
      <c r="AY126">
        <v>455</v>
      </c>
      <c r="AZ126">
        <v>500</v>
      </c>
      <c r="BA126">
        <v>47.64</v>
      </c>
      <c r="BB126">
        <v>34</v>
      </c>
      <c r="BC126">
        <v>31</v>
      </c>
      <c r="BD126">
        <v>52.31</v>
      </c>
      <c r="BE126">
        <v>7.47</v>
      </c>
      <c r="BF126">
        <v>93.8</v>
      </c>
      <c r="BG126">
        <v>1582</v>
      </c>
      <c r="BH126">
        <v>1730</v>
      </c>
      <c r="BI126">
        <v>47.77</v>
      </c>
      <c r="BJ126">
        <v>804</v>
      </c>
      <c r="BK126">
        <v>932</v>
      </c>
      <c r="BL126">
        <v>46.31</v>
      </c>
      <c r="BM126">
        <v>25</v>
      </c>
      <c r="BN126">
        <v>27</v>
      </c>
      <c r="BO126">
        <v>48.08</v>
      </c>
      <c r="BP126">
        <v>3.11</v>
      </c>
      <c r="BQ126">
        <v>97.1</v>
      </c>
      <c r="BR126">
        <v>7.3</v>
      </c>
      <c r="BS126">
        <v>92.13</v>
      </c>
      <c r="BT126">
        <v>0.99399999999999999</v>
      </c>
    </row>
    <row r="127" spans="1:72" x14ac:dyDescent="0.25">
      <c r="A127" s="6" t="s">
        <v>15</v>
      </c>
      <c r="B127" t="s">
        <v>137</v>
      </c>
      <c r="C127">
        <v>82</v>
      </c>
      <c r="D127">
        <v>3964.7166999999999</v>
      </c>
      <c r="E127">
        <v>45</v>
      </c>
      <c r="F127">
        <v>26</v>
      </c>
      <c r="G127">
        <v>11</v>
      </c>
      <c r="H127">
        <v>38</v>
      </c>
      <c r="I127">
        <v>101</v>
      </c>
      <c r="J127">
        <v>0.61599999999999999</v>
      </c>
      <c r="K127">
        <v>3712</v>
      </c>
      <c r="L127">
        <v>3301</v>
      </c>
      <c r="M127">
        <v>52.93</v>
      </c>
      <c r="N127">
        <v>2787</v>
      </c>
      <c r="O127">
        <v>2487</v>
      </c>
      <c r="P127">
        <v>52.84</v>
      </c>
      <c r="Q127">
        <v>2045</v>
      </c>
      <c r="R127">
        <v>1825</v>
      </c>
      <c r="S127">
        <v>52.84</v>
      </c>
      <c r="T127">
        <v>167</v>
      </c>
      <c r="U127">
        <v>166</v>
      </c>
      <c r="V127">
        <v>50.15</v>
      </c>
      <c r="W127">
        <v>154.32</v>
      </c>
      <c r="X127">
        <v>144.59</v>
      </c>
      <c r="Y127">
        <v>51.63</v>
      </c>
      <c r="Z127">
        <v>1827</v>
      </c>
      <c r="AA127">
        <v>1625</v>
      </c>
      <c r="AB127">
        <v>52.93</v>
      </c>
      <c r="AC127">
        <v>1094</v>
      </c>
      <c r="AD127">
        <v>1019</v>
      </c>
      <c r="AE127">
        <v>51.77</v>
      </c>
      <c r="AF127">
        <v>138</v>
      </c>
      <c r="AG127">
        <v>139</v>
      </c>
      <c r="AH127">
        <v>49.82</v>
      </c>
      <c r="AI127">
        <v>12.61</v>
      </c>
      <c r="AJ127">
        <v>86.36</v>
      </c>
      <c r="AK127">
        <v>695</v>
      </c>
      <c r="AL127">
        <v>691</v>
      </c>
      <c r="AM127">
        <v>50.14</v>
      </c>
      <c r="AN127">
        <v>536</v>
      </c>
      <c r="AO127">
        <v>558</v>
      </c>
      <c r="AP127">
        <v>48.99</v>
      </c>
      <c r="AQ127">
        <v>91</v>
      </c>
      <c r="AR127">
        <v>102</v>
      </c>
      <c r="AS127">
        <v>47.15</v>
      </c>
      <c r="AT127">
        <v>16.98</v>
      </c>
      <c r="AU127">
        <v>81.72</v>
      </c>
      <c r="AV127">
        <v>1132</v>
      </c>
      <c r="AW127">
        <v>934</v>
      </c>
      <c r="AX127">
        <v>54.79</v>
      </c>
      <c r="AY127">
        <v>558</v>
      </c>
      <c r="AZ127">
        <v>461</v>
      </c>
      <c r="BA127">
        <v>54.76</v>
      </c>
      <c r="BB127">
        <v>47</v>
      </c>
      <c r="BC127">
        <v>37</v>
      </c>
      <c r="BD127">
        <v>55.95</v>
      </c>
      <c r="BE127">
        <v>8.42</v>
      </c>
      <c r="BF127">
        <v>91.97</v>
      </c>
      <c r="BG127">
        <v>1676</v>
      </c>
      <c r="BH127">
        <v>1464</v>
      </c>
      <c r="BI127">
        <v>53.38</v>
      </c>
      <c r="BJ127">
        <v>904</v>
      </c>
      <c r="BK127">
        <v>741</v>
      </c>
      <c r="BL127">
        <v>54.95</v>
      </c>
      <c r="BM127">
        <v>29</v>
      </c>
      <c r="BN127">
        <v>26</v>
      </c>
      <c r="BO127">
        <v>52.73</v>
      </c>
      <c r="BP127">
        <v>3.21</v>
      </c>
      <c r="BQ127">
        <v>96.49</v>
      </c>
      <c r="BR127">
        <v>8.17</v>
      </c>
      <c r="BS127">
        <v>90.9</v>
      </c>
      <c r="BT127">
        <v>0.99099999999999999</v>
      </c>
    </row>
    <row r="128" spans="1:72" x14ac:dyDescent="0.25">
      <c r="A128" s="6" t="s">
        <v>15</v>
      </c>
      <c r="B128" t="s">
        <v>146</v>
      </c>
      <c r="C128">
        <v>82</v>
      </c>
      <c r="D128">
        <v>3963.6667000000002</v>
      </c>
      <c r="E128">
        <v>41</v>
      </c>
      <c r="F128">
        <v>35</v>
      </c>
      <c r="G128">
        <v>6</v>
      </c>
      <c r="H128">
        <v>32</v>
      </c>
      <c r="I128">
        <v>88</v>
      </c>
      <c r="J128">
        <v>0.53700000000000003</v>
      </c>
      <c r="K128">
        <v>3748</v>
      </c>
      <c r="L128">
        <v>3562</v>
      </c>
      <c r="M128">
        <v>51.27</v>
      </c>
      <c r="N128">
        <v>2760</v>
      </c>
      <c r="O128">
        <v>2710</v>
      </c>
      <c r="P128">
        <v>50.46</v>
      </c>
      <c r="Q128">
        <v>2040</v>
      </c>
      <c r="R128">
        <v>1941</v>
      </c>
      <c r="S128">
        <v>51.24</v>
      </c>
      <c r="T128">
        <v>135</v>
      </c>
      <c r="U128">
        <v>146</v>
      </c>
      <c r="V128">
        <v>48.04</v>
      </c>
      <c r="W128">
        <v>151.75</v>
      </c>
      <c r="X128">
        <v>149.63</v>
      </c>
      <c r="Y128">
        <v>50.35</v>
      </c>
      <c r="Z128">
        <v>1631</v>
      </c>
      <c r="AA128">
        <v>1599</v>
      </c>
      <c r="AB128">
        <v>50.5</v>
      </c>
      <c r="AC128">
        <v>1014</v>
      </c>
      <c r="AD128">
        <v>965</v>
      </c>
      <c r="AE128">
        <v>51.24</v>
      </c>
      <c r="AF128">
        <v>113</v>
      </c>
      <c r="AG128">
        <v>127</v>
      </c>
      <c r="AH128">
        <v>47.08</v>
      </c>
      <c r="AI128">
        <v>11.14</v>
      </c>
      <c r="AJ128">
        <v>86.84</v>
      </c>
      <c r="AK128">
        <v>690</v>
      </c>
      <c r="AL128">
        <v>722</v>
      </c>
      <c r="AM128">
        <v>48.87</v>
      </c>
      <c r="AN128">
        <v>531</v>
      </c>
      <c r="AO128">
        <v>531</v>
      </c>
      <c r="AP128">
        <v>50</v>
      </c>
      <c r="AQ128">
        <v>85</v>
      </c>
      <c r="AR128">
        <v>98</v>
      </c>
      <c r="AS128">
        <v>46.45</v>
      </c>
      <c r="AT128">
        <v>16.010000000000002</v>
      </c>
      <c r="AU128">
        <v>81.540000000000006</v>
      </c>
      <c r="AV128">
        <v>941</v>
      </c>
      <c r="AW128">
        <v>877</v>
      </c>
      <c r="AX128">
        <v>51.76</v>
      </c>
      <c r="AY128">
        <v>483</v>
      </c>
      <c r="AZ128">
        <v>434</v>
      </c>
      <c r="BA128">
        <v>52.67</v>
      </c>
      <c r="BB128">
        <v>28</v>
      </c>
      <c r="BC128">
        <v>29</v>
      </c>
      <c r="BD128">
        <v>49.12</v>
      </c>
      <c r="BE128">
        <v>5.8</v>
      </c>
      <c r="BF128">
        <v>93.32</v>
      </c>
      <c r="BG128">
        <v>1775</v>
      </c>
      <c r="BH128">
        <v>1646</v>
      </c>
      <c r="BI128">
        <v>51.89</v>
      </c>
      <c r="BJ128">
        <v>954</v>
      </c>
      <c r="BK128">
        <v>907</v>
      </c>
      <c r="BL128">
        <v>51.26</v>
      </c>
      <c r="BM128">
        <v>22</v>
      </c>
      <c r="BN128">
        <v>19</v>
      </c>
      <c r="BO128">
        <v>53.66</v>
      </c>
      <c r="BP128">
        <v>2.31</v>
      </c>
      <c r="BQ128">
        <v>97.91</v>
      </c>
      <c r="BR128">
        <v>6.62</v>
      </c>
      <c r="BS128">
        <v>92.48</v>
      </c>
      <c r="BT128">
        <v>0.99099999999999999</v>
      </c>
    </row>
    <row r="129" spans="1:72" x14ac:dyDescent="0.25">
      <c r="A129" s="6" t="s">
        <v>15</v>
      </c>
      <c r="B129" t="s">
        <v>153</v>
      </c>
      <c r="C129">
        <v>82</v>
      </c>
      <c r="D129">
        <v>3810.7667000000001</v>
      </c>
      <c r="E129">
        <v>29</v>
      </c>
      <c r="F129">
        <v>46</v>
      </c>
      <c r="G129">
        <v>7</v>
      </c>
      <c r="H129">
        <v>25</v>
      </c>
      <c r="I129">
        <v>65</v>
      </c>
      <c r="J129">
        <v>0.39600000000000002</v>
      </c>
      <c r="K129">
        <v>3123</v>
      </c>
      <c r="L129">
        <v>3439</v>
      </c>
      <c r="M129">
        <v>47.59</v>
      </c>
      <c r="N129">
        <v>2378</v>
      </c>
      <c r="O129">
        <v>2608</v>
      </c>
      <c r="P129">
        <v>47.69</v>
      </c>
      <c r="Q129">
        <v>1772</v>
      </c>
      <c r="R129">
        <v>1968</v>
      </c>
      <c r="S129">
        <v>47.38</v>
      </c>
      <c r="T129">
        <v>129</v>
      </c>
      <c r="U129">
        <v>162</v>
      </c>
      <c r="V129">
        <v>44.33</v>
      </c>
      <c r="W129">
        <v>130.76</v>
      </c>
      <c r="X129">
        <v>136.76</v>
      </c>
      <c r="Y129">
        <v>48.88</v>
      </c>
      <c r="Z129">
        <v>1395</v>
      </c>
      <c r="AA129">
        <v>1538</v>
      </c>
      <c r="AB129">
        <v>47.56</v>
      </c>
      <c r="AC129">
        <v>894</v>
      </c>
      <c r="AD129">
        <v>949</v>
      </c>
      <c r="AE129">
        <v>48.51</v>
      </c>
      <c r="AF129">
        <v>103</v>
      </c>
      <c r="AG129">
        <v>132</v>
      </c>
      <c r="AH129">
        <v>43.83</v>
      </c>
      <c r="AI129">
        <v>11.52</v>
      </c>
      <c r="AJ129">
        <v>86.09</v>
      </c>
      <c r="AK129">
        <v>590</v>
      </c>
      <c r="AL129">
        <v>610</v>
      </c>
      <c r="AM129">
        <v>49.17</v>
      </c>
      <c r="AN129">
        <v>462</v>
      </c>
      <c r="AO129">
        <v>471</v>
      </c>
      <c r="AP129">
        <v>49.52</v>
      </c>
      <c r="AQ129">
        <v>83</v>
      </c>
      <c r="AR129">
        <v>102</v>
      </c>
      <c r="AS129">
        <v>44.86</v>
      </c>
      <c r="AT129">
        <v>17.97</v>
      </c>
      <c r="AU129">
        <v>78.34</v>
      </c>
      <c r="AV129">
        <v>805</v>
      </c>
      <c r="AW129">
        <v>928</v>
      </c>
      <c r="AX129">
        <v>46.45</v>
      </c>
      <c r="AY129">
        <v>432</v>
      </c>
      <c r="AZ129">
        <v>478</v>
      </c>
      <c r="BA129">
        <v>47.47</v>
      </c>
      <c r="BB129">
        <v>20</v>
      </c>
      <c r="BC129">
        <v>30</v>
      </c>
      <c r="BD129">
        <v>40</v>
      </c>
      <c r="BE129">
        <v>4.63</v>
      </c>
      <c r="BF129">
        <v>93.72</v>
      </c>
      <c r="BG129">
        <v>1435</v>
      </c>
      <c r="BH129">
        <v>1571</v>
      </c>
      <c r="BI129">
        <v>47.74</v>
      </c>
      <c r="BJ129">
        <v>829</v>
      </c>
      <c r="BK129">
        <v>955</v>
      </c>
      <c r="BL129">
        <v>46.47</v>
      </c>
      <c r="BM129">
        <v>26</v>
      </c>
      <c r="BN129">
        <v>30</v>
      </c>
      <c r="BO129">
        <v>46.43</v>
      </c>
      <c r="BP129">
        <v>3.14</v>
      </c>
      <c r="BQ129">
        <v>96.86</v>
      </c>
      <c r="BR129">
        <v>7.28</v>
      </c>
      <c r="BS129">
        <v>91.77</v>
      </c>
      <c r="BT129">
        <v>0.99</v>
      </c>
    </row>
    <row r="130" spans="1:72" x14ac:dyDescent="0.25">
      <c r="A130" s="6" t="s">
        <v>15</v>
      </c>
      <c r="B130" t="s">
        <v>151</v>
      </c>
      <c r="C130">
        <v>82</v>
      </c>
      <c r="D130">
        <v>3880.5832999999998</v>
      </c>
      <c r="E130">
        <v>42</v>
      </c>
      <c r="F130">
        <v>35</v>
      </c>
      <c r="G130">
        <v>5</v>
      </c>
      <c r="H130">
        <v>35</v>
      </c>
      <c r="I130">
        <v>89</v>
      </c>
      <c r="J130">
        <v>0.54300000000000004</v>
      </c>
      <c r="K130">
        <v>3585</v>
      </c>
      <c r="L130">
        <v>3611</v>
      </c>
      <c r="M130">
        <v>49.82</v>
      </c>
      <c r="N130">
        <v>2650</v>
      </c>
      <c r="O130">
        <v>2642</v>
      </c>
      <c r="P130">
        <v>50.08</v>
      </c>
      <c r="Q130">
        <v>1858</v>
      </c>
      <c r="R130">
        <v>1893</v>
      </c>
      <c r="S130">
        <v>49.53</v>
      </c>
      <c r="T130">
        <v>144</v>
      </c>
      <c r="U130">
        <v>150</v>
      </c>
      <c r="V130">
        <v>48.98</v>
      </c>
      <c r="W130">
        <v>130.5</v>
      </c>
      <c r="X130">
        <v>139.94999999999999</v>
      </c>
      <c r="Y130">
        <v>48.25</v>
      </c>
      <c r="Z130">
        <v>1448</v>
      </c>
      <c r="AA130">
        <v>1535</v>
      </c>
      <c r="AB130">
        <v>48.54</v>
      </c>
      <c r="AC130">
        <v>870</v>
      </c>
      <c r="AD130">
        <v>926</v>
      </c>
      <c r="AE130">
        <v>48.44</v>
      </c>
      <c r="AF130">
        <v>124</v>
      </c>
      <c r="AG130">
        <v>118</v>
      </c>
      <c r="AH130">
        <v>51.24</v>
      </c>
      <c r="AI130">
        <v>14.25</v>
      </c>
      <c r="AJ130">
        <v>87.26</v>
      </c>
      <c r="AK130">
        <v>588</v>
      </c>
      <c r="AL130">
        <v>595</v>
      </c>
      <c r="AM130">
        <v>49.7</v>
      </c>
      <c r="AN130">
        <v>434</v>
      </c>
      <c r="AO130">
        <v>438</v>
      </c>
      <c r="AP130">
        <v>49.77</v>
      </c>
      <c r="AQ130">
        <v>85</v>
      </c>
      <c r="AR130">
        <v>80</v>
      </c>
      <c r="AS130">
        <v>51.52</v>
      </c>
      <c r="AT130">
        <v>19.59</v>
      </c>
      <c r="AU130">
        <v>81.739999999999995</v>
      </c>
      <c r="AV130">
        <v>860</v>
      </c>
      <c r="AW130">
        <v>940</v>
      </c>
      <c r="AX130">
        <v>47.78</v>
      </c>
      <c r="AY130">
        <v>436</v>
      </c>
      <c r="AZ130">
        <v>488</v>
      </c>
      <c r="BA130">
        <v>47.19</v>
      </c>
      <c r="BB130">
        <v>39</v>
      </c>
      <c r="BC130">
        <v>38</v>
      </c>
      <c r="BD130">
        <v>50.65</v>
      </c>
      <c r="BE130">
        <v>8.94</v>
      </c>
      <c r="BF130">
        <v>92.21</v>
      </c>
      <c r="BG130">
        <v>1640</v>
      </c>
      <c r="BH130">
        <v>1716</v>
      </c>
      <c r="BI130">
        <v>48.87</v>
      </c>
      <c r="BJ130">
        <v>827</v>
      </c>
      <c r="BK130">
        <v>896</v>
      </c>
      <c r="BL130">
        <v>48</v>
      </c>
      <c r="BM130">
        <v>19</v>
      </c>
      <c r="BN130">
        <v>32</v>
      </c>
      <c r="BO130">
        <v>37.25</v>
      </c>
      <c r="BP130">
        <v>2.2999999999999998</v>
      </c>
      <c r="BQ130">
        <v>96.43</v>
      </c>
      <c r="BR130">
        <v>7.75</v>
      </c>
      <c r="BS130">
        <v>92.08</v>
      </c>
      <c r="BT130">
        <v>0.998</v>
      </c>
    </row>
    <row r="131" spans="1:72" x14ac:dyDescent="0.25">
      <c r="A131" s="6" t="s">
        <v>15</v>
      </c>
      <c r="B131" t="s">
        <v>8</v>
      </c>
      <c r="C131">
        <v>82</v>
      </c>
      <c r="D131">
        <v>3876.5666999999999</v>
      </c>
      <c r="E131">
        <v>48</v>
      </c>
      <c r="F131">
        <v>28</v>
      </c>
      <c r="G131">
        <v>6</v>
      </c>
      <c r="H131">
        <v>39</v>
      </c>
      <c r="I131">
        <v>102</v>
      </c>
      <c r="J131">
        <v>0.622</v>
      </c>
      <c r="K131">
        <v>3666</v>
      </c>
      <c r="L131">
        <v>3011</v>
      </c>
      <c r="M131">
        <v>54.9</v>
      </c>
      <c r="N131">
        <v>2790</v>
      </c>
      <c r="O131">
        <v>2295</v>
      </c>
      <c r="P131">
        <v>54.87</v>
      </c>
      <c r="Q131">
        <v>2046</v>
      </c>
      <c r="R131">
        <v>1683</v>
      </c>
      <c r="S131">
        <v>54.87</v>
      </c>
      <c r="T131">
        <v>179</v>
      </c>
      <c r="U131">
        <v>122</v>
      </c>
      <c r="V131">
        <v>59.47</v>
      </c>
      <c r="W131">
        <v>151.18</v>
      </c>
      <c r="X131">
        <v>126.82</v>
      </c>
      <c r="Y131">
        <v>54.38</v>
      </c>
      <c r="Z131">
        <v>1712</v>
      </c>
      <c r="AA131">
        <v>1467</v>
      </c>
      <c r="AB131">
        <v>53.85</v>
      </c>
      <c r="AC131">
        <v>1035</v>
      </c>
      <c r="AD131">
        <v>872</v>
      </c>
      <c r="AE131">
        <v>54.27</v>
      </c>
      <c r="AF131">
        <v>144</v>
      </c>
      <c r="AG131">
        <v>105</v>
      </c>
      <c r="AH131">
        <v>57.83</v>
      </c>
      <c r="AI131">
        <v>13.91</v>
      </c>
      <c r="AJ131">
        <v>87.96</v>
      </c>
      <c r="AK131">
        <v>705</v>
      </c>
      <c r="AL131">
        <v>594</v>
      </c>
      <c r="AM131">
        <v>54.27</v>
      </c>
      <c r="AN131">
        <v>530</v>
      </c>
      <c r="AO131">
        <v>452</v>
      </c>
      <c r="AP131">
        <v>53.97</v>
      </c>
      <c r="AQ131">
        <v>95</v>
      </c>
      <c r="AR131">
        <v>77</v>
      </c>
      <c r="AS131">
        <v>55.23</v>
      </c>
      <c r="AT131">
        <v>17.920000000000002</v>
      </c>
      <c r="AU131">
        <v>82.96</v>
      </c>
      <c r="AV131">
        <v>1007</v>
      </c>
      <c r="AW131">
        <v>873</v>
      </c>
      <c r="AX131">
        <v>53.56</v>
      </c>
      <c r="AY131">
        <v>505</v>
      </c>
      <c r="AZ131">
        <v>420</v>
      </c>
      <c r="BA131">
        <v>54.59</v>
      </c>
      <c r="BB131">
        <v>49</v>
      </c>
      <c r="BC131">
        <v>28</v>
      </c>
      <c r="BD131">
        <v>63.64</v>
      </c>
      <c r="BE131">
        <v>9.6999999999999993</v>
      </c>
      <c r="BF131">
        <v>93.33</v>
      </c>
      <c r="BG131">
        <v>1670</v>
      </c>
      <c r="BH131">
        <v>1308</v>
      </c>
      <c r="BI131">
        <v>56.08</v>
      </c>
      <c r="BJ131">
        <v>933</v>
      </c>
      <c r="BK131">
        <v>725</v>
      </c>
      <c r="BL131">
        <v>56.27</v>
      </c>
      <c r="BM131">
        <v>35</v>
      </c>
      <c r="BN131">
        <v>17</v>
      </c>
      <c r="BO131">
        <v>67.31</v>
      </c>
      <c r="BP131">
        <v>3.75</v>
      </c>
      <c r="BQ131">
        <v>97.66</v>
      </c>
      <c r="BR131">
        <v>8.75</v>
      </c>
      <c r="BS131">
        <v>92.75</v>
      </c>
      <c r="BT131">
        <v>1.0149999999999999</v>
      </c>
    </row>
    <row r="132" spans="1:72" x14ac:dyDescent="0.25">
      <c r="A132" s="6" t="s">
        <v>15</v>
      </c>
      <c r="B132" t="s">
        <v>143</v>
      </c>
      <c r="C132">
        <v>82</v>
      </c>
      <c r="D132">
        <v>3863.7833000000001</v>
      </c>
      <c r="E132">
        <v>32</v>
      </c>
      <c r="F132">
        <v>40</v>
      </c>
      <c r="G132">
        <v>10</v>
      </c>
      <c r="H132">
        <v>27</v>
      </c>
      <c r="I132">
        <v>74</v>
      </c>
      <c r="J132">
        <v>0.45100000000000001</v>
      </c>
      <c r="K132">
        <v>3269</v>
      </c>
      <c r="L132">
        <v>3643</v>
      </c>
      <c r="M132">
        <v>47.29</v>
      </c>
      <c r="N132">
        <v>2436</v>
      </c>
      <c r="O132">
        <v>2666</v>
      </c>
      <c r="P132">
        <v>47.75</v>
      </c>
      <c r="Q132">
        <v>1729</v>
      </c>
      <c r="R132">
        <v>1934</v>
      </c>
      <c r="S132">
        <v>47.2</v>
      </c>
      <c r="T132">
        <v>138</v>
      </c>
      <c r="U132">
        <v>152</v>
      </c>
      <c r="V132">
        <v>47.59</v>
      </c>
      <c r="W132">
        <v>142.5</v>
      </c>
      <c r="X132">
        <v>162.91</v>
      </c>
      <c r="Y132">
        <v>46.66</v>
      </c>
      <c r="Z132">
        <v>1510</v>
      </c>
      <c r="AA132">
        <v>1723</v>
      </c>
      <c r="AB132">
        <v>46.71</v>
      </c>
      <c r="AC132">
        <v>929</v>
      </c>
      <c r="AD132">
        <v>1082</v>
      </c>
      <c r="AE132">
        <v>46.2</v>
      </c>
      <c r="AF132">
        <v>122</v>
      </c>
      <c r="AG132">
        <v>122</v>
      </c>
      <c r="AH132">
        <v>50</v>
      </c>
      <c r="AI132">
        <v>13.13</v>
      </c>
      <c r="AJ132">
        <v>88.72</v>
      </c>
      <c r="AK132">
        <v>635</v>
      </c>
      <c r="AL132">
        <v>742</v>
      </c>
      <c r="AM132">
        <v>46.11</v>
      </c>
      <c r="AN132">
        <v>482</v>
      </c>
      <c r="AO132">
        <v>573</v>
      </c>
      <c r="AP132">
        <v>45.69</v>
      </c>
      <c r="AQ132">
        <v>80</v>
      </c>
      <c r="AR132">
        <v>84</v>
      </c>
      <c r="AS132">
        <v>48.78</v>
      </c>
      <c r="AT132">
        <v>16.600000000000001</v>
      </c>
      <c r="AU132">
        <v>85.34</v>
      </c>
      <c r="AV132">
        <v>875</v>
      </c>
      <c r="AW132">
        <v>981</v>
      </c>
      <c r="AX132">
        <v>47.14</v>
      </c>
      <c r="AY132">
        <v>447</v>
      </c>
      <c r="AZ132">
        <v>509</v>
      </c>
      <c r="BA132">
        <v>46.76</v>
      </c>
      <c r="BB132">
        <v>42</v>
      </c>
      <c r="BC132">
        <v>38</v>
      </c>
      <c r="BD132">
        <v>52.5</v>
      </c>
      <c r="BE132">
        <v>9.4</v>
      </c>
      <c r="BF132">
        <v>92.53</v>
      </c>
      <c r="BG132">
        <v>1477</v>
      </c>
      <c r="BH132">
        <v>1630</v>
      </c>
      <c r="BI132">
        <v>47.54</v>
      </c>
      <c r="BJ132">
        <v>758</v>
      </c>
      <c r="BK132">
        <v>795</v>
      </c>
      <c r="BL132">
        <v>48.81</v>
      </c>
      <c r="BM132">
        <v>16</v>
      </c>
      <c r="BN132">
        <v>30</v>
      </c>
      <c r="BO132">
        <v>34.78</v>
      </c>
      <c r="BP132">
        <v>2.11</v>
      </c>
      <c r="BQ132">
        <v>96.23</v>
      </c>
      <c r="BR132">
        <v>7.98</v>
      </c>
      <c r="BS132">
        <v>92.14</v>
      </c>
      <c r="BT132">
        <v>1.0009999999999999</v>
      </c>
    </row>
    <row r="133" spans="1:72" x14ac:dyDescent="0.25">
      <c r="A133" s="6" t="s">
        <v>15</v>
      </c>
      <c r="B133" t="s">
        <v>136</v>
      </c>
      <c r="C133">
        <v>82</v>
      </c>
      <c r="D133">
        <v>3957.85</v>
      </c>
      <c r="E133">
        <v>38</v>
      </c>
      <c r="F133">
        <v>26</v>
      </c>
      <c r="G133">
        <v>18</v>
      </c>
      <c r="H133">
        <v>32</v>
      </c>
      <c r="I133">
        <v>94</v>
      </c>
      <c r="J133">
        <v>0.57299999999999995</v>
      </c>
      <c r="K133">
        <v>3429</v>
      </c>
      <c r="L133">
        <v>3495</v>
      </c>
      <c r="M133">
        <v>49.52</v>
      </c>
      <c r="N133">
        <v>2578</v>
      </c>
      <c r="O133">
        <v>2629</v>
      </c>
      <c r="P133">
        <v>49.51</v>
      </c>
      <c r="Q133">
        <v>1870</v>
      </c>
      <c r="R133">
        <v>1953</v>
      </c>
      <c r="S133">
        <v>48.91</v>
      </c>
      <c r="T133">
        <v>123</v>
      </c>
      <c r="U133">
        <v>141</v>
      </c>
      <c r="V133">
        <v>46.59</v>
      </c>
      <c r="W133">
        <v>127.61</v>
      </c>
      <c r="X133">
        <v>142.19</v>
      </c>
      <c r="Y133">
        <v>47.3</v>
      </c>
      <c r="Z133">
        <v>1437</v>
      </c>
      <c r="AA133">
        <v>1519</v>
      </c>
      <c r="AB133">
        <v>48.61</v>
      </c>
      <c r="AC133">
        <v>914</v>
      </c>
      <c r="AD133">
        <v>978</v>
      </c>
      <c r="AE133">
        <v>48.31</v>
      </c>
      <c r="AF133">
        <v>103</v>
      </c>
      <c r="AG133">
        <v>109</v>
      </c>
      <c r="AH133">
        <v>48.58</v>
      </c>
      <c r="AI133">
        <v>11.27</v>
      </c>
      <c r="AJ133">
        <v>88.85</v>
      </c>
      <c r="AK133">
        <v>526</v>
      </c>
      <c r="AL133">
        <v>604</v>
      </c>
      <c r="AM133">
        <v>46.55</v>
      </c>
      <c r="AN133">
        <v>396</v>
      </c>
      <c r="AO133">
        <v>477</v>
      </c>
      <c r="AP133">
        <v>45.36</v>
      </c>
      <c r="AQ133">
        <v>64</v>
      </c>
      <c r="AR133">
        <v>74</v>
      </c>
      <c r="AS133">
        <v>46.38</v>
      </c>
      <c r="AT133">
        <v>16.16</v>
      </c>
      <c r="AU133">
        <v>84.49</v>
      </c>
      <c r="AV133">
        <v>911</v>
      </c>
      <c r="AW133">
        <v>915</v>
      </c>
      <c r="AX133">
        <v>49.89</v>
      </c>
      <c r="AY133">
        <v>518</v>
      </c>
      <c r="AZ133">
        <v>501</v>
      </c>
      <c r="BA133">
        <v>50.83</v>
      </c>
      <c r="BB133">
        <v>39</v>
      </c>
      <c r="BC133">
        <v>35</v>
      </c>
      <c r="BD133">
        <v>52.7</v>
      </c>
      <c r="BE133">
        <v>7.53</v>
      </c>
      <c r="BF133">
        <v>93.01</v>
      </c>
      <c r="BG133">
        <v>1723</v>
      </c>
      <c r="BH133">
        <v>1709</v>
      </c>
      <c r="BI133">
        <v>50.2</v>
      </c>
      <c r="BJ133">
        <v>885</v>
      </c>
      <c r="BK133">
        <v>914</v>
      </c>
      <c r="BL133">
        <v>49.19</v>
      </c>
      <c r="BM133">
        <v>19</v>
      </c>
      <c r="BN133">
        <v>31</v>
      </c>
      <c r="BO133">
        <v>38</v>
      </c>
      <c r="BP133">
        <v>2.15</v>
      </c>
      <c r="BQ133">
        <v>96.61</v>
      </c>
      <c r="BR133">
        <v>6.58</v>
      </c>
      <c r="BS133">
        <v>92.78</v>
      </c>
      <c r="BT133">
        <v>0.99399999999999999</v>
      </c>
    </row>
    <row r="134" spans="1:72" x14ac:dyDescent="0.25">
      <c r="A134" s="6" t="s">
        <v>15</v>
      </c>
      <c r="B134" t="s">
        <v>148</v>
      </c>
      <c r="C134">
        <v>82</v>
      </c>
      <c r="D134">
        <v>3801.9666999999999</v>
      </c>
      <c r="E134">
        <v>40</v>
      </c>
      <c r="F134">
        <v>27</v>
      </c>
      <c r="G134">
        <v>15</v>
      </c>
      <c r="H134">
        <v>34</v>
      </c>
      <c r="I134">
        <v>95</v>
      </c>
      <c r="J134">
        <v>0.57899999999999996</v>
      </c>
      <c r="K134">
        <v>3773</v>
      </c>
      <c r="L134">
        <v>3119</v>
      </c>
      <c r="M134">
        <v>54.74</v>
      </c>
      <c r="N134">
        <v>2782</v>
      </c>
      <c r="O134">
        <v>2404</v>
      </c>
      <c r="P134">
        <v>53.64</v>
      </c>
      <c r="Q134">
        <v>1941</v>
      </c>
      <c r="R134">
        <v>1656</v>
      </c>
      <c r="S134">
        <v>53.96</v>
      </c>
      <c r="T134">
        <v>117</v>
      </c>
      <c r="U134">
        <v>118</v>
      </c>
      <c r="V134">
        <v>49.79</v>
      </c>
      <c r="W134">
        <v>145.05000000000001</v>
      </c>
      <c r="X134">
        <v>130.19</v>
      </c>
      <c r="Y134">
        <v>52.7</v>
      </c>
      <c r="Z134">
        <v>1616</v>
      </c>
      <c r="AA134">
        <v>1389</v>
      </c>
      <c r="AB134">
        <v>53.78</v>
      </c>
      <c r="AC134">
        <v>937</v>
      </c>
      <c r="AD134">
        <v>818</v>
      </c>
      <c r="AE134">
        <v>53.39</v>
      </c>
      <c r="AF134">
        <v>89</v>
      </c>
      <c r="AG134">
        <v>100</v>
      </c>
      <c r="AH134">
        <v>47.09</v>
      </c>
      <c r="AI134">
        <v>9.5</v>
      </c>
      <c r="AJ134">
        <v>87.78</v>
      </c>
      <c r="AK134">
        <v>621</v>
      </c>
      <c r="AL134">
        <v>559</v>
      </c>
      <c r="AM134">
        <v>52.63</v>
      </c>
      <c r="AN134">
        <v>446</v>
      </c>
      <c r="AO134">
        <v>389</v>
      </c>
      <c r="AP134">
        <v>53.41</v>
      </c>
      <c r="AQ134">
        <v>63</v>
      </c>
      <c r="AR134">
        <v>69</v>
      </c>
      <c r="AS134">
        <v>47.73</v>
      </c>
      <c r="AT134">
        <v>14.13</v>
      </c>
      <c r="AU134">
        <v>82.26</v>
      </c>
      <c r="AV134">
        <v>995</v>
      </c>
      <c r="AW134">
        <v>830</v>
      </c>
      <c r="AX134">
        <v>54.52</v>
      </c>
      <c r="AY134">
        <v>491</v>
      </c>
      <c r="AZ134">
        <v>429</v>
      </c>
      <c r="BA134">
        <v>53.37</v>
      </c>
      <c r="BB134">
        <v>26</v>
      </c>
      <c r="BC134">
        <v>31</v>
      </c>
      <c r="BD134">
        <v>45.61</v>
      </c>
      <c r="BE134">
        <v>5.3</v>
      </c>
      <c r="BF134">
        <v>92.77</v>
      </c>
      <c r="BG134">
        <v>1807</v>
      </c>
      <c r="BH134">
        <v>1453</v>
      </c>
      <c r="BI134">
        <v>55.43</v>
      </c>
      <c r="BJ134">
        <v>947</v>
      </c>
      <c r="BK134">
        <v>766</v>
      </c>
      <c r="BL134">
        <v>55.28</v>
      </c>
      <c r="BM134">
        <v>28</v>
      </c>
      <c r="BN134">
        <v>18</v>
      </c>
      <c r="BO134">
        <v>60.87</v>
      </c>
      <c r="BP134">
        <v>2.96</v>
      </c>
      <c r="BQ134">
        <v>97.65</v>
      </c>
      <c r="BR134">
        <v>6.03</v>
      </c>
      <c r="BS134">
        <v>92.87</v>
      </c>
      <c r="BT134">
        <v>0.98899999999999999</v>
      </c>
    </row>
    <row r="135" spans="1:72" x14ac:dyDescent="0.25">
      <c r="A135" s="6" t="s">
        <v>15</v>
      </c>
      <c r="B135" t="s">
        <v>154</v>
      </c>
      <c r="C135">
        <v>82</v>
      </c>
      <c r="D135">
        <v>3879.1833000000001</v>
      </c>
      <c r="E135">
        <v>35</v>
      </c>
      <c r="F135">
        <v>36</v>
      </c>
      <c r="G135">
        <v>11</v>
      </c>
      <c r="H135">
        <v>24</v>
      </c>
      <c r="I135">
        <v>81</v>
      </c>
      <c r="J135">
        <v>0.49399999999999999</v>
      </c>
      <c r="K135">
        <v>3091</v>
      </c>
      <c r="L135">
        <v>3893</v>
      </c>
      <c r="M135">
        <v>44.26</v>
      </c>
      <c r="N135">
        <v>2289</v>
      </c>
      <c r="O135">
        <v>2830</v>
      </c>
      <c r="P135">
        <v>44.72</v>
      </c>
      <c r="Q135">
        <v>1653</v>
      </c>
      <c r="R135">
        <v>1978</v>
      </c>
      <c r="S135">
        <v>45.52</v>
      </c>
      <c r="T135">
        <v>103</v>
      </c>
      <c r="U135">
        <v>146</v>
      </c>
      <c r="V135">
        <v>41.37</v>
      </c>
      <c r="W135">
        <v>126.86</v>
      </c>
      <c r="X135">
        <v>144.1</v>
      </c>
      <c r="Y135">
        <v>46.82</v>
      </c>
      <c r="Z135">
        <v>1386</v>
      </c>
      <c r="AA135">
        <v>1597</v>
      </c>
      <c r="AB135">
        <v>46.46</v>
      </c>
      <c r="AC135">
        <v>871</v>
      </c>
      <c r="AD135">
        <v>966</v>
      </c>
      <c r="AE135">
        <v>47.41</v>
      </c>
      <c r="AF135">
        <v>83</v>
      </c>
      <c r="AG135">
        <v>123</v>
      </c>
      <c r="AH135">
        <v>40.29</v>
      </c>
      <c r="AI135">
        <v>9.5299999999999994</v>
      </c>
      <c r="AJ135">
        <v>87.27</v>
      </c>
      <c r="AK135">
        <v>596</v>
      </c>
      <c r="AL135">
        <v>653</v>
      </c>
      <c r="AM135">
        <v>47.72</v>
      </c>
      <c r="AN135">
        <v>463</v>
      </c>
      <c r="AO135">
        <v>483</v>
      </c>
      <c r="AP135">
        <v>48.94</v>
      </c>
      <c r="AQ135">
        <v>63</v>
      </c>
      <c r="AR135">
        <v>96</v>
      </c>
      <c r="AS135">
        <v>39.619999999999997</v>
      </c>
      <c r="AT135">
        <v>13.61</v>
      </c>
      <c r="AU135">
        <v>80.12</v>
      </c>
      <c r="AV135">
        <v>790</v>
      </c>
      <c r="AW135">
        <v>944</v>
      </c>
      <c r="AX135">
        <v>45.56</v>
      </c>
      <c r="AY135">
        <v>408</v>
      </c>
      <c r="AZ135">
        <v>483</v>
      </c>
      <c r="BA135">
        <v>45.79</v>
      </c>
      <c r="BB135">
        <v>20</v>
      </c>
      <c r="BC135">
        <v>27</v>
      </c>
      <c r="BD135">
        <v>42.55</v>
      </c>
      <c r="BE135">
        <v>4.9000000000000004</v>
      </c>
      <c r="BF135">
        <v>94.41</v>
      </c>
      <c r="BG135">
        <v>1419</v>
      </c>
      <c r="BH135">
        <v>1909</v>
      </c>
      <c r="BI135">
        <v>42.64</v>
      </c>
      <c r="BJ135">
        <v>721</v>
      </c>
      <c r="BK135">
        <v>949</v>
      </c>
      <c r="BL135">
        <v>43.17</v>
      </c>
      <c r="BM135">
        <v>19</v>
      </c>
      <c r="BN135">
        <v>22</v>
      </c>
      <c r="BO135">
        <v>46.34</v>
      </c>
      <c r="BP135">
        <v>2.64</v>
      </c>
      <c r="BQ135">
        <v>97.68</v>
      </c>
      <c r="BR135">
        <v>6.23</v>
      </c>
      <c r="BS135">
        <v>92.62</v>
      </c>
      <c r="BT135">
        <v>0.98799999999999999</v>
      </c>
    </row>
    <row r="136" spans="1:72" x14ac:dyDescent="0.25">
      <c r="A136" s="6" t="s">
        <v>15</v>
      </c>
      <c r="B136" t="s">
        <v>139</v>
      </c>
      <c r="C136">
        <v>82</v>
      </c>
      <c r="D136">
        <v>3766.9666999999999</v>
      </c>
      <c r="E136">
        <v>31</v>
      </c>
      <c r="F136">
        <v>35</v>
      </c>
      <c r="G136">
        <v>16</v>
      </c>
      <c r="H136">
        <v>26</v>
      </c>
      <c r="I136">
        <v>78</v>
      </c>
      <c r="J136">
        <v>0.47599999999999998</v>
      </c>
      <c r="K136">
        <v>3305</v>
      </c>
      <c r="L136">
        <v>3586</v>
      </c>
      <c r="M136">
        <v>47.96</v>
      </c>
      <c r="N136">
        <v>2347</v>
      </c>
      <c r="O136">
        <v>2573</v>
      </c>
      <c r="P136">
        <v>47.7</v>
      </c>
      <c r="Q136">
        <v>1704</v>
      </c>
      <c r="R136">
        <v>1860</v>
      </c>
      <c r="S136">
        <v>47.81</v>
      </c>
      <c r="T136">
        <v>139</v>
      </c>
      <c r="U136">
        <v>144</v>
      </c>
      <c r="V136">
        <v>49.12</v>
      </c>
      <c r="W136">
        <v>125.96</v>
      </c>
      <c r="X136">
        <v>139.13</v>
      </c>
      <c r="Y136">
        <v>47.52</v>
      </c>
      <c r="Z136">
        <v>1454</v>
      </c>
      <c r="AA136">
        <v>1617</v>
      </c>
      <c r="AB136">
        <v>47.35</v>
      </c>
      <c r="AC136">
        <v>839</v>
      </c>
      <c r="AD136">
        <v>932</v>
      </c>
      <c r="AE136">
        <v>47.37</v>
      </c>
      <c r="AF136">
        <v>113</v>
      </c>
      <c r="AG136">
        <v>126</v>
      </c>
      <c r="AH136">
        <v>47.28</v>
      </c>
      <c r="AI136">
        <v>13.47</v>
      </c>
      <c r="AJ136">
        <v>86.48</v>
      </c>
      <c r="AK136">
        <v>550</v>
      </c>
      <c r="AL136">
        <v>646</v>
      </c>
      <c r="AM136">
        <v>45.99</v>
      </c>
      <c r="AN136">
        <v>398</v>
      </c>
      <c r="AO136">
        <v>495</v>
      </c>
      <c r="AP136">
        <v>44.57</v>
      </c>
      <c r="AQ136">
        <v>77</v>
      </c>
      <c r="AR136">
        <v>84</v>
      </c>
      <c r="AS136">
        <v>47.83</v>
      </c>
      <c r="AT136">
        <v>19.350000000000001</v>
      </c>
      <c r="AU136">
        <v>83.03</v>
      </c>
      <c r="AV136">
        <v>904</v>
      </c>
      <c r="AW136">
        <v>971</v>
      </c>
      <c r="AX136">
        <v>48.21</v>
      </c>
      <c r="AY136">
        <v>441</v>
      </c>
      <c r="AZ136">
        <v>437</v>
      </c>
      <c r="BA136">
        <v>50.23</v>
      </c>
      <c r="BB136">
        <v>36</v>
      </c>
      <c r="BC136">
        <v>42</v>
      </c>
      <c r="BD136">
        <v>46.15</v>
      </c>
      <c r="BE136">
        <v>8.16</v>
      </c>
      <c r="BF136">
        <v>90.39</v>
      </c>
      <c r="BG136">
        <v>1531</v>
      </c>
      <c r="BH136">
        <v>1646</v>
      </c>
      <c r="BI136">
        <v>48.19</v>
      </c>
      <c r="BJ136">
        <v>786</v>
      </c>
      <c r="BK136">
        <v>859</v>
      </c>
      <c r="BL136">
        <v>47.78</v>
      </c>
      <c r="BM136">
        <v>26</v>
      </c>
      <c r="BN136">
        <v>17</v>
      </c>
      <c r="BO136">
        <v>60.47</v>
      </c>
      <c r="BP136">
        <v>3.31</v>
      </c>
      <c r="BQ136">
        <v>98.02</v>
      </c>
      <c r="BR136">
        <v>8.16</v>
      </c>
      <c r="BS136">
        <v>92.26</v>
      </c>
      <c r="BT136">
        <v>1.004</v>
      </c>
    </row>
    <row r="137" spans="1:72" x14ac:dyDescent="0.25">
      <c r="A137" s="6" t="s">
        <v>15</v>
      </c>
      <c r="B137" t="s">
        <v>152</v>
      </c>
      <c r="C137">
        <v>82</v>
      </c>
      <c r="D137">
        <v>4004.2166999999999</v>
      </c>
      <c r="E137">
        <v>48</v>
      </c>
      <c r="F137">
        <v>26</v>
      </c>
      <c r="G137">
        <v>8</v>
      </c>
      <c r="H137">
        <v>43</v>
      </c>
      <c r="I137">
        <v>104</v>
      </c>
      <c r="J137">
        <v>0.63400000000000001</v>
      </c>
      <c r="K137">
        <v>3255</v>
      </c>
      <c r="L137">
        <v>3735</v>
      </c>
      <c r="M137">
        <v>46.57</v>
      </c>
      <c r="N137">
        <v>2473</v>
      </c>
      <c r="O137">
        <v>2778</v>
      </c>
      <c r="P137">
        <v>47.1</v>
      </c>
      <c r="Q137">
        <v>1818</v>
      </c>
      <c r="R137">
        <v>2019</v>
      </c>
      <c r="S137">
        <v>47.38</v>
      </c>
      <c r="T137">
        <v>154</v>
      </c>
      <c r="U137">
        <v>150</v>
      </c>
      <c r="V137">
        <v>50.66</v>
      </c>
      <c r="W137">
        <v>142.06</v>
      </c>
      <c r="X137">
        <v>145.43</v>
      </c>
      <c r="Y137">
        <v>49.42</v>
      </c>
      <c r="Z137">
        <v>1536</v>
      </c>
      <c r="AA137">
        <v>1650</v>
      </c>
      <c r="AB137">
        <v>48.21</v>
      </c>
      <c r="AC137">
        <v>961</v>
      </c>
      <c r="AD137">
        <v>993</v>
      </c>
      <c r="AE137">
        <v>49.18</v>
      </c>
      <c r="AF137">
        <v>125</v>
      </c>
      <c r="AG137">
        <v>129</v>
      </c>
      <c r="AH137">
        <v>49.21</v>
      </c>
      <c r="AI137">
        <v>13.01</v>
      </c>
      <c r="AJ137">
        <v>87.01</v>
      </c>
      <c r="AK137">
        <v>635</v>
      </c>
      <c r="AL137">
        <v>599</v>
      </c>
      <c r="AM137">
        <v>51.46</v>
      </c>
      <c r="AN137">
        <v>515</v>
      </c>
      <c r="AO137">
        <v>457</v>
      </c>
      <c r="AP137">
        <v>52.98</v>
      </c>
      <c r="AQ137">
        <v>88</v>
      </c>
      <c r="AR137">
        <v>90</v>
      </c>
      <c r="AS137">
        <v>49.44</v>
      </c>
      <c r="AT137">
        <v>17.09</v>
      </c>
      <c r="AU137">
        <v>80.31</v>
      </c>
      <c r="AV137">
        <v>901</v>
      </c>
      <c r="AW137">
        <v>1051</v>
      </c>
      <c r="AX137">
        <v>46.16</v>
      </c>
      <c r="AY137">
        <v>446</v>
      </c>
      <c r="AZ137">
        <v>536</v>
      </c>
      <c r="BA137">
        <v>45.42</v>
      </c>
      <c r="BB137">
        <v>37</v>
      </c>
      <c r="BC137">
        <v>39</v>
      </c>
      <c r="BD137">
        <v>48.68</v>
      </c>
      <c r="BE137">
        <v>8.3000000000000007</v>
      </c>
      <c r="BF137">
        <v>92.72</v>
      </c>
      <c r="BG137">
        <v>1451</v>
      </c>
      <c r="BH137">
        <v>1723</v>
      </c>
      <c r="BI137">
        <v>45.72</v>
      </c>
      <c r="BJ137">
        <v>782</v>
      </c>
      <c r="BK137">
        <v>949</v>
      </c>
      <c r="BL137">
        <v>45.18</v>
      </c>
      <c r="BM137">
        <v>27</v>
      </c>
      <c r="BN137">
        <v>21</v>
      </c>
      <c r="BO137">
        <v>56.25</v>
      </c>
      <c r="BP137">
        <v>3.45</v>
      </c>
      <c r="BQ137">
        <v>97.79</v>
      </c>
      <c r="BR137">
        <v>8.4700000000000006</v>
      </c>
      <c r="BS137">
        <v>92.57</v>
      </c>
      <c r="BT137">
        <v>1.01</v>
      </c>
    </row>
    <row r="138" spans="1:72" x14ac:dyDescent="0.25">
      <c r="A138" s="6" t="s">
        <v>15</v>
      </c>
      <c r="B138" t="s">
        <v>131</v>
      </c>
      <c r="C138">
        <v>82</v>
      </c>
      <c r="D138">
        <v>3938.7166999999999</v>
      </c>
      <c r="E138">
        <v>48</v>
      </c>
      <c r="F138">
        <v>28</v>
      </c>
      <c r="G138">
        <v>6</v>
      </c>
      <c r="H138">
        <v>36</v>
      </c>
      <c r="I138">
        <v>102</v>
      </c>
      <c r="J138">
        <v>0.622</v>
      </c>
      <c r="K138">
        <v>3013</v>
      </c>
      <c r="L138">
        <v>2980</v>
      </c>
      <c r="M138">
        <v>50.28</v>
      </c>
      <c r="N138">
        <v>2295</v>
      </c>
      <c r="O138">
        <v>2263</v>
      </c>
      <c r="P138">
        <v>50.35</v>
      </c>
      <c r="Q138">
        <v>1716</v>
      </c>
      <c r="R138">
        <v>1703</v>
      </c>
      <c r="S138">
        <v>50.19</v>
      </c>
      <c r="T138">
        <v>138</v>
      </c>
      <c r="U138">
        <v>145</v>
      </c>
      <c r="V138">
        <v>48.76</v>
      </c>
      <c r="W138">
        <v>132.30000000000001</v>
      </c>
      <c r="X138">
        <v>124.57</v>
      </c>
      <c r="Y138">
        <v>51.51</v>
      </c>
      <c r="Z138">
        <v>1464</v>
      </c>
      <c r="AA138">
        <v>1376</v>
      </c>
      <c r="AB138">
        <v>51.55</v>
      </c>
      <c r="AC138">
        <v>940</v>
      </c>
      <c r="AD138">
        <v>877</v>
      </c>
      <c r="AE138">
        <v>51.73</v>
      </c>
      <c r="AF138">
        <v>119</v>
      </c>
      <c r="AG138">
        <v>125</v>
      </c>
      <c r="AH138">
        <v>48.77</v>
      </c>
      <c r="AI138">
        <v>12.66</v>
      </c>
      <c r="AJ138">
        <v>85.75</v>
      </c>
      <c r="AK138">
        <v>550</v>
      </c>
      <c r="AL138">
        <v>540</v>
      </c>
      <c r="AM138">
        <v>50.46</v>
      </c>
      <c r="AN138">
        <v>435</v>
      </c>
      <c r="AO138">
        <v>425</v>
      </c>
      <c r="AP138">
        <v>50.58</v>
      </c>
      <c r="AQ138">
        <v>83</v>
      </c>
      <c r="AR138">
        <v>87</v>
      </c>
      <c r="AS138">
        <v>48.82</v>
      </c>
      <c r="AT138">
        <v>19.079999999999998</v>
      </c>
      <c r="AU138">
        <v>79.53</v>
      </c>
      <c r="AV138">
        <v>914</v>
      </c>
      <c r="AW138">
        <v>836</v>
      </c>
      <c r="AX138">
        <v>52.23</v>
      </c>
      <c r="AY138">
        <v>505</v>
      </c>
      <c r="AZ138">
        <v>452</v>
      </c>
      <c r="BA138">
        <v>52.77</v>
      </c>
      <c r="BB138">
        <v>36</v>
      </c>
      <c r="BC138">
        <v>38</v>
      </c>
      <c r="BD138">
        <v>48.65</v>
      </c>
      <c r="BE138">
        <v>7.13</v>
      </c>
      <c r="BF138">
        <v>91.59</v>
      </c>
      <c r="BG138">
        <v>1376</v>
      </c>
      <c r="BH138">
        <v>1390</v>
      </c>
      <c r="BI138">
        <v>49.75</v>
      </c>
      <c r="BJ138">
        <v>752</v>
      </c>
      <c r="BK138">
        <v>765</v>
      </c>
      <c r="BL138">
        <v>49.57</v>
      </c>
      <c r="BM138">
        <v>19</v>
      </c>
      <c r="BN138">
        <v>20</v>
      </c>
      <c r="BO138">
        <v>48.72</v>
      </c>
      <c r="BP138">
        <v>2.5299999999999998</v>
      </c>
      <c r="BQ138">
        <v>97.39</v>
      </c>
      <c r="BR138">
        <v>8.0399999999999991</v>
      </c>
      <c r="BS138">
        <v>91.49</v>
      </c>
      <c r="BT138">
        <v>0.995</v>
      </c>
    </row>
    <row r="139" spans="1:72" x14ac:dyDescent="0.25">
      <c r="A139" s="6" t="s">
        <v>15</v>
      </c>
      <c r="B139" t="s">
        <v>150</v>
      </c>
      <c r="C139">
        <v>82</v>
      </c>
      <c r="D139">
        <v>4006.0333000000001</v>
      </c>
      <c r="E139">
        <v>34</v>
      </c>
      <c r="F139">
        <v>37</v>
      </c>
      <c r="G139">
        <v>11</v>
      </c>
      <c r="H139">
        <v>27</v>
      </c>
      <c r="I139">
        <v>79</v>
      </c>
      <c r="J139">
        <v>0.48199999999999998</v>
      </c>
      <c r="K139">
        <v>3491</v>
      </c>
      <c r="L139">
        <v>3841</v>
      </c>
      <c r="M139">
        <v>47.61</v>
      </c>
      <c r="N139">
        <v>2590</v>
      </c>
      <c r="O139">
        <v>2727</v>
      </c>
      <c r="P139">
        <v>48.71</v>
      </c>
      <c r="Q139">
        <v>1902</v>
      </c>
      <c r="R139">
        <v>1940</v>
      </c>
      <c r="S139">
        <v>49.51</v>
      </c>
      <c r="T139">
        <v>130</v>
      </c>
      <c r="U139">
        <v>174</v>
      </c>
      <c r="V139">
        <v>42.76</v>
      </c>
      <c r="W139">
        <v>156.19</v>
      </c>
      <c r="X139">
        <v>164.26</v>
      </c>
      <c r="Y139">
        <v>48.74</v>
      </c>
      <c r="Z139">
        <v>1719</v>
      </c>
      <c r="AA139">
        <v>1845</v>
      </c>
      <c r="AB139">
        <v>48.23</v>
      </c>
      <c r="AC139">
        <v>1083</v>
      </c>
      <c r="AD139">
        <v>1065</v>
      </c>
      <c r="AE139">
        <v>50.42</v>
      </c>
      <c r="AF139">
        <v>123</v>
      </c>
      <c r="AG139">
        <v>144</v>
      </c>
      <c r="AH139">
        <v>46.07</v>
      </c>
      <c r="AI139">
        <v>11.36</v>
      </c>
      <c r="AJ139">
        <v>86.48</v>
      </c>
      <c r="AK139">
        <v>759</v>
      </c>
      <c r="AL139">
        <v>792</v>
      </c>
      <c r="AM139">
        <v>48.94</v>
      </c>
      <c r="AN139">
        <v>604</v>
      </c>
      <c r="AO139">
        <v>575</v>
      </c>
      <c r="AP139">
        <v>51.23</v>
      </c>
      <c r="AQ139">
        <v>89</v>
      </c>
      <c r="AR139">
        <v>102</v>
      </c>
      <c r="AS139">
        <v>46.6</v>
      </c>
      <c r="AT139">
        <v>14.74</v>
      </c>
      <c r="AU139">
        <v>82.26</v>
      </c>
      <c r="AV139">
        <v>960</v>
      </c>
      <c r="AW139">
        <v>1053</v>
      </c>
      <c r="AX139">
        <v>47.69</v>
      </c>
      <c r="AY139">
        <v>479</v>
      </c>
      <c r="AZ139">
        <v>490</v>
      </c>
      <c r="BA139">
        <v>49.43</v>
      </c>
      <c r="BB139">
        <v>34</v>
      </c>
      <c r="BC139">
        <v>42</v>
      </c>
      <c r="BD139">
        <v>44.74</v>
      </c>
      <c r="BE139">
        <v>7.1</v>
      </c>
      <c r="BF139">
        <v>91.43</v>
      </c>
      <c r="BG139">
        <v>1420</v>
      </c>
      <c r="BH139">
        <v>1597</v>
      </c>
      <c r="BI139">
        <v>47.07</v>
      </c>
      <c r="BJ139">
        <v>736</v>
      </c>
      <c r="BK139">
        <v>790</v>
      </c>
      <c r="BL139">
        <v>48.23</v>
      </c>
      <c r="BM139">
        <v>7</v>
      </c>
      <c r="BN139">
        <v>29</v>
      </c>
      <c r="BO139">
        <v>19.440000000000001</v>
      </c>
      <c r="BP139">
        <v>0.95</v>
      </c>
      <c r="BQ139">
        <v>96.33</v>
      </c>
      <c r="BR139">
        <v>6.83</v>
      </c>
      <c r="BS139">
        <v>91.03</v>
      </c>
      <c r="BT139">
        <v>0.97899999999999998</v>
      </c>
    </row>
    <row r="140" spans="1:72" x14ac:dyDescent="0.25">
      <c r="A140" s="6" t="s">
        <v>15</v>
      </c>
      <c r="B140" t="s">
        <v>140</v>
      </c>
      <c r="C140">
        <v>82</v>
      </c>
      <c r="D140">
        <v>3885.4167000000002</v>
      </c>
      <c r="E140">
        <v>51</v>
      </c>
      <c r="F140">
        <v>24</v>
      </c>
      <c r="G140">
        <v>7</v>
      </c>
      <c r="H140">
        <v>47</v>
      </c>
      <c r="I140">
        <v>109</v>
      </c>
      <c r="J140">
        <v>0.66500000000000004</v>
      </c>
      <c r="K140">
        <v>3227</v>
      </c>
      <c r="L140">
        <v>3532</v>
      </c>
      <c r="M140">
        <v>47.74</v>
      </c>
      <c r="N140">
        <v>2436</v>
      </c>
      <c r="O140">
        <v>2495</v>
      </c>
      <c r="P140">
        <v>49.4</v>
      </c>
      <c r="Q140">
        <v>1783</v>
      </c>
      <c r="R140">
        <v>1774</v>
      </c>
      <c r="S140">
        <v>50.13</v>
      </c>
      <c r="T140">
        <v>149</v>
      </c>
      <c r="U140">
        <v>129</v>
      </c>
      <c r="V140">
        <v>53.6</v>
      </c>
      <c r="W140">
        <v>159.56</v>
      </c>
      <c r="X140">
        <v>147.94</v>
      </c>
      <c r="Y140">
        <v>51.89</v>
      </c>
      <c r="Z140">
        <v>1768</v>
      </c>
      <c r="AA140">
        <v>1728</v>
      </c>
      <c r="AB140">
        <v>50.57</v>
      </c>
      <c r="AC140">
        <v>1072</v>
      </c>
      <c r="AD140">
        <v>974</v>
      </c>
      <c r="AE140">
        <v>52.39</v>
      </c>
      <c r="AF140">
        <v>124</v>
      </c>
      <c r="AG140">
        <v>108</v>
      </c>
      <c r="AH140">
        <v>53.45</v>
      </c>
      <c r="AI140">
        <v>11.57</v>
      </c>
      <c r="AJ140">
        <v>88.91</v>
      </c>
      <c r="AK140">
        <v>791</v>
      </c>
      <c r="AL140">
        <v>714</v>
      </c>
      <c r="AM140">
        <v>52.56</v>
      </c>
      <c r="AN140">
        <v>581</v>
      </c>
      <c r="AO140">
        <v>517</v>
      </c>
      <c r="AP140">
        <v>52.91</v>
      </c>
      <c r="AQ140">
        <v>92</v>
      </c>
      <c r="AR140">
        <v>73</v>
      </c>
      <c r="AS140">
        <v>55.76</v>
      </c>
      <c r="AT140">
        <v>15.83</v>
      </c>
      <c r="AU140">
        <v>85.88</v>
      </c>
      <c r="AV140">
        <v>977</v>
      </c>
      <c r="AW140">
        <v>1014</v>
      </c>
      <c r="AX140">
        <v>49.07</v>
      </c>
      <c r="AY140">
        <v>491</v>
      </c>
      <c r="AZ140">
        <v>457</v>
      </c>
      <c r="BA140">
        <v>51.79</v>
      </c>
      <c r="BB140">
        <v>32</v>
      </c>
      <c r="BC140">
        <v>35</v>
      </c>
      <c r="BD140">
        <v>47.76</v>
      </c>
      <c r="BE140">
        <v>6.52</v>
      </c>
      <c r="BF140">
        <v>92.34</v>
      </c>
      <c r="BG140">
        <v>1272</v>
      </c>
      <c r="BH140">
        <v>1549</v>
      </c>
      <c r="BI140">
        <v>45.09</v>
      </c>
      <c r="BJ140">
        <v>676</v>
      </c>
      <c r="BK140">
        <v>739</v>
      </c>
      <c r="BL140">
        <v>47.77</v>
      </c>
      <c r="BM140">
        <v>25</v>
      </c>
      <c r="BN140">
        <v>21</v>
      </c>
      <c r="BO140">
        <v>54.35</v>
      </c>
      <c r="BP140">
        <v>3.7</v>
      </c>
      <c r="BQ140">
        <v>97.16</v>
      </c>
      <c r="BR140">
        <v>8.36</v>
      </c>
      <c r="BS140">
        <v>92.73</v>
      </c>
      <c r="BT140">
        <v>1.0109999999999999</v>
      </c>
    </row>
    <row r="141" spans="1:72" x14ac:dyDescent="0.25">
      <c r="A141" s="6" t="s">
        <v>15</v>
      </c>
      <c r="B141" t="s">
        <v>149</v>
      </c>
      <c r="C141">
        <v>82</v>
      </c>
      <c r="D141">
        <v>3849.9</v>
      </c>
      <c r="E141">
        <v>41</v>
      </c>
      <c r="F141">
        <v>31</v>
      </c>
      <c r="G141">
        <v>10</v>
      </c>
      <c r="H141">
        <v>35</v>
      </c>
      <c r="I141">
        <v>92</v>
      </c>
      <c r="J141">
        <v>0.56100000000000005</v>
      </c>
      <c r="K141">
        <v>3846</v>
      </c>
      <c r="L141">
        <v>3507</v>
      </c>
      <c r="M141">
        <v>52.31</v>
      </c>
      <c r="N141">
        <v>2791</v>
      </c>
      <c r="O141">
        <v>2682</v>
      </c>
      <c r="P141">
        <v>51</v>
      </c>
      <c r="Q141">
        <v>2009</v>
      </c>
      <c r="R141">
        <v>1954</v>
      </c>
      <c r="S141">
        <v>50.69</v>
      </c>
      <c r="T141">
        <v>160</v>
      </c>
      <c r="U141">
        <v>153</v>
      </c>
      <c r="V141">
        <v>51.12</v>
      </c>
      <c r="W141">
        <v>147.25</v>
      </c>
      <c r="X141">
        <v>152.37</v>
      </c>
      <c r="Y141">
        <v>49.15</v>
      </c>
      <c r="Z141">
        <v>1721</v>
      </c>
      <c r="AA141">
        <v>1664</v>
      </c>
      <c r="AB141">
        <v>50.84</v>
      </c>
      <c r="AC141">
        <v>973</v>
      </c>
      <c r="AD141">
        <v>996</v>
      </c>
      <c r="AE141">
        <v>49.42</v>
      </c>
      <c r="AF141">
        <v>136</v>
      </c>
      <c r="AG141">
        <v>132</v>
      </c>
      <c r="AH141">
        <v>50.75</v>
      </c>
      <c r="AI141">
        <v>13.98</v>
      </c>
      <c r="AJ141">
        <v>86.75</v>
      </c>
      <c r="AK141">
        <v>665</v>
      </c>
      <c r="AL141">
        <v>702</v>
      </c>
      <c r="AM141">
        <v>48.65</v>
      </c>
      <c r="AN141">
        <v>486</v>
      </c>
      <c r="AO141">
        <v>531</v>
      </c>
      <c r="AP141">
        <v>47.79</v>
      </c>
      <c r="AQ141">
        <v>87</v>
      </c>
      <c r="AR141">
        <v>91</v>
      </c>
      <c r="AS141">
        <v>48.88</v>
      </c>
      <c r="AT141">
        <v>17.899999999999999</v>
      </c>
      <c r="AU141">
        <v>82.86</v>
      </c>
      <c r="AV141">
        <v>1056</v>
      </c>
      <c r="AW141">
        <v>962</v>
      </c>
      <c r="AX141">
        <v>52.33</v>
      </c>
      <c r="AY141">
        <v>487</v>
      </c>
      <c r="AZ141">
        <v>465</v>
      </c>
      <c r="BA141">
        <v>51.16</v>
      </c>
      <c r="BB141">
        <v>49</v>
      </c>
      <c r="BC141">
        <v>41</v>
      </c>
      <c r="BD141">
        <v>54.44</v>
      </c>
      <c r="BE141">
        <v>10.06</v>
      </c>
      <c r="BF141">
        <v>91.18</v>
      </c>
      <c r="BG141">
        <v>1869</v>
      </c>
      <c r="BH141">
        <v>1595</v>
      </c>
      <c r="BI141">
        <v>53.95</v>
      </c>
      <c r="BJ141">
        <v>990</v>
      </c>
      <c r="BK141">
        <v>904</v>
      </c>
      <c r="BL141">
        <v>52.27</v>
      </c>
      <c r="BM141">
        <v>24</v>
      </c>
      <c r="BN141">
        <v>19</v>
      </c>
      <c r="BO141">
        <v>55.81</v>
      </c>
      <c r="BP141">
        <v>2.42</v>
      </c>
      <c r="BQ141">
        <v>97.9</v>
      </c>
      <c r="BR141">
        <v>7.96</v>
      </c>
      <c r="BS141">
        <v>92.17</v>
      </c>
      <c r="BT141">
        <v>1.0009999999999999</v>
      </c>
    </row>
    <row r="142" spans="1:72" x14ac:dyDescent="0.25">
      <c r="A142" s="6" t="s">
        <v>15</v>
      </c>
      <c r="B142" t="s">
        <v>158</v>
      </c>
      <c r="C142">
        <v>82</v>
      </c>
      <c r="D142">
        <v>3697.7833000000001</v>
      </c>
      <c r="E142">
        <v>47</v>
      </c>
      <c r="F142">
        <v>26</v>
      </c>
      <c r="G142">
        <v>9</v>
      </c>
      <c r="H142">
        <v>43</v>
      </c>
      <c r="I142">
        <v>103</v>
      </c>
      <c r="J142">
        <v>0.628</v>
      </c>
      <c r="K142">
        <v>3537</v>
      </c>
      <c r="L142">
        <v>3398</v>
      </c>
      <c r="M142">
        <v>51</v>
      </c>
      <c r="N142">
        <v>2603</v>
      </c>
      <c r="O142">
        <v>2490</v>
      </c>
      <c r="P142">
        <v>51.11</v>
      </c>
      <c r="Q142">
        <v>1916</v>
      </c>
      <c r="R142">
        <v>1763</v>
      </c>
      <c r="S142">
        <v>52.08</v>
      </c>
      <c r="T142">
        <v>166</v>
      </c>
      <c r="U142">
        <v>145</v>
      </c>
      <c r="V142">
        <v>53.38</v>
      </c>
      <c r="W142">
        <v>156.02000000000001</v>
      </c>
      <c r="X142">
        <v>146.68</v>
      </c>
      <c r="Y142">
        <v>51.54</v>
      </c>
      <c r="Z142">
        <v>1678</v>
      </c>
      <c r="AA142">
        <v>1562</v>
      </c>
      <c r="AB142">
        <v>51.79</v>
      </c>
      <c r="AC142">
        <v>994</v>
      </c>
      <c r="AD142">
        <v>921</v>
      </c>
      <c r="AE142">
        <v>51.91</v>
      </c>
      <c r="AF142">
        <v>140</v>
      </c>
      <c r="AG142">
        <v>126</v>
      </c>
      <c r="AH142">
        <v>52.63</v>
      </c>
      <c r="AI142">
        <v>14.08</v>
      </c>
      <c r="AJ142">
        <v>86.32</v>
      </c>
      <c r="AK142">
        <v>745</v>
      </c>
      <c r="AL142">
        <v>641</v>
      </c>
      <c r="AM142">
        <v>53.75</v>
      </c>
      <c r="AN142">
        <v>564</v>
      </c>
      <c r="AO142">
        <v>468</v>
      </c>
      <c r="AP142">
        <v>54.65</v>
      </c>
      <c r="AQ142">
        <v>106</v>
      </c>
      <c r="AR142">
        <v>84</v>
      </c>
      <c r="AS142">
        <v>55.79</v>
      </c>
      <c r="AT142">
        <v>18.79</v>
      </c>
      <c r="AU142">
        <v>82.05</v>
      </c>
      <c r="AV142">
        <v>933</v>
      </c>
      <c r="AW142">
        <v>921</v>
      </c>
      <c r="AX142">
        <v>50.32</v>
      </c>
      <c r="AY142">
        <v>430</v>
      </c>
      <c r="AZ142">
        <v>453</v>
      </c>
      <c r="BA142">
        <v>48.7</v>
      </c>
      <c r="BB142">
        <v>34</v>
      </c>
      <c r="BC142">
        <v>42</v>
      </c>
      <c r="BD142">
        <v>44.74</v>
      </c>
      <c r="BE142">
        <v>7.91</v>
      </c>
      <c r="BF142">
        <v>90.73</v>
      </c>
      <c r="BG142">
        <v>1555</v>
      </c>
      <c r="BH142">
        <v>1539</v>
      </c>
      <c r="BI142">
        <v>50.26</v>
      </c>
      <c r="BJ142">
        <v>833</v>
      </c>
      <c r="BK142">
        <v>767</v>
      </c>
      <c r="BL142">
        <v>52.06</v>
      </c>
      <c r="BM142">
        <v>26</v>
      </c>
      <c r="BN142">
        <v>19</v>
      </c>
      <c r="BO142">
        <v>57.78</v>
      </c>
      <c r="BP142">
        <v>3.12</v>
      </c>
      <c r="BQ142">
        <v>97.52</v>
      </c>
      <c r="BR142">
        <v>8.66</v>
      </c>
      <c r="BS142">
        <v>91.78</v>
      </c>
      <c r="BT142">
        <v>1.004</v>
      </c>
    </row>
    <row r="143" spans="1:72" x14ac:dyDescent="0.25">
      <c r="A143" s="6" t="s">
        <v>15</v>
      </c>
      <c r="B143" t="s">
        <v>162</v>
      </c>
      <c r="C143">
        <v>82</v>
      </c>
      <c r="D143">
        <v>3962.4333000000001</v>
      </c>
      <c r="E143">
        <v>42</v>
      </c>
      <c r="F143">
        <v>27</v>
      </c>
      <c r="G143">
        <v>13</v>
      </c>
      <c r="H143">
        <v>36</v>
      </c>
      <c r="I143">
        <v>97</v>
      </c>
      <c r="J143">
        <v>0.59099999999999997</v>
      </c>
      <c r="K143">
        <v>3701</v>
      </c>
      <c r="L143">
        <v>3731</v>
      </c>
      <c r="M143">
        <v>49.8</v>
      </c>
      <c r="N143">
        <v>2770</v>
      </c>
      <c r="O143">
        <v>2878</v>
      </c>
      <c r="P143">
        <v>49.04</v>
      </c>
      <c r="Q143">
        <v>1968</v>
      </c>
      <c r="R143">
        <v>2044</v>
      </c>
      <c r="S143">
        <v>49.05</v>
      </c>
      <c r="T143">
        <v>158</v>
      </c>
      <c r="U143">
        <v>140</v>
      </c>
      <c r="V143">
        <v>53.02</v>
      </c>
      <c r="W143">
        <v>153.84</v>
      </c>
      <c r="X143">
        <v>159.16999999999999</v>
      </c>
      <c r="Y143">
        <v>49.15</v>
      </c>
      <c r="Z143">
        <v>1688</v>
      </c>
      <c r="AA143">
        <v>1717</v>
      </c>
      <c r="AB143">
        <v>49.57</v>
      </c>
      <c r="AC143">
        <v>1003</v>
      </c>
      <c r="AD143">
        <v>1062</v>
      </c>
      <c r="AE143">
        <v>48.57</v>
      </c>
      <c r="AF143">
        <v>136</v>
      </c>
      <c r="AG143">
        <v>122</v>
      </c>
      <c r="AH143">
        <v>52.71</v>
      </c>
      <c r="AI143">
        <v>13.56</v>
      </c>
      <c r="AJ143">
        <v>88.51</v>
      </c>
      <c r="AK143">
        <v>726</v>
      </c>
      <c r="AL143">
        <v>739</v>
      </c>
      <c r="AM143">
        <v>49.56</v>
      </c>
      <c r="AN143">
        <v>538</v>
      </c>
      <c r="AO143">
        <v>559</v>
      </c>
      <c r="AP143">
        <v>49.04</v>
      </c>
      <c r="AQ143">
        <v>100</v>
      </c>
      <c r="AR143">
        <v>86</v>
      </c>
      <c r="AS143">
        <v>53.76</v>
      </c>
      <c r="AT143">
        <v>18.59</v>
      </c>
      <c r="AU143">
        <v>84.62</v>
      </c>
      <c r="AV143">
        <v>962</v>
      </c>
      <c r="AW143">
        <v>978</v>
      </c>
      <c r="AX143">
        <v>49.59</v>
      </c>
      <c r="AY143">
        <v>465</v>
      </c>
      <c r="AZ143">
        <v>503</v>
      </c>
      <c r="BA143">
        <v>48.04</v>
      </c>
      <c r="BB143">
        <v>36</v>
      </c>
      <c r="BC143">
        <v>36</v>
      </c>
      <c r="BD143">
        <v>50</v>
      </c>
      <c r="BE143">
        <v>7.74</v>
      </c>
      <c r="BF143">
        <v>92.84</v>
      </c>
      <c r="BG143">
        <v>1641</v>
      </c>
      <c r="BH143">
        <v>1709</v>
      </c>
      <c r="BI143">
        <v>48.99</v>
      </c>
      <c r="BJ143">
        <v>834</v>
      </c>
      <c r="BK143">
        <v>897</v>
      </c>
      <c r="BL143">
        <v>48.18</v>
      </c>
      <c r="BM143">
        <v>22</v>
      </c>
      <c r="BN143">
        <v>18</v>
      </c>
      <c r="BO143">
        <v>55</v>
      </c>
      <c r="BP143">
        <v>2.64</v>
      </c>
      <c r="BQ143">
        <v>97.99</v>
      </c>
      <c r="BR143">
        <v>8.0299999999999994</v>
      </c>
      <c r="BS143">
        <v>93.15</v>
      </c>
      <c r="BT143">
        <v>1.012</v>
      </c>
    </row>
    <row r="144" spans="1:72" x14ac:dyDescent="0.25">
      <c r="A144" s="6" t="s">
        <v>15</v>
      </c>
      <c r="B144" t="s">
        <v>141</v>
      </c>
      <c r="C144">
        <v>82</v>
      </c>
      <c r="D144">
        <v>3865.1</v>
      </c>
      <c r="E144">
        <v>51</v>
      </c>
      <c r="F144">
        <v>25</v>
      </c>
      <c r="G144">
        <v>6</v>
      </c>
      <c r="H144">
        <v>42</v>
      </c>
      <c r="I144">
        <v>108</v>
      </c>
      <c r="J144">
        <v>0.65900000000000003</v>
      </c>
      <c r="K144">
        <v>3842</v>
      </c>
      <c r="L144">
        <v>3243</v>
      </c>
      <c r="M144">
        <v>54.23</v>
      </c>
      <c r="N144">
        <v>2893</v>
      </c>
      <c r="O144">
        <v>2410</v>
      </c>
      <c r="P144">
        <v>54.55</v>
      </c>
      <c r="Q144">
        <v>2098</v>
      </c>
      <c r="R144">
        <v>1737</v>
      </c>
      <c r="S144">
        <v>54.71</v>
      </c>
      <c r="T144">
        <v>187</v>
      </c>
      <c r="U144">
        <v>159</v>
      </c>
      <c r="V144">
        <v>54.05</v>
      </c>
      <c r="W144">
        <v>163.24</v>
      </c>
      <c r="X144">
        <v>138.58000000000001</v>
      </c>
      <c r="Y144">
        <v>54.08</v>
      </c>
      <c r="Z144">
        <v>1858</v>
      </c>
      <c r="AA144">
        <v>1526</v>
      </c>
      <c r="AB144">
        <v>54.91</v>
      </c>
      <c r="AC144">
        <v>1155</v>
      </c>
      <c r="AD144">
        <v>943</v>
      </c>
      <c r="AE144">
        <v>55.05</v>
      </c>
      <c r="AF144">
        <v>160</v>
      </c>
      <c r="AG144">
        <v>142</v>
      </c>
      <c r="AH144">
        <v>52.98</v>
      </c>
      <c r="AI144">
        <v>13.85</v>
      </c>
      <c r="AJ144">
        <v>84.94</v>
      </c>
      <c r="AK144">
        <v>683</v>
      </c>
      <c r="AL144">
        <v>675</v>
      </c>
      <c r="AM144">
        <v>50.29</v>
      </c>
      <c r="AN144">
        <v>543</v>
      </c>
      <c r="AO144">
        <v>521</v>
      </c>
      <c r="AP144">
        <v>51.03</v>
      </c>
      <c r="AQ144">
        <v>101</v>
      </c>
      <c r="AR144">
        <v>108</v>
      </c>
      <c r="AS144">
        <v>48.33</v>
      </c>
      <c r="AT144">
        <v>18.600000000000001</v>
      </c>
      <c r="AU144">
        <v>79.27</v>
      </c>
      <c r="AV144">
        <v>1175</v>
      </c>
      <c r="AW144">
        <v>851</v>
      </c>
      <c r="AX144">
        <v>58</v>
      </c>
      <c r="AY144">
        <v>612</v>
      </c>
      <c r="AZ144">
        <v>422</v>
      </c>
      <c r="BA144">
        <v>59.19</v>
      </c>
      <c r="BB144">
        <v>59</v>
      </c>
      <c r="BC144">
        <v>34</v>
      </c>
      <c r="BD144">
        <v>63.44</v>
      </c>
      <c r="BE144">
        <v>9.64</v>
      </c>
      <c r="BF144">
        <v>91.94</v>
      </c>
      <c r="BG144">
        <v>1746</v>
      </c>
      <c r="BH144">
        <v>1424</v>
      </c>
      <c r="BI144">
        <v>55.08</v>
      </c>
      <c r="BJ144">
        <v>915</v>
      </c>
      <c r="BK144">
        <v>719</v>
      </c>
      <c r="BL144">
        <v>56</v>
      </c>
      <c r="BM144">
        <v>26</v>
      </c>
      <c r="BN144">
        <v>16</v>
      </c>
      <c r="BO144">
        <v>61.9</v>
      </c>
      <c r="BP144">
        <v>2.84</v>
      </c>
      <c r="BQ144">
        <v>97.77</v>
      </c>
      <c r="BR144">
        <v>8.91</v>
      </c>
      <c r="BS144">
        <v>90.85</v>
      </c>
      <c r="BT144">
        <v>0.998</v>
      </c>
    </row>
    <row r="145" spans="1:72" x14ac:dyDescent="0.25">
      <c r="A145" s="6" t="s">
        <v>15</v>
      </c>
      <c r="B145" t="s">
        <v>155</v>
      </c>
      <c r="C145">
        <v>82</v>
      </c>
      <c r="D145">
        <v>3989.75</v>
      </c>
      <c r="E145">
        <v>43</v>
      </c>
      <c r="F145">
        <v>29</v>
      </c>
      <c r="G145">
        <v>10</v>
      </c>
      <c r="H145">
        <v>34</v>
      </c>
      <c r="I145">
        <v>96</v>
      </c>
      <c r="J145">
        <v>0.58499999999999996</v>
      </c>
      <c r="K145">
        <v>3933</v>
      </c>
      <c r="L145">
        <v>3658</v>
      </c>
      <c r="M145">
        <v>51.81</v>
      </c>
      <c r="N145">
        <v>2926</v>
      </c>
      <c r="O145">
        <v>2592</v>
      </c>
      <c r="P145">
        <v>53.03</v>
      </c>
      <c r="Q145">
        <v>2128</v>
      </c>
      <c r="R145">
        <v>1862</v>
      </c>
      <c r="S145">
        <v>53.33</v>
      </c>
      <c r="T145">
        <v>141</v>
      </c>
      <c r="U145">
        <v>132</v>
      </c>
      <c r="V145">
        <v>51.65</v>
      </c>
      <c r="W145">
        <v>163.25</v>
      </c>
      <c r="X145">
        <v>135.80000000000001</v>
      </c>
      <c r="Y145">
        <v>54.59</v>
      </c>
      <c r="Z145">
        <v>1706</v>
      </c>
      <c r="AA145">
        <v>1501</v>
      </c>
      <c r="AB145">
        <v>53.2</v>
      </c>
      <c r="AC145">
        <v>1059</v>
      </c>
      <c r="AD145">
        <v>905</v>
      </c>
      <c r="AE145">
        <v>53.92</v>
      </c>
      <c r="AF145">
        <v>123</v>
      </c>
      <c r="AG145">
        <v>104</v>
      </c>
      <c r="AH145">
        <v>54.19</v>
      </c>
      <c r="AI145">
        <v>11.61</v>
      </c>
      <c r="AJ145">
        <v>88.51</v>
      </c>
      <c r="AK145">
        <v>729</v>
      </c>
      <c r="AL145">
        <v>598</v>
      </c>
      <c r="AM145">
        <v>54.94</v>
      </c>
      <c r="AN145">
        <v>541</v>
      </c>
      <c r="AO145">
        <v>458</v>
      </c>
      <c r="AP145">
        <v>54.15</v>
      </c>
      <c r="AQ145">
        <v>89</v>
      </c>
      <c r="AR145">
        <v>72</v>
      </c>
      <c r="AS145">
        <v>55.28</v>
      </c>
      <c r="AT145">
        <v>16.45</v>
      </c>
      <c r="AU145">
        <v>84.28</v>
      </c>
      <c r="AV145">
        <v>977</v>
      </c>
      <c r="AW145">
        <v>903</v>
      </c>
      <c r="AX145">
        <v>51.97</v>
      </c>
      <c r="AY145">
        <v>518</v>
      </c>
      <c r="AZ145">
        <v>447</v>
      </c>
      <c r="BA145">
        <v>53.68</v>
      </c>
      <c r="BB145">
        <v>34</v>
      </c>
      <c r="BC145">
        <v>32</v>
      </c>
      <c r="BD145">
        <v>51.52</v>
      </c>
      <c r="BE145">
        <v>6.56</v>
      </c>
      <c r="BF145">
        <v>92.84</v>
      </c>
      <c r="BG145">
        <v>1851</v>
      </c>
      <c r="BH145">
        <v>1764</v>
      </c>
      <c r="BI145">
        <v>51.2</v>
      </c>
      <c r="BJ145">
        <v>950</v>
      </c>
      <c r="BK145">
        <v>868</v>
      </c>
      <c r="BL145">
        <v>52.26</v>
      </c>
      <c r="BM145">
        <v>17</v>
      </c>
      <c r="BN145">
        <v>27</v>
      </c>
      <c r="BO145">
        <v>38.64</v>
      </c>
      <c r="BP145">
        <v>1.79</v>
      </c>
      <c r="BQ145">
        <v>96.89</v>
      </c>
      <c r="BR145">
        <v>6.63</v>
      </c>
      <c r="BS145">
        <v>92.91</v>
      </c>
      <c r="BT145">
        <v>0.995</v>
      </c>
    </row>
    <row r="146" spans="1:72" x14ac:dyDescent="0.25">
      <c r="A146" s="6" t="s">
        <v>15</v>
      </c>
      <c r="B146" t="s">
        <v>133</v>
      </c>
      <c r="C146">
        <v>82</v>
      </c>
      <c r="D146">
        <v>3854.1833000000001</v>
      </c>
      <c r="E146">
        <v>49</v>
      </c>
      <c r="F146">
        <v>22</v>
      </c>
      <c r="G146">
        <v>11</v>
      </c>
      <c r="H146">
        <v>45</v>
      </c>
      <c r="I146">
        <v>109</v>
      </c>
      <c r="J146">
        <v>0.66500000000000004</v>
      </c>
      <c r="K146">
        <v>3593</v>
      </c>
      <c r="L146">
        <v>3174</v>
      </c>
      <c r="M146">
        <v>53.1</v>
      </c>
      <c r="N146">
        <v>2736</v>
      </c>
      <c r="O146">
        <v>2320</v>
      </c>
      <c r="P146">
        <v>54.11</v>
      </c>
      <c r="Q146">
        <v>1935</v>
      </c>
      <c r="R146">
        <v>1664</v>
      </c>
      <c r="S146">
        <v>53.76</v>
      </c>
      <c r="T146">
        <v>135</v>
      </c>
      <c r="U146">
        <v>102</v>
      </c>
      <c r="V146">
        <v>56.96</v>
      </c>
      <c r="W146">
        <v>153.16999999999999</v>
      </c>
      <c r="X146">
        <v>128.99</v>
      </c>
      <c r="Y146">
        <v>54.28</v>
      </c>
      <c r="Z146">
        <v>1628</v>
      </c>
      <c r="AA146">
        <v>1494</v>
      </c>
      <c r="AB146">
        <v>52.15</v>
      </c>
      <c r="AC146">
        <v>996</v>
      </c>
      <c r="AD146">
        <v>906</v>
      </c>
      <c r="AE146">
        <v>52.37</v>
      </c>
      <c r="AF146">
        <v>114</v>
      </c>
      <c r="AG146">
        <v>83</v>
      </c>
      <c r="AH146">
        <v>57.87</v>
      </c>
      <c r="AI146">
        <v>11.45</v>
      </c>
      <c r="AJ146">
        <v>90.84</v>
      </c>
      <c r="AK146">
        <v>672</v>
      </c>
      <c r="AL146">
        <v>568</v>
      </c>
      <c r="AM146">
        <v>54.19</v>
      </c>
      <c r="AN146">
        <v>501</v>
      </c>
      <c r="AO146">
        <v>441</v>
      </c>
      <c r="AP146">
        <v>53.18</v>
      </c>
      <c r="AQ146">
        <v>82</v>
      </c>
      <c r="AR146">
        <v>63</v>
      </c>
      <c r="AS146">
        <v>56.55</v>
      </c>
      <c r="AT146">
        <v>16.37</v>
      </c>
      <c r="AU146">
        <v>85.71</v>
      </c>
      <c r="AV146">
        <v>956</v>
      </c>
      <c r="AW146">
        <v>926</v>
      </c>
      <c r="AX146">
        <v>50.8</v>
      </c>
      <c r="AY146">
        <v>495</v>
      </c>
      <c r="AZ146">
        <v>465</v>
      </c>
      <c r="BA146">
        <v>51.56</v>
      </c>
      <c r="BB146">
        <v>32</v>
      </c>
      <c r="BC146">
        <v>20</v>
      </c>
      <c r="BD146">
        <v>61.54</v>
      </c>
      <c r="BE146">
        <v>6.46</v>
      </c>
      <c r="BF146">
        <v>95.7</v>
      </c>
      <c r="BG146">
        <v>1616</v>
      </c>
      <c r="BH146">
        <v>1389</v>
      </c>
      <c r="BI146">
        <v>53.78</v>
      </c>
      <c r="BJ146">
        <v>859</v>
      </c>
      <c r="BK146">
        <v>692</v>
      </c>
      <c r="BL146">
        <v>55.38</v>
      </c>
      <c r="BM146">
        <v>21</v>
      </c>
      <c r="BN146">
        <v>18</v>
      </c>
      <c r="BO146">
        <v>53.85</v>
      </c>
      <c r="BP146">
        <v>2.44</v>
      </c>
      <c r="BQ146">
        <v>97.4</v>
      </c>
      <c r="BR146">
        <v>6.98</v>
      </c>
      <c r="BS146">
        <v>93.87</v>
      </c>
      <c r="BT146">
        <v>1.008</v>
      </c>
    </row>
    <row r="147" spans="1:72" x14ac:dyDescent="0.25">
      <c r="A147" s="6" t="s">
        <v>15</v>
      </c>
      <c r="B147" t="s">
        <v>156</v>
      </c>
      <c r="C147">
        <v>82</v>
      </c>
      <c r="D147">
        <v>3919.95</v>
      </c>
      <c r="E147">
        <v>38</v>
      </c>
      <c r="F147">
        <v>36</v>
      </c>
      <c r="G147">
        <v>8</v>
      </c>
      <c r="H147">
        <v>35</v>
      </c>
      <c r="I147">
        <v>84</v>
      </c>
      <c r="J147">
        <v>0.51200000000000001</v>
      </c>
      <c r="K147">
        <v>3277</v>
      </c>
      <c r="L147">
        <v>3660</v>
      </c>
      <c r="M147">
        <v>47.24</v>
      </c>
      <c r="N147">
        <v>2425</v>
      </c>
      <c r="O147">
        <v>2654</v>
      </c>
      <c r="P147">
        <v>47.75</v>
      </c>
      <c r="Q147">
        <v>1747</v>
      </c>
      <c r="R147">
        <v>1899</v>
      </c>
      <c r="S147">
        <v>47.92</v>
      </c>
      <c r="T147">
        <v>169</v>
      </c>
      <c r="U147">
        <v>182</v>
      </c>
      <c r="V147">
        <v>48.15</v>
      </c>
      <c r="W147">
        <v>137.16</v>
      </c>
      <c r="X147">
        <v>148.15</v>
      </c>
      <c r="Y147">
        <v>48.07</v>
      </c>
      <c r="Z147">
        <v>1576</v>
      </c>
      <c r="AA147">
        <v>1807</v>
      </c>
      <c r="AB147">
        <v>46.59</v>
      </c>
      <c r="AC147">
        <v>973</v>
      </c>
      <c r="AD147">
        <v>1085</v>
      </c>
      <c r="AE147">
        <v>47.28</v>
      </c>
      <c r="AF147">
        <v>148</v>
      </c>
      <c r="AG147">
        <v>158</v>
      </c>
      <c r="AH147">
        <v>48.37</v>
      </c>
      <c r="AI147">
        <v>15.21</v>
      </c>
      <c r="AJ147">
        <v>85.44</v>
      </c>
      <c r="AK147">
        <v>723</v>
      </c>
      <c r="AL147">
        <v>687</v>
      </c>
      <c r="AM147">
        <v>51.28</v>
      </c>
      <c r="AN147">
        <v>566</v>
      </c>
      <c r="AO147">
        <v>531</v>
      </c>
      <c r="AP147">
        <v>51.6</v>
      </c>
      <c r="AQ147">
        <v>108</v>
      </c>
      <c r="AR147">
        <v>111</v>
      </c>
      <c r="AS147">
        <v>49.32</v>
      </c>
      <c r="AT147">
        <v>19.079999999999998</v>
      </c>
      <c r="AU147">
        <v>79.099999999999994</v>
      </c>
      <c r="AV147">
        <v>853</v>
      </c>
      <c r="AW147">
        <v>1120</v>
      </c>
      <c r="AX147">
        <v>43.23</v>
      </c>
      <c r="AY147">
        <v>407</v>
      </c>
      <c r="AZ147">
        <v>554</v>
      </c>
      <c r="BA147">
        <v>42.35</v>
      </c>
      <c r="BB147">
        <v>40</v>
      </c>
      <c r="BC147">
        <v>47</v>
      </c>
      <c r="BD147">
        <v>45.98</v>
      </c>
      <c r="BE147">
        <v>9.83</v>
      </c>
      <c r="BF147">
        <v>91.52</v>
      </c>
      <c r="BG147">
        <v>1488</v>
      </c>
      <c r="BH147">
        <v>1593</v>
      </c>
      <c r="BI147">
        <v>48.3</v>
      </c>
      <c r="BJ147">
        <v>723</v>
      </c>
      <c r="BK147">
        <v>745</v>
      </c>
      <c r="BL147">
        <v>49.25</v>
      </c>
      <c r="BM147">
        <v>20</v>
      </c>
      <c r="BN147">
        <v>24</v>
      </c>
      <c r="BO147">
        <v>45.45</v>
      </c>
      <c r="BP147">
        <v>2.77</v>
      </c>
      <c r="BQ147">
        <v>96.78</v>
      </c>
      <c r="BR147">
        <v>9.67</v>
      </c>
      <c r="BS147">
        <v>90.42</v>
      </c>
      <c r="BT147">
        <v>1.0009999999999999</v>
      </c>
    </row>
    <row r="148" spans="1:72" x14ac:dyDescent="0.25">
      <c r="A148" s="6" t="s">
        <v>15</v>
      </c>
      <c r="B148" t="s">
        <v>138</v>
      </c>
      <c r="C148">
        <v>82</v>
      </c>
      <c r="D148">
        <v>3975.9832999999999</v>
      </c>
      <c r="E148">
        <v>35</v>
      </c>
      <c r="F148">
        <v>37</v>
      </c>
      <c r="G148">
        <v>10</v>
      </c>
      <c r="H148">
        <v>31</v>
      </c>
      <c r="I148">
        <v>80</v>
      </c>
      <c r="J148">
        <v>0.48799999999999999</v>
      </c>
      <c r="K148">
        <v>3666</v>
      </c>
      <c r="L148">
        <v>3832</v>
      </c>
      <c r="M148">
        <v>48.89</v>
      </c>
      <c r="N148">
        <v>2614</v>
      </c>
      <c r="O148">
        <v>2850</v>
      </c>
      <c r="P148">
        <v>47.84</v>
      </c>
      <c r="Q148">
        <v>1829</v>
      </c>
      <c r="R148">
        <v>1992</v>
      </c>
      <c r="S148">
        <v>47.87</v>
      </c>
      <c r="T148">
        <v>153</v>
      </c>
      <c r="U148">
        <v>179</v>
      </c>
      <c r="V148">
        <v>46.08</v>
      </c>
      <c r="W148">
        <v>148.57</v>
      </c>
      <c r="X148">
        <v>159.58000000000001</v>
      </c>
      <c r="Y148">
        <v>48.21</v>
      </c>
      <c r="Z148">
        <v>1740</v>
      </c>
      <c r="AA148">
        <v>1796</v>
      </c>
      <c r="AB148">
        <v>49.21</v>
      </c>
      <c r="AC148">
        <v>997</v>
      </c>
      <c r="AD148">
        <v>1069</v>
      </c>
      <c r="AE148">
        <v>48.26</v>
      </c>
      <c r="AF148">
        <v>131</v>
      </c>
      <c r="AG148">
        <v>157</v>
      </c>
      <c r="AH148">
        <v>45.49</v>
      </c>
      <c r="AI148">
        <v>13.14</v>
      </c>
      <c r="AJ148">
        <v>85.31</v>
      </c>
      <c r="AK148">
        <v>611</v>
      </c>
      <c r="AL148">
        <v>714</v>
      </c>
      <c r="AM148">
        <v>46.11</v>
      </c>
      <c r="AN148">
        <v>464</v>
      </c>
      <c r="AO148">
        <v>539</v>
      </c>
      <c r="AP148">
        <v>46.26</v>
      </c>
      <c r="AQ148">
        <v>83</v>
      </c>
      <c r="AR148">
        <v>90</v>
      </c>
      <c r="AS148">
        <v>47.98</v>
      </c>
      <c r="AT148">
        <v>17.89</v>
      </c>
      <c r="AU148">
        <v>83.3</v>
      </c>
      <c r="AV148">
        <v>1129</v>
      </c>
      <c r="AW148">
        <v>1082</v>
      </c>
      <c r="AX148">
        <v>51.06</v>
      </c>
      <c r="AY148">
        <v>533</v>
      </c>
      <c r="AZ148">
        <v>530</v>
      </c>
      <c r="BA148">
        <v>50.14</v>
      </c>
      <c r="BB148">
        <v>48</v>
      </c>
      <c r="BC148">
        <v>67</v>
      </c>
      <c r="BD148">
        <v>41.74</v>
      </c>
      <c r="BE148">
        <v>9.01</v>
      </c>
      <c r="BF148">
        <v>87.36</v>
      </c>
      <c r="BG148">
        <v>1687</v>
      </c>
      <c r="BH148">
        <v>1740</v>
      </c>
      <c r="BI148">
        <v>49.23</v>
      </c>
      <c r="BJ148">
        <v>771</v>
      </c>
      <c r="BK148">
        <v>860</v>
      </c>
      <c r="BL148">
        <v>47.27</v>
      </c>
      <c r="BM148">
        <v>22</v>
      </c>
      <c r="BN148">
        <v>22</v>
      </c>
      <c r="BO148">
        <v>50</v>
      </c>
      <c r="BP148">
        <v>2.85</v>
      </c>
      <c r="BQ148">
        <v>97.44</v>
      </c>
      <c r="BR148">
        <v>8.3699999999999992</v>
      </c>
      <c r="BS148">
        <v>91.01</v>
      </c>
      <c r="BT148">
        <v>0.99399999999999999</v>
      </c>
    </row>
    <row r="149" spans="1:72" x14ac:dyDescent="0.25">
      <c r="A149" s="6" t="s">
        <v>15</v>
      </c>
      <c r="B149" t="s">
        <v>145</v>
      </c>
      <c r="C149">
        <v>82</v>
      </c>
      <c r="D149">
        <v>3830.9</v>
      </c>
      <c r="E149">
        <v>51</v>
      </c>
      <c r="F149">
        <v>22</v>
      </c>
      <c r="G149">
        <v>9</v>
      </c>
      <c r="H149">
        <v>43</v>
      </c>
      <c r="I149">
        <v>111</v>
      </c>
      <c r="J149">
        <v>0.67700000000000005</v>
      </c>
      <c r="K149">
        <v>3658</v>
      </c>
      <c r="L149">
        <v>3276</v>
      </c>
      <c r="M149">
        <v>52.75</v>
      </c>
      <c r="N149">
        <v>2659</v>
      </c>
      <c r="O149">
        <v>2500</v>
      </c>
      <c r="P149">
        <v>51.54</v>
      </c>
      <c r="Q149">
        <v>1915</v>
      </c>
      <c r="R149">
        <v>1911</v>
      </c>
      <c r="S149">
        <v>50.05</v>
      </c>
      <c r="T149">
        <v>157</v>
      </c>
      <c r="U149">
        <v>131</v>
      </c>
      <c r="V149">
        <v>54.51</v>
      </c>
      <c r="W149">
        <v>136.77000000000001</v>
      </c>
      <c r="X149">
        <v>144.66999999999999</v>
      </c>
      <c r="Y149">
        <v>48.6</v>
      </c>
      <c r="Z149">
        <v>1620</v>
      </c>
      <c r="AA149">
        <v>1602</v>
      </c>
      <c r="AB149">
        <v>50.28</v>
      </c>
      <c r="AC149">
        <v>944</v>
      </c>
      <c r="AD149">
        <v>1017</v>
      </c>
      <c r="AE149">
        <v>48.14</v>
      </c>
      <c r="AF149">
        <v>122</v>
      </c>
      <c r="AG149">
        <v>111</v>
      </c>
      <c r="AH149">
        <v>52.36</v>
      </c>
      <c r="AI149">
        <v>12.92</v>
      </c>
      <c r="AJ149">
        <v>89.09</v>
      </c>
      <c r="AK149">
        <v>635</v>
      </c>
      <c r="AL149">
        <v>681</v>
      </c>
      <c r="AM149">
        <v>48.25</v>
      </c>
      <c r="AN149">
        <v>477</v>
      </c>
      <c r="AO149">
        <v>539</v>
      </c>
      <c r="AP149">
        <v>46.95</v>
      </c>
      <c r="AQ149">
        <v>94</v>
      </c>
      <c r="AR149">
        <v>81</v>
      </c>
      <c r="AS149">
        <v>53.71</v>
      </c>
      <c r="AT149">
        <v>19.71</v>
      </c>
      <c r="AU149">
        <v>84.97</v>
      </c>
      <c r="AV149">
        <v>985</v>
      </c>
      <c r="AW149">
        <v>921</v>
      </c>
      <c r="AX149">
        <v>51.68</v>
      </c>
      <c r="AY149">
        <v>467</v>
      </c>
      <c r="AZ149">
        <v>478</v>
      </c>
      <c r="BA149">
        <v>49.42</v>
      </c>
      <c r="BB149">
        <v>28</v>
      </c>
      <c r="BC149">
        <v>30</v>
      </c>
      <c r="BD149">
        <v>48.28</v>
      </c>
      <c r="BE149">
        <v>6</v>
      </c>
      <c r="BF149">
        <v>93.72</v>
      </c>
      <c r="BG149">
        <v>1728</v>
      </c>
      <c r="BH149">
        <v>1435</v>
      </c>
      <c r="BI149">
        <v>54.63</v>
      </c>
      <c r="BJ149">
        <v>892</v>
      </c>
      <c r="BK149">
        <v>820</v>
      </c>
      <c r="BL149">
        <v>52.1</v>
      </c>
      <c r="BM149">
        <v>34</v>
      </c>
      <c r="BN149">
        <v>20</v>
      </c>
      <c r="BO149">
        <v>62.96</v>
      </c>
      <c r="BP149">
        <v>3.81</v>
      </c>
      <c r="BQ149">
        <v>97.56</v>
      </c>
      <c r="BR149">
        <v>8.1999999999999993</v>
      </c>
      <c r="BS149">
        <v>93.14</v>
      </c>
      <c r="BT149">
        <v>1.0129999999999999</v>
      </c>
    </row>
    <row r="150" spans="1:72" x14ac:dyDescent="0.25">
      <c r="A150" s="6" t="s">
        <v>15</v>
      </c>
      <c r="B150" t="s">
        <v>159</v>
      </c>
      <c r="C150">
        <v>82</v>
      </c>
      <c r="D150">
        <v>3971.5666999999999</v>
      </c>
      <c r="E150">
        <v>42</v>
      </c>
      <c r="F150">
        <v>32</v>
      </c>
      <c r="G150">
        <v>8</v>
      </c>
      <c r="H150">
        <v>38</v>
      </c>
      <c r="I150">
        <v>92</v>
      </c>
      <c r="J150">
        <v>0.56100000000000005</v>
      </c>
      <c r="K150">
        <v>3503</v>
      </c>
      <c r="L150">
        <v>3666</v>
      </c>
      <c r="M150">
        <v>48.86</v>
      </c>
      <c r="N150">
        <v>2555</v>
      </c>
      <c r="O150">
        <v>2653</v>
      </c>
      <c r="P150">
        <v>49.06</v>
      </c>
      <c r="Q150">
        <v>1831</v>
      </c>
      <c r="R150">
        <v>1923</v>
      </c>
      <c r="S150">
        <v>48.77</v>
      </c>
      <c r="T150">
        <v>149</v>
      </c>
      <c r="U150">
        <v>148</v>
      </c>
      <c r="V150">
        <v>50.17</v>
      </c>
      <c r="W150">
        <v>138.76</v>
      </c>
      <c r="X150">
        <v>139.83000000000001</v>
      </c>
      <c r="Y150">
        <v>49.81</v>
      </c>
      <c r="Z150">
        <v>1547</v>
      </c>
      <c r="AA150">
        <v>1683</v>
      </c>
      <c r="AB150">
        <v>47.89</v>
      </c>
      <c r="AC150">
        <v>914</v>
      </c>
      <c r="AD150">
        <v>972</v>
      </c>
      <c r="AE150">
        <v>48.46</v>
      </c>
      <c r="AF150">
        <v>126</v>
      </c>
      <c r="AG150">
        <v>125</v>
      </c>
      <c r="AH150">
        <v>50.2</v>
      </c>
      <c r="AI150">
        <v>13.79</v>
      </c>
      <c r="AJ150">
        <v>87.14</v>
      </c>
      <c r="AK150">
        <v>611</v>
      </c>
      <c r="AL150">
        <v>632</v>
      </c>
      <c r="AM150">
        <v>49.16</v>
      </c>
      <c r="AN150">
        <v>465</v>
      </c>
      <c r="AO150">
        <v>464</v>
      </c>
      <c r="AP150">
        <v>50.05</v>
      </c>
      <c r="AQ150">
        <v>85</v>
      </c>
      <c r="AR150">
        <v>87</v>
      </c>
      <c r="AS150">
        <v>49.42</v>
      </c>
      <c r="AT150">
        <v>18.28</v>
      </c>
      <c r="AU150">
        <v>81.25</v>
      </c>
      <c r="AV150">
        <v>936</v>
      </c>
      <c r="AW150">
        <v>1051</v>
      </c>
      <c r="AX150">
        <v>47.11</v>
      </c>
      <c r="AY150">
        <v>449</v>
      </c>
      <c r="AZ150">
        <v>508</v>
      </c>
      <c r="BA150">
        <v>46.92</v>
      </c>
      <c r="BB150">
        <v>41</v>
      </c>
      <c r="BC150">
        <v>38</v>
      </c>
      <c r="BD150">
        <v>51.9</v>
      </c>
      <c r="BE150">
        <v>9.1300000000000008</v>
      </c>
      <c r="BF150">
        <v>92.52</v>
      </c>
      <c r="BG150">
        <v>1630</v>
      </c>
      <c r="BH150">
        <v>1683</v>
      </c>
      <c r="BI150">
        <v>49.2</v>
      </c>
      <c r="BJ150">
        <v>835</v>
      </c>
      <c r="BK150">
        <v>866</v>
      </c>
      <c r="BL150">
        <v>49.09</v>
      </c>
      <c r="BM150">
        <v>23</v>
      </c>
      <c r="BN150">
        <v>21</v>
      </c>
      <c r="BO150">
        <v>52.27</v>
      </c>
      <c r="BP150">
        <v>2.75</v>
      </c>
      <c r="BQ150">
        <v>97.58</v>
      </c>
      <c r="BR150">
        <v>8.14</v>
      </c>
      <c r="BS150">
        <v>92.3</v>
      </c>
      <c r="BT150">
        <v>1.004</v>
      </c>
    </row>
    <row r="151" spans="1:72" x14ac:dyDescent="0.25">
      <c r="A151" s="6" t="s">
        <v>15</v>
      </c>
      <c r="B151" t="s">
        <v>142</v>
      </c>
      <c r="C151">
        <v>82</v>
      </c>
      <c r="D151">
        <v>3910.05</v>
      </c>
      <c r="E151">
        <v>37</v>
      </c>
      <c r="F151">
        <v>35</v>
      </c>
      <c r="G151">
        <v>10</v>
      </c>
      <c r="H151">
        <v>33</v>
      </c>
      <c r="I151">
        <v>84</v>
      </c>
      <c r="J151">
        <v>0.51200000000000001</v>
      </c>
      <c r="K151">
        <v>3654</v>
      </c>
      <c r="L151">
        <v>3606</v>
      </c>
      <c r="M151">
        <v>50.33</v>
      </c>
      <c r="N151">
        <v>2788</v>
      </c>
      <c r="O151">
        <v>2664</v>
      </c>
      <c r="P151">
        <v>51.14</v>
      </c>
      <c r="Q151">
        <v>1958</v>
      </c>
      <c r="R151">
        <v>1893</v>
      </c>
      <c r="S151">
        <v>50.84</v>
      </c>
      <c r="T151">
        <v>156</v>
      </c>
      <c r="U151">
        <v>154</v>
      </c>
      <c r="V151">
        <v>50.32</v>
      </c>
      <c r="W151">
        <v>156.58000000000001</v>
      </c>
      <c r="X151">
        <v>153.35</v>
      </c>
      <c r="Y151">
        <v>50.52</v>
      </c>
      <c r="Z151">
        <v>1661</v>
      </c>
      <c r="AA151">
        <v>1662</v>
      </c>
      <c r="AB151">
        <v>49.98</v>
      </c>
      <c r="AC151">
        <v>1026</v>
      </c>
      <c r="AD151">
        <v>1007</v>
      </c>
      <c r="AE151">
        <v>50.47</v>
      </c>
      <c r="AF151">
        <v>131</v>
      </c>
      <c r="AG151">
        <v>131</v>
      </c>
      <c r="AH151">
        <v>50</v>
      </c>
      <c r="AI151">
        <v>12.77</v>
      </c>
      <c r="AJ151">
        <v>86.99</v>
      </c>
      <c r="AK151">
        <v>694</v>
      </c>
      <c r="AL151">
        <v>659</v>
      </c>
      <c r="AM151">
        <v>51.29</v>
      </c>
      <c r="AN151">
        <v>519</v>
      </c>
      <c r="AO151">
        <v>515</v>
      </c>
      <c r="AP151">
        <v>50.19</v>
      </c>
      <c r="AQ151">
        <v>94</v>
      </c>
      <c r="AR151">
        <v>90</v>
      </c>
      <c r="AS151">
        <v>51.09</v>
      </c>
      <c r="AT151">
        <v>18.11</v>
      </c>
      <c r="AU151">
        <v>82.52</v>
      </c>
      <c r="AV151">
        <v>967</v>
      </c>
      <c r="AW151">
        <v>1003</v>
      </c>
      <c r="AX151">
        <v>49.09</v>
      </c>
      <c r="AY151">
        <v>507</v>
      </c>
      <c r="AZ151">
        <v>492</v>
      </c>
      <c r="BA151">
        <v>50.75</v>
      </c>
      <c r="BB151">
        <v>37</v>
      </c>
      <c r="BC151">
        <v>41</v>
      </c>
      <c r="BD151">
        <v>47.44</v>
      </c>
      <c r="BE151">
        <v>7.3</v>
      </c>
      <c r="BF151">
        <v>91.67</v>
      </c>
      <c r="BG151">
        <v>1628</v>
      </c>
      <c r="BH151">
        <v>1605</v>
      </c>
      <c r="BI151">
        <v>50.36</v>
      </c>
      <c r="BJ151">
        <v>847</v>
      </c>
      <c r="BK151">
        <v>814</v>
      </c>
      <c r="BL151">
        <v>50.99</v>
      </c>
      <c r="BM151">
        <v>25</v>
      </c>
      <c r="BN151">
        <v>23</v>
      </c>
      <c r="BO151">
        <v>52.08</v>
      </c>
      <c r="BP151">
        <v>2.95</v>
      </c>
      <c r="BQ151">
        <v>97.17</v>
      </c>
      <c r="BR151">
        <v>7.97</v>
      </c>
      <c r="BS151">
        <v>91.86</v>
      </c>
      <c r="BT151">
        <v>0.998</v>
      </c>
    </row>
    <row r="152" spans="1:72" x14ac:dyDescent="0.25">
      <c r="A152" s="6" t="s">
        <v>16</v>
      </c>
      <c r="B152" t="s">
        <v>160</v>
      </c>
      <c r="C152">
        <v>48</v>
      </c>
      <c r="D152">
        <v>2337.0500000000002</v>
      </c>
      <c r="E152">
        <v>30</v>
      </c>
      <c r="F152">
        <v>12</v>
      </c>
      <c r="G152">
        <v>6</v>
      </c>
      <c r="H152">
        <v>24</v>
      </c>
      <c r="I152">
        <v>66</v>
      </c>
      <c r="J152">
        <v>0.68799999999999994</v>
      </c>
      <c r="K152">
        <v>1985</v>
      </c>
      <c r="L152">
        <v>2161</v>
      </c>
      <c r="M152">
        <v>47.88</v>
      </c>
      <c r="N152">
        <v>1451</v>
      </c>
      <c r="O152">
        <v>1542</v>
      </c>
      <c r="P152">
        <v>48.48</v>
      </c>
      <c r="Q152">
        <v>1040</v>
      </c>
      <c r="R152">
        <v>1039</v>
      </c>
      <c r="S152">
        <v>50.02</v>
      </c>
      <c r="T152">
        <v>90</v>
      </c>
      <c r="U152">
        <v>72</v>
      </c>
      <c r="V152">
        <v>55.56</v>
      </c>
      <c r="W152">
        <v>83.07</v>
      </c>
      <c r="X152">
        <v>85.88</v>
      </c>
      <c r="Y152">
        <v>49.17</v>
      </c>
      <c r="Z152">
        <v>989</v>
      </c>
      <c r="AA152">
        <v>1007</v>
      </c>
      <c r="AB152">
        <v>49.55</v>
      </c>
      <c r="AC152">
        <v>628</v>
      </c>
      <c r="AD152">
        <v>545</v>
      </c>
      <c r="AE152">
        <v>53.54</v>
      </c>
      <c r="AF152">
        <v>80</v>
      </c>
      <c r="AG152">
        <v>61</v>
      </c>
      <c r="AH152">
        <v>56.74</v>
      </c>
      <c r="AI152">
        <v>12.74</v>
      </c>
      <c r="AJ152">
        <v>88.81</v>
      </c>
      <c r="AK152">
        <v>401</v>
      </c>
      <c r="AL152">
        <v>409</v>
      </c>
      <c r="AM152">
        <v>49.51</v>
      </c>
      <c r="AN152">
        <v>325</v>
      </c>
      <c r="AO152">
        <v>294</v>
      </c>
      <c r="AP152">
        <v>52.5</v>
      </c>
      <c r="AQ152">
        <v>65</v>
      </c>
      <c r="AR152">
        <v>43</v>
      </c>
      <c r="AS152">
        <v>60.19</v>
      </c>
      <c r="AT152">
        <v>20</v>
      </c>
      <c r="AU152">
        <v>85.37</v>
      </c>
      <c r="AV152">
        <v>588</v>
      </c>
      <c r="AW152">
        <v>598</v>
      </c>
      <c r="AX152">
        <v>49.58</v>
      </c>
      <c r="AY152">
        <v>303</v>
      </c>
      <c r="AZ152">
        <v>251</v>
      </c>
      <c r="BA152">
        <v>54.69</v>
      </c>
      <c r="BB152">
        <v>15</v>
      </c>
      <c r="BC152">
        <v>18</v>
      </c>
      <c r="BD152">
        <v>45.45</v>
      </c>
      <c r="BE152">
        <v>4.95</v>
      </c>
      <c r="BF152">
        <v>92.83</v>
      </c>
      <c r="BG152">
        <v>843</v>
      </c>
      <c r="BH152">
        <v>1004</v>
      </c>
      <c r="BI152">
        <v>45.64</v>
      </c>
      <c r="BJ152">
        <v>376</v>
      </c>
      <c r="BK152">
        <v>457</v>
      </c>
      <c r="BL152">
        <v>45.14</v>
      </c>
      <c r="BM152">
        <v>10</v>
      </c>
      <c r="BN152">
        <v>11</v>
      </c>
      <c r="BO152">
        <v>47.62</v>
      </c>
      <c r="BP152">
        <v>2.66</v>
      </c>
      <c r="BQ152">
        <v>97.59</v>
      </c>
      <c r="BR152">
        <v>8.65</v>
      </c>
      <c r="BS152">
        <v>93.07</v>
      </c>
      <c r="BT152">
        <v>1.0169999999999999</v>
      </c>
    </row>
    <row r="153" spans="1:72" x14ac:dyDescent="0.25">
      <c r="A153" s="6" t="s">
        <v>16</v>
      </c>
      <c r="B153" t="s">
        <v>135</v>
      </c>
      <c r="C153">
        <v>48</v>
      </c>
      <c r="D153">
        <v>2320.6833000000001</v>
      </c>
      <c r="E153">
        <v>28</v>
      </c>
      <c r="F153">
        <v>14</v>
      </c>
      <c r="G153">
        <v>6</v>
      </c>
      <c r="H153">
        <v>24</v>
      </c>
      <c r="I153">
        <v>62</v>
      </c>
      <c r="J153">
        <v>0.64600000000000002</v>
      </c>
      <c r="K153">
        <v>2392</v>
      </c>
      <c r="L153">
        <v>2011</v>
      </c>
      <c r="M153">
        <v>54.33</v>
      </c>
      <c r="N153">
        <v>1751</v>
      </c>
      <c r="O153">
        <v>1492</v>
      </c>
      <c r="P153">
        <v>53.99</v>
      </c>
      <c r="Q153">
        <v>1258</v>
      </c>
      <c r="R153">
        <v>1088</v>
      </c>
      <c r="S153">
        <v>53.62</v>
      </c>
      <c r="T153">
        <v>92</v>
      </c>
      <c r="U153">
        <v>74</v>
      </c>
      <c r="V153">
        <v>55.42</v>
      </c>
      <c r="W153">
        <v>93.7</v>
      </c>
      <c r="X153">
        <v>82.53</v>
      </c>
      <c r="Y153">
        <v>53.17</v>
      </c>
      <c r="Z153">
        <v>1065</v>
      </c>
      <c r="AA153">
        <v>897</v>
      </c>
      <c r="AB153">
        <v>54.28</v>
      </c>
      <c r="AC153">
        <v>639</v>
      </c>
      <c r="AD153">
        <v>563</v>
      </c>
      <c r="AE153">
        <v>53.16</v>
      </c>
      <c r="AF153">
        <v>83</v>
      </c>
      <c r="AG153">
        <v>65</v>
      </c>
      <c r="AH153">
        <v>56.08</v>
      </c>
      <c r="AI153">
        <v>12.99</v>
      </c>
      <c r="AJ153">
        <v>88.45</v>
      </c>
      <c r="AK153">
        <v>401</v>
      </c>
      <c r="AL153">
        <v>366</v>
      </c>
      <c r="AM153">
        <v>52.28</v>
      </c>
      <c r="AN153">
        <v>301</v>
      </c>
      <c r="AO153">
        <v>281</v>
      </c>
      <c r="AP153">
        <v>51.72</v>
      </c>
      <c r="AQ153">
        <v>58</v>
      </c>
      <c r="AR153">
        <v>40</v>
      </c>
      <c r="AS153">
        <v>59.18</v>
      </c>
      <c r="AT153">
        <v>19.27</v>
      </c>
      <c r="AU153">
        <v>85.77</v>
      </c>
      <c r="AV153">
        <v>664</v>
      </c>
      <c r="AW153">
        <v>531</v>
      </c>
      <c r="AX153">
        <v>55.56</v>
      </c>
      <c r="AY153">
        <v>338</v>
      </c>
      <c r="AZ153">
        <v>282</v>
      </c>
      <c r="BA153">
        <v>54.52</v>
      </c>
      <c r="BB153">
        <v>25</v>
      </c>
      <c r="BC153">
        <v>25</v>
      </c>
      <c r="BD153">
        <v>50</v>
      </c>
      <c r="BE153">
        <v>7.4</v>
      </c>
      <c r="BF153">
        <v>91.13</v>
      </c>
      <c r="BG153">
        <v>1143</v>
      </c>
      <c r="BH153">
        <v>971</v>
      </c>
      <c r="BI153">
        <v>54.07</v>
      </c>
      <c r="BJ153">
        <v>559</v>
      </c>
      <c r="BK153">
        <v>490</v>
      </c>
      <c r="BL153">
        <v>53.29</v>
      </c>
      <c r="BM153">
        <v>9</v>
      </c>
      <c r="BN153">
        <v>8</v>
      </c>
      <c r="BO153">
        <v>52.94</v>
      </c>
      <c r="BP153">
        <v>1.61</v>
      </c>
      <c r="BQ153">
        <v>98.37</v>
      </c>
      <c r="BR153">
        <v>7.31</v>
      </c>
      <c r="BS153">
        <v>93.2</v>
      </c>
      <c r="BT153">
        <v>1.0049999999999999</v>
      </c>
    </row>
    <row r="154" spans="1:72" x14ac:dyDescent="0.25">
      <c r="A154" s="6" t="s">
        <v>16</v>
      </c>
      <c r="B154" t="s">
        <v>132</v>
      </c>
      <c r="C154">
        <v>48</v>
      </c>
      <c r="D154">
        <v>2231.0832999999998</v>
      </c>
      <c r="E154">
        <v>21</v>
      </c>
      <c r="F154">
        <v>21</v>
      </c>
      <c r="G154">
        <v>6</v>
      </c>
      <c r="H154">
        <v>14</v>
      </c>
      <c r="I154">
        <v>48</v>
      </c>
      <c r="J154">
        <v>0.5</v>
      </c>
      <c r="K154">
        <v>1813</v>
      </c>
      <c r="L154">
        <v>2205</v>
      </c>
      <c r="M154">
        <v>45.12</v>
      </c>
      <c r="N154">
        <v>1352</v>
      </c>
      <c r="O154">
        <v>1664</v>
      </c>
      <c r="P154">
        <v>44.83</v>
      </c>
      <c r="Q154">
        <v>1004</v>
      </c>
      <c r="R154">
        <v>1200</v>
      </c>
      <c r="S154">
        <v>45.55</v>
      </c>
      <c r="T154">
        <v>81</v>
      </c>
      <c r="U154">
        <v>89</v>
      </c>
      <c r="V154">
        <v>47.65</v>
      </c>
      <c r="W154">
        <v>73.19</v>
      </c>
      <c r="X154">
        <v>91.75</v>
      </c>
      <c r="Y154">
        <v>44.37</v>
      </c>
      <c r="Z154">
        <v>785</v>
      </c>
      <c r="AA154">
        <v>1039</v>
      </c>
      <c r="AB154">
        <v>43.04</v>
      </c>
      <c r="AC154">
        <v>510</v>
      </c>
      <c r="AD154">
        <v>655</v>
      </c>
      <c r="AE154">
        <v>43.78</v>
      </c>
      <c r="AF154">
        <v>70</v>
      </c>
      <c r="AG154">
        <v>73</v>
      </c>
      <c r="AH154">
        <v>48.95</v>
      </c>
      <c r="AI154">
        <v>13.73</v>
      </c>
      <c r="AJ154">
        <v>88.85</v>
      </c>
      <c r="AK154">
        <v>311</v>
      </c>
      <c r="AL154">
        <v>432</v>
      </c>
      <c r="AM154">
        <v>41.86</v>
      </c>
      <c r="AN154">
        <v>258</v>
      </c>
      <c r="AO154">
        <v>321</v>
      </c>
      <c r="AP154">
        <v>44.56</v>
      </c>
      <c r="AQ154">
        <v>46</v>
      </c>
      <c r="AR154">
        <v>53</v>
      </c>
      <c r="AS154">
        <v>46.46</v>
      </c>
      <c r="AT154">
        <v>17.829999999999998</v>
      </c>
      <c r="AU154">
        <v>83.49</v>
      </c>
      <c r="AV154">
        <v>474</v>
      </c>
      <c r="AW154">
        <v>607</v>
      </c>
      <c r="AX154">
        <v>43.85</v>
      </c>
      <c r="AY154">
        <v>252</v>
      </c>
      <c r="AZ154">
        <v>334</v>
      </c>
      <c r="BA154">
        <v>43</v>
      </c>
      <c r="BB154">
        <v>24</v>
      </c>
      <c r="BC154">
        <v>20</v>
      </c>
      <c r="BD154">
        <v>54.55</v>
      </c>
      <c r="BE154">
        <v>9.52</v>
      </c>
      <c r="BF154">
        <v>94.01</v>
      </c>
      <c r="BG154">
        <v>880</v>
      </c>
      <c r="BH154">
        <v>1011</v>
      </c>
      <c r="BI154">
        <v>46.54</v>
      </c>
      <c r="BJ154">
        <v>474</v>
      </c>
      <c r="BK154">
        <v>516</v>
      </c>
      <c r="BL154">
        <v>47.88</v>
      </c>
      <c r="BM154">
        <v>9</v>
      </c>
      <c r="BN154">
        <v>16</v>
      </c>
      <c r="BO154">
        <v>36</v>
      </c>
      <c r="BP154">
        <v>1.9</v>
      </c>
      <c r="BQ154">
        <v>96.9</v>
      </c>
      <c r="BR154">
        <v>8.07</v>
      </c>
      <c r="BS154">
        <v>92.58</v>
      </c>
      <c r="BT154">
        <v>1.0069999999999999</v>
      </c>
    </row>
    <row r="155" spans="1:72" x14ac:dyDescent="0.25">
      <c r="A155" s="6" t="s">
        <v>16</v>
      </c>
      <c r="B155" t="s">
        <v>144</v>
      </c>
      <c r="C155">
        <v>48</v>
      </c>
      <c r="D155">
        <v>2319.3000000000002</v>
      </c>
      <c r="E155">
        <v>19</v>
      </c>
      <c r="F155">
        <v>25</v>
      </c>
      <c r="G155">
        <v>4</v>
      </c>
      <c r="H155">
        <v>19</v>
      </c>
      <c r="I155">
        <v>42</v>
      </c>
      <c r="J155">
        <v>0.438</v>
      </c>
      <c r="K155">
        <v>1958</v>
      </c>
      <c r="L155">
        <v>2176</v>
      </c>
      <c r="M155">
        <v>47.36</v>
      </c>
      <c r="N155">
        <v>1454</v>
      </c>
      <c r="O155">
        <v>1608</v>
      </c>
      <c r="P155">
        <v>47.49</v>
      </c>
      <c r="Q155">
        <v>1043</v>
      </c>
      <c r="R155">
        <v>1138</v>
      </c>
      <c r="S155">
        <v>47.82</v>
      </c>
      <c r="T155">
        <v>83</v>
      </c>
      <c r="U155">
        <v>121</v>
      </c>
      <c r="V155">
        <v>40.69</v>
      </c>
      <c r="W155">
        <v>84.73</v>
      </c>
      <c r="X155">
        <v>89.35</v>
      </c>
      <c r="Y155">
        <v>48.67</v>
      </c>
      <c r="Z155">
        <v>928</v>
      </c>
      <c r="AA155">
        <v>971</v>
      </c>
      <c r="AB155">
        <v>48.87</v>
      </c>
      <c r="AC155">
        <v>586</v>
      </c>
      <c r="AD155">
        <v>592</v>
      </c>
      <c r="AE155">
        <v>49.75</v>
      </c>
      <c r="AF155">
        <v>75</v>
      </c>
      <c r="AG155">
        <v>103</v>
      </c>
      <c r="AH155">
        <v>42.13</v>
      </c>
      <c r="AI155">
        <v>12.8</v>
      </c>
      <c r="AJ155">
        <v>82.6</v>
      </c>
      <c r="AK155">
        <v>388</v>
      </c>
      <c r="AL155">
        <v>400</v>
      </c>
      <c r="AM155">
        <v>49.24</v>
      </c>
      <c r="AN155">
        <v>302</v>
      </c>
      <c r="AO155">
        <v>309</v>
      </c>
      <c r="AP155">
        <v>49.43</v>
      </c>
      <c r="AQ155">
        <v>56</v>
      </c>
      <c r="AR155">
        <v>67</v>
      </c>
      <c r="AS155">
        <v>45.53</v>
      </c>
      <c r="AT155">
        <v>18.54</v>
      </c>
      <c r="AU155">
        <v>78.319999999999993</v>
      </c>
      <c r="AV155">
        <v>540</v>
      </c>
      <c r="AW155">
        <v>571</v>
      </c>
      <c r="AX155">
        <v>48.6</v>
      </c>
      <c r="AY155">
        <v>284</v>
      </c>
      <c r="AZ155">
        <v>283</v>
      </c>
      <c r="BA155">
        <v>50.09</v>
      </c>
      <c r="BB155">
        <v>19</v>
      </c>
      <c r="BC155">
        <v>36</v>
      </c>
      <c r="BD155">
        <v>34.549999999999997</v>
      </c>
      <c r="BE155">
        <v>6.69</v>
      </c>
      <c r="BF155">
        <v>87.28</v>
      </c>
      <c r="BG155">
        <v>886</v>
      </c>
      <c r="BH155">
        <v>1043</v>
      </c>
      <c r="BI155">
        <v>45.93</v>
      </c>
      <c r="BJ155">
        <v>428</v>
      </c>
      <c r="BK155">
        <v>514</v>
      </c>
      <c r="BL155">
        <v>45.44</v>
      </c>
      <c r="BM155">
        <v>8</v>
      </c>
      <c r="BN155">
        <v>17</v>
      </c>
      <c r="BO155">
        <v>32</v>
      </c>
      <c r="BP155">
        <v>1.87</v>
      </c>
      <c r="BQ155">
        <v>96.69</v>
      </c>
      <c r="BR155">
        <v>7.96</v>
      </c>
      <c r="BS155">
        <v>89.37</v>
      </c>
      <c r="BT155">
        <v>0.97299999999999998</v>
      </c>
    </row>
    <row r="156" spans="1:72" x14ac:dyDescent="0.25">
      <c r="A156" s="6" t="s">
        <v>16</v>
      </c>
      <c r="B156" t="s">
        <v>157</v>
      </c>
      <c r="C156">
        <v>48</v>
      </c>
      <c r="D156">
        <v>2278.0832999999998</v>
      </c>
      <c r="E156">
        <v>19</v>
      </c>
      <c r="F156">
        <v>25</v>
      </c>
      <c r="G156">
        <v>4</v>
      </c>
      <c r="H156">
        <v>18</v>
      </c>
      <c r="I156">
        <v>42</v>
      </c>
      <c r="J156">
        <v>0.438</v>
      </c>
      <c r="K156">
        <v>2352</v>
      </c>
      <c r="L156">
        <v>2212</v>
      </c>
      <c r="M156">
        <v>51.53</v>
      </c>
      <c r="N156">
        <v>1726</v>
      </c>
      <c r="O156">
        <v>1685</v>
      </c>
      <c r="P156">
        <v>50.6</v>
      </c>
      <c r="Q156">
        <v>1220</v>
      </c>
      <c r="R156">
        <v>1192</v>
      </c>
      <c r="S156">
        <v>50.58</v>
      </c>
      <c r="T156">
        <v>89</v>
      </c>
      <c r="U156">
        <v>105</v>
      </c>
      <c r="V156">
        <v>45.88</v>
      </c>
      <c r="W156">
        <v>103.36</v>
      </c>
      <c r="X156">
        <v>106.03</v>
      </c>
      <c r="Y156">
        <v>49.36</v>
      </c>
      <c r="Z156">
        <v>1103</v>
      </c>
      <c r="AA156">
        <v>1114</v>
      </c>
      <c r="AB156">
        <v>49.75</v>
      </c>
      <c r="AC156">
        <v>665</v>
      </c>
      <c r="AD156">
        <v>656</v>
      </c>
      <c r="AE156">
        <v>50.34</v>
      </c>
      <c r="AF156">
        <v>77</v>
      </c>
      <c r="AG156">
        <v>91</v>
      </c>
      <c r="AH156">
        <v>45.83</v>
      </c>
      <c r="AI156">
        <v>11.58</v>
      </c>
      <c r="AJ156">
        <v>86.13</v>
      </c>
      <c r="AK156">
        <v>450</v>
      </c>
      <c r="AL156">
        <v>486</v>
      </c>
      <c r="AM156">
        <v>48.08</v>
      </c>
      <c r="AN156">
        <v>323</v>
      </c>
      <c r="AO156">
        <v>369</v>
      </c>
      <c r="AP156">
        <v>46.68</v>
      </c>
      <c r="AQ156">
        <v>54</v>
      </c>
      <c r="AR156">
        <v>77</v>
      </c>
      <c r="AS156">
        <v>41.22</v>
      </c>
      <c r="AT156">
        <v>16.72</v>
      </c>
      <c r="AU156">
        <v>79.13</v>
      </c>
      <c r="AV156">
        <v>653</v>
      </c>
      <c r="AW156">
        <v>628</v>
      </c>
      <c r="AX156">
        <v>50.98</v>
      </c>
      <c r="AY156">
        <v>342</v>
      </c>
      <c r="AZ156">
        <v>287</v>
      </c>
      <c r="BA156">
        <v>54.37</v>
      </c>
      <c r="BB156">
        <v>23</v>
      </c>
      <c r="BC156">
        <v>14</v>
      </c>
      <c r="BD156">
        <v>62.16</v>
      </c>
      <c r="BE156">
        <v>6.73</v>
      </c>
      <c r="BF156">
        <v>95.12</v>
      </c>
      <c r="BG156">
        <v>1028</v>
      </c>
      <c r="BH156">
        <v>942</v>
      </c>
      <c r="BI156">
        <v>52.18</v>
      </c>
      <c r="BJ156">
        <v>504</v>
      </c>
      <c r="BK156">
        <v>515</v>
      </c>
      <c r="BL156">
        <v>49.46</v>
      </c>
      <c r="BM156">
        <v>12</v>
      </c>
      <c r="BN156">
        <v>12</v>
      </c>
      <c r="BO156">
        <v>50</v>
      </c>
      <c r="BP156">
        <v>2.38</v>
      </c>
      <c r="BQ156">
        <v>97.67</v>
      </c>
      <c r="BR156">
        <v>7.3</v>
      </c>
      <c r="BS156">
        <v>91.19</v>
      </c>
      <c r="BT156">
        <v>0.98499999999999999</v>
      </c>
    </row>
    <row r="157" spans="1:72" x14ac:dyDescent="0.25">
      <c r="A157" s="6" t="s">
        <v>16</v>
      </c>
      <c r="B157" t="s">
        <v>137</v>
      </c>
      <c r="C157">
        <v>48</v>
      </c>
      <c r="D157">
        <v>2316.85</v>
      </c>
      <c r="E157">
        <v>36</v>
      </c>
      <c r="F157">
        <v>7</v>
      </c>
      <c r="G157">
        <v>5</v>
      </c>
      <c r="H157">
        <v>30</v>
      </c>
      <c r="I157">
        <v>77</v>
      </c>
      <c r="J157">
        <v>0.80200000000000005</v>
      </c>
      <c r="K157">
        <v>2117</v>
      </c>
      <c r="L157">
        <v>1793</v>
      </c>
      <c r="M157">
        <v>54.14</v>
      </c>
      <c r="N157">
        <v>1577</v>
      </c>
      <c r="O157">
        <v>1290</v>
      </c>
      <c r="P157">
        <v>55.01</v>
      </c>
      <c r="Q157">
        <v>1179</v>
      </c>
      <c r="R157">
        <v>965</v>
      </c>
      <c r="S157">
        <v>54.99</v>
      </c>
      <c r="T157">
        <v>107</v>
      </c>
      <c r="U157">
        <v>68</v>
      </c>
      <c r="V157">
        <v>61.14</v>
      </c>
      <c r="W157">
        <v>87.11</v>
      </c>
      <c r="X157">
        <v>77.27</v>
      </c>
      <c r="Y157">
        <v>52.99</v>
      </c>
      <c r="Z157">
        <v>1033</v>
      </c>
      <c r="AA157">
        <v>855</v>
      </c>
      <c r="AB157">
        <v>54.71</v>
      </c>
      <c r="AC157">
        <v>669</v>
      </c>
      <c r="AD157">
        <v>530</v>
      </c>
      <c r="AE157">
        <v>55.8</v>
      </c>
      <c r="AF157">
        <v>92</v>
      </c>
      <c r="AG157">
        <v>58</v>
      </c>
      <c r="AH157">
        <v>61.33</v>
      </c>
      <c r="AI157">
        <v>13.75</v>
      </c>
      <c r="AJ157">
        <v>89.06</v>
      </c>
      <c r="AK157">
        <v>369</v>
      </c>
      <c r="AL157">
        <v>346</v>
      </c>
      <c r="AM157">
        <v>51.61</v>
      </c>
      <c r="AN157">
        <v>305</v>
      </c>
      <c r="AO157">
        <v>282</v>
      </c>
      <c r="AP157">
        <v>51.96</v>
      </c>
      <c r="AQ157">
        <v>57</v>
      </c>
      <c r="AR157">
        <v>44</v>
      </c>
      <c r="AS157">
        <v>56.44</v>
      </c>
      <c r="AT157">
        <v>18.690000000000001</v>
      </c>
      <c r="AU157">
        <v>84.4</v>
      </c>
      <c r="AV157">
        <v>664</v>
      </c>
      <c r="AW157">
        <v>509</v>
      </c>
      <c r="AX157">
        <v>56.61</v>
      </c>
      <c r="AY157">
        <v>364</v>
      </c>
      <c r="AZ157">
        <v>248</v>
      </c>
      <c r="BA157">
        <v>59.48</v>
      </c>
      <c r="BB157">
        <v>35</v>
      </c>
      <c r="BC157">
        <v>14</v>
      </c>
      <c r="BD157">
        <v>71.430000000000007</v>
      </c>
      <c r="BE157">
        <v>9.6199999999999992</v>
      </c>
      <c r="BF157">
        <v>94.35</v>
      </c>
      <c r="BG157">
        <v>952</v>
      </c>
      <c r="BH157">
        <v>804</v>
      </c>
      <c r="BI157">
        <v>54.21</v>
      </c>
      <c r="BJ157">
        <v>496</v>
      </c>
      <c r="BK157">
        <v>403</v>
      </c>
      <c r="BL157">
        <v>55.17</v>
      </c>
      <c r="BM157">
        <v>15</v>
      </c>
      <c r="BN157">
        <v>9</v>
      </c>
      <c r="BO157">
        <v>62.5</v>
      </c>
      <c r="BP157">
        <v>3.02</v>
      </c>
      <c r="BQ157">
        <v>97.77</v>
      </c>
      <c r="BR157">
        <v>9.08</v>
      </c>
      <c r="BS157">
        <v>92.95</v>
      </c>
      <c r="BT157">
        <v>1.02</v>
      </c>
    </row>
    <row r="158" spans="1:72" x14ac:dyDescent="0.25">
      <c r="A158" s="6" t="s">
        <v>16</v>
      </c>
      <c r="B158" t="s">
        <v>146</v>
      </c>
      <c r="C158">
        <v>48</v>
      </c>
      <c r="D158">
        <v>2282.65</v>
      </c>
      <c r="E158">
        <v>16</v>
      </c>
      <c r="F158">
        <v>25</v>
      </c>
      <c r="G158">
        <v>7</v>
      </c>
      <c r="H158">
        <v>14</v>
      </c>
      <c r="I158">
        <v>39</v>
      </c>
      <c r="J158">
        <v>0.40600000000000003</v>
      </c>
      <c r="K158">
        <v>2074</v>
      </c>
      <c r="L158">
        <v>2174</v>
      </c>
      <c r="M158">
        <v>48.82</v>
      </c>
      <c r="N158">
        <v>1526</v>
      </c>
      <c r="O158">
        <v>1583</v>
      </c>
      <c r="P158">
        <v>49.08</v>
      </c>
      <c r="Q158">
        <v>1118</v>
      </c>
      <c r="R158">
        <v>1131</v>
      </c>
      <c r="S158">
        <v>49.71</v>
      </c>
      <c r="T158">
        <v>79</v>
      </c>
      <c r="U158">
        <v>97</v>
      </c>
      <c r="V158">
        <v>44.89</v>
      </c>
      <c r="W158">
        <v>83.49</v>
      </c>
      <c r="X158">
        <v>89.06</v>
      </c>
      <c r="Y158">
        <v>48.39</v>
      </c>
      <c r="Z158">
        <v>912</v>
      </c>
      <c r="AA158">
        <v>1006</v>
      </c>
      <c r="AB158">
        <v>47.55</v>
      </c>
      <c r="AC158">
        <v>545</v>
      </c>
      <c r="AD158">
        <v>624</v>
      </c>
      <c r="AE158">
        <v>46.62</v>
      </c>
      <c r="AF158">
        <v>67</v>
      </c>
      <c r="AG158">
        <v>78</v>
      </c>
      <c r="AH158">
        <v>46.21</v>
      </c>
      <c r="AI158">
        <v>12.29</v>
      </c>
      <c r="AJ158">
        <v>87.5</v>
      </c>
      <c r="AK158">
        <v>399</v>
      </c>
      <c r="AL158">
        <v>418</v>
      </c>
      <c r="AM158">
        <v>48.84</v>
      </c>
      <c r="AN158">
        <v>303</v>
      </c>
      <c r="AO158">
        <v>316</v>
      </c>
      <c r="AP158">
        <v>48.95</v>
      </c>
      <c r="AQ158">
        <v>50</v>
      </c>
      <c r="AR158">
        <v>55</v>
      </c>
      <c r="AS158">
        <v>47.62</v>
      </c>
      <c r="AT158">
        <v>16.5</v>
      </c>
      <c r="AU158">
        <v>82.59</v>
      </c>
      <c r="AV158">
        <v>513</v>
      </c>
      <c r="AW158">
        <v>588</v>
      </c>
      <c r="AX158">
        <v>46.59</v>
      </c>
      <c r="AY158">
        <v>242</v>
      </c>
      <c r="AZ158">
        <v>308</v>
      </c>
      <c r="BA158">
        <v>44</v>
      </c>
      <c r="BB158">
        <v>17</v>
      </c>
      <c r="BC158">
        <v>23</v>
      </c>
      <c r="BD158">
        <v>42.5</v>
      </c>
      <c r="BE158">
        <v>7.02</v>
      </c>
      <c r="BF158">
        <v>92.53</v>
      </c>
      <c r="BG158">
        <v>977</v>
      </c>
      <c r="BH158">
        <v>986</v>
      </c>
      <c r="BI158">
        <v>49.77</v>
      </c>
      <c r="BJ158">
        <v>533</v>
      </c>
      <c r="BK158">
        <v>475</v>
      </c>
      <c r="BL158">
        <v>52.88</v>
      </c>
      <c r="BM158">
        <v>11</v>
      </c>
      <c r="BN158">
        <v>19</v>
      </c>
      <c r="BO158">
        <v>36.67</v>
      </c>
      <c r="BP158">
        <v>2.06</v>
      </c>
      <c r="BQ158">
        <v>96</v>
      </c>
      <c r="BR158">
        <v>7.07</v>
      </c>
      <c r="BS158">
        <v>91.42</v>
      </c>
      <c r="BT158">
        <v>0.98499999999999999</v>
      </c>
    </row>
    <row r="159" spans="1:72" x14ac:dyDescent="0.25">
      <c r="A159" s="6" t="s">
        <v>16</v>
      </c>
      <c r="B159" t="s">
        <v>153</v>
      </c>
      <c r="C159">
        <v>48</v>
      </c>
      <c r="D159">
        <v>2294.6833000000001</v>
      </c>
      <c r="E159">
        <v>24</v>
      </c>
      <c r="F159">
        <v>17</v>
      </c>
      <c r="G159">
        <v>7</v>
      </c>
      <c r="H159">
        <v>19</v>
      </c>
      <c r="I159">
        <v>55</v>
      </c>
      <c r="J159">
        <v>0.57299999999999995</v>
      </c>
      <c r="K159">
        <v>1810</v>
      </c>
      <c r="L159">
        <v>2032</v>
      </c>
      <c r="M159">
        <v>47.11</v>
      </c>
      <c r="N159">
        <v>1288</v>
      </c>
      <c r="O159">
        <v>1531</v>
      </c>
      <c r="P159">
        <v>45.69</v>
      </c>
      <c r="Q159">
        <v>954</v>
      </c>
      <c r="R159">
        <v>1131</v>
      </c>
      <c r="S159">
        <v>45.76</v>
      </c>
      <c r="T159">
        <v>83</v>
      </c>
      <c r="U159">
        <v>80</v>
      </c>
      <c r="V159">
        <v>50.92</v>
      </c>
      <c r="W159">
        <v>67.94</v>
      </c>
      <c r="X159">
        <v>82.46</v>
      </c>
      <c r="Y159">
        <v>45.17</v>
      </c>
      <c r="Z159">
        <v>775</v>
      </c>
      <c r="AA159">
        <v>883</v>
      </c>
      <c r="AB159">
        <v>46.74</v>
      </c>
      <c r="AC159">
        <v>469</v>
      </c>
      <c r="AD159">
        <v>569</v>
      </c>
      <c r="AE159">
        <v>45.18</v>
      </c>
      <c r="AF159">
        <v>67</v>
      </c>
      <c r="AG159">
        <v>62</v>
      </c>
      <c r="AH159">
        <v>51.94</v>
      </c>
      <c r="AI159">
        <v>14.29</v>
      </c>
      <c r="AJ159">
        <v>89.1</v>
      </c>
      <c r="AK159">
        <v>308</v>
      </c>
      <c r="AL159">
        <v>358</v>
      </c>
      <c r="AM159">
        <v>46.25</v>
      </c>
      <c r="AN159">
        <v>248</v>
      </c>
      <c r="AO159">
        <v>284</v>
      </c>
      <c r="AP159">
        <v>46.62</v>
      </c>
      <c r="AQ159">
        <v>46</v>
      </c>
      <c r="AR159">
        <v>48</v>
      </c>
      <c r="AS159">
        <v>48.94</v>
      </c>
      <c r="AT159">
        <v>18.55</v>
      </c>
      <c r="AU159">
        <v>83.1</v>
      </c>
      <c r="AV159">
        <v>467</v>
      </c>
      <c r="AW159">
        <v>525</v>
      </c>
      <c r="AX159">
        <v>47.08</v>
      </c>
      <c r="AY159">
        <v>221</v>
      </c>
      <c r="AZ159">
        <v>285</v>
      </c>
      <c r="BA159">
        <v>43.68</v>
      </c>
      <c r="BB159">
        <v>21</v>
      </c>
      <c r="BC159">
        <v>14</v>
      </c>
      <c r="BD159">
        <v>60</v>
      </c>
      <c r="BE159">
        <v>9.5</v>
      </c>
      <c r="BF159">
        <v>95.09</v>
      </c>
      <c r="BG159">
        <v>852</v>
      </c>
      <c r="BH159">
        <v>956</v>
      </c>
      <c r="BI159">
        <v>47.12</v>
      </c>
      <c r="BJ159">
        <v>454</v>
      </c>
      <c r="BK159">
        <v>527</v>
      </c>
      <c r="BL159">
        <v>46.28</v>
      </c>
      <c r="BM159">
        <v>16</v>
      </c>
      <c r="BN159">
        <v>18</v>
      </c>
      <c r="BO159">
        <v>47.06</v>
      </c>
      <c r="BP159">
        <v>3.52</v>
      </c>
      <c r="BQ159">
        <v>96.58</v>
      </c>
      <c r="BR159">
        <v>8.6999999999999993</v>
      </c>
      <c r="BS159">
        <v>92.93</v>
      </c>
      <c r="BT159">
        <v>1.016</v>
      </c>
    </row>
    <row r="160" spans="1:72" x14ac:dyDescent="0.25">
      <c r="A160" s="6" t="s">
        <v>16</v>
      </c>
      <c r="B160" t="s">
        <v>151</v>
      </c>
      <c r="C160">
        <v>48</v>
      </c>
      <c r="D160">
        <v>2232.5333000000001</v>
      </c>
      <c r="E160">
        <v>22</v>
      </c>
      <c r="F160">
        <v>22</v>
      </c>
      <c r="G160">
        <v>4</v>
      </c>
      <c r="H160">
        <v>20</v>
      </c>
      <c r="I160">
        <v>48</v>
      </c>
      <c r="J160">
        <v>0.5</v>
      </c>
      <c r="K160">
        <v>1990</v>
      </c>
      <c r="L160">
        <v>2083</v>
      </c>
      <c r="M160">
        <v>48.86</v>
      </c>
      <c r="N160">
        <v>1407</v>
      </c>
      <c r="O160">
        <v>1578</v>
      </c>
      <c r="P160">
        <v>47.14</v>
      </c>
      <c r="Q160">
        <v>972</v>
      </c>
      <c r="R160">
        <v>1113</v>
      </c>
      <c r="S160">
        <v>46.62</v>
      </c>
      <c r="T160">
        <v>92</v>
      </c>
      <c r="U160">
        <v>91</v>
      </c>
      <c r="V160">
        <v>50.27</v>
      </c>
      <c r="W160">
        <v>80.17</v>
      </c>
      <c r="X160">
        <v>91.2</v>
      </c>
      <c r="Y160">
        <v>46.78</v>
      </c>
      <c r="Z160">
        <v>908</v>
      </c>
      <c r="AA160">
        <v>959</v>
      </c>
      <c r="AB160">
        <v>48.63</v>
      </c>
      <c r="AC160">
        <v>526</v>
      </c>
      <c r="AD160">
        <v>594</v>
      </c>
      <c r="AE160">
        <v>46.96</v>
      </c>
      <c r="AF160">
        <v>77</v>
      </c>
      <c r="AG160">
        <v>77</v>
      </c>
      <c r="AH160">
        <v>50</v>
      </c>
      <c r="AI160">
        <v>14.64</v>
      </c>
      <c r="AJ160">
        <v>87.04</v>
      </c>
      <c r="AK160">
        <v>372</v>
      </c>
      <c r="AL160">
        <v>422</v>
      </c>
      <c r="AM160">
        <v>46.85</v>
      </c>
      <c r="AN160">
        <v>275</v>
      </c>
      <c r="AO160">
        <v>323</v>
      </c>
      <c r="AP160">
        <v>45.99</v>
      </c>
      <c r="AQ160">
        <v>54</v>
      </c>
      <c r="AR160">
        <v>53</v>
      </c>
      <c r="AS160">
        <v>50.47</v>
      </c>
      <c r="AT160">
        <v>19.64</v>
      </c>
      <c r="AU160">
        <v>83.59</v>
      </c>
      <c r="AV160">
        <v>536</v>
      </c>
      <c r="AW160">
        <v>537</v>
      </c>
      <c r="AX160">
        <v>49.95</v>
      </c>
      <c r="AY160">
        <v>251</v>
      </c>
      <c r="AZ160">
        <v>271</v>
      </c>
      <c r="BA160">
        <v>48.08</v>
      </c>
      <c r="BB160">
        <v>23</v>
      </c>
      <c r="BC160">
        <v>24</v>
      </c>
      <c r="BD160">
        <v>48.94</v>
      </c>
      <c r="BE160">
        <v>9.16</v>
      </c>
      <c r="BF160">
        <v>91.14</v>
      </c>
      <c r="BG160">
        <v>885</v>
      </c>
      <c r="BH160">
        <v>942</v>
      </c>
      <c r="BI160">
        <v>48.44</v>
      </c>
      <c r="BJ160">
        <v>412</v>
      </c>
      <c r="BK160">
        <v>477</v>
      </c>
      <c r="BL160">
        <v>46.34</v>
      </c>
      <c r="BM160">
        <v>15</v>
      </c>
      <c r="BN160">
        <v>14</v>
      </c>
      <c r="BO160">
        <v>51.72</v>
      </c>
      <c r="BP160">
        <v>3.64</v>
      </c>
      <c r="BQ160">
        <v>97.06</v>
      </c>
      <c r="BR160">
        <v>9.4700000000000006</v>
      </c>
      <c r="BS160">
        <v>91.82</v>
      </c>
      <c r="BT160">
        <v>1.0129999999999999</v>
      </c>
    </row>
    <row r="161" spans="1:72" x14ac:dyDescent="0.25">
      <c r="A161" s="6" t="s">
        <v>16</v>
      </c>
      <c r="B161" t="s">
        <v>8</v>
      </c>
      <c r="C161">
        <v>48</v>
      </c>
      <c r="D161">
        <v>2250.9333000000001</v>
      </c>
      <c r="E161">
        <v>24</v>
      </c>
      <c r="F161">
        <v>16</v>
      </c>
      <c r="G161">
        <v>8</v>
      </c>
      <c r="H161">
        <v>22</v>
      </c>
      <c r="I161">
        <v>56</v>
      </c>
      <c r="J161">
        <v>0.58299999999999996</v>
      </c>
      <c r="K161">
        <v>2069</v>
      </c>
      <c r="L161">
        <v>1787</v>
      </c>
      <c r="M161">
        <v>53.66</v>
      </c>
      <c r="N161">
        <v>1563</v>
      </c>
      <c r="O161">
        <v>1362</v>
      </c>
      <c r="P161">
        <v>53.44</v>
      </c>
      <c r="Q161">
        <v>1113</v>
      </c>
      <c r="R161">
        <v>1022</v>
      </c>
      <c r="S161">
        <v>52.13</v>
      </c>
      <c r="T161">
        <v>75</v>
      </c>
      <c r="U161">
        <v>67</v>
      </c>
      <c r="V161">
        <v>52.82</v>
      </c>
      <c r="W161">
        <v>84.26</v>
      </c>
      <c r="X161">
        <v>74.62</v>
      </c>
      <c r="Y161">
        <v>53.03</v>
      </c>
      <c r="Z161">
        <v>953</v>
      </c>
      <c r="AA161">
        <v>853</v>
      </c>
      <c r="AB161">
        <v>52.77</v>
      </c>
      <c r="AC161">
        <v>560</v>
      </c>
      <c r="AD161">
        <v>520</v>
      </c>
      <c r="AE161">
        <v>51.85</v>
      </c>
      <c r="AF161">
        <v>60</v>
      </c>
      <c r="AG161">
        <v>57</v>
      </c>
      <c r="AH161">
        <v>51.28</v>
      </c>
      <c r="AI161">
        <v>10.71</v>
      </c>
      <c r="AJ161">
        <v>89.04</v>
      </c>
      <c r="AK161">
        <v>401</v>
      </c>
      <c r="AL161">
        <v>358</v>
      </c>
      <c r="AM161">
        <v>52.83</v>
      </c>
      <c r="AN161">
        <v>302</v>
      </c>
      <c r="AO161">
        <v>277</v>
      </c>
      <c r="AP161">
        <v>52.16</v>
      </c>
      <c r="AQ161">
        <v>45</v>
      </c>
      <c r="AR161">
        <v>46</v>
      </c>
      <c r="AS161">
        <v>49.45</v>
      </c>
      <c r="AT161">
        <v>14.9</v>
      </c>
      <c r="AU161">
        <v>83.39</v>
      </c>
      <c r="AV161">
        <v>552</v>
      </c>
      <c r="AW161">
        <v>495</v>
      </c>
      <c r="AX161">
        <v>52.72</v>
      </c>
      <c r="AY161">
        <v>258</v>
      </c>
      <c r="AZ161">
        <v>243</v>
      </c>
      <c r="BA161">
        <v>51.5</v>
      </c>
      <c r="BB161">
        <v>15</v>
      </c>
      <c r="BC161">
        <v>11</v>
      </c>
      <c r="BD161">
        <v>57.69</v>
      </c>
      <c r="BE161">
        <v>5.81</v>
      </c>
      <c r="BF161">
        <v>95.47</v>
      </c>
      <c r="BG161">
        <v>970</v>
      </c>
      <c r="BH161">
        <v>794</v>
      </c>
      <c r="BI161">
        <v>54.99</v>
      </c>
      <c r="BJ161">
        <v>529</v>
      </c>
      <c r="BK161">
        <v>459</v>
      </c>
      <c r="BL161">
        <v>53.54</v>
      </c>
      <c r="BM161">
        <v>14</v>
      </c>
      <c r="BN161">
        <v>10</v>
      </c>
      <c r="BO161">
        <v>58.33</v>
      </c>
      <c r="BP161">
        <v>2.65</v>
      </c>
      <c r="BQ161">
        <v>97.82</v>
      </c>
      <c r="BR161">
        <v>6.74</v>
      </c>
      <c r="BS161">
        <v>93.44</v>
      </c>
      <c r="BT161">
        <v>1.002</v>
      </c>
    </row>
    <row r="162" spans="1:72" x14ac:dyDescent="0.25">
      <c r="A162" s="6" t="s">
        <v>16</v>
      </c>
      <c r="B162" t="s">
        <v>143</v>
      </c>
      <c r="C162">
        <v>48</v>
      </c>
      <c r="D162">
        <v>2239.0666999999999</v>
      </c>
      <c r="E162">
        <v>19</v>
      </c>
      <c r="F162">
        <v>22</v>
      </c>
      <c r="G162">
        <v>7</v>
      </c>
      <c r="H162">
        <v>17</v>
      </c>
      <c r="I162">
        <v>45</v>
      </c>
      <c r="J162">
        <v>0.46899999999999997</v>
      </c>
      <c r="K162">
        <v>1816</v>
      </c>
      <c r="L162">
        <v>2258</v>
      </c>
      <c r="M162">
        <v>44.58</v>
      </c>
      <c r="N162">
        <v>1378</v>
      </c>
      <c r="O162">
        <v>1678</v>
      </c>
      <c r="P162">
        <v>45.09</v>
      </c>
      <c r="Q162">
        <v>989</v>
      </c>
      <c r="R162">
        <v>1203</v>
      </c>
      <c r="S162">
        <v>45.12</v>
      </c>
      <c r="T162">
        <v>80</v>
      </c>
      <c r="U162">
        <v>90</v>
      </c>
      <c r="V162">
        <v>47.06</v>
      </c>
      <c r="W162">
        <v>78.56</v>
      </c>
      <c r="X162">
        <v>100.83</v>
      </c>
      <c r="Y162">
        <v>43.79</v>
      </c>
      <c r="Z162">
        <v>930</v>
      </c>
      <c r="AA162">
        <v>1167</v>
      </c>
      <c r="AB162">
        <v>44.35</v>
      </c>
      <c r="AC162">
        <v>588</v>
      </c>
      <c r="AD162">
        <v>719</v>
      </c>
      <c r="AE162">
        <v>44.99</v>
      </c>
      <c r="AF162">
        <v>67</v>
      </c>
      <c r="AG162">
        <v>73</v>
      </c>
      <c r="AH162">
        <v>47.86</v>
      </c>
      <c r="AI162">
        <v>11.39</v>
      </c>
      <c r="AJ162">
        <v>89.85</v>
      </c>
      <c r="AK162">
        <v>360</v>
      </c>
      <c r="AL162">
        <v>448</v>
      </c>
      <c r="AM162">
        <v>44.55</v>
      </c>
      <c r="AN162">
        <v>275</v>
      </c>
      <c r="AO162">
        <v>331</v>
      </c>
      <c r="AP162">
        <v>45.38</v>
      </c>
      <c r="AQ162">
        <v>42</v>
      </c>
      <c r="AR162">
        <v>45</v>
      </c>
      <c r="AS162">
        <v>48.28</v>
      </c>
      <c r="AT162">
        <v>15.27</v>
      </c>
      <c r="AU162">
        <v>86.4</v>
      </c>
      <c r="AV162">
        <v>570</v>
      </c>
      <c r="AW162">
        <v>719</v>
      </c>
      <c r="AX162">
        <v>44.22</v>
      </c>
      <c r="AY162">
        <v>313</v>
      </c>
      <c r="AZ162">
        <v>388</v>
      </c>
      <c r="BA162">
        <v>44.65</v>
      </c>
      <c r="BB162">
        <v>25</v>
      </c>
      <c r="BC162">
        <v>28</v>
      </c>
      <c r="BD162">
        <v>47.17</v>
      </c>
      <c r="BE162">
        <v>7.99</v>
      </c>
      <c r="BF162">
        <v>92.78</v>
      </c>
      <c r="BG162">
        <v>786</v>
      </c>
      <c r="BH162">
        <v>924</v>
      </c>
      <c r="BI162">
        <v>45.96</v>
      </c>
      <c r="BJ162">
        <v>382</v>
      </c>
      <c r="BK162">
        <v>451</v>
      </c>
      <c r="BL162">
        <v>45.86</v>
      </c>
      <c r="BM162">
        <v>13</v>
      </c>
      <c r="BN162">
        <v>16</v>
      </c>
      <c r="BO162">
        <v>44.83</v>
      </c>
      <c r="BP162">
        <v>3.4</v>
      </c>
      <c r="BQ162">
        <v>96.45</v>
      </c>
      <c r="BR162">
        <v>8.09</v>
      </c>
      <c r="BS162">
        <v>92.52</v>
      </c>
      <c r="BT162">
        <v>1.006</v>
      </c>
    </row>
    <row r="163" spans="1:72" x14ac:dyDescent="0.25">
      <c r="A163" s="6" t="s">
        <v>16</v>
      </c>
      <c r="B163" t="s">
        <v>136</v>
      </c>
      <c r="C163">
        <v>48</v>
      </c>
      <c r="D163">
        <v>2338.5</v>
      </c>
      <c r="E163">
        <v>15</v>
      </c>
      <c r="F163">
        <v>27</v>
      </c>
      <c r="G163">
        <v>6</v>
      </c>
      <c r="H163">
        <v>12</v>
      </c>
      <c r="I163">
        <v>36</v>
      </c>
      <c r="J163">
        <v>0.375</v>
      </c>
      <c r="K163">
        <v>2045</v>
      </c>
      <c r="L163">
        <v>2116</v>
      </c>
      <c r="M163">
        <v>49.15</v>
      </c>
      <c r="N163">
        <v>1524</v>
      </c>
      <c r="O163">
        <v>1623</v>
      </c>
      <c r="P163">
        <v>48.43</v>
      </c>
      <c r="Q163">
        <v>1109</v>
      </c>
      <c r="R163">
        <v>1198</v>
      </c>
      <c r="S163">
        <v>48.07</v>
      </c>
      <c r="T163">
        <v>64</v>
      </c>
      <c r="U163">
        <v>116</v>
      </c>
      <c r="V163">
        <v>35.56</v>
      </c>
      <c r="W163">
        <v>79.02</v>
      </c>
      <c r="X163">
        <v>91.92</v>
      </c>
      <c r="Y163">
        <v>46.23</v>
      </c>
      <c r="Z163">
        <v>875</v>
      </c>
      <c r="AA163">
        <v>1011</v>
      </c>
      <c r="AB163">
        <v>46.39</v>
      </c>
      <c r="AC163">
        <v>557</v>
      </c>
      <c r="AD163">
        <v>657</v>
      </c>
      <c r="AE163">
        <v>45.88</v>
      </c>
      <c r="AF163">
        <v>54</v>
      </c>
      <c r="AG163">
        <v>93</v>
      </c>
      <c r="AH163">
        <v>36.729999999999997</v>
      </c>
      <c r="AI163">
        <v>9.69</v>
      </c>
      <c r="AJ163">
        <v>85.84</v>
      </c>
      <c r="AK163">
        <v>334</v>
      </c>
      <c r="AL163">
        <v>414</v>
      </c>
      <c r="AM163">
        <v>44.65</v>
      </c>
      <c r="AN163">
        <v>258</v>
      </c>
      <c r="AO163">
        <v>321</v>
      </c>
      <c r="AP163">
        <v>44.56</v>
      </c>
      <c r="AQ163">
        <v>37</v>
      </c>
      <c r="AR163">
        <v>59</v>
      </c>
      <c r="AS163">
        <v>38.54</v>
      </c>
      <c r="AT163">
        <v>14.34</v>
      </c>
      <c r="AU163">
        <v>81.62</v>
      </c>
      <c r="AV163">
        <v>541</v>
      </c>
      <c r="AW163">
        <v>597</v>
      </c>
      <c r="AX163">
        <v>47.54</v>
      </c>
      <c r="AY163">
        <v>299</v>
      </c>
      <c r="AZ163">
        <v>336</v>
      </c>
      <c r="BA163">
        <v>47.09</v>
      </c>
      <c r="BB163">
        <v>17</v>
      </c>
      <c r="BC163">
        <v>34</v>
      </c>
      <c r="BD163">
        <v>33.33</v>
      </c>
      <c r="BE163">
        <v>5.69</v>
      </c>
      <c r="BF163">
        <v>89.88</v>
      </c>
      <c r="BG163">
        <v>1014</v>
      </c>
      <c r="BH163">
        <v>957</v>
      </c>
      <c r="BI163">
        <v>51.45</v>
      </c>
      <c r="BJ163">
        <v>511</v>
      </c>
      <c r="BK163">
        <v>508</v>
      </c>
      <c r="BL163">
        <v>50.15</v>
      </c>
      <c r="BM163">
        <v>10</v>
      </c>
      <c r="BN163">
        <v>22</v>
      </c>
      <c r="BO163">
        <v>31.25</v>
      </c>
      <c r="BP163">
        <v>1.96</v>
      </c>
      <c r="BQ163">
        <v>95.67</v>
      </c>
      <c r="BR163">
        <v>5.77</v>
      </c>
      <c r="BS163">
        <v>90.32</v>
      </c>
      <c r="BT163">
        <v>0.96099999999999997</v>
      </c>
    </row>
    <row r="164" spans="1:72" x14ac:dyDescent="0.25">
      <c r="A164" s="6" t="s">
        <v>16</v>
      </c>
      <c r="B164" t="s">
        <v>148</v>
      </c>
      <c r="C164">
        <v>48</v>
      </c>
      <c r="D164">
        <v>2279.8332999999998</v>
      </c>
      <c r="E164">
        <v>27</v>
      </c>
      <c r="F164">
        <v>16</v>
      </c>
      <c r="G164">
        <v>5</v>
      </c>
      <c r="H164">
        <v>25</v>
      </c>
      <c r="I164">
        <v>59</v>
      </c>
      <c r="J164">
        <v>0.61499999999999999</v>
      </c>
      <c r="K164">
        <v>2175</v>
      </c>
      <c r="L164">
        <v>1688</v>
      </c>
      <c r="M164">
        <v>56.3</v>
      </c>
      <c r="N164">
        <v>1639</v>
      </c>
      <c r="O164">
        <v>1307</v>
      </c>
      <c r="P164">
        <v>55.63</v>
      </c>
      <c r="Q164">
        <v>1134</v>
      </c>
      <c r="R164">
        <v>928</v>
      </c>
      <c r="S164">
        <v>55</v>
      </c>
      <c r="T164">
        <v>86</v>
      </c>
      <c r="U164">
        <v>79</v>
      </c>
      <c r="V164">
        <v>52.12</v>
      </c>
      <c r="W164">
        <v>88.62</v>
      </c>
      <c r="X164">
        <v>72.77</v>
      </c>
      <c r="Y164">
        <v>54.91</v>
      </c>
      <c r="Z164">
        <v>961</v>
      </c>
      <c r="AA164">
        <v>793</v>
      </c>
      <c r="AB164">
        <v>54.79</v>
      </c>
      <c r="AC164">
        <v>561</v>
      </c>
      <c r="AD164">
        <v>485</v>
      </c>
      <c r="AE164">
        <v>53.63</v>
      </c>
      <c r="AF164">
        <v>69</v>
      </c>
      <c r="AG164">
        <v>67</v>
      </c>
      <c r="AH164">
        <v>50.74</v>
      </c>
      <c r="AI164">
        <v>12.3</v>
      </c>
      <c r="AJ164">
        <v>86.19</v>
      </c>
      <c r="AK164">
        <v>378</v>
      </c>
      <c r="AL164">
        <v>325</v>
      </c>
      <c r="AM164">
        <v>53.77</v>
      </c>
      <c r="AN164">
        <v>282</v>
      </c>
      <c r="AO164">
        <v>249</v>
      </c>
      <c r="AP164">
        <v>53.11</v>
      </c>
      <c r="AQ164">
        <v>41</v>
      </c>
      <c r="AR164">
        <v>49</v>
      </c>
      <c r="AS164">
        <v>45.56</v>
      </c>
      <c r="AT164">
        <v>14.54</v>
      </c>
      <c r="AU164">
        <v>80.319999999999993</v>
      </c>
      <c r="AV164">
        <v>583</v>
      </c>
      <c r="AW164">
        <v>468</v>
      </c>
      <c r="AX164">
        <v>55.47</v>
      </c>
      <c r="AY164">
        <v>279</v>
      </c>
      <c r="AZ164">
        <v>236</v>
      </c>
      <c r="BA164">
        <v>54.17</v>
      </c>
      <c r="BB164">
        <v>28</v>
      </c>
      <c r="BC164">
        <v>18</v>
      </c>
      <c r="BD164">
        <v>60.87</v>
      </c>
      <c r="BE164">
        <v>10.039999999999999</v>
      </c>
      <c r="BF164">
        <v>92.37</v>
      </c>
      <c r="BG164">
        <v>1017</v>
      </c>
      <c r="BH164">
        <v>755</v>
      </c>
      <c r="BI164">
        <v>57.39</v>
      </c>
      <c r="BJ164">
        <v>536</v>
      </c>
      <c r="BK164">
        <v>409</v>
      </c>
      <c r="BL164">
        <v>56.72</v>
      </c>
      <c r="BM164">
        <v>17</v>
      </c>
      <c r="BN164">
        <v>12</v>
      </c>
      <c r="BO164">
        <v>58.62</v>
      </c>
      <c r="BP164">
        <v>3.17</v>
      </c>
      <c r="BQ164">
        <v>97.07</v>
      </c>
      <c r="BR164">
        <v>7.58</v>
      </c>
      <c r="BS164">
        <v>91.49</v>
      </c>
      <c r="BT164">
        <v>0.99099999999999999</v>
      </c>
    </row>
    <row r="165" spans="1:72" x14ac:dyDescent="0.25">
      <c r="A165" s="6" t="s">
        <v>16</v>
      </c>
      <c r="B165" t="s">
        <v>154</v>
      </c>
      <c r="C165">
        <v>48</v>
      </c>
      <c r="D165">
        <v>2307.8166999999999</v>
      </c>
      <c r="E165">
        <v>26</v>
      </c>
      <c r="F165">
        <v>19</v>
      </c>
      <c r="G165">
        <v>3</v>
      </c>
      <c r="H165">
        <v>22</v>
      </c>
      <c r="I165">
        <v>55</v>
      </c>
      <c r="J165">
        <v>0.57299999999999995</v>
      </c>
      <c r="K165">
        <v>1932</v>
      </c>
      <c r="L165">
        <v>1949</v>
      </c>
      <c r="M165">
        <v>49.78</v>
      </c>
      <c r="N165">
        <v>1437</v>
      </c>
      <c r="O165">
        <v>1454</v>
      </c>
      <c r="P165">
        <v>49.71</v>
      </c>
      <c r="Q165">
        <v>1055</v>
      </c>
      <c r="R165">
        <v>1037</v>
      </c>
      <c r="S165">
        <v>50.43</v>
      </c>
      <c r="T165">
        <v>81</v>
      </c>
      <c r="U165">
        <v>92</v>
      </c>
      <c r="V165">
        <v>46.82</v>
      </c>
      <c r="W165">
        <v>82.46</v>
      </c>
      <c r="X165">
        <v>74.03</v>
      </c>
      <c r="Y165">
        <v>52.69</v>
      </c>
      <c r="Z165">
        <v>893</v>
      </c>
      <c r="AA165">
        <v>809</v>
      </c>
      <c r="AB165">
        <v>52.47</v>
      </c>
      <c r="AC165">
        <v>557</v>
      </c>
      <c r="AD165">
        <v>493</v>
      </c>
      <c r="AE165">
        <v>53.05</v>
      </c>
      <c r="AF165">
        <v>66</v>
      </c>
      <c r="AG165">
        <v>74</v>
      </c>
      <c r="AH165">
        <v>47.14</v>
      </c>
      <c r="AI165">
        <v>11.85</v>
      </c>
      <c r="AJ165">
        <v>84.99</v>
      </c>
      <c r="AK165">
        <v>384</v>
      </c>
      <c r="AL165">
        <v>313</v>
      </c>
      <c r="AM165">
        <v>55.09</v>
      </c>
      <c r="AN165">
        <v>282</v>
      </c>
      <c r="AO165">
        <v>239</v>
      </c>
      <c r="AP165">
        <v>54.13</v>
      </c>
      <c r="AQ165">
        <v>48</v>
      </c>
      <c r="AR165">
        <v>49</v>
      </c>
      <c r="AS165">
        <v>49.48</v>
      </c>
      <c r="AT165">
        <v>17.02</v>
      </c>
      <c r="AU165">
        <v>79.5</v>
      </c>
      <c r="AV165">
        <v>509</v>
      </c>
      <c r="AW165">
        <v>496</v>
      </c>
      <c r="AX165">
        <v>50.65</v>
      </c>
      <c r="AY165">
        <v>275</v>
      </c>
      <c r="AZ165">
        <v>254</v>
      </c>
      <c r="BA165">
        <v>51.98</v>
      </c>
      <c r="BB165">
        <v>18</v>
      </c>
      <c r="BC165">
        <v>25</v>
      </c>
      <c r="BD165">
        <v>41.86</v>
      </c>
      <c r="BE165">
        <v>6.55</v>
      </c>
      <c r="BF165">
        <v>90.16</v>
      </c>
      <c r="BG165">
        <v>882</v>
      </c>
      <c r="BH165">
        <v>937</v>
      </c>
      <c r="BI165">
        <v>48.49</v>
      </c>
      <c r="BJ165">
        <v>463</v>
      </c>
      <c r="BK165">
        <v>507</v>
      </c>
      <c r="BL165">
        <v>47.73</v>
      </c>
      <c r="BM165">
        <v>15</v>
      </c>
      <c r="BN165">
        <v>17</v>
      </c>
      <c r="BO165">
        <v>46.88</v>
      </c>
      <c r="BP165">
        <v>3.24</v>
      </c>
      <c r="BQ165">
        <v>96.65</v>
      </c>
      <c r="BR165">
        <v>7.68</v>
      </c>
      <c r="BS165">
        <v>91.13</v>
      </c>
      <c r="BT165">
        <v>0.98799999999999999</v>
      </c>
    </row>
    <row r="166" spans="1:72" x14ac:dyDescent="0.25">
      <c r="A166" s="6" t="s">
        <v>16</v>
      </c>
      <c r="B166" t="s">
        <v>139</v>
      </c>
      <c r="C166">
        <v>48</v>
      </c>
      <c r="D166">
        <v>2194.9167000000002</v>
      </c>
      <c r="E166">
        <v>29</v>
      </c>
      <c r="F166">
        <v>14</v>
      </c>
      <c r="G166">
        <v>5</v>
      </c>
      <c r="H166">
        <v>26</v>
      </c>
      <c r="I166">
        <v>63</v>
      </c>
      <c r="J166">
        <v>0.65600000000000003</v>
      </c>
      <c r="K166">
        <v>2127</v>
      </c>
      <c r="L166">
        <v>1895</v>
      </c>
      <c r="M166">
        <v>52.88</v>
      </c>
      <c r="N166">
        <v>1540</v>
      </c>
      <c r="O166">
        <v>1338</v>
      </c>
      <c r="P166">
        <v>53.51</v>
      </c>
      <c r="Q166">
        <v>1097</v>
      </c>
      <c r="R166">
        <v>974</v>
      </c>
      <c r="S166">
        <v>52.97</v>
      </c>
      <c r="T166">
        <v>98</v>
      </c>
      <c r="U166">
        <v>77</v>
      </c>
      <c r="V166">
        <v>56</v>
      </c>
      <c r="W166">
        <v>85.59</v>
      </c>
      <c r="X166">
        <v>70.22</v>
      </c>
      <c r="Y166">
        <v>54.93</v>
      </c>
      <c r="Z166">
        <v>931</v>
      </c>
      <c r="AA166">
        <v>831</v>
      </c>
      <c r="AB166">
        <v>52.84</v>
      </c>
      <c r="AC166">
        <v>530</v>
      </c>
      <c r="AD166">
        <v>460</v>
      </c>
      <c r="AE166">
        <v>53.54</v>
      </c>
      <c r="AF166">
        <v>82</v>
      </c>
      <c r="AG166">
        <v>62</v>
      </c>
      <c r="AH166">
        <v>56.94</v>
      </c>
      <c r="AI166">
        <v>15.47</v>
      </c>
      <c r="AJ166">
        <v>86.52</v>
      </c>
      <c r="AK166">
        <v>414</v>
      </c>
      <c r="AL166">
        <v>309</v>
      </c>
      <c r="AM166">
        <v>57.26</v>
      </c>
      <c r="AN166">
        <v>289</v>
      </c>
      <c r="AO166">
        <v>226</v>
      </c>
      <c r="AP166">
        <v>56.12</v>
      </c>
      <c r="AQ166">
        <v>58</v>
      </c>
      <c r="AR166">
        <v>44</v>
      </c>
      <c r="AS166">
        <v>56.86</v>
      </c>
      <c r="AT166">
        <v>20.07</v>
      </c>
      <c r="AU166">
        <v>80.53</v>
      </c>
      <c r="AV166">
        <v>517</v>
      </c>
      <c r="AW166">
        <v>522</v>
      </c>
      <c r="AX166">
        <v>49.76</v>
      </c>
      <c r="AY166">
        <v>241</v>
      </c>
      <c r="AZ166">
        <v>234</v>
      </c>
      <c r="BA166">
        <v>50.74</v>
      </c>
      <c r="BB166">
        <v>24</v>
      </c>
      <c r="BC166">
        <v>18</v>
      </c>
      <c r="BD166">
        <v>57.14</v>
      </c>
      <c r="BE166">
        <v>9.9600000000000009</v>
      </c>
      <c r="BF166">
        <v>92.31</v>
      </c>
      <c r="BG166">
        <v>1016</v>
      </c>
      <c r="BH166">
        <v>912</v>
      </c>
      <c r="BI166">
        <v>52.7</v>
      </c>
      <c r="BJ166">
        <v>534</v>
      </c>
      <c r="BK166">
        <v>484</v>
      </c>
      <c r="BL166">
        <v>52.46</v>
      </c>
      <c r="BM166">
        <v>14</v>
      </c>
      <c r="BN166">
        <v>14</v>
      </c>
      <c r="BO166">
        <v>50</v>
      </c>
      <c r="BP166">
        <v>2.62</v>
      </c>
      <c r="BQ166">
        <v>97.11</v>
      </c>
      <c r="BR166">
        <v>8.93</v>
      </c>
      <c r="BS166">
        <v>92.09</v>
      </c>
      <c r="BT166">
        <v>1.01</v>
      </c>
    </row>
    <row r="167" spans="1:72" x14ac:dyDescent="0.25">
      <c r="A167" s="6" t="s">
        <v>16</v>
      </c>
      <c r="B167" t="s">
        <v>152</v>
      </c>
      <c r="C167">
        <v>48</v>
      </c>
      <c r="D167">
        <v>2345.9832999999999</v>
      </c>
      <c r="E167">
        <v>16</v>
      </c>
      <c r="F167">
        <v>23</v>
      </c>
      <c r="G167">
        <v>9</v>
      </c>
      <c r="H167">
        <v>14</v>
      </c>
      <c r="I167">
        <v>41</v>
      </c>
      <c r="J167">
        <v>0.42699999999999999</v>
      </c>
      <c r="K167">
        <v>1808</v>
      </c>
      <c r="L167">
        <v>2065</v>
      </c>
      <c r="M167">
        <v>46.68</v>
      </c>
      <c r="N167">
        <v>1347</v>
      </c>
      <c r="O167">
        <v>1501</v>
      </c>
      <c r="P167">
        <v>47.3</v>
      </c>
      <c r="Q167">
        <v>981</v>
      </c>
      <c r="R167">
        <v>1062</v>
      </c>
      <c r="S167">
        <v>48.02</v>
      </c>
      <c r="T167">
        <v>74</v>
      </c>
      <c r="U167">
        <v>85</v>
      </c>
      <c r="V167">
        <v>46.54</v>
      </c>
      <c r="W167">
        <v>79.040000000000006</v>
      </c>
      <c r="X167">
        <v>77.290000000000006</v>
      </c>
      <c r="Y167">
        <v>50.56</v>
      </c>
      <c r="Z167">
        <v>818</v>
      </c>
      <c r="AA167">
        <v>905</v>
      </c>
      <c r="AB167">
        <v>47.48</v>
      </c>
      <c r="AC167">
        <v>512</v>
      </c>
      <c r="AD167">
        <v>553</v>
      </c>
      <c r="AE167">
        <v>48.08</v>
      </c>
      <c r="AF167">
        <v>64</v>
      </c>
      <c r="AG167">
        <v>72</v>
      </c>
      <c r="AH167">
        <v>47.06</v>
      </c>
      <c r="AI167">
        <v>12.5</v>
      </c>
      <c r="AJ167">
        <v>86.98</v>
      </c>
      <c r="AK167">
        <v>364</v>
      </c>
      <c r="AL167">
        <v>349</v>
      </c>
      <c r="AM167">
        <v>51.05</v>
      </c>
      <c r="AN167">
        <v>279</v>
      </c>
      <c r="AO167">
        <v>260</v>
      </c>
      <c r="AP167">
        <v>51.76</v>
      </c>
      <c r="AQ167">
        <v>47</v>
      </c>
      <c r="AR167">
        <v>48</v>
      </c>
      <c r="AS167">
        <v>49.47</v>
      </c>
      <c r="AT167">
        <v>16.850000000000001</v>
      </c>
      <c r="AU167">
        <v>81.540000000000006</v>
      </c>
      <c r="AV167">
        <v>454</v>
      </c>
      <c r="AW167">
        <v>556</v>
      </c>
      <c r="AX167">
        <v>44.95</v>
      </c>
      <c r="AY167">
        <v>233</v>
      </c>
      <c r="AZ167">
        <v>293</v>
      </c>
      <c r="BA167">
        <v>44.3</v>
      </c>
      <c r="BB167">
        <v>17</v>
      </c>
      <c r="BC167">
        <v>24</v>
      </c>
      <c r="BD167">
        <v>41.46</v>
      </c>
      <c r="BE167">
        <v>7.3</v>
      </c>
      <c r="BF167">
        <v>91.81</v>
      </c>
      <c r="BG167">
        <v>819</v>
      </c>
      <c r="BH167">
        <v>964</v>
      </c>
      <c r="BI167">
        <v>45.93</v>
      </c>
      <c r="BJ167">
        <v>433</v>
      </c>
      <c r="BK167">
        <v>485</v>
      </c>
      <c r="BL167">
        <v>47.17</v>
      </c>
      <c r="BM167">
        <v>9</v>
      </c>
      <c r="BN167">
        <v>13</v>
      </c>
      <c r="BO167">
        <v>40.909999999999997</v>
      </c>
      <c r="BP167">
        <v>2.08</v>
      </c>
      <c r="BQ167">
        <v>97.32</v>
      </c>
      <c r="BR167">
        <v>7.54</v>
      </c>
      <c r="BS167">
        <v>92</v>
      </c>
      <c r="BT167">
        <v>0.995</v>
      </c>
    </row>
    <row r="168" spans="1:72" x14ac:dyDescent="0.25">
      <c r="A168" s="6" t="s">
        <v>16</v>
      </c>
      <c r="B168" t="s">
        <v>131</v>
      </c>
      <c r="C168">
        <v>48</v>
      </c>
      <c r="D168">
        <v>2246.6333</v>
      </c>
      <c r="E168">
        <v>19</v>
      </c>
      <c r="F168">
        <v>19</v>
      </c>
      <c r="G168">
        <v>10</v>
      </c>
      <c r="H168">
        <v>17</v>
      </c>
      <c r="I168">
        <v>48</v>
      </c>
      <c r="J168">
        <v>0.5</v>
      </c>
      <c r="K168">
        <v>1898</v>
      </c>
      <c r="L168">
        <v>1496</v>
      </c>
      <c r="M168">
        <v>55.92</v>
      </c>
      <c r="N168">
        <v>1419</v>
      </c>
      <c r="O168">
        <v>1128</v>
      </c>
      <c r="P168">
        <v>55.71</v>
      </c>
      <c r="Q168">
        <v>999</v>
      </c>
      <c r="R168">
        <v>841</v>
      </c>
      <c r="S168">
        <v>54.29</v>
      </c>
      <c r="T168">
        <v>63</v>
      </c>
      <c r="U168">
        <v>74</v>
      </c>
      <c r="V168">
        <v>45.99</v>
      </c>
      <c r="W168">
        <v>80.180000000000007</v>
      </c>
      <c r="X168">
        <v>62.9</v>
      </c>
      <c r="Y168">
        <v>56.04</v>
      </c>
      <c r="Z168">
        <v>900</v>
      </c>
      <c r="AA168">
        <v>722</v>
      </c>
      <c r="AB168">
        <v>55.49</v>
      </c>
      <c r="AC168">
        <v>522</v>
      </c>
      <c r="AD168">
        <v>457</v>
      </c>
      <c r="AE168">
        <v>53.32</v>
      </c>
      <c r="AF168">
        <v>54</v>
      </c>
      <c r="AG168">
        <v>66</v>
      </c>
      <c r="AH168">
        <v>45</v>
      </c>
      <c r="AI168">
        <v>10.34</v>
      </c>
      <c r="AJ168">
        <v>85.56</v>
      </c>
      <c r="AK168">
        <v>372</v>
      </c>
      <c r="AL168">
        <v>271</v>
      </c>
      <c r="AM168">
        <v>57.85</v>
      </c>
      <c r="AN168">
        <v>270</v>
      </c>
      <c r="AO168">
        <v>216</v>
      </c>
      <c r="AP168">
        <v>55.56</v>
      </c>
      <c r="AQ168">
        <v>33</v>
      </c>
      <c r="AR168">
        <v>42</v>
      </c>
      <c r="AS168">
        <v>44</v>
      </c>
      <c r="AT168">
        <v>12.22</v>
      </c>
      <c r="AU168">
        <v>80.56</v>
      </c>
      <c r="AV168">
        <v>528</v>
      </c>
      <c r="AW168">
        <v>451</v>
      </c>
      <c r="AX168">
        <v>53.93</v>
      </c>
      <c r="AY168">
        <v>252</v>
      </c>
      <c r="AZ168">
        <v>241</v>
      </c>
      <c r="BA168">
        <v>51.12</v>
      </c>
      <c r="BB168">
        <v>21</v>
      </c>
      <c r="BC168">
        <v>24</v>
      </c>
      <c r="BD168">
        <v>46.67</v>
      </c>
      <c r="BE168">
        <v>8.33</v>
      </c>
      <c r="BF168">
        <v>90.04</v>
      </c>
      <c r="BG168">
        <v>872</v>
      </c>
      <c r="BH168">
        <v>652</v>
      </c>
      <c r="BI168">
        <v>57.22</v>
      </c>
      <c r="BJ168">
        <v>460</v>
      </c>
      <c r="BK168">
        <v>351</v>
      </c>
      <c r="BL168">
        <v>56.72</v>
      </c>
      <c r="BM168">
        <v>9</v>
      </c>
      <c r="BN168">
        <v>8</v>
      </c>
      <c r="BO168">
        <v>52.94</v>
      </c>
      <c r="BP168">
        <v>1.96</v>
      </c>
      <c r="BQ168">
        <v>97.72</v>
      </c>
      <c r="BR168">
        <v>6.31</v>
      </c>
      <c r="BS168">
        <v>91.2</v>
      </c>
      <c r="BT168">
        <v>0.97499999999999998</v>
      </c>
    </row>
    <row r="169" spans="1:72" x14ac:dyDescent="0.25">
      <c r="A169" s="6" t="s">
        <v>16</v>
      </c>
      <c r="B169" t="s">
        <v>150</v>
      </c>
      <c r="C169">
        <v>48</v>
      </c>
      <c r="D169">
        <v>2343.9333000000001</v>
      </c>
      <c r="E169">
        <v>24</v>
      </c>
      <c r="F169">
        <v>17</v>
      </c>
      <c r="G169">
        <v>7</v>
      </c>
      <c r="H169">
        <v>20</v>
      </c>
      <c r="I169">
        <v>55</v>
      </c>
      <c r="J169">
        <v>0.57299999999999995</v>
      </c>
      <c r="K169">
        <v>2169</v>
      </c>
      <c r="L169">
        <v>2174</v>
      </c>
      <c r="M169">
        <v>49.94</v>
      </c>
      <c r="N169">
        <v>1588</v>
      </c>
      <c r="O169">
        <v>1539</v>
      </c>
      <c r="P169">
        <v>50.78</v>
      </c>
      <c r="Q169">
        <v>1173</v>
      </c>
      <c r="R169">
        <v>1059</v>
      </c>
      <c r="S169">
        <v>52.55</v>
      </c>
      <c r="T169">
        <v>94</v>
      </c>
      <c r="U169">
        <v>96</v>
      </c>
      <c r="V169">
        <v>49.47</v>
      </c>
      <c r="W169">
        <v>96.92</v>
      </c>
      <c r="X169">
        <v>90.89</v>
      </c>
      <c r="Y169">
        <v>51.61</v>
      </c>
      <c r="Z169">
        <v>1142</v>
      </c>
      <c r="AA169">
        <v>1069</v>
      </c>
      <c r="AB169">
        <v>51.65</v>
      </c>
      <c r="AC169">
        <v>716</v>
      </c>
      <c r="AD169">
        <v>632</v>
      </c>
      <c r="AE169">
        <v>53.12</v>
      </c>
      <c r="AF169">
        <v>81</v>
      </c>
      <c r="AG169">
        <v>81</v>
      </c>
      <c r="AH169">
        <v>50</v>
      </c>
      <c r="AI169">
        <v>11.31</v>
      </c>
      <c r="AJ169">
        <v>87.18</v>
      </c>
      <c r="AK169">
        <v>462</v>
      </c>
      <c r="AL169">
        <v>450</v>
      </c>
      <c r="AM169">
        <v>50.66</v>
      </c>
      <c r="AN169">
        <v>347</v>
      </c>
      <c r="AO169">
        <v>337</v>
      </c>
      <c r="AP169">
        <v>50.73</v>
      </c>
      <c r="AQ169">
        <v>50</v>
      </c>
      <c r="AR169">
        <v>60</v>
      </c>
      <c r="AS169">
        <v>45.45</v>
      </c>
      <c r="AT169">
        <v>14.41</v>
      </c>
      <c r="AU169">
        <v>82.2</v>
      </c>
      <c r="AV169">
        <v>680</v>
      </c>
      <c r="AW169">
        <v>619</v>
      </c>
      <c r="AX169">
        <v>52.35</v>
      </c>
      <c r="AY169">
        <v>369</v>
      </c>
      <c r="AZ169">
        <v>295</v>
      </c>
      <c r="BA169">
        <v>55.57</v>
      </c>
      <c r="BB169">
        <v>31</v>
      </c>
      <c r="BC169">
        <v>21</v>
      </c>
      <c r="BD169">
        <v>59.62</v>
      </c>
      <c r="BE169">
        <v>8.4</v>
      </c>
      <c r="BF169">
        <v>92.88</v>
      </c>
      <c r="BG169">
        <v>854</v>
      </c>
      <c r="BH169">
        <v>916</v>
      </c>
      <c r="BI169">
        <v>48.25</v>
      </c>
      <c r="BJ169">
        <v>426</v>
      </c>
      <c r="BK169">
        <v>397</v>
      </c>
      <c r="BL169">
        <v>51.76</v>
      </c>
      <c r="BM169">
        <v>12</v>
      </c>
      <c r="BN169">
        <v>14</v>
      </c>
      <c r="BO169">
        <v>46.15</v>
      </c>
      <c r="BP169">
        <v>2.82</v>
      </c>
      <c r="BQ169">
        <v>96.47</v>
      </c>
      <c r="BR169">
        <v>8.01</v>
      </c>
      <c r="BS169">
        <v>90.93</v>
      </c>
      <c r="BT169">
        <v>0.98899999999999999</v>
      </c>
    </row>
    <row r="170" spans="1:72" x14ac:dyDescent="0.25">
      <c r="A170" s="6" t="s">
        <v>16</v>
      </c>
      <c r="B170" t="s">
        <v>140</v>
      </c>
      <c r="C170">
        <v>48</v>
      </c>
      <c r="D170">
        <v>2329.0333000000001</v>
      </c>
      <c r="E170">
        <v>26</v>
      </c>
      <c r="F170">
        <v>18</v>
      </c>
      <c r="G170">
        <v>4</v>
      </c>
      <c r="H170">
        <v>22</v>
      </c>
      <c r="I170">
        <v>56</v>
      </c>
      <c r="J170">
        <v>0.58299999999999996</v>
      </c>
      <c r="K170">
        <v>2254</v>
      </c>
      <c r="L170">
        <v>2081</v>
      </c>
      <c r="M170">
        <v>52</v>
      </c>
      <c r="N170">
        <v>1675</v>
      </c>
      <c r="O170">
        <v>1456</v>
      </c>
      <c r="P170">
        <v>53.5</v>
      </c>
      <c r="Q170">
        <v>1216</v>
      </c>
      <c r="R170">
        <v>1034</v>
      </c>
      <c r="S170">
        <v>54.04</v>
      </c>
      <c r="T170">
        <v>90</v>
      </c>
      <c r="U170">
        <v>67</v>
      </c>
      <c r="V170">
        <v>57.32</v>
      </c>
      <c r="W170">
        <v>101.11</v>
      </c>
      <c r="X170">
        <v>86.7</v>
      </c>
      <c r="Y170">
        <v>53.83</v>
      </c>
      <c r="Z170">
        <v>1073</v>
      </c>
      <c r="AA170">
        <v>959</v>
      </c>
      <c r="AB170">
        <v>52.81</v>
      </c>
      <c r="AC170">
        <v>651</v>
      </c>
      <c r="AD170">
        <v>550</v>
      </c>
      <c r="AE170">
        <v>54.2</v>
      </c>
      <c r="AF170">
        <v>78</v>
      </c>
      <c r="AG170">
        <v>55</v>
      </c>
      <c r="AH170">
        <v>58.65</v>
      </c>
      <c r="AI170">
        <v>11.98</v>
      </c>
      <c r="AJ170">
        <v>90</v>
      </c>
      <c r="AK170">
        <v>497</v>
      </c>
      <c r="AL170">
        <v>387</v>
      </c>
      <c r="AM170">
        <v>56.22</v>
      </c>
      <c r="AN170">
        <v>373</v>
      </c>
      <c r="AO170">
        <v>275</v>
      </c>
      <c r="AP170">
        <v>57.56</v>
      </c>
      <c r="AQ170">
        <v>57</v>
      </c>
      <c r="AR170">
        <v>35</v>
      </c>
      <c r="AS170">
        <v>61.96</v>
      </c>
      <c r="AT170">
        <v>15.28</v>
      </c>
      <c r="AU170">
        <v>87.27</v>
      </c>
      <c r="AV170">
        <v>576</v>
      </c>
      <c r="AW170">
        <v>572</v>
      </c>
      <c r="AX170">
        <v>50.17</v>
      </c>
      <c r="AY170">
        <v>278</v>
      </c>
      <c r="AZ170">
        <v>275</v>
      </c>
      <c r="BA170">
        <v>50.27</v>
      </c>
      <c r="BB170">
        <v>21</v>
      </c>
      <c r="BC170">
        <v>20</v>
      </c>
      <c r="BD170">
        <v>51.22</v>
      </c>
      <c r="BE170">
        <v>7.55</v>
      </c>
      <c r="BF170">
        <v>92.73</v>
      </c>
      <c r="BG170">
        <v>988</v>
      </c>
      <c r="BH170">
        <v>937</v>
      </c>
      <c r="BI170">
        <v>51.32</v>
      </c>
      <c r="BJ170">
        <v>528</v>
      </c>
      <c r="BK170">
        <v>447</v>
      </c>
      <c r="BL170">
        <v>54.15</v>
      </c>
      <c r="BM170">
        <v>12</v>
      </c>
      <c r="BN170">
        <v>11</v>
      </c>
      <c r="BO170">
        <v>52.17</v>
      </c>
      <c r="BP170">
        <v>2.27</v>
      </c>
      <c r="BQ170">
        <v>97.54</v>
      </c>
      <c r="BR170">
        <v>7.4</v>
      </c>
      <c r="BS170">
        <v>93.52</v>
      </c>
      <c r="BT170">
        <v>1.0089999999999999</v>
      </c>
    </row>
    <row r="171" spans="1:72" x14ac:dyDescent="0.25">
      <c r="A171" s="6" t="s">
        <v>16</v>
      </c>
      <c r="B171" t="s">
        <v>149</v>
      </c>
      <c r="C171">
        <v>48</v>
      </c>
      <c r="D171">
        <v>2270.5167000000001</v>
      </c>
      <c r="E171">
        <v>25</v>
      </c>
      <c r="F171">
        <v>17</v>
      </c>
      <c r="G171">
        <v>6</v>
      </c>
      <c r="H171">
        <v>21</v>
      </c>
      <c r="I171">
        <v>56</v>
      </c>
      <c r="J171">
        <v>0.58299999999999996</v>
      </c>
      <c r="K171">
        <v>2336</v>
      </c>
      <c r="L171">
        <v>2017</v>
      </c>
      <c r="M171">
        <v>53.66</v>
      </c>
      <c r="N171">
        <v>1702</v>
      </c>
      <c r="O171">
        <v>1525</v>
      </c>
      <c r="P171">
        <v>52.74</v>
      </c>
      <c r="Q171">
        <v>1226</v>
      </c>
      <c r="R171">
        <v>1126</v>
      </c>
      <c r="S171">
        <v>52.13</v>
      </c>
      <c r="T171">
        <v>74</v>
      </c>
      <c r="U171">
        <v>73</v>
      </c>
      <c r="V171">
        <v>50.34</v>
      </c>
      <c r="W171">
        <v>90.37</v>
      </c>
      <c r="X171">
        <v>82.28</v>
      </c>
      <c r="Y171">
        <v>52.34</v>
      </c>
      <c r="Z171">
        <v>1001</v>
      </c>
      <c r="AA171">
        <v>889</v>
      </c>
      <c r="AB171">
        <v>52.96</v>
      </c>
      <c r="AC171">
        <v>599</v>
      </c>
      <c r="AD171">
        <v>558</v>
      </c>
      <c r="AE171">
        <v>51.77</v>
      </c>
      <c r="AF171">
        <v>59</v>
      </c>
      <c r="AG171">
        <v>62</v>
      </c>
      <c r="AH171">
        <v>48.76</v>
      </c>
      <c r="AI171">
        <v>9.85</v>
      </c>
      <c r="AJ171">
        <v>88.89</v>
      </c>
      <c r="AK171">
        <v>380</v>
      </c>
      <c r="AL171">
        <v>371</v>
      </c>
      <c r="AM171">
        <v>50.6</v>
      </c>
      <c r="AN171">
        <v>303</v>
      </c>
      <c r="AO171">
        <v>286</v>
      </c>
      <c r="AP171">
        <v>51.44</v>
      </c>
      <c r="AQ171">
        <v>38</v>
      </c>
      <c r="AR171">
        <v>40</v>
      </c>
      <c r="AS171">
        <v>48.72</v>
      </c>
      <c r="AT171">
        <v>12.54</v>
      </c>
      <c r="AU171">
        <v>86.01</v>
      </c>
      <c r="AV171">
        <v>621</v>
      </c>
      <c r="AW171">
        <v>518</v>
      </c>
      <c r="AX171">
        <v>54.52</v>
      </c>
      <c r="AY171">
        <v>296</v>
      </c>
      <c r="AZ171">
        <v>272</v>
      </c>
      <c r="BA171">
        <v>52.11</v>
      </c>
      <c r="BB171">
        <v>21</v>
      </c>
      <c r="BC171">
        <v>22</v>
      </c>
      <c r="BD171">
        <v>48.84</v>
      </c>
      <c r="BE171">
        <v>7.09</v>
      </c>
      <c r="BF171">
        <v>91.91</v>
      </c>
      <c r="BG171">
        <v>1180</v>
      </c>
      <c r="BH171">
        <v>978</v>
      </c>
      <c r="BI171">
        <v>54.68</v>
      </c>
      <c r="BJ171">
        <v>607</v>
      </c>
      <c r="BK171">
        <v>544</v>
      </c>
      <c r="BL171">
        <v>52.74</v>
      </c>
      <c r="BM171">
        <v>15</v>
      </c>
      <c r="BN171">
        <v>10</v>
      </c>
      <c r="BO171">
        <v>60</v>
      </c>
      <c r="BP171">
        <v>2.4700000000000002</v>
      </c>
      <c r="BQ171">
        <v>98.16</v>
      </c>
      <c r="BR171">
        <v>6.04</v>
      </c>
      <c r="BS171">
        <v>93.52</v>
      </c>
      <c r="BT171">
        <v>0.996</v>
      </c>
    </row>
    <row r="172" spans="1:72" x14ac:dyDescent="0.25">
      <c r="A172" s="6" t="s">
        <v>16</v>
      </c>
      <c r="B172" t="s">
        <v>158</v>
      </c>
      <c r="C172">
        <v>48</v>
      </c>
      <c r="D172">
        <v>2200.6667000000002</v>
      </c>
      <c r="E172">
        <v>23</v>
      </c>
      <c r="F172">
        <v>22</v>
      </c>
      <c r="G172">
        <v>3</v>
      </c>
      <c r="H172">
        <v>22</v>
      </c>
      <c r="I172">
        <v>49</v>
      </c>
      <c r="J172">
        <v>0.51</v>
      </c>
      <c r="K172">
        <v>1947</v>
      </c>
      <c r="L172">
        <v>2141</v>
      </c>
      <c r="M172">
        <v>47.63</v>
      </c>
      <c r="N172">
        <v>1421</v>
      </c>
      <c r="O172">
        <v>1548</v>
      </c>
      <c r="P172">
        <v>47.86</v>
      </c>
      <c r="Q172">
        <v>1027</v>
      </c>
      <c r="R172">
        <v>1061</v>
      </c>
      <c r="S172">
        <v>49.19</v>
      </c>
      <c r="T172">
        <v>82</v>
      </c>
      <c r="U172">
        <v>95</v>
      </c>
      <c r="V172">
        <v>46.33</v>
      </c>
      <c r="W172">
        <v>78.67</v>
      </c>
      <c r="X172">
        <v>87.53</v>
      </c>
      <c r="Y172">
        <v>47.33</v>
      </c>
      <c r="Z172">
        <v>841</v>
      </c>
      <c r="AA172">
        <v>959</v>
      </c>
      <c r="AB172">
        <v>46.72</v>
      </c>
      <c r="AC172">
        <v>511</v>
      </c>
      <c r="AD172">
        <v>571</v>
      </c>
      <c r="AE172">
        <v>47.23</v>
      </c>
      <c r="AF172">
        <v>69</v>
      </c>
      <c r="AG172">
        <v>82</v>
      </c>
      <c r="AH172">
        <v>45.7</v>
      </c>
      <c r="AI172">
        <v>13.5</v>
      </c>
      <c r="AJ172">
        <v>85.64</v>
      </c>
      <c r="AK172">
        <v>330</v>
      </c>
      <c r="AL172">
        <v>366</v>
      </c>
      <c r="AM172">
        <v>47.41</v>
      </c>
      <c r="AN172">
        <v>247</v>
      </c>
      <c r="AO172">
        <v>266</v>
      </c>
      <c r="AP172">
        <v>48.15</v>
      </c>
      <c r="AQ172">
        <v>55</v>
      </c>
      <c r="AR172">
        <v>52</v>
      </c>
      <c r="AS172">
        <v>51.4</v>
      </c>
      <c r="AT172">
        <v>22.27</v>
      </c>
      <c r="AU172">
        <v>80.45</v>
      </c>
      <c r="AV172">
        <v>511</v>
      </c>
      <c r="AW172">
        <v>593</v>
      </c>
      <c r="AX172">
        <v>46.29</v>
      </c>
      <c r="AY172">
        <v>264</v>
      </c>
      <c r="AZ172">
        <v>305</v>
      </c>
      <c r="BA172">
        <v>46.4</v>
      </c>
      <c r="BB172">
        <v>14</v>
      </c>
      <c r="BC172">
        <v>30</v>
      </c>
      <c r="BD172">
        <v>31.82</v>
      </c>
      <c r="BE172">
        <v>5.3</v>
      </c>
      <c r="BF172">
        <v>90.16</v>
      </c>
      <c r="BG172">
        <v>915</v>
      </c>
      <c r="BH172">
        <v>1000</v>
      </c>
      <c r="BI172">
        <v>47.78</v>
      </c>
      <c r="BJ172">
        <v>466</v>
      </c>
      <c r="BK172">
        <v>457</v>
      </c>
      <c r="BL172">
        <v>50.49</v>
      </c>
      <c r="BM172">
        <v>11</v>
      </c>
      <c r="BN172">
        <v>13</v>
      </c>
      <c r="BO172">
        <v>45.83</v>
      </c>
      <c r="BP172">
        <v>2.36</v>
      </c>
      <c r="BQ172">
        <v>97.16</v>
      </c>
      <c r="BR172">
        <v>7.98</v>
      </c>
      <c r="BS172">
        <v>91.05</v>
      </c>
      <c r="BT172">
        <v>0.99</v>
      </c>
    </row>
    <row r="173" spans="1:72" x14ac:dyDescent="0.25">
      <c r="A173" s="6" t="s">
        <v>16</v>
      </c>
      <c r="B173" t="s">
        <v>162</v>
      </c>
      <c r="C173">
        <v>48</v>
      </c>
      <c r="D173">
        <v>2263.5333000000001</v>
      </c>
      <c r="E173">
        <v>21</v>
      </c>
      <c r="F173">
        <v>18</v>
      </c>
      <c r="G173">
        <v>9</v>
      </c>
      <c r="H173">
        <v>17</v>
      </c>
      <c r="I173">
        <v>51</v>
      </c>
      <c r="J173">
        <v>0.53100000000000003</v>
      </c>
      <c r="K173">
        <v>2172</v>
      </c>
      <c r="L173">
        <v>2114</v>
      </c>
      <c r="M173">
        <v>50.68</v>
      </c>
      <c r="N173">
        <v>1646</v>
      </c>
      <c r="O173">
        <v>1596</v>
      </c>
      <c r="P173">
        <v>50.77</v>
      </c>
      <c r="Q173">
        <v>1159</v>
      </c>
      <c r="R173">
        <v>1144</v>
      </c>
      <c r="S173">
        <v>50.33</v>
      </c>
      <c r="T173">
        <v>86</v>
      </c>
      <c r="U173">
        <v>81</v>
      </c>
      <c r="V173">
        <v>51.5</v>
      </c>
      <c r="W173">
        <v>88.73</v>
      </c>
      <c r="X173">
        <v>89.74</v>
      </c>
      <c r="Y173">
        <v>49.72</v>
      </c>
      <c r="Z173">
        <v>937</v>
      </c>
      <c r="AA173">
        <v>963</v>
      </c>
      <c r="AB173">
        <v>49.32</v>
      </c>
      <c r="AC173">
        <v>585</v>
      </c>
      <c r="AD173">
        <v>607</v>
      </c>
      <c r="AE173">
        <v>49.08</v>
      </c>
      <c r="AF173">
        <v>69</v>
      </c>
      <c r="AG173">
        <v>69</v>
      </c>
      <c r="AH173">
        <v>50</v>
      </c>
      <c r="AI173">
        <v>11.79</v>
      </c>
      <c r="AJ173">
        <v>88.63</v>
      </c>
      <c r="AK173">
        <v>402</v>
      </c>
      <c r="AL173">
        <v>452</v>
      </c>
      <c r="AM173">
        <v>47.07</v>
      </c>
      <c r="AN173">
        <v>312</v>
      </c>
      <c r="AO173">
        <v>346</v>
      </c>
      <c r="AP173">
        <v>47.42</v>
      </c>
      <c r="AQ173">
        <v>47</v>
      </c>
      <c r="AR173">
        <v>46</v>
      </c>
      <c r="AS173">
        <v>50.54</v>
      </c>
      <c r="AT173">
        <v>15.06</v>
      </c>
      <c r="AU173">
        <v>86.71</v>
      </c>
      <c r="AV173">
        <v>535</v>
      </c>
      <c r="AW173">
        <v>511</v>
      </c>
      <c r="AX173">
        <v>51.15</v>
      </c>
      <c r="AY173">
        <v>273</v>
      </c>
      <c r="AZ173">
        <v>261</v>
      </c>
      <c r="BA173">
        <v>51.12</v>
      </c>
      <c r="BB173">
        <v>22</v>
      </c>
      <c r="BC173">
        <v>23</v>
      </c>
      <c r="BD173">
        <v>48.89</v>
      </c>
      <c r="BE173">
        <v>8.06</v>
      </c>
      <c r="BF173">
        <v>91.19</v>
      </c>
      <c r="BG173">
        <v>1021</v>
      </c>
      <c r="BH173">
        <v>995</v>
      </c>
      <c r="BI173">
        <v>50.64</v>
      </c>
      <c r="BJ173">
        <v>500</v>
      </c>
      <c r="BK173">
        <v>515</v>
      </c>
      <c r="BL173">
        <v>49.26</v>
      </c>
      <c r="BM173">
        <v>14</v>
      </c>
      <c r="BN173">
        <v>12</v>
      </c>
      <c r="BO173">
        <v>53.85</v>
      </c>
      <c r="BP173">
        <v>2.8</v>
      </c>
      <c r="BQ173">
        <v>97.67</v>
      </c>
      <c r="BR173">
        <v>7.42</v>
      </c>
      <c r="BS173">
        <v>92.92</v>
      </c>
      <c r="BT173">
        <v>1.0029999999999999</v>
      </c>
    </row>
    <row r="174" spans="1:72" x14ac:dyDescent="0.25">
      <c r="A174" s="6" t="s">
        <v>16</v>
      </c>
      <c r="B174" t="s">
        <v>141</v>
      </c>
      <c r="C174">
        <v>48</v>
      </c>
      <c r="D174">
        <v>2259.25</v>
      </c>
      <c r="E174">
        <v>36</v>
      </c>
      <c r="F174">
        <v>12</v>
      </c>
      <c r="G174">
        <v>0</v>
      </c>
      <c r="H174">
        <v>33</v>
      </c>
      <c r="I174">
        <v>72</v>
      </c>
      <c r="J174">
        <v>0.75</v>
      </c>
      <c r="K174">
        <v>2041</v>
      </c>
      <c r="L174">
        <v>2125</v>
      </c>
      <c r="M174">
        <v>48.99</v>
      </c>
      <c r="N174">
        <v>1527</v>
      </c>
      <c r="O174">
        <v>1538</v>
      </c>
      <c r="P174">
        <v>49.82</v>
      </c>
      <c r="Q174">
        <v>1108</v>
      </c>
      <c r="R174">
        <v>1111</v>
      </c>
      <c r="S174">
        <v>49.93</v>
      </c>
      <c r="T174">
        <v>107</v>
      </c>
      <c r="U174">
        <v>76</v>
      </c>
      <c r="V174">
        <v>58.47</v>
      </c>
      <c r="W174">
        <v>86.59</v>
      </c>
      <c r="X174">
        <v>82.08</v>
      </c>
      <c r="Y174">
        <v>51.34</v>
      </c>
      <c r="Z174">
        <v>997</v>
      </c>
      <c r="AA174">
        <v>909</v>
      </c>
      <c r="AB174">
        <v>52.31</v>
      </c>
      <c r="AC174">
        <v>617</v>
      </c>
      <c r="AD174">
        <v>562</v>
      </c>
      <c r="AE174">
        <v>52.33</v>
      </c>
      <c r="AF174">
        <v>91</v>
      </c>
      <c r="AG174">
        <v>66</v>
      </c>
      <c r="AH174">
        <v>57.96</v>
      </c>
      <c r="AI174">
        <v>14.75</v>
      </c>
      <c r="AJ174">
        <v>88.26</v>
      </c>
      <c r="AK174">
        <v>385</v>
      </c>
      <c r="AL174">
        <v>380</v>
      </c>
      <c r="AM174">
        <v>50.33</v>
      </c>
      <c r="AN174">
        <v>287</v>
      </c>
      <c r="AO174">
        <v>284</v>
      </c>
      <c r="AP174">
        <v>50.26</v>
      </c>
      <c r="AQ174">
        <v>54</v>
      </c>
      <c r="AR174">
        <v>49</v>
      </c>
      <c r="AS174">
        <v>52.43</v>
      </c>
      <c r="AT174">
        <v>18.82</v>
      </c>
      <c r="AU174">
        <v>82.75</v>
      </c>
      <c r="AV174">
        <v>612</v>
      </c>
      <c r="AW174">
        <v>529</v>
      </c>
      <c r="AX174">
        <v>53.64</v>
      </c>
      <c r="AY174">
        <v>330</v>
      </c>
      <c r="AZ174">
        <v>278</v>
      </c>
      <c r="BA174">
        <v>54.28</v>
      </c>
      <c r="BB174">
        <v>37</v>
      </c>
      <c r="BC174">
        <v>17</v>
      </c>
      <c r="BD174">
        <v>68.52</v>
      </c>
      <c r="BE174">
        <v>11.21</v>
      </c>
      <c r="BF174">
        <v>93.88</v>
      </c>
      <c r="BG174">
        <v>934</v>
      </c>
      <c r="BH174">
        <v>1042</v>
      </c>
      <c r="BI174">
        <v>47.27</v>
      </c>
      <c r="BJ174">
        <v>476</v>
      </c>
      <c r="BK174">
        <v>509</v>
      </c>
      <c r="BL174">
        <v>48.32</v>
      </c>
      <c r="BM174">
        <v>16</v>
      </c>
      <c r="BN174">
        <v>9</v>
      </c>
      <c r="BO174">
        <v>64</v>
      </c>
      <c r="BP174">
        <v>3.36</v>
      </c>
      <c r="BQ174">
        <v>98.23</v>
      </c>
      <c r="BR174">
        <v>9.66</v>
      </c>
      <c r="BS174">
        <v>93.16</v>
      </c>
      <c r="BT174">
        <v>1.028</v>
      </c>
    </row>
    <row r="175" spans="1:72" x14ac:dyDescent="0.25">
      <c r="A175" s="6" t="s">
        <v>16</v>
      </c>
      <c r="B175" t="s">
        <v>155</v>
      </c>
      <c r="C175">
        <v>48</v>
      </c>
      <c r="D175">
        <v>2306.7667000000001</v>
      </c>
      <c r="E175">
        <v>25</v>
      </c>
      <c r="F175">
        <v>16</v>
      </c>
      <c r="G175">
        <v>7</v>
      </c>
      <c r="H175">
        <v>17</v>
      </c>
      <c r="I175">
        <v>57</v>
      </c>
      <c r="J175">
        <v>0.59399999999999997</v>
      </c>
      <c r="K175">
        <v>2256</v>
      </c>
      <c r="L175">
        <v>2145</v>
      </c>
      <c r="M175">
        <v>51.26</v>
      </c>
      <c r="N175">
        <v>1644</v>
      </c>
      <c r="O175">
        <v>1521</v>
      </c>
      <c r="P175">
        <v>51.94</v>
      </c>
      <c r="Q175">
        <v>1151</v>
      </c>
      <c r="R175">
        <v>1072</v>
      </c>
      <c r="S175">
        <v>51.78</v>
      </c>
      <c r="T175">
        <v>77</v>
      </c>
      <c r="U175">
        <v>77</v>
      </c>
      <c r="V175">
        <v>50</v>
      </c>
      <c r="W175">
        <v>94.25</v>
      </c>
      <c r="X175">
        <v>78.05</v>
      </c>
      <c r="Y175">
        <v>54.7</v>
      </c>
      <c r="Z175">
        <v>1013</v>
      </c>
      <c r="AA175">
        <v>885</v>
      </c>
      <c r="AB175">
        <v>53.37</v>
      </c>
      <c r="AC175">
        <v>585</v>
      </c>
      <c r="AD175">
        <v>520</v>
      </c>
      <c r="AE175">
        <v>52.94</v>
      </c>
      <c r="AF175">
        <v>63</v>
      </c>
      <c r="AG175">
        <v>61</v>
      </c>
      <c r="AH175">
        <v>50.81</v>
      </c>
      <c r="AI175">
        <v>10.77</v>
      </c>
      <c r="AJ175">
        <v>88.27</v>
      </c>
      <c r="AK175">
        <v>398</v>
      </c>
      <c r="AL175">
        <v>326</v>
      </c>
      <c r="AM175">
        <v>54.97</v>
      </c>
      <c r="AN175">
        <v>290</v>
      </c>
      <c r="AO175">
        <v>248</v>
      </c>
      <c r="AP175">
        <v>53.9</v>
      </c>
      <c r="AQ175">
        <v>41</v>
      </c>
      <c r="AR175">
        <v>38</v>
      </c>
      <c r="AS175">
        <v>51.9</v>
      </c>
      <c r="AT175">
        <v>14.14</v>
      </c>
      <c r="AU175">
        <v>84.68</v>
      </c>
      <c r="AV175">
        <v>615</v>
      </c>
      <c r="AW175">
        <v>559</v>
      </c>
      <c r="AX175">
        <v>52.39</v>
      </c>
      <c r="AY175">
        <v>295</v>
      </c>
      <c r="AZ175">
        <v>272</v>
      </c>
      <c r="BA175">
        <v>52.03</v>
      </c>
      <c r="BB175">
        <v>22</v>
      </c>
      <c r="BC175">
        <v>23</v>
      </c>
      <c r="BD175">
        <v>48.89</v>
      </c>
      <c r="BE175">
        <v>7.46</v>
      </c>
      <c r="BF175">
        <v>91.54</v>
      </c>
      <c r="BG175">
        <v>1063</v>
      </c>
      <c r="BH175">
        <v>1086</v>
      </c>
      <c r="BI175">
        <v>49.46</v>
      </c>
      <c r="BJ175">
        <v>525</v>
      </c>
      <c r="BK175">
        <v>517</v>
      </c>
      <c r="BL175">
        <v>50.38</v>
      </c>
      <c r="BM175">
        <v>14</v>
      </c>
      <c r="BN175">
        <v>15</v>
      </c>
      <c r="BO175">
        <v>48.28</v>
      </c>
      <c r="BP175">
        <v>2.67</v>
      </c>
      <c r="BQ175">
        <v>97.1</v>
      </c>
      <c r="BR175">
        <v>6.69</v>
      </c>
      <c r="BS175">
        <v>92.82</v>
      </c>
      <c r="BT175">
        <v>0.995</v>
      </c>
    </row>
    <row r="176" spans="1:72" x14ac:dyDescent="0.25">
      <c r="A176" s="6" t="s">
        <v>16</v>
      </c>
      <c r="B176" t="s">
        <v>133</v>
      </c>
      <c r="C176">
        <v>48</v>
      </c>
      <c r="D176">
        <v>2301.5500000000002</v>
      </c>
      <c r="E176">
        <v>29</v>
      </c>
      <c r="F176">
        <v>17</v>
      </c>
      <c r="G176">
        <v>2</v>
      </c>
      <c r="H176">
        <v>24</v>
      </c>
      <c r="I176">
        <v>60</v>
      </c>
      <c r="J176">
        <v>0.625</v>
      </c>
      <c r="K176">
        <v>1966</v>
      </c>
      <c r="L176">
        <v>1813</v>
      </c>
      <c r="M176">
        <v>52.02</v>
      </c>
      <c r="N176">
        <v>1466</v>
      </c>
      <c r="O176">
        <v>1289</v>
      </c>
      <c r="P176">
        <v>53.21</v>
      </c>
      <c r="Q176">
        <v>1049</v>
      </c>
      <c r="R176">
        <v>911</v>
      </c>
      <c r="S176">
        <v>53.52</v>
      </c>
      <c r="T176">
        <v>82</v>
      </c>
      <c r="U176">
        <v>78</v>
      </c>
      <c r="V176">
        <v>51.25</v>
      </c>
      <c r="W176">
        <v>75.97</v>
      </c>
      <c r="X176">
        <v>73.75</v>
      </c>
      <c r="Y176">
        <v>50.74</v>
      </c>
      <c r="Z176">
        <v>862</v>
      </c>
      <c r="AA176">
        <v>827</v>
      </c>
      <c r="AB176">
        <v>51.04</v>
      </c>
      <c r="AC176">
        <v>530</v>
      </c>
      <c r="AD176">
        <v>480</v>
      </c>
      <c r="AE176">
        <v>52.48</v>
      </c>
      <c r="AF176">
        <v>62</v>
      </c>
      <c r="AG176">
        <v>64</v>
      </c>
      <c r="AH176">
        <v>49.21</v>
      </c>
      <c r="AI176">
        <v>11.7</v>
      </c>
      <c r="AJ176">
        <v>86.67</v>
      </c>
      <c r="AK176">
        <v>325</v>
      </c>
      <c r="AL176">
        <v>325</v>
      </c>
      <c r="AM176">
        <v>50</v>
      </c>
      <c r="AN176">
        <v>243</v>
      </c>
      <c r="AO176">
        <v>246</v>
      </c>
      <c r="AP176">
        <v>49.69</v>
      </c>
      <c r="AQ176">
        <v>42</v>
      </c>
      <c r="AR176">
        <v>52</v>
      </c>
      <c r="AS176">
        <v>44.68</v>
      </c>
      <c r="AT176">
        <v>17.28</v>
      </c>
      <c r="AU176">
        <v>78.86</v>
      </c>
      <c r="AV176">
        <v>537</v>
      </c>
      <c r="AW176">
        <v>502</v>
      </c>
      <c r="AX176">
        <v>51.68</v>
      </c>
      <c r="AY176">
        <v>287</v>
      </c>
      <c r="AZ176">
        <v>234</v>
      </c>
      <c r="BA176">
        <v>55.09</v>
      </c>
      <c r="BB176">
        <v>20</v>
      </c>
      <c r="BC176">
        <v>12</v>
      </c>
      <c r="BD176">
        <v>62.5</v>
      </c>
      <c r="BE176">
        <v>6.97</v>
      </c>
      <c r="BF176">
        <v>94.87</v>
      </c>
      <c r="BG176">
        <v>928</v>
      </c>
      <c r="BH176">
        <v>798</v>
      </c>
      <c r="BI176">
        <v>53.77</v>
      </c>
      <c r="BJ176">
        <v>495</v>
      </c>
      <c r="BK176">
        <v>393</v>
      </c>
      <c r="BL176">
        <v>55.74</v>
      </c>
      <c r="BM176">
        <v>20</v>
      </c>
      <c r="BN176">
        <v>14</v>
      </c>
      <c r="BO176">
        <v>58.82</v>
      </c>
      <c r="BP176">
        <v>4.04</v>
      </c>
      <c r="BQ176">
        <v>96.44</v>
      </c>
      <c r="BR176">
        <v>7.82</v>
      </c>
      <c r="BS176">
        <v>91.44</v>
      </c>
      <c r="BT176">
        <v>0.99299999999999999</v>
      </c>
    </row>
    <row r="177" spans="1:72" x14ac:dyDescent="0.25">
      <c r="A177" s="6" t="s">
        <v>16</v>
      </c>
      <c r="B177" t="s">
        <v>156</v>
      </c>
      <c r="C177">
        <v>48</v>
      </c>
      <c r="D177">
        <v>2280.25</v>
      </c>
      <c r="E177">
        <v>18</v>
      </c>
      <c r="F177">
        <v>26</v>
      </c>
      <c r="G177">
        <v>4</v>
      </c>
      <c r="H177">
        <v>17</v>
      </c>
      <c r="I177">
        <v>40</v>
      </c>
      <c r="J177">
        <v>0.41699999999999998</v>
      </c>
      <c r="K177">
        <v>1920</v>
      </c>
      <c r="L177">
        <v>2151</v>
      </c>
      <c r="M177">
        <v>47.16</v>
      </c>
      <c r="N177">
        <v>1449</v>
      </c>
      <c r="O177">
        <v>1625</v>
      </c>
      <c r="P177">
        <v>47.14</v>
      </c>
      <c r="Q177">
        <v>1051</v>
      </c>
      <c r="R177">
        <v>1144</v>
      </c>
      <c r="S177">
        <v>47.88</v>
      </c>
      <c r="T177">
        <v>103</v>
      </c>
      <c r="U177">
        <v>98</v>
      </c>
      <c r="V177">
        <v>51.24</v>
      </c>
      <c r="W177">
        <v>78.94</v>
      </c>
      <c r="X177">
        <v>83.44</v>
      </c>
      <c r="Y177">
        <v>48.62</v>
      </c>
      <c r="Z177">
        <v>899</v>
      </c>
      <c r="AA177">
        <v>994</v>
      </c>
      <c r="AB177">
        <v>47.49</v>
      </c>
      <c r="AC177">
        <v>560</v>
      </c>
      <c r="AD177">
        <v>604</v>
      </c>
      <c r="AE177">
        <v>48.11</v>
      </c>
      <c r="AF177">
        <v>87</v>
      </c>
      <c r="AG177">
        <v>83</v>
      </c>
      <c r="AH177">
        <v>51.18</v>
      </c>
      <c r="AI177">
        <v>15.54</v>
      </c>
      <c r="AJ177">
        <v>86.26</v>
      </c>
      <c r="AK177">
        <v>390</v>
      </c>
      <c r="AL177">
        <v>376</v>
      </c>
      <c r="AM177">
        <v>50.91</v>
      </c>
      <c r="AN177">
        <v>302</v>
      </c>
      <c r="AO177">
        <v>267</v>
      </c>
      <c r="AP177">
        <v>53.08</v>
      </c>
      <c r="AQ177">
        <v>68</v>
      </c>
      <c r="AR177">
        <v>49</v>
      </c>
      <c r="AS177">
        <v>58.12</v>
      </c>
      <c r="AT177">
        <v>22.52</v>
      </c>
      <c r="AU177">
        <v>81.650000000000006</v>
      </c>
      <c r="AV177">
        <v>509</v>
      </c>
      <c r="AW177">
        <v>618</v>
      </c>
      <c r="AX177">
        <v>45.16</v>
      </c>
      <c r="AY177">
        <v>258</v>
      </c>
      <c r="AZ177">
        <v>337</v>
      </c>
      <c r="BA177">
        <v>43.36</v>
      </c>
      <c r="BB177">
        <v>19</v>
      </c>
      <c r="BC177">
        <v>34</v>
      </c>
      <c r="BD177">
        <v>35.85</v>
      </c>
      <c r="BE177">
        <v>7.36</v>
      </c>
      <c r="BF177">
        <v>89.91</v>
      </c>
      <c r="BG177">
        <v>904</v>
      </c>
      <c r="BH177">
        <v>998</v>
      </c>
      <c r="BI177">
        <v>47.53</v>
      </c>
      <c r="BJ177">
        <v>471</v>
      </c>
      <c r="BK177">
        <v>494</v>
      </c>
      <c r="BL177">
        <v>48.81</v>
      </c>
      <c r="BM177">
        <v>16</v>
      </c>
      <c r="BN177">
        <v>15</v>
      </c>
      <c r="BO177">
        <v>51.61</v>
      </c>
      <c r="BP177">
        <v>3.4</v>
      </c>
      <c r="BQ177">
        <v>96.96</v>
      </c>
      <c r="BR177">
        <v>9.8000000000000007</v>
      </c>
      <c r="BS177">
        <v>91.43</v>
      </c>
      <c r="BT177">
        <v>1.012</v>
      </c>
    </row>
    <row r="178" spans="1:72" x14ac:dyDescent="0.25">
      <c r="A178" s="6" t="s">
        <v>16</v>
      </c>
      <c r="B178" t="s">
        <v>138</v>
      </c>
      <c r="C178">
        <v>48</v>
      </c>
      <c r="D178">
        <v>2268.9167000000002</v>
      </c>
      <c r="E178">
        <v>26</v>
      </c>
      <c r="F178">
        <v>17</v>
      </c>
      <c r="G178">
        <v>5</v>
      </c>
      <c r="H178">
        <v>26</v>
      </c>
      <c r="I178">
        <v>57</v>
      </c>
      <c r="J178">
        <v>0.59399999999999997</v>
      </c>
      <c r="K178">
        <v>1927</v>
      </c>
      <c r="L178">
        <v>2445</v>
      </c>
      <c r="M178">
        <v>44.08</v>
      </c>
      <c r="N178">
        <v>1396</v>
      </c>
      <c r="O178">
        <v>1780</v>
      </c>
      <c r="P178">
        <v>43.95</v>
      </c>
      <c r="Q178">
        <v>975</v>
      </c>
      <c r="R178">
        <v>1250</v>
      </c>
      <c r="S178">
        <v>43.82</v>
      </c>
      <c r="T178">
        <v>104</v>
      </c>
      <c r="U178">
        <v>96</v>
      </c>
      <c r="V178">
        <v>52</v>
      </c>
      <c r="W178">
        <v>75.27</v>
      </c>
      <c r="X178">
        <v>94.53</v>
      </c>
      <c r="Y178">
        <v>44.33</v>
      </c>
      <c r="Z178">
        <v>870</v>
      </c>
      <c r="AA178">
        <v>1043</v>
      </c>
      <c r="AB178">
        <v>45.48</v>
      </c>
      <c r="AC178">
        <v>522</v>
      </c>
      <c r="AD178">
        <v>596</v>
      </c>
      <c r="AE178">
        <v>46.69</v>
      </c>
      <c r="AF178">
        <v>89</v>
      </c>
      <c r="AG178">
        <v>81</v>
      </c>
      <c r="AH178">
        <v>52.35</v>
      </c>
      <c r="AI178">
        <v>17.05</v>
      </c>
      <c r="AJ178">
        <v>86.41</v>
      </c>
      <c r="AK178">
        <v>329</v>
      </c>
      <c r="AL178">
        <v>413</v>
      </c>
      <c r="AM178">
        <v>44.34</v>
      </c>
      <c r="AN178">
        <v>251</v>
      </c>
      <c r="AO178">
        <v>307</v>
      </c>
      <c r="AP178">
        <v>44.98</v>
      </c>
      <c r="AQ178">
        <v>61</v>
      </c>
      <c r="AR178">
        <v>57</v>
      </c>
      <c r="AS178">
        <v>51.69</v>
      </c>
      <c r="AT178">
        <v>24.3</v>
      </c>
      <c r="AU178">
        <v>81.430000000000007</v>
      </c>
      <c r="AV178">
        <v>541</v>
      </c>
      <c r="AW178">
        <v>630</v>
      </c>
      <c r="AX178">
        <v>46.2</v>
      </c>
      <c r="AY178">
        <v>271</v>
      </c>
      <c r="AZ178">
        <v>289</v>
      </c>
      <c r="BA178">
        <v>48.39</v>
      </c>
      <c r="BB178">
        <v>28</v>
      </c>
      <c r="BC178">
        <v>24</v>
      </c>
      <c r="BD178">
        <v>53.85</v>
      </c>
      <c r="BE178">
        <v>10.33</v>
      </c>
      <c r="BF178">
        <v>91.7</v>
      </c>
      <c r="BG178">
        <v>926</v>
      </c>
      <c r="BH178">
        <v>1214</v>
      </c>
      <c r="BI178">
        <v>43.27</v>
      </c>
      <c r="BJ178">
        <v>432</v>
      </c>
      <c r="BK178">
        <v>621</v>
      </c>
      <c r="BL178">
        <v>41.03</v>
      </c>
      <c r="BM178">
        <v>15</v>
      </c>
      <c r="BN178">
        <v>15</v>
      </c>
      <c r="BO178">
        <v>50</v>
      </c>
      <c r="BP178">
        <v>3.47</v>
      </c>
      <c r="BQ178">
        <v>97.58</v>
      </c>
      <c r="BR178">
        <v>10.67</v>
      </c>
      <c r="BS178">
        <v>92.32</v>
      </c>
      <c r="BT178">
        <v>1.03</v>
      </c>
    </row>
    <row r="179" spans="1:72" x14ac:dyDescent="0.25">
      <c r="A179" s="6" t="s">
        <v>16</v>
      </c>
      <c r="B179" t="s">
        <v>145</v>
      </c>
      <c r="C179">
        <v>48</v>
      </c>
      <c r="D179">
        <v>2254.9167000000002</v>
      </c>
      <c r="E179">
        <v>26</v>
      </c>
      <c r="F179">
        <v>15</v>
      </c>
      <c r="G179">
        <v>7</v>
      </c>
      <c r="H179">
        <v>21</v>
      </c>
      <c r="I179">
        <v>59</v>
      </c>
      <c r="J179">
        <v>0.61499999999999999</v>
      </c>
      <c r="K179">
        <v>1992</v>
      </c>
      <c r="L179">
        <v>1882</v>
      </c>
      <c r="M179">
        <v>51.42</v>
      </c>
      <c r="N179">
        <v>1456</v>
      </c>
      <c r="O179">
        <v>1439</v>
      </c>
      <c r="P179">
        <v>50.29</v>
      </c>
      <c r="Q179">
        <v>1032</v>
      </c>
      <c r="R179">
        <v>1073</v>
      </c>
      <c r="S179">
        <v>49.03</v>
      </c>
      <c r="T179">
        <v>83</v>
      </c>
      <c r="U179">
        <v>80</v>
      </c>
      <c r="V179">
        <v>50.92</v>
      </c>
      <c r="W179">
        <v>80.69</v>
      </c>
      <c r="X179">
        <v>82.78</v>
      </c>
      <c r="Y179">
        <v>49.36</v>
      </c>
      <c r="Z179">
        <v>917</v>
      </c>
      <c r="AA179">
        <v>946</v>
      </c>
      <c r="AB179">
        <v>49.22</v>
      </c>
      <c r="AC179">
        <v>529</v>
      </c>
      <c r="AD179">
        <v>599</v>
      </c>
      <c r="AE179">
        <v>46.9</v>
      </c>
      <c r="AF179">
        <v>65</v>
      </c>
      <c r="AG179">
        <v>67</v>
      </c>
      <c r="AH179">
        <v>49.24</v>
      </c>
      <c r="AI179">
        <v>12.29</v>
      </c>
      <c r="AJ179">
        <v>88.81</v>
      </c>
      <c r="AK179">
        <v>391</v>
      </c>
      <c r="AL179">
        <v>391</v>
      </c>
      <c r="AM179">
        <v>50</v>
      </c>
      <c r="AN179">
        <v>279</v>
      </c>
      <c r="AO179">
        <v>298</v>
      </c>
      <c r="AP179">
        <v>48.35</v>
      </c>
      <c r="AQ179">
        <v>48</v>
      </c>
      <c r="AR179">
        <v>46</v>
      </c>
      <c r="AS179">
        <v>51.06</v>
      </c>
      <c r="AT179">
        <v>17.2</v>
      </c>
      <c r="AU179">
        <v>84.56</v>
      </c>
      <c r="AV179">
        <v>526</v>
      </c>
      <c r="AW179">
        <v>555</v>
      </c>
      <c r="AX179">
        <v>48.66</v>
      </c>
      <c r="AY179">
        <v>250</v>
      </c>
      <c r="AZ179">
        <v>301</v>
      </c>
      <c r="BA179">
        <v>45.37</v>
      </c>
      <c r="BB179">
        <v>17</v>
      </c>
      <c r="BC179">
        <v>21</v>
      </c>
      <c r="BD179">
        <v>44.74</v>
      </c>
      <c r="BE179">
        <v>6.8</v>
      </c>
      <c r="BF179">
        <v>93.02</v>
      </c>
      <c r="BG179">
        <v>900</v>
      </c>
      <c r="BH179">
        <v>793</v>
      </c>
      <c r="BI179">
        <v>53.16</v>
      </c>
      <c r="BJ179">
        <v>463</v>
      </c>
      <c r="BK179">
        <v>436</v>
      </c>
      <c r="BL179">
        <v>51.5</v>
      </c>
      <c r="BM179">
        <v>18</v>
      </c>
      <c r="BN179">
        <v>12</v>
      </c>
      <c r="BO179">
        <v>60</v>
      </c>
      <c r="BP179">
        <v>3.89</v>
      </c>
      <c r="BQ179">
        <v>97.25</v>
      </c>
      <c r="BR179">
        <v>8.0399999999999991</v>
      </c>
      <c r="BS179">
        <v>92.54</v>
      </c>
      <c r="BT179">
        <v>1.006</v>
      </c>
    </row>
    <row r="180" spans="1:72" x14ac:dyDescent="0.25">
      <c r="A180" s="6" t="s">
        <v>16</v>
      </c>
      <c r="B180" t="s">
        <v>159</v>
      </c>
      <c r="C180">
        <v>48</v>
      </c>
      <c r="D180">
        <v>2288.7833000000001</v>
      </c>
      <c r="E180">
        <v>27</v>
      </c>
      <c r="F180">
        <v>18</v>
      </c>
      <c r="G180">
        <v>3</v>
      </c>
      <c r="H180">
        <v>24</v>
      </c>
      <c r="I180">
        <v>57</v>
      </c>
      <c r="J180">
        <v>0.59399999999999997</v>
      </c>
      <c r="K180">
        <v>2042</v>
      </c>
      <c r="L180">
        <v>2152</v>
      </c>
      <c r="M180">
        <v>48.69</v>
      </c>
      <c r="N180">
        <v>1478</v>
      </c>
      <c r="O180">
        <v>1563</v>
      </c>
      <c r="P180">
        <v>48.6</v>
      </c>
      <c r="Q180">
        <v>1057</v>
      </c>
      <c r="R180">
        <v>1181</v>
      </c>
      <c r="S180">
        <v>47.23</v>
      </c>
      <c r="T180">
        <v>91</v>
      </c>
      <c r="U180">
        <v>85</v>
      </c>
      <c r="V180">
        <v>51.7</v>
      </c>
      <c r="W180">
        <v>82.4</v>
      </c>
      <c r="X180">
        <v>86.96</v>
      </c>
      <c r="Y180">
        <v>48.65</v>
      </c>
      <c r="Z180">
        <v>933</v>
      </c>
      <c r="AA180">
        <v>929</v>
      </c>
      <c r="AB180">
        <v>50.11</v>
      </c>
      <c r="AC180">
        <v>549</v>
      </c>
      <c r="AD180">
        <v>576</v>
      </c>
      <c r="AE180">
        <v>48.8</v>
      </c>
      <c r="AF180">
        <v>66</v>
      </c>
      <c r="AG180">
        <v>68</v>
      </c>
      <c r="AH180">
        <v>49.25</v>
      </c>
      <c r="AI180">
        <v>12.02</v>
      </c>
      <c r="AJ180">
        <v>88.19</v>
      </c>
      <c r="AK180">
        <v>371</v>
      </c>
      <c r="AL180">
        <v>363</v>
      </c>
      <c r="AM180">
        <v>50.54</v>
      </c>
      <c r="AN180">
        <v>273</v>
      </c>
      <c r="AO180">
        <v>283</v>
      </c>
      <c r="AP180">
        <v>49.1</v>
      </c>
      <c r="AQ180">
        <v>40</v>
      </c>
      <c r="AR180">
        <v>44</v>
      </c>
      <c r="AS180">
        <v>47.62</v>
      </c>
      <c r="AT180">
        <v>14.65</v>
      </c>
      <c r="AU180">
        <v>84.45</v>
      </c>
      <c r="AV180">
        <v>562</v>
      </c>
      <c r="AW180">
        <v>566</v>
      </c>
      <c r="AX180">
        <v>49.82</v>
      </c>
      <c r="AY180">
        <v>276</v>
      </c>
      <c r="AZ180">
        <v>293</v>
      </c>
      <c r="BA180">
        <v>48.51</v>
      </c>
      <c r="BB180">
        <v>26</v>
      </c>
      <c r="BC180">
        <v>24</v>
      </c>
      <c r="BD180">
        <v>52</v>
      </c>
      <c r="BE180">
        <v>9.42</v>
      </c>
      <c r="BF180">
        <v>91.81</v>
      </c>
      <c r="BG180">
        <v>937</v>
      </c>
      <c r="BH180">
        <v>1067</v>
      </c>
      <c r="BI180">
        <v>46.76</v>
      </c>
      <c r="BJ180">
        <v>474</v>
      </c>
      <c r="BK180">
        <v>576</v>
      </c>
      <c r="BL180">
        <v>45.14</v>
      </c>
      <c r="BM180">
        <v>23</v>
      </c>
      <c r="BN180">
        <v>16</v>
      </c>
      <c r="BO180">
        <v>58.97</v>
      </c>
      <c r="BP180">
        <v>4.8499999999999996</v>
      </c>
      <c r="BQ180">
        <v>97.22</v>
      </c>
      <c r="BR180">
        <v>8.61</v>
      </c>
      <c r="BS180">
        <v>92.8</v>
      </c>
      <c r="BT180">
        <v>1.014</v>
      </c>
    </row>
    <row r="181" spans="1:72" x14ac:dyDescent="0.25">
      <c r="A181" s="6" t="s">
        <v>16</v>
      </c>
      <c r="B181" t="s">
        <v>142</v>
      </c>
      <c r="C181">
        <v>48</v>
      </c>
      <c r="D181">
        <v>2355.5832999999998</v>
      </c>
      <c r="E181">
        <v>24</v>
      </c>
      <c r="F181">
        <v>21</v>
      </c>
      <c r="G181">
        <v>3</v>
      </c>
      <c r="H181">
        <v>22</v>
      </c>
      <c r="I181">
        <v>51</v>
      </c>
      <c r="J181">
        <v>0.53100000000000003</v>
      </c>
      <c r="K181">
        <v>2198</v>
      </c>
      <c r="L181">
        <v>2240</v>
      </c>
      <c r="M181">
        <v>49.53</v>
      </c>
      <c r="N181">
        <v>1599</v>
      </c>
      <c r="O181">
        <v>1643</v>
      </c>
      <c r="P181">
        <v>49.32</v>
      </c>
      <c r="Q181">
        <v>1097</v>
      </c>
      <c r="R181">
        <v>1158</v>
      </c>
      <c r="S181">
        <v>48.65</v>
      </c>
      <c r="T181">
        <v>91</v>
      </c>
      <c r="U181">
        <v>102</v>
      </c>
      <c r="V181">
        <v>47.15</v>
      </c>
      <c r="W181">
        <v>91.04</v>
      </c>
      <c r="X181">
        <v>96.57</v>
      </c>
      <c r="Y181">
        <v>48.53</v>
      </c>
      <c r="Z181">
        <v>997</v>
      </c>
      <c r="AA181">
        <v>1047</v>
      </c>
      <c r="AB181">
        <v>48.78</v>
      </c>
      <c r="AC181">
        <v>583</v>
      </c>
      <c r="AD181">
        <v>634</v>
      </c>
      <c r="AE181">
        <v>47.9</v>
      </c>
      <c r="AF181">
        <v>76</v>
      </c>
      <c r="AG181">
        <v>88</v>
      </c>
      <c r="AH181">
        <v>46.34</v>
      </c>
      <c r="AI181">
        <v>13.04</v>
      </c>
      <c r="AJ181">
        <v>86.12</v>
      </c>
      <c r="AK181">
        <v>393</v>
      </c>
      <c r="AL181">
        <v>435</v>
      </c>
      <c r="AM181">
        <v>47.46</v>
      </c>
      <c r="AN181">
        <v>277</v>
      </c>
      <c r="AO181">
        <v>320</v>
      </c>
      <c r="AP181">
        <v>46.4</v>
      </c>
      <c r="AQ181">
        <v>57</v>
      </c>
      <c r="AR181">
        <v>65</v>
      </c>
      <c r="AS181">
        <v>46.72</v>
      </c>
      <c r="AT181">
        <v>20.58</v>
      </c>
      <c r="AU181">
        <v>79.69</v>
      </c>
      <c r="AV181">
        <v>604</v>
      </c>
      <c r="AW181">
        <v>612</v>
      </c>
      <c r="AX181">
        <v>49.67</v>
      </c>
      <c r="AY181">
        <v>306</v>
      </c>
      <c r="AZ181">
        <v>314</v>
      </c>
      <c r="BA181">
        <v>49.35</v>
      </c>
      <c r="BB181">
        <v>19</v>
      </c>
      <c r="BC181">
        <v>23</v>
      </c>
      <c r="BD181">
        <v>45.24</v>
      </c>
      <c r="BE181">
        <v>6.21</v>
      </c>
      <c r="BF181">
        <v>92.68</v>
      </c>
      <c r="BG181">
        <v>989</v>
      </c>
      <c r="BH181">
        <v>983</v>
      </c>
      <c r="BI181">
        <v>50.15</v>
      </c>
      <c r="BJ181">
        <v>483</v>
      </c>
      <c r="BK181">
        <v>496</v>
      </c>
      <c r="BL181">
        <v>49.34</v>
      </c>
      <c r="BM181">
        <v>14</v>
      </c>
      <c r="BN181">
        <v>14</v>
      </c>
      <c r="BO181">
        <v>50</v>
      </c>
      <c r="BP181">
        <v>2.9</v>
      </c>
      <c r="BQ181">
        <v>97.18</v>
      </c>
      <c r="BR181">
        <v>8.3000000000000007</v>
      </c>
      <c r="BS181">
        <v>91.19</v>
      </c>
      <c r="BT181">
        <v>0.995</v>
      </c>
    </row>
    <row r="182" spans="1:72" x14ac:dyDescent="0.25">
      <c r="A182" s="6" t="s">
        <v>17</v>
      </c>
      <c r="B182" t="s">
        <v>160</v>
      </c>
      <c r="C182">
        <v>82</v>
      </c>
      <c r="D182">
        <v>3858.5333000000001</v>
      </c>
      <c r="E182">
        <v>54</v>
      </c>
      <c r="F182">
        <v>20</v>
      </c>
      <c r="G182">
        <v>8</v>
      </c>
      <c r="H182">
        <v>51</v>
      </c>
      <c r="I182">
        <v>116</v>
      </c>
      <c r="J182">
        <v>0.70699999999999996</v>
      </c>
      <c r="K182">
        <v>3555</v>
      </c>
      <c r="L182">
        <v>3559</v>
      </c>
      <c r="M182">
        <v>49.97</v>
      </c>
      <c r="N182">
        <v>2687</v>
      </c>
      <c r="O182">
        <v>2653</v>
      </c>
      <c r="P182">
        <v>50.32</v>
      </c>
      <c r="Q182">
        <v>1941</v>
      </c>
      <c r="R182">
        <v>1821</v>
      </c>
      <c r="S182">
        <v>51.59</v>
      </c>
      <c r="T182">
        <v>190</v>
      </c>
      <c r="U182">
        <v>136</v>
      </c>
      <c r="V182">
        <v>58.28</v>
      </c>
      <c r="W182">
        <v>158.88999999999999</v>
      </c>
      <c r="X182">
        <v>152.56</v>
      </c>
      <c r="Y182">
        <v>51.01</v>
      </c>
      <c r="Z182">
        <v>1739</v>
      </c>
      <c r="AA182">
        <v>1690</v>
      </c>
      <c r="AB182">
        <v>50.71</v>
      </c>
      <c r="AC182">
        <v>1073</v>
      </c>
      <c r="AD182">
        <v>994</v>
      </c>
      <c r="AE182">
        <v>51.91</v>
      </c>
      <c r="AF182">
        <v>165</v>
      </c>
      <c r="AG182">
        <v>125</v>
      </c>
      <c r="AH182">
        <v>56.9</v>
      </c>
      <c r="AI182">
        <v>15.38</v>
      </c>
      <c r="AJ182">
        <v>87.42</v>
      </c>
      <c r="AK182">
        <v>766</v>
      </c>
      <c r="AL182">
        <v>685</v>
      </c>
      <c r="AM182">
        <v>52.79</v>
      </c>
      <c r="AN182">
        <v>594</v>
      </c>
      <c r="AO182">
        <v>525</v>
      </c>
      <c r="AP182">
        <v>53.08</v>
      </c>
      <c r="AQ182">
        <v>118</v>
      </c>
      <c r="AR182">
        <v>93</v>
      </c>
      <c r="AS182">
        <v>55.92</v>
      </c>
      <c r="AT182">
        <v>19.87</v>
      </c>
      <c r="AU182">
        <v>82.29</v>
      </c>
      <c r="AV182">
        <v>973</v>
      </c>
      <c r="AW182">
        <v>1005</v>
      </c>
      <c r="AX182">
        <v>49.19</v>
      </c>
      <c r="AY182">
        <v>479</v>
      </c>
      <c r="AZ182">
        <v>469</v>
      </c>
      <c r="BA182">
        <v>50.53</v>
      </c>
      <c r="BB182">
        <v>47</v>
      </c>
      <c r="BC182">
        <v>32</v>
      </c>
      <c r="BD182">
        <v>59.49</v>
      </c>
      <c r="BE182">
        <v>9.81</v>
      </c>
      <c r="BF182">
        <v>93.18</v>
      </c>
      <c r="BG182">
        <v>1571</v>
      </c>
      <c r="BH182">
        <v>1639</v>
      </c>
      <c r="BI182">
        <v>48.94</v>
      </c>
      <c r="BJ182">
        <v>806</v>
      </c>
      <c r="BK182">
        <v>771</v>
      </c>
      <c r="BL182">
        <v>51.11</v>
      </c>
      <c r="BM182">
        <v>25</v>
      </c>
      <c r="BN182">
        <v>11</v>
      </c>
      <c r="BO182">
        <v>69.44</v>
      </c>
      <c r="BP182">
        <v>3.1</v>
      </c>
      <c r="BQ182">
        <v>98.57</v>
      </c>
      <c r="BR182">
        <v>9.7899999999999991</v>
      </c>
      <c r="BS182">
        <v>92.53</v>
      </c>
      <c r="BT182">
        <v>1.0229999999999999</v>
      </c>
    </row>
    <row r="183" spans="1:72" x14ac:dyDescent="0.25">
      <c r="A183" s="6" t="s">
        <v>17</v>
      </c>
      <c r="B183" t="s">
        <v>135</v>
      </c>
      <c r="C183">
        <v>82</v>
      </c>
      <c r="D183">
        <v>3989.8</v>
      </c>
      <c r="E183">
        <v>54</v>
      </c>
      <c r="F183">
        <v>19</v>
      </c>
      <c r="G183">
        <v>9</v>
      </c>
      <c r="H183">
        <v>51</v>
      </c>
      <c r="I183">
        <v>117</v>
      </c>
      <c r="J183">
        <v>0.71299999999999997</v>
      </c>
      <c r="K183">
        <v>3875</v>
      </c>
      <c r="L183">
        <v>3321</v>
      </c>
      <c r="M183">
        <v>53.85</v>
      </c>
      <c r="N183">
        <v>2873</v>
      </c>
      <c r="O183">
        <v>2510</v>
      </c>
      <c r="P183">
        <v>53.37</v>
      </c>
      <c r="Q183">
        <v>2068</v>
      </c>
      <c r="R183">
        <v>1848</v>
      </c>
      <c r="S183">
        <v>52.81</v>
      </c>
      <c r="T183">
        <v>175</v>
      </c>
      <c r="U183">
        <v>111</v>
      </c>
      <c r="V183">
        <v>61.19</v>
      </c>
      <c r="W183">
        <v>146.72999999999999</v>
      </c>
      <c r="X183">
        <v>127.76</v>
      </c>
      <c r="Y183">
        <v>53.46</v>
      </c>
      <c r="Z183">
        <v>1727</v>
      </c>
      <c r="AA183">
        <v>1477</v>
      </c>
      <c r="AB183">
        <v>53.9</v>
      </c>
      <c r="AC183">
        <v>1015</v>
      </c>
      <c r="AD183">
        <v>906</v>
      </c>
      <c r="AE183">
        <v>52.84</v>
      </c>
      <c r="AF183">
        <v>143</v>
      </c>
      <c r="AG183">
        <v>95</v>
      </c>
      <c r="AH183">
        <v>60.08</v>
      </c>
      <c r="AI183">
        <v>14.09</v>
      </c>
      <c r="AJ183">
        <v>89.51</v>
      </c>
      <c r="AK183">
        <v>633</v>
      </c>
      <c r="AL183">
        <v>565</v>
      </c>
      <c r="AM183">
        <v>52.84</v>
      </c>
      <c r="AN183">
        <v>482</v>
      </c>
      <c r="AO183">
        <v>449</v>
      </c>
      <c r="AP183">
        <v>51.77</v>
      </c>
      <c r="AQ183">
        <v>99</v>
      </c>
      <c r="AR183">
        <v>59</v>
      </c>
      <c r="AS183">
        <v>62.66</v>
      </c>
      <c r="AT183">
        <v>20.54</v>
      </c>
      <c r="AU183">
        <v>86.86</v>
      </c>
      <c r="AV183">
        <v>1094</v>
      </c>
      <c r="AW183">
        <v>912</v>
      </c>
      <c r="AX183">
        <v>54.54</v>
      </c>
      <c r="AY183">
        <v>533</v>
      </c>
      <c r="AZ183">
        <v>457</v>
      </c>
      <c r="BA183">
        <v>53.84</v>
      </c>
      <c r="BB183">
        <v>44</v>
      </c>
      <c r="BC183">
        <v>36</v>
      </c>
      <c r="BD183">
        <v>55</v>
      </c>
      <c r="BE183">
        <v>8.26</v>
      </c>
      <c r="BF183">
        <v>92.12</v>
      </c>
      <c r="BG183">
        <v>1857</v>
      </c>
      <c r="BH183">
        <v>1593</v>
      </c>
      <c r="BI183">
        <v>53.83</v>
      </c>
      <c r="BJ183">
        <v>980</v>
      </c>
      <c r="BK183">
        <v>841</v>
      </c>
      <c r="BL183">
        <v>53.82</v>
      </c>
      <c r="BM183">
        <v>31</v>
      </c>
      <c r="BN183">
        <v>15</v>
      </c>
      <c r="BO183">
        <v>67.39</v>
      </c>
      <c r="BP183">
        <v>3.16</v>
      </c>
      <c r="BQ183">
        <v>98.22</v>
      </c>
      <c r="BR183">
        <v>8.4600000000000009</v>
      </c>
      <c r="BS183">
        <v>93.99</v>
      </c>
      <c r="BT183">
        <v>1.0249999999999999</v>
      </c>
    </row>
    <row r="184" spans="1:72" x14ac:dyDescent="0.25">
      <c r="A184" s="6" t="s">
        <v>17</v>
      </c>
      <c r="B184" t="s">
        <v>132</v>
      </c>
      <c r="C184">
        <v>82</v>
      </c>
      <c r="D184">
        <v>3890.4666999999999</v>
      </c>
      <c r="E184">
        <v>21</v>
      </c>
      <c r="F184">
        <v>51</v>
      </c>
      <c r="G184">
        <v>10</v>
      </c>
      <c r="H184">
        <v>14</v>
      </c>
      <c r="I184">
        <v>52</v>
      </c>
      <c r="J184">
        <v>0.317</v>
      </c>
      <c r="K184">
        <v>3013</v>
      </c>
      <c r="L184">
        <v>3979</v>
      </c>
      <c r="M184">
        <v>43.09</v>
      </c>
      <c r="N184">
        <v>2240</v>
      </c>
      <c r="O184">
        <v>2984</v>
      </c>
      <c r="P184">
        <v>42.88</v>
      </c>
      <c r="Q184">
        <v>1646</v>
      </c>
      <c r="R184">
        <v>2152</v>
      </c>
      <c r="S184">
        <v>43.34</v>
      </c>
      <c r="T184">
        <v>96</v>
      </c>
      <c r="U184">
        <v>165</v>
      </c>
      <c r="V184">
        <v>36.78</v>
      </c>
      <c r="W184">
        <v>121.36</v>
      </c>
      <c r="X184">
        <v>164.42</v>
      </c>
      <c r="Y184">
        <v>42.47</v>
      </c>
      <c r="Z184">
        <v>1302</v>
      </c>
      <c r="AA184">
        <v>1842</v>
      </c>
      <c r="AB184">
        <v>41.41</v>
      </c>
      <c r="AC184">
        <v>799</v>
      </c>
      <c r="AD184">
        <v>1133</v>
      </c>
      <c r="AE184">
        <v>41.36</v>
      </c>
      <c r="AF184">
        <v>86</v>
      </c>
      <c r="AG184">
        <v>137</v>
      </c>
      <c r="AH184">
        <v>38.57</v>
      </c>
      <c r="AI184">
        <v>10.76</v>
      </c>
      <c r="AJ184">
        <v>87.91</v>
      </c>
      <c r="AK184">
        <v>570</v>
      </c>
      <c r="AL184">
        <v>758</v>
      </c>
      <c r="AM184">
        <v>42.92</v>
      </c>
      <c r="AN184">
        <v>437</v>
      </c>
      <c r="AO184">
        <v>559</v>
      </c>
      <c r="AP184">
        <v>43.88</v>
      </c>
      <c r="AQ184">
        <v>61</v>
      </c>
      <c r="AR184">
        <v>90</v>
      </c>
      <c r="AS184">
        <v>40.4</v>
      </c>
      <c r="AT184">
        <v>13.96</v>
      </c>
      <c r="AU184">
        <v>83.9</v>
      </c>
      <c r="AV184">
        <v>732</v>
      </c>
      <c r="AW184">
        <v>1084</v>
      </c>
      <c r="AX184">
        <v>40.31</v>
      </c>
      <c r="AY184">
        <v>362</v>
      </c>
      <c r="AZ184">
        <v>574</v>
      </c>
      <c r="BA184">
        <v>38.68</v>
      </c>
      <c r="BB184">
        <v>25</v>
      </c>
      <c r="BC184">
        <v>47</v>
      </c>
      <c r="BD184">
        <v>34.72</v>
      </c>
      <c r="BE184">
        <v>6.91</v>
      </c>
      <c r="BF184">
        <v>91.81</v>
      </c>
      <c r="BG184">
        <v>1444</v>
      </c>
      <c r="BH184">
        <v>1839</v>
      </c>
      <c r="BI184">
        <v>43.98</v>
      </c>
      <c r="BJ184">
        <v>777</v>
      </c>
      <c r="BK184">
        <v>975</v>
      </c>
      <c r="BL184">
        <v>44.35</v>
      </c>
      <c r="BM184">
        <v>9</v>
      </c>
      <c r="BN184">
        <v>26</v>
      </c>
      <c r="BO184">
        <v>25.71</v>
      </c>
      <c r="BP184">
        <v>1.1599999999999999</v>
      </c>
      <c r="BQ184">
        <v>97.33</v>
      </c>
      <c r="BR184">
        <v>5.83</v>
      </c>
      <c r="BS184">
        <v>92.33</v>
      </c>
      <c r="BT184">
        <v>0.98199999999999998</v>
      </c>
    </row>
    <row r="185" spans="1:72" x14ac:dyDescent="0.25">
      <c r="A185" s="6" t="s">
        <v>17</v>
      </c>
      <c r="B185" t="s">
        <v>144</v>
      </c>
      <c r="C185">
        <v>82</v>
      </c>
      <c r="D185">
        <v>3989.55</v>
      </c>
      <c r="E185">
        <v>35</v>
      </c>
      <c r="F185">
        <v>40</v>
      </c>
      <c r="G185">
        <v>7</v>
      </c>
      <c r="H185">
        <v>28</v>
      </c>
      <c r="I185">
        <v>77</v>
      </c>
      <c r="J185">
        <v>0.47</v>
      </c>
      <c r="K185">
        <v>3320</v>
      </c>
      <c r="L185">
        <v>3848</v>
      </c>
      <c r="M185">
        <v>46.32</v>
      </c>
      <c r="N185">
        <v>2438</v>
      </c>
      <c r="O185">
        <v>2669</v>
      </c>
      <c r="P185">
        <v>47.74</v>
      </c>
      <c r="Q185">
        <v>1729</v>
      </c>
      <c r="R185">
        <v>1888</v>
      </c>
      <c r="S185">
        <v>47.8</v>
      </c>
      <c r="T185">
        <v>136</v>
      </c>
      <c r="U185">
        <v>172</v>
      </c>
      <c r="V185">
        <v>44.16</v>
      </c>
      <c r="W185">
        <v>130.66999999999999</v>
      </c>
      <c r="X185">
        <v>150.21</v>
      </c>
      <c r="Y185">
        <v>46.52</v>
      </c>
      <c r="Z185">
        <v>1436</v>
      </c>
      <c r="AA185">
        <v>1720</v>
      </c>
      <c r="AB185">
        <v>45.5</v>
      </c>
      <c r="AC185">
        <v>881</v>
      </c>
      <c r="AD185">
        <v>1000</v>
      </c>
      <c r="AE185">
        <v>46.84</v>
      </c>
      <c r="AF185">
        <v>115</v>
      </c>
      <c r="AG185">
        <v>145</v>
      </c>
      <c r="AH185">
        <v>44.23</v>
      </c>
      <c r="AI185">
        <v>13.05</v>
      </c>
      <c r="AJ185">
        <v>85.5</v>
      </c>
      <c r="AK185">
        <v>559</v>
      </c>
      <c r="AL185">
        <v>682</v>
      </c>
      <c r="AM185">
        <v>45.04</v>
      </c>
      <c r="AN185">
        <v>432</v>
      </c>
      <c r="AO185">
        <v>532</v>
      </c>
      <c r="AP185">
        <v>44.81</v>
      </c>
      <c r="AQ185">
        <v>73</v>
      </c>
      <c r="AR185">
        <v>102</v>
      </c>
      <c r="AS185">
        <v>41.71</v>
      </c>
      <c r="AT185">
        <v>16.899999999999999</v>
      </c>
      <c r="AU185">
        <v>80.83</v>
      </c>
      <c r="AV185">
        <v>877</v>
      </c>
      <c r="AW185">
        <v>1038</v>
      </c>
      <c r="AX185">
        <v>45.8</v>
      </c>
      <c r="AY185">
        <v>449</v>
      </c>
      <c r="AZ185">
        <v>468</v>
      </c>
      <c r="BA185">
        <v>48.96</v>
      </c>
      <c r="BB185">
        <v>42</v>
      </c>
      <c r="BC185">
        <v>43</v>
      </c>
      <c r="BD185">
        <v>49.41</v>
      </c>
      <c r="BE185">
        <v>9.35</v>
      </c>
      <c r="BF185">
        <v>90.81</v>
      </c>
      <c r="BG185">
        <v>1618</v>
      </c>
      <c r="BH185">
        <v>1816</v>
      </c>
      <c r="BI185">
        <v>47.12</v>
      </c>
      <c r="BJ185">
        <v>796</v>
      </c>
      <c r="BK185">
        <v>831</v>
      </c>
      <c r="BL185">
        <v>48.92</v>
      </c>
      <c r="BM185">
        <v>20</v>
      </c>
      <c r="BN185">
        <v>27</v>
      </c>
      <c r="BO185">
        <v>42.55</v>
      </c>
      <c r="BP185">
        <v>2.5099999999999998</v>
      </c>
      <c r="BQ185">
        <v>96.75</v>
      </c>
      <c r="BR185">
        <v>7.87</v>
      </c>
      <c r="BS185">
        <v>90.89</v>
      </c>
      <c r="BT185">
        <v>0.98799999999999999</v>
      </c>
    </row>
    <row r="186" spans="1:72" x14ac:dyDescent="0.25">
      <c r="A186" s="6" t="s">
        <v>17</v>
      </c>
      <c r="B186" t="s">
        <v>157</v>
      </c>
      <c r="C186">
        <v>82</v>
      </c>
      <c r="D186">
        <v>3932.4167000000002</v>
      </c>
      <c r="E186">
        <v>36</v>
      </c>
      <c r="F186">
        <v>35</v>
      </c>
      <c r="G186">
        <v>11</v>
      </c>
      <c r="H186">
        <v>34</v>
      </c>
      <c r="I186">
        <v>83</v>
      </c>
      <c r="J186">
        <v>0.50600000000000001</v>
      </c>
      <c r="K186">
        <v>3820</v>
      </c>
      <c r="L186">
        <v>3774</v>
      </c>
      <c r="M186">
        <v>50.3</v>
      </c>
      <c r="N186">
        <v>2820</v>
      </c>
      <c r="O186">
        <v>2865</v>
      </c>
      <c r="P186">
        <v>49.6</v>
      </c>
      <c r="Q186">
        <v>1994</v>
      </c>
      <c r="R186">
        <v>2028</v>
      </c>
      <c r="S186">
        <v>49.58</v>
      </c>
      <c r="T186">
        <v>136</v>
      </c>
      <c r="U186">
        <v>150</v>
      </c>
      <c r="V186">
        <v>47.55</v>
      </c>
      <c r="W186">
        <v>161.03</v>
      </c>
      <c r="X186">
        <v>165.12</v>
      </c>
      <c r="Y186">
        <v>49.37</v>
      </c>
      <c r="Z186">
        <v>1699</v>
      </c>
      <c r="AA186">
        <v>1777</v>
      </c>
      <c r="AB186">
        <v>48.88</v>
      </c>
      <c r="AC186">
        <v>991</v>
      </c>
      <c r="AD186">
        <v>1056</v>
      </c>
      <c r="AE186">
        <v>48.41</v>
      </c>
      <c r="AF186">
        <v>108</v>
      </c>
      <c r="AG186">
        <v>131</v>
      </c>
      <c r="AH186">
        <v>45.19</v>
      </c>
      <c r="AI186">
        <v>10.9</v>
      </c>
      <c r="AJ186">
        <v>87.59</v>
      </c>
      <c r="AK186">
        <v>696</v>
      </c>
      <c r="AL186">
        <v>746</v>
      </c>
      <c r="AM186">
        <v>48.27</v>
      </c>
      <c r="AN186">
        <v>499</v>
      </c>
      <c r="AO186">
        <v>536</v>
      </c>
      <c r="AP186">
        <v>48.21</v>
      </c>
      <c r="AQ186">
        <v>61</v>
      </c>
      <c r="AR186">
        <v>93</v>
      </c>
      <c r="AS186">
        <v>39.61</v>
      </c>
      <c r="AT186">
        <v>12.22</v>
      </c>
      <c r="AU186">
        <v>82.65</v>
      </c>
      <c r="AV186">
        <v>1003</v>
      </c>
      <c r="AW186">
        <v>1031</v>
      </c>
      <c r="AX186">
        <v>49.31</v>
      </c>
      <c r="AY186">
        <v>492</v>
      </c>
      <c r="AZ186">
        <v>520</v>
      </c>
      <c r="BA186">
        <v>48.62</v>
      </c>
      <c r="BB186">
        <v>47</v>
      </c>
      <c r="BC186">
        <v>38</v>
      </c>
      <c r="BD186">
        <v>55.29</v>
      </c>
      <c r="BE186">
        <v>9.5500000000000007</v>
      </c>
      <c r="BF186">
        <v>92.69</v>
      </c>
      <c r="BG186">
        <v>1792</v>
      </c>
      <c r="BH186">
        <v>1719</v>
      </c>
      <c r="BI186">
        <v>51.04</v>
      </c>
      <c r="BJ186">
        <v>937</v>
      </c>
      <c r="BK186">
        <v>912</v>
      </c>
      <c r="BL186">
        <v>50.68</v>
      </c>
      <c r="BM186">
        <v>26</v>
      </c>
      <c r="BN186">
        <v>18</v>
      </c>
      <c r="BO186">
        <v>59.09</v>
      </c>
      <c r="BP186">
        <v>2.77</v>
      </c>
      <c r="BQ186">
        <v>98.03</v>
      </c>
      <c r="BR186">
        <v>6.82</v>
      </c>
      <c r="BS186">
        <v>92.6</v>
      </c>
      <c r="BT186">
        <v>0.99399999999999999</v>
      </c>
    </row>
    <row r="187" spans="1:72" x14ac:dyDescent="0.25">
      <c r="A187" s="6" t="s">
        <v>17</v>
      </c>
      <c r="B187" t="s">
        <v>137</v>
      </c>
      <c r="C187">
        <v>82</v>
      </c>
      <c r="D187">
        <v>3994.55</v>
      </c>
      <c r="E187">
        <v>46</v>
      </c>
      <c r="F187">
        <v>21</v>
      </c>
      <c r="G187">
        <v>15</v>
      </c>
      <c r="H187">
        <v>40</v>
      </c>
      <c r="I187">
        <v>107</v>
      </c>
      <c r="J187">
        <v>0.65200000000000002</v>
      </c>
      <c r="K187">
        <v>3908</v>
      </c>
      <c r="L187">
        <v>3136</v>
      </c>
      <c r="M187">
        <v>55.48</v>
      </c>
      <c r="N187">
        <v>2883</v>
      </c>
      <c r="O187">
        <v>2323</v>
      </c>
      <c r="P187">
        <v>55.38</v>
      </c>
      <c r="Q187">
        <v>2167</v>
      </c>
      <c r="R187">
        <v>1735</v>
      </c>
      <c r="S187">
        <v>55.54</v>
      </c>
      <c r="T187">
        <v>182</v>
      </c>
      <c r="U187">
        <v>148</v>
      </c>
      <c r="V187">
        <v>55.15</v>
      </c>
      <c r="W187">
        <v>159.69999999999999</v>
      </c>
      <c r="X187">
        <v>130.86000000000001</v>
      </c>
      <c r="Y187">
        <v>54.96</v>
      </c>
      <c r="Z187">
        <v>1807</v>
      </c>
      <c r="AA187">
        <v>1428</v>
      </c>
      <c r="AB187">
        <v>55.86</v>
      </c>
      <c r="AC187">
        <v>1145</v>
      </c>
      <c r="AD187">
        <v>888</v>
      </c>
      <c r="AE187">
        <v>56.32</v>
      </c>
      <c r="AF187">
        <v>153</v>
      </c>
      <c r="AG187">
        <v>121</v>
      </c>
      <c r="AH187">
        <v>55.84</v>
      </c>
      <c r="AI187">
        <v>13.36</v>
      </c>
      <c r="AJ187">
        <v>86.37</v>
      </c>
      <c r="AK187">
        <v>743</v>
      </c>
      <c r="AL187">
        <v>585</v>
      </c>
      <c r="AM187">
        <v>55.95</v>
      </c>
      <c r="AN187">
        <v>604</v>
      </c>
      <c r="AO187">
        <v>463</v>
      </c>
      <c r="AP187">
        <v>56.61</v>
      </c>
      <c r="AQ187">
        <v>117</v>
      </c>
      <c r="AR187">
        <v>68</v>
      </c>
      <c r="AS187">
        <v>63.24</v>
      </c>
      <c r="AT187">
        <v>19.37</v>
      </c>
      <c r="AU187">
        <v>85.31</v>
      </c>
      <c r="AV187">
        <v>1064</v>
      </c>
      <c r="AW187">
        <v>843</v>
      </c>
      <c r="AX187">
        <v>55.79</v>
      </c>
      <c r="AY187">
        <v>541</v>
      </c>
      <c r="AZ187">
        <v>425</v>
      </c>
      <c r="BA187">
        <v>56</v>
      </c>
      <c r="BB187">
        <v>36</v>
      </c>
      <c r="BC187">
        <v>53</v>
      </c>
      <c r="BD187">
        <v>40.450000000000003</v>
      </c>
      <c r="BE187">
        <v>6.65</v>
      </c>
      <c r="BF187">
        <v>87.53</v>
      </c>
      <c r="BG187">
        <v>1754</v>
      </c>
      <c r="BH187">
        <v>1449</v>
      </c>
      <c r="BI187">
        <v>54.76</v>
      </c>
      <c r="BJ187">
        <v>961</v>
      </c>
      <c r="BK187">
        <v>786</v>
      </c>
      <c r="BL187">
        <v>55.01</v>
      </c>
      <c r="BM187">
        <v>27</v>
      </c>
      <c r="BN187">
        <v>27</v>
      </c>
      <c r="BO187">
        <v>50</v>
      </c>
      <c r="BP187">
        <v>2.81</v>
      </c>
      <c r="BQ187">
        <v>96.56</v>
      </c>
      <c r="BR187">
        <v>8.4</v>
      </c>
      <c r="BS187">
        <v>91.47</v>
      </c>
      <c r="BT187">
        <v>0.999</v>
      </c>
    </row>
    <row r="188" spans="1:72" x14ac:dyDescent="0.25">
      <c r="A188" s="6" t="s">
        <v>17</v>
      </c>
      <c r="B188" t="s">
        <v>146</v>
      </c>
      <c r="C188">
        <v>82</v>
      </c>
      <c r="D188">
        <v>3954.2166999999999</v>
      </c>
      <c r="E188">
        <v>52</v>
      </c>
      <c r="F188">
        <v>22</v>
      </c>
      <c r="G188">
        <v>8</v>
      </c>
      <c r="H188">
        <v>47</v>
      </c>
      <c r="I188">
        <v>112</v>
      </c>
      <c r="J188">
        <v>0.68300000000000005</v>
      </c>
      <c r="K188">
        <v>3417</v>
      </c>
      <c r="L188">
        <v>3876</v>
      </c>
      <c r="M188">
        <v>46.85</v>
      </c>
      <c r="N188">
        <v>2537</v>
      </c>
      <c r="O188">
        <v>2914</v>
      </c>
      <c r="P188">
        <v>46.54</v>
      </c>
      <c r="Q188">
        <v>1874</v>
      </c>
      <c r="R188">
        <v>2070</v>
      </c>
      <c r="S188">
        <v>47.52</v>
      </c>
      <c r="T188">
        <v>165</v>
      </c>
      <c r="U188">
        <v>146</v>
      </c>
      <c r="V188">
        <v>53.05</v>
      </c>
      <c r="W188">
        <v>141.76</v>
      </c>
      <c r="X188">
        <v>162.28</v>
      </c>
      <c r="Y188">
        <v>46.63</v>
      </c>
      <c r="Z188">
        <v>1557</v>
      </c>
      <c r="AA188">
        <v>1766</v>
      </c>
      <c r="AB188">
        <v>46.86</v>
      </c>
      <c r="AC188">
        <v>980</v>
      </c>
      <c r="AD188">
        <v>1094</v>
      </c>
      <c r="AE188">
        <v>47.25</v>
      </c>
      <c r="AF188">
        <v>132</v>
      </c>
      <c r="AG188">
        <v>125</v>
      </c>
      <c r="AH188">
        <v>51.36</v>
      </c>
      <c r="AI188">
        <v>13.47</v>
      </c>
      <c r="AJ188">
        <v>88.57</v>
      </c>
      <c r="AK188">
        <v>648</v>
      </c>
      <c r="AL188">
        <v>779</v>
      </c>
      <c r="AM188">
        <v>45.41</v>
      </c>
      <c r="AN188">
        <v>490</v>
      </c>
      <c r="AO188">
        <v>586</v>
      </c>
      <c r="AP188">
        <v>45.54</v>
      </c>
      <c r="AQ188">
        <v>95</v>
      </c>
      <c r="AR188">
        <v>99</v>
      </c>
      <c r="AS188">
        <v>48.97</v>
      </c>
      <c r="AT188">
        <v>19.39</v>
      </c>
      <c r="AU188">
        <v>83.11</v>
      </c>
      <c r="AV188">
        <v>909</v>
      </c>
      <c r="AW188">
        <v>987</v>
      </c>
      <c r="AX188">
        <v>47.94</v>
      </c>
      <c r="AY188">
        <v>490</v>
      </c>
      <c r="AZ188">
        <v>508</v>
      </c>
      <c r="BA188">
        <v>49.1</v>
      </c>
      <c r="BB188">
        <v>37</v>
      </c>
      <c r="BC188">
        <v>26</v>
      </c>
      <c r="BD188">
        <v>58.73</v>
      </c>
      <c r="BE188">
        <v>7.55</v>
      </c>
      <c r="BF188">
        <v>94.88</v>
      </c>
      <c r="BG188">
        <v>1518</v>
      </c>
      <c r="BH188">
        <v>1732</v>
      </c>
      <c r="BI188">
        <v>46.71</v>
      </c>
      <c r="BJ188">
        <v>832</v>
      </c>
      <c r="BK188">
        <v>910</v>
      </c>
      <c r="BL188">
        <v>47.76</v>
      </c>
      <c r="BM188">
        <v>33</v>
      </c>
      <c r="BN188">
        <v>20</v>
      </c>
      <c r="BO188">
        <v>62.26</v>
      </c>
      <c r="BP188">
        <v>3.97</v>
      </c>
      <c r="BQ188">
        <v>97.8</v>
      </c>
      <c r="BR188">
        <v>8.8000000000000007</v>
      </c>
      <c r="BS188">
        <v>92.95</v>
      </c>
      <c r="BT188">
        <v>1.018</v>
      </c>
    </row>
    <row r="189" spans="1:72" x14ac:dyDescent="0.25">
      <c r="A189" s="6" t="s">
        <v>17</v>
      </c>
      <c r="B189" t="s">
        <v>153</v>
      </c>
      <c r="C189">
        <v>82</v>
      </c>
      <c r="D189">
        <v>3837.35</v>
      </c>
      <c r="E189">
        <v>43</v>
      </c>
      <c r="F189">
        <v>32</v>
      </c>
      <c r="G189">
        <v>7</v>
      </c>
      <c r="H189">
        <v>38</v>
      </c>
      <c r="I189">
        <v>93</v>
      </c>
      <c r="J189">
        <v>0.56699999999999995</v>
      </c>
      <c r="K189">
        <v>3348</v>
      </c>
      <c r="L189">
        <v>3360</v>
      </c>
      <c r="M189">
        <v>49.91</v>
      </c>
      <c r="N189">
        <v>2488</v>
      </c>
      <c r="O189">
        <v>2512</v>
      </c>
      <c r="P189">
        <v>49.76</v>
      </c>
      <c r="Q189">
        <v>1836</v>
      </c>
      <c r="R189">
        <v>1884</v>
      </c>
      <c r="S189">
        <v>49.35</v>
      </c>
      <c r="T189">
        <v>147</v>
      </c>
      <c r="U189">
        <v>136</v>
      </c>
      <c r="V189">
        <v>51.94</v>
      </c>
      <c r="W189">
        <v>130.88999999999999</v>
      </c>
      <c r="X189">
        <v>130.24</v>
      </c>
      <c r="Y189">
        <v>50.12</v>
      </c>
      <c r="Z189">
        <v>1507</v>
      </c>
      <c r="AA189">
        <v>1398</v>
      </c>
      <c r="AB189">
        <v>51.88</v>
      </c>
      <c r="AC189">
        <v>915</v>
      </c>
      <c r="AD189">
        <v>884</v>
      </c>
      <c r="AE189">
        <v>50.86</v>
      </c>
      <c r="AF189">
        <v>126</v>
      </c>
      <c r="AG189">
        <v>108</v>
      </c>
      <c r="AH189">
        <v>53.85</v>
      </c>
      <c r="AI189">
        <v>13.77</v>
      </c>
      <c r="AJ189">
        <v>87.78</v>
      </c>
      <c r="AK189">
        <v>597</v>
      </c>
      <c r="AL189">
        <v>560</v>
      </c>
      <c r="AM189">
        <v>51.6</v>
      </c>
      <c r="AN189">
        <v>466</v>
      </c>
      <c r="AO189">
        <v>442</v>
      </c>
      <c r="AP189">
        <v>51.32</v>
      </c>
      <c r="AQ189">
        <v>89</v>
      </c>
      <c r="AR189">
        <v>76</v>
      </c>
      <c r="AS189">
        <v>53.94</v>
      </c>
      <c r="AT189">
        <v>19.100000000000001</v>
      </c>
      <c r="AU189">
        <v>82.81</v>
      </c>
      <c r="AV189">
        <v>910</v>
      </c>
      <c r="AW189">
        <v>838</v>
      </c>
      <c r="AX189">
        <v>52.06</v>
      </c>
      <c r="AY189">
        <v>449</v>
      </c>
      <c r="AZ189">
        <v>442</v>
      </c>
      <c r="BA189">
        <v>50.39</v>
      </c>
      <c r="BB189">
        <v>37</v>
      </c>
      <c r="BC189">
        <v>32</v>
      </c>
      <c r="BD189">
        <v>53.62</v>
      </c>
      <c r="BE189">
        <v>8.24</v>
      </c>
      <c r="BF189">
        <v>92.76</v>
      </c>
      <c r="BG189">
        <v>1530</v>
      </c>
      <c r="BH189">
        <v>1596</v>
      </c>
      <c r="BI189">
        <v>48.94</v>
      </c>
      <c r="BJ189">
        <v>879</v>
      </c>
      <c r="BK189">
        <v>930</v>
      </c>
      <c r="BL189">
        <v>48.59</v>
      </c>
      <c r="BM189">
        <v>20</v>
      </c>
      <c r="BN189">
        <v>28</v>
      </c>
      <c r="BO189">
        <v>41.67</v>
      </c>
      <c r="BP189">
        <v>2.2799999999999998</v>
      </c>
      <c r="BQ189">
        <v>96.99</v>
      </c>
      <c r="BR189">
        <v>8.01</v>
      </c>
      <c r="BS189">
        <v>92.78</v>
      </c>
      <c r="BT189">
        <v>1.008</v>
      </c>
    </row>
    <row r="190" spans="1:72" x14ac:dyDescent="0.25">
      <c r="A190" s="6" t="s">
        <v>17</v>
      </c>
      <c r="B190" t="s">
        <v>151</v>
      </c>
      <c r="C190">
        <v>82</v>
      </c>
      <c r="D190">
        <v>3861.3667</v>
      </c>
      <c r="E190">
        <v>40</v>
      </c>
      <c r="F190">
        <v>31</v>
      </c>
      <c r="G190">
        <v>11</v>
      </c>
      <c r="H190">
        <v>36</v>
      </c>
      <c r="I190">
        <v>91</v>
      </c>
      <c r="J190">
        <v>0.55500000000000005</v>
      </c>
      <c r="K190">
        <v>3704</v>
      </c>
      <c r="L190">
        <v>3631</v>
      </c>
      <c r="M190">
        <v>50.5</v>
      </c>
      <c r="N190">
        <v>2765</v>
      </c>
      <c r="O190">
        <v>2666</v>
      </c>
      <c r="P190">
        <v>50.91</v>
      </c>
      <c r="Q190">
        <v>1934</v>
      </c>
      <c r="R190">
        <v>1872</v>
      </c>
      <c r="S190">
        <v>50.81</v>
      </c>
      <c r="T190">
        <v>158</v>
      </c>
      <c r="U190">
        <v>148</v>
      </c>
      <c r="V190">
        <v>51.63</v>
      </c>
      <c r="W190">
        <v>159.83000000000001</v>
      </c>
      <c r="X190">
        <v>154.47999999999999</v>
      </c>
      <c r="Y190">
        <v>50.85</v>
      </c>
      <c r="Z190">
        <v>1794</v>
      </c>
      <c r="AA190">
        <v>1717</v>
      </c>
      <c r="AB190">
        <v>51.1</v>
      </c>
      <c r="AC190">
        <v>1055</v>
      </c>
      <c r="AD190">
        <v>1044</v>
      </c>
      <c r="AE190">
        <v>50.26</v>
      </c>
      <c r="AF190">
        <v>137</v>
      </c>
      <c r="AG190">
        <v>122</v>
      </c>
      <c r="AH190">
        <v>52.9</v>
      </c>
      <c r="AI190">
        <v>12.99</v>
      </c>
      <c r="AJ190">
        <v>88.31</v>
      </c>
      <c r="AK190">
        <v>704</v>
      </c>
      <c r="AL190">
        <v>720</v>
      </c>
      <c r="AM190">
        <v>49.44</v>
      </c>
      <c r="AN190">
        <v>502</v>
      </c>
      <c r="AO190">
        <v>535</v>
      </c>
      <c r="AP190">
        <v>48.41</v>
      </c>
      <c r="AQ190">
        <v>98</v>
      </c>
      <c r="AR190">
        <v>78</v>
      </c>
      <c r="AS190">
        <v>55.68</v>
      </c>
      <c r="AT190">
        <v>19.52</v>
      </c>
      <c r="AU190">
        <v>85.42</v>
      </c>
      <c r="AV190">
        <v>1090</v>
      </c>
      <c r="AW190">
        <v>997</v>
      </c>
      <c r="AX190">
        <v>52.23</v>
      </c>
      <c r="AY190">
        <v>553</v>
      </c>
      <c r="AZ190">
        <v>509</v>
      </c>
      <c r="BA190">
        <v>52.07</v>
      </c>
      <c r="BB190">
        <v>39</v>
      </c>
      <c r="BC190">
        <v>44</v>
      </c>
      <c r="BD190">
        <v>46.99</v>
      </c>
      <c r="BE190">
        <v>7.05</v>
      </c>
      <c r="BF190">
        <v>91.36</v>
      </c>
      <c r="BG190">
        <v>1607</v>
      </c>
      <c r="BH190">
        <v>1565</v>
      </c>
      <c r="BI190">
        <v>50.66</v>
      </c>
      <c r="BJ190">
        <v>816</v>
      </c>
      <c r="BK190">
        <v>778</v>
      </c>
      <c r="BL190">
        <v>51.19</v>
      </c>
      <c r="BM190">
        <v>20</v>
      </c>
      <c r="BN190">
        <v>25</v>
      </c>
      <c r="BO190">
        <v>44.44</v>
      </c>
      <c r="BP190">
        <v>2.4500000000000002</v>
      </c>
      <c r="BQ190">
        <v>96.79</v>
      </c>
      <c r="BR190">
        <v>8.17</v>
      </c>
      <c r="BS190">
        <v>92.09</v>
      </c>
      <c r="BT190">
        <v>1.0029999999999999</v>
      </c>
    </row>
    <row r="191" spans="1:72" x14ac:dyDescent="0.25">
      <c r="A191" s="6" t="s">
        <v>17</v>
      </c>
      <c r="B191" t="s">
        <v>8</v>
      </c>
      <c r="C191">
        <v>82</v>
      </c>
      <c r="D191">
        <v>3854.1333</v>
      </c>
      <c r="E191">
        <v>39</v>
      </c>
      <c r="F191">
        <v>28</v>
      </c>
      <c r="G191">
        <v>15</v>
      </c>
      <c r="H191">
        <v>34</v>
      </c>
      <c r="I191">
        <v>93</v>
      </c>
      <c r="J191">
        <v>0.56699999999999995</v>
      </c>
      <c r="K191">
        <v>3320</v>
      </c>
      <c r="L191">
        <v>3138</v>
      </c>
      <c r="M191">
        <v>51.41</v>
      </c>
      <c r="N191">
        <v>2560</v>
      </c>
      <c r="O191">
        <v>2412</v>
      </c>
      <c r="P191">
        <v>51.49</v>
      </c>
      <c r="Q191">
        <v>1860</v>
      </c>
      <c r="R191">
        <v>1820</v>
      </c>
      <c r="S191">
        <v>50.54</v>
      </c>
      <c r="T191">
        <v>152</v>
      </c>
      <c r="U191">
        <v>145</v>
      </c>
      <c r="V191">
        <v>51.18</v>
      </c>
      <c r="W191">
        <v>133.87</v>
      </c>
      <c r="X191">
        <v>128.82</v>
      </c>
      <c r="Y191">
        <v>50.96</v>
      </c>
      <c r="Z191">
        <v>1481</v>
      </c>
      <c r="AA191">
        <v>1388</v>
      </c>
      <c r="AB191">
        <v>51.62</v>
      </c>
      <c r="AC191">
        <v>956</v>
      </c>
      <c r="AD191">
        <v>917</v>
      </c>
      <c r="AE191">
        <v>51.04</v>
      </c>
      <c r="AF191">
        <v>134</v>
      </c>
      <c r="AG191">
        <v>128</v>
      </c>
      <c r="AH191">
        <v>51.15</v>
      </c>
      <c r="AI191">
        <v>14.02</v>
      </c>
      <c r="AJ191">
        <v>86.04</v>
      </c>
      <c r="AK191">
        <v>550</v>
      </c>
      <c r="AL191">
        <v>591</v>
      </c>
      <c r="AM191">
        <v>48.2</v>
      </c>
      <c r="AN191">
        <v>436</v>
      </c>
      <c r="AO191">
        <v>470</v>
      </c>
      <c r="AP191">
        <v>48.12</v>
      </c>
      <c r="AQ191">
        <v>80</v>
      </c>
      <c r="AR191">
        <v>87</v>
      </c>
      <c r="AS191">
        <v>47.9</v>
      </c>
      <c r="AT191">
        <v>18.350000000000001</v>
      </c>
      <c r="AU191">
        <v>81.489999999999995</v>
      </c>
      <c r="AV191">
        <v>931</v>
      </c>
      <c r="AW191">
        <v>797</v>
      </c>
      <c r="AX191">
        <v>53.88</v>
      </c>
      <c r="AY191">
        <v>520</v>
      </c>
      <c r="AZ191">
        <v>447</v>
      </c>
      <c r="BA191">
        <v>53.77</v>
      </c>
      <c r="BB191">
        <v>54</v>
      </c>
      <c r="BC191">
        <v>41</v>
      </c>
      <c r="BD191">
        <v>56.84</v>
      </c>
      <c r="BE191">
        <v>10.38</v>
      </c>
      <c r="BF191">
        <v>90.83</v>
      </c>
      <c r="BG191">
        <v>1555</v>
      </c>
      <c r="BH191">
        <v>1485</v>
      </c>
      <c r="BI191">
        <v>51.15</v>
      </c>
      <c r="BJ191">
        <v>836</v>
      </c>
      <c r="BK191">
        <v>835</v>
      </c>
      <c r="BL191">
        <v>50.03</v>
      </c>
      <c r="BM191">
        <v>18</v>
      </c>
      <c r="BN191">
        <v>17</v>
      </c>
      <c r="BO191">
        <v>51.43</v>
      </c>
      <c r="BP191">
        <v>2.15</v>
      </c>
      <c r="BQ191">
        <v>97.96</v>
      </c>
      <c r="BR191">
        <v>8.17</v>
      </c>
      <c r="BS191">
        <v>92.03</v>
      </c>
      <c r="BT191">
        <v>1.002</v>
      </c>
    </row>
    <row r="192" spans="1:72" x14ac:dyDescent="0.25">
      <c r="A192" s="6" t="s">
        <v>17</v>
      </c>
      <c r="B192" t="s">
        <v>143</v>
      </c>
      <c r="C192">
        <v>82</v>
      </c>
      <c r="D192">
        <v>3838.8</v>
      </c>
      <c r="E192">
        <v>29</v>
      </c>
      <c r="F192">
        <v>44</v>
      </c>
      <c r="G192">
        <v>9</v>
      </c>
      <c r="H192">
        <v>25</v>
      </c>
      <c r="I192">
        <v>67</v>
      </c>
      <c r="J192">
        <v>0.40899999999999997</v>
      </c>
      <c r="K192">
        <v>3105</v>
      </c>
      <c r="L192">
        <v>3900</v>
      </c>
      <c r="M192">
        <v>44.33</v>
      </c>
      <c r="N192">
        <v>2298</v>
      </c>
      <c r="O192">
        <v>2910</v>
      </c>
      <c r="P192">
        <v>44.12</v>
      </c>
      <c r="Q192">
        <v>1652</v>
      </c>
      <c r="R192">
        <v>2054</v>
      </c>
      <c r="S192">
        <v>44.58</v>
      </c>
      <c r="T192">
        <v>128</v>
      </c>
      <c r="U192">
        <v>178</v>
      </c>
      <c r="V192">
        <v>41.83</v>
      </c>
      <c r="W192">
        <v>134.15</v>
      </c>
      <c r="X192">
        <v>168.92</v>
      </c>
      <c r="Y192">
        <v>44.26</v>
      </c>
      <c r="Z192">
        <v>1537</v>
      </c>
      <c r="AA192">
        <v>1829</v>
      </c>
      <c r="AB192">
        <v>45.66</v>
      </c>
      <c r="AC192">
        <v>941</v>
      </c>
      <c r="AD192">
        <v>1087</v>
      </c>
      <c r="AE192">
        <v>46.4</v>
      </c>
      <c r="AF192">
        <v>115</v>
      </c>
      <c r="AG192">
        <v>144</v>
      </c>
      <c r="AH192">
        <v>44.4</v>
      </c>
      <c r="AI192">
        <v>12.22</v>
      </c>
      <c r="AJ192">
        <v>86.75</v>
      </c>
      <c r="AK192">
        <v>611</v>
      </c>
      <c r="AL192">
        <v>707</v>
      </c>
      <c r="AM192">
        <v>46.36</v>
      </c>
      <c r="AN192">
        <v>452</v>
      </c>
      <c r="AO192">
        <v>544</v>
      </c>
      <c r="AP192">
        <v>45.38</v>
      </c>
      <c r="AQ192">
        <v>77</v>
      </c>
      <c r="AR192">
        <v>96</v>
      </c>
      <c r="AS192">
        <v>44.51</v>
      </c>
      <c r="AT192">
        <v>17.04</v>
      </c>
      <c r="AU192">
        <v>82.35</v>
      </c>
      <c r="AV192">
        <v>926</v>
      </c>
      <c r="AW192">
        <v>1122</v>
      </c>
      <c r="AX192">
        <v>45.21</v>
      </c>
      <c r="AY192">
        <v>489</v>
      </c>
      <c r="AZ192">
        <v>543</v>
      </c>
      <c r="BA192">
        <v>47.38</v>
      </c>
      <c r="BB192">
        <v>38</v>
      </c>
      <c r="BC192">
        <v>48</v>
      </c>
      <c r="BD192">
        <v>44.19</v>
      </c>
      <c r="BE192">
        <v>7.77</v>
      </c>
      <c r="BF192">
        <v>91.16</v>
      </c>
      <c r="BG192">
        <v>1323</v>
      </c>
      <c r="BH192">
        <v>1788</v>
      </c>
      <c r="BI192">
        <v>42.53</v>
      </c>
      <c r="BJ192">
        <v>664</v>
      </c>
      <c r="BK192">
        <v>913</v>
      </c>
      <c r="BL192">
        <v>42.11</v>
      </c>
      <c r="BM192">
        <v>13</v>
      </c>
      <c r="BN192">
        <v>34</v>
      </c>
      <c r="BO192">
        <v>27.66</v>
      </c>
      <c r="BP192">
        <v>1.96</v>
      </c>
      <c r="BQ192">
        <v>96.28</v>
      </c>
      <c r="BR192">
        <v>7.75</v>
      </c>
      <c r="BS192">
        <v>91.33</v>
      </c>
      <c r="BT192">
        <v>0.99099999999999999</v>
      </c>
    </row>
    <row r="193" spans="1:72" x14ac:dyDescent="0.25">
      <c r="A193" s="6" t="s">
        <v>17</v>
      </c>
      <c r="B193" t="s">
        <v>136</v>
      </c>
      <c r="C193">
        <v>82</v>
      </c>
      <c r="D193">
        <v>3914.9666999999999</v>
      </c>
      <c r="E193">
        <v>29</v>
      </c>
      <c r="F193">
        <v>45</v>
      </c>
      <c r="G193">
        <v>8</v>
      </c>
      <c r="H193">
        <v>21</v>
      </c>
      <c r="I193">
        <v>66</v>
      </c>
      <c r="J193">
        <v>0.40200000000000002</v>
      </c>
      <c r="K193">
        <v>3528</v>
      </c>
      <c r="L193">
        <v>3402</v>
      </c>
      <c r="M193">
        <v>50.91</v>
      </c>
      <c r="N193">
        <v>2700</v>
      </c>
      <c r="O193">
        <v>2623</v>
      </c>
      <c r="P193">
        <v>50.72</v>
      </c>
      <c r="Q193">
        <v>1951</v>
      </c>
      <c r="R193">
        <v>1939</v>
      </c>
      <c r="S193">
        <v>50.15</v>
      </c>
      <c r="T193">
        <v>143</v>
      </c>
      <c r="U193">
        <v>177</v>
      </c>
      <c r="V193">
        <v>44.69</v>
      </c>
      <c r="W193">
        <v>147.47</v>
      </c>
      <c r="X193">
        <v>147.29</v>
      </c>
      <c r="Y193">
        <v>50.03</v>
      </c>
      <c r="Z193">
        <v>1614</v>
      </c>
      <c r="AA193">
        <v>1618</v>
      </c>
      <c r="AB193">
        <v>49.94</v>
      </c>
      <c r="AC193">
        <v>1014</v>
      </c>
      <c r="AD193">
        <v>1055</v>
      </c>
      <c r="AE193">
        <v>49.01</v>
      </c>
      <c r="AF193">
        <v>119</v>
      </c>
      <c r="AG193">
        <v>153</v>
      </c>
      <c r="AH193">
        <v>43.75</v>
      </c>
      <c r="AI193">
        <v>11.74</v>
      </c>
      <c r="AJ193">
        <v>85.5</v>
      </c>
      <c r="AK193">
        <v>604</v>
      </c>
      <c r="AL193">
        <v>649</v>
      </c>
      <c r="AM193">
        <v>48.2</v>
      </c>
      <c r="AN193">
        <v>464</v>
      </c>
      <c r="AO193">
        <v>503</v>
      </c>
      <c r="AP193">
        <v>47.98</v>
      </c>
      <c r="AQ193">
        <v>79</v>
      </c>
      <c r="AR193">
        <v>103</v>
      </c>
      <c r="AS193">
        <v>43.41</v>
      </c>
      <c r="AT193">
        <v>17.03</v>
      </c>
      <c r="AU193">
        <v>79.52</v>
      </c>
      <c r="AV193">
        <v>1010</v>
      </c>
      <c r="AW193">
        <v>969</v>
      </c>
      <c r="AX193">
        <v>51.04</v>
      </c>
      <c r="AY193">
        <v>550</v>
      </c>
      <c r="AZ193">
        <v>552</v>
      </c>
      <c r="BA193">
        <v>49.91</v>
      </c>
      <c r="BB193">
        <v>40</v>
      </c>
      <c r="BC193">
        <v>50</v>
      </c>
      <c r="BD193">
        <v>44.44</v>
      </c>
      <c r="BE193">
        <v>7.27</v>
      </c>
      <c r="BF193">
        <v>90.94</v>
      </c>
      <c r="BG193">
        <v>1660</v>
      </c>
      <c r="BH193">
        <v>1562</v>
      </c>
      <c r="BI193">
        <v>51.52</v>
      </c>
      <c r="BJ193">
        <v>873</v>
      </c>
      <c r="BK193">
        <v>849</v>
      </c>
      <c r="BL193">
        <v>50.7</v>
      </c>
      <c r="BM193">
        <v>23</v>
      </c>
      <c r="BN193">
        <v>24</v>
      </c>
      <c r="BO193">
        <v>48.94</v>
      </c>
      <c r="BP193">
        <v>2.63</v>
      </c>
      <c r="BQ193">
        <v>97.17</v>
      </c>
      <c r="BR193">
        <v>7.33</v>
      </c>
      <c r="BS193">
        <v>90.87</v>
      </c>
      <c r="BT193">
        <v>0.98199999999999998</v>
      </c>
    </row>
    <row r="194" spans="1:72" x14ac:dyDescent="0.25">
      <c r="A194" s="6" t="s">
        <v>17</v>
      </c>
      <c r="B194" t="s">
        <v>148</v>
      </c>
      <c r="C194">
        <v>82</v>
      </c>
      <c r="D194">
        <v>3807.7</v>
      </c>
      <c r="E194">
        <v>46</v>
      </c>
      <c r="F194">
        <v>28</v>
      </c>
      <c r="G194">
        <v>8</v>
      </c>
      <c r="H194">
        <v>38</v>
      </c>
      <c r="I194">
        <v>100</v>
      </c>
      <c r="J194">
        <v>0.61</v>
      </c>
      <c r="K194">
        <v>3890</v>
      </c>
      <c r="L194">
        <v>2956</v>
      </c>
      <c r="M194">
        <v>56.82</v>
      </c>
      <c r="N194">
        <v>2891</v>
      </c>
      <c r="O194">
        <v>2263</v>
      </c>
      <c r="P194">
        <v>56.09</v>
      </c>
      <c r="Q194">
        <v>1984</v>
      </c>
      <c r="R194">
        <v>1587</v>
      </c>
      <c r="S194">
        <v>55.56</v>
      </c>
      <c r="T194">
        <v>131</v>
      </c>
      <c r="U194">
        <v>103</v>
      </c>
      <c r="V194">
        <v>55.98</v>
      </c>
      <c r="W194">
        <v>156.83000000000001</v>
      </c>
      <c r="X194">
        <v>125.65</v>
      </c>
      <c r="Y194">
        <v>55.52</v>
      </c>
      <c r="Z194">
        <v>1631</v>
      </c>
      <c r="AA194">
        <v>1338</v>
      </c>
      <c r="AB194">
        <v>54.93</v>
      </c>
      <c r="AC194">
        <v>968</v>
      </c>
      <c r="AD194">
        <v>799</v>
      </c>
      <c r="AE194">
        <v>54.78</v>
      </c>
      <c r="AF194">
        <v>110</v>
      </c>
      <c r="AG194">
        <v>82</v>
      </c>
      <c r="AH194">
        <v>57.29</v>
      </c>
      <c r="AI194">
        <v>11.36</v>
      </c>
      <c r="AJ194">
        <v>89.74</v>
      </c>
      <c r="AK194">
        <v>658</v>
      </c>
      <c r="AL194">
        <v>560</v>
      </c>
      <c r="AM194">
        <v>54.02</v>
      </c>
      <c r="AN194">
        <v>486</v>
      </c>
      <c r="AO194">
        <v>420</v>
      </c>
      <c r="AP194">
        <v>53.64</v>
      </c>
      <c r="AQ194">
        <v>74</v>
      </c>
      <c r="AR194">
        <v>59</v>
      </c>
      <c r="AS194">
        <v>55.64</v>
      </c>
      <c r="AT194">
        <v>15.23</v>
      </c>
      <c r="AU194">
        <v>85.95</v>
      </c>
      <c r="AV194">
        <v>973</v>
      </c>
      <c r="AW194">
        <v>778</v>
      </c>
      <c r="AX194">
        <v>55.57</v>
      </c>
      <c r="AY194">
        <v>482</v>
      </c>
      <c r="AZ194">
        <v>379</v>
      </c>
      <c r="BA194">
        <v>55.98</v>
      </c>
      <c r="BB194">
        <v>36</v>
      </c>
      <c r="BC194">
        <v>23</v>
      </c>
      <c r="BD194">
        <v>61.02</v>
      </c>
      <c r="BE194">
        <v>7.47</v>
      </c>
      <c r="BF194">
        <v>93.93</v>
      </c>
      <c r="BG194">
        <v>1889</v>
      </c>
      <c r="BH194">
        <v>1378</v>
      </c>
      <c r="BI194">
        <v>57.82</v>
      </c>
      <c r="BJ194">
        <v>932</v>
      </c>
      <c r="BK194">
        <v>728</v>
      </c>
      <c r="BL194">
        <v>56.14</v>
      </c>
      <c r="BM194">
        <v>21</v>
      </c>
      <c r="BN194">
        <v>19</v>
      </c>
      <c r="BO194">
        <v>52.5</v>
      </c>
      <c r="BP194">
        <v>2.25</v>
      </c>
      <c r="BQ194">
        <v>97.39</v>
      </c>
      <c r="BR194">
        <v>6.6</v>
      </c>
      <c r="BS194">
        <v>93.51</v>
      </c>
      <c r="BT194">
        <v>1.0009999999999999</v>
      </c>
    </row>
    <row r="195" spans="1:72" x14ac:dyDescent="0.25">
      <c r="A195" s="6" t="s">
        <v>17</v>
      </c>
      <c r="B195" t="s">
        <v>154</v>
      </c>
      <c r="C195">
        <v>82</v>
      </c>
      <c r="D195">
        <v>3938.95</v>
      </c>
      <c r="E195">
        <v>43</v>
      </c>
      <c r="F195">
        <v>27</v>
      </c>
      <c r="G195">
        <v>12</v>
      </c>
      <c r="H195">
        <v>35</v>
      </c>
      <c r="I195">
        <v>98</v>
      </c>
      <c r="J195">
        <v>0.59799999999999998</v>
      </c>
      <c r="K195">
        <v>3183</v>
      </c>
      <c r="L195">
        <v>3340</v>
      </c>
      <c r="M195">
        <v>48.8</v>
      </c>
      <c r="N195">
        <v>2360</v>
      </c>
      <c r="O195">
        <v>2454</v>
      </c>
      <c r="P195">
        <v>49.02</v>
      </c>
      <c r="Q195">
        <v>1693</v>
      </c>
      <c r="R195">
        <v>1724</v>
      </c>
      <c r="S195">
        <v>49.55</v>
      </c>
      <c r="T195">
        <v>134</v>
      </c>
      <c r="U195">
        <v>117</v>
      </c>
      <c r="V195">
        <v>53.39</v>
      </c>
      <c r="W195">
        <v>122.7</v>
      </c>
      <c r="X195">
        <v>120.87</v>
      </c>
      <c r="Y195">
        <v>50.38</v>
      </c>
      <c r="Z195">
        <v>1384</v>
      </c>
      <c r="AA195">
        <v>1348</v>
      </c>
      <c r="AB195">
        <v>50.66</v>
      </c>
      <c r="AC195">
        <v>811</v>
      </c>
      <c r="AD195">
        <v>765</v>
      </c>
      <c r="AE195">
        <v>51.46</v>
      </c>
      <c r="AF195">
        <v>112</v>
      </c>
      <c r="AG195">
        <v>97</v>
      </c>
      <c r="AH195">
        <v>53.59</v>
      </c>
      <c r="AI195">
        <v>13.81</v>
      </c>
      <c r="AJ195">
        <v>87.32</v>
      </c>
      <c r="AK195">
        <v>541</v>
      </c>
      <c r="AL195">
        <v>500</v>
      </c>
      <c r="AM195">
        <v>51.97</v>
      </c>
      <c r="AN195">
        <v>396</v>
      </c>
      <c r="AO195">
        <v>367</v>
      </c>
      <c r="AP195">
        <v>51.9</v>
      </c>
      <c r="AQ195">
        <v>78</v>
      </c>
      <c r="AR195">
        <v>63</v>
      </c>
      <c r="AS195">
        <v>55.32</v>
      </c>
      <c r="AT195">
        <v>19.7</v>
      </c>
      <c r="AU195">
        <v>82.83</v>
      </c>
      <c r="AV195">
        <v>843</v>
      </c>
      <c r="AW195">
        <v>848</v>
      </c>
      <c r="AX195">
        <v>49.85</v>
      </c>
      <c r="AY195">
        <v>415</v>
      </c>
      <c r="AZ195">
        <v>398</v>
      </c>
      <c r="BA195">
        <v>51.05</v>
      </c>
      <c r="BB195">
        <v>34</v>
      </c>
      <c r="BC195">
        <v>34</v>
      </c>
      <c r="BD195">
        <v>50</v>
      </c>
      <c r="BE195">
        <v>8.19</v>
      </c>
      <c r="BF195">
        <v>91.46</v>
      </c>
      <c r="BG195">
        <v>1520</v>
      </c>
      <c r="BH195">
        <v>1663</v>
      </c>
      <c r="BI195">
        <v>47.75</v>
      </c>
      <c r="BJ195">
        <v>828</v>
      </c>
      <c r="BK195">
        <v>899</v>
      </c>
      <c r="BL195">
        <v>47.94</v>
      </c>
      <c r="BM195">
        <v>22</v>
      </c>
      <c r="BN195">
        <v>18</v>
      </c>
      <c r="BO195">
        <v>55</v>
      </c>
      <c r="BP195">
        <v>2.66</v>
      </c>
      <c r="BQ195">
        <v>98</v>
      </c>
      <c r="BR195">
        <v>7.91</v>
      </c>
      <c r="BS195">
        <v>93.21</v>
      </c>
      <c r="BT195">
        <v>1.0109999999999999</v>
      </c>
    </row>
    <row r="196" spans="1:72" x14ac:dyDescent="0.25">
      <c r="A196" s="6" t="s">
        <v>17</v>
      </c>
      <c r="B196" t="s">
        <v>139</v>
      </c>
      <c r="C196">
        <v>82</v>
      </c>
      <c r="D196">
        <v>3818.3667</v>
      </c>
      <c r="E196">
        <v>46</v>
      </c>
      <c r="F196">
        <v>28</v>
      </c>
      <c r="G196">
        <v>8</v>
      </c>
      <c r="H196">
        <v>40</v>
      </c>
      <c r="I196">
        <v>100</v>
      </c>
      <c r="J196">
        <v>0.61</v>
      </c>
      <c r="K196">
        <v>3373</v>
      </c>
      <c r="L196">
        <v>3844</v>
      </c>
      <c r="M196">
        <v>46.74</v>
      </c>
      <c r="N196">
        <v>2481</v>
      </c>
      <c r="O196">
        <v>2703</v>
      </c>
      <c r="P196">
        <v>47.86</v>
      </c>
      <c r="Q196">
        <v>1751</v>
      </c>
      <c r="R196">
        <v>1943</v>
      </c>
      <c r="S196">
        <v>47.4</v>
      </c>
      <c r="T196">
        <v>132</v>
      </c>
      <c r="U196">
        <v>136</v>
      </c>
      <c r="V196">
        <v>49.25</v>
      </c>
      <c r="W196">
        <v>141.72999999999999</v>
      </c>
      <c r="X196">
        <v>152.76</v>
      </c>
      <c r="Y196">
        <v>48.13</v>
      </c>
      <c r="Z196">
        <v>1504</v>
      </c>
      <c r="AA196">
        <v>1717</v>
      </c>
      <c r="AB196">
        <v>46.69</v>
      </c>
      <c r="AC196">
        <v>860</v>
      </c>
      <c r="AD196">
        <v>996</v>
      </c>
      <c r="AE196">
        <v>46.34</v>
      </c>
      <c r="AF196">
        <v>115</v>
      </c>
      <c r="AG196">
        <v>121</v>
      </c>
      <c r="AH196">
        <v>48.73</v>
      </c>
      <c r="AI196">
        <v>13.37</v>
      </c>
      <c r="AJ196">
        <v>87.85</v>
      </c>
      <c r="AK196">
        <v>661</v>
      </c>
      <c r="AL196">
        <v>683</v>
      </c>
      <c r="AM196">
        <v>49.18</v>
      </c>
      <c r="AN196">
        <v>481</v>
      </c>
      <c r="AO196">
        <v>477</v>
      </c>
      <c r="AP196">
        <v>50.21</v>
      </c>
      <c r="AQ196">
        <v>81</v>
      </c>
      <c r="AR196">
        <v>79</v>
      </c>
      <c r="AS196">
        <v>50.63</v>
      </c>
      <c r="AT196">
        <v>16.84</v>
      </c>
      <c r="AU196">
        <v>83.44</v>
      </c>
      <c r="AV196">
        <v>843</v>
      </c>
      <c r="AW196">
        <v>1034</v>
      </c>
      <c r="AX196">
        <v>44.91</v>
      </c>
      <c r="AY196">
        <v>379</v>
      </c>
      <c r="AZ196">
        <v>519</v>
      </c>
      <c r="BA196">
        <v>42.2</v>
      </c>
      <c r="BB196">
        <v>34</v>
      </c>
      <c r="BC196">
        <v>42</v>
      </c>
      <c r="BD196">
        <v>44.74</v>
      </c>
      <c r="BE196">
        <v>8.9700000000000006</v>
      </c>
      <c r="BF196">
        <v>91.91</v>
      </c>
      <c r="BG196">
        <v>1566</v>
      </c>
      <c r="BH196">
        <v>1748</v>
      </c>
      <c r="BI196">
        <v>47.25</v>
      </c>
      <c r="BJ196">
        <v>820</v>
      </c>
      <c r="BK196">
        <v>877</v>
      </c>
      <c r="BL196">
        <v>48.32</v>
      </c>
      <c r="BM196">
        <v>17</v>
      </c>
      <c r="BN196">
        <v>14</v>
      </c>
      <c r="BO196">
        <v>54.84</v>
      </c>
      <c r="BP196">
        <v>2.0699999999999998</v>
      </c>
      <c r="BQ196">
        <v>98.4</v>
      </c>
      <c r="BR196">
        <v>7.54</v>
      </c>
      <c r="BS196">
        <v>93</v>
      </c>
      <c r="BT196">
        <v>1.0049999999999999</v>
      </c>
    </row>
    <row r="197" spans="1:72" x14ac:dyDescent="0.25">
      <c r="A197" s="6" t="s">
        <v>17</v>
      </c>
      <c r="B197" t="s">
        <v>152</v>
      </c>
      <c r="C197">
        <v>82</v>
      </c>
      <c r="D197">
        <v>4001.9333000000001</v>
      </c>
      <c r="E197">
        <v>38</v>
      </c>
      <c r="F197">
        <v>32</v>
      </c>
      <c r="G197">
        <v>12</v>
      </c>
      <c r="H197">
        <v>36</v>
      </c>
      <c r="I197">
        <v>88</v>
      </c>
      <c r="J197">
        <v>0.53700000000000003</v>
      </c>
      <c r="K197">
        <v>3420</v>
      </c>
      <c r="L197">
        <v>3640</v>
      </c>
      <c r="M197">
        <v>48.44</v>
      </c>
      <c r="N197">
        <v>2600</v>
      </c>
      <c r="O197">
        <v>2670</v>
      </c>
      <c r="P197">
        <v>49.34</v>
      </c>
      <c r="Q197">
        <v>1911</v>
      </c>
      <c r="R197">
        <v>1914</v>
      </c>
      <c r="S197">
        <v>49.96</v>
      </c>
      <c r="T197">
        <v>152</v>
      </c>
      <c r="U197">
        <v>172</v>
      </c>
      <c r="V197">
        <v>46.91</v>
      </c>
      <c r="W197">
        <v>139.57</v>
      </c>
      <c r="X197">
        <v>132.80000000000001</v>
      </c>
      <c r="Y197">
        <v>51.24</v>
      </c>
      <c r="Z197">
        <v>1502</v>
      </c>
      <c r="AA197">
        <v>1485</v>
      </c>
      <c r="AB197">
        <v>50.28</v>
      </c>
      <c r="AC197">
        <v>955</v>
      </c>
      <c r="AD197">
        <v>919</v>
      </c>
      <c r="AE197">
        <v>50.96</v>
      </c>
      <c r="AF197">
        <v>131</v>
      </c>
      <c r="AG197">
        <v>146</v>
      </c>
      <c r="AH197">
        <v>47.29</v>
      </c>
      <c r="AI197">
        <v>13.72</v>
      </c>
      <c r="AJ197">
        <v>84.11</v>
      </c>
      <c r="AK197">
        <v>607</v>
      </c>
      <c r="AL197">
        <v>535</v>
      </c>
      <c r="AM197">
        <v>53.15</v>
      </c>
      <c r="AN197">
        <v>465</v>
      </c>
      <c r="AO197">
        <v>402</v>
      </c>
      <c r="AP197">
        <v>53.63</v>
      </c>
      <c r="AQ197">
        <v>99</v>
      </c>
      <c r="AR197">
        <v>91</v>
      </c>
      <c r="AS197">
        <v>52.11</v>
      </c>
      <c r="AT197">
        <v>21.29</v>
      </c>
      <c r="AU197">
        <v>77.36</v>
      </c>
      <c r="AV197">
        <v>895</v>
      </c>
      <c r="AW197">
        <v>950</v>
      </c>
      <c r="AX197">
        <v>48.51</v>
      </c>
      <c r="AY197">
        <v>490</v>
      </c>
      <c r="AZ197">
        <v>517</v>
      </c>
      <c r="BA197">
        <v>48.66</v>
      </c>
      <c r="BB197">
        <v>32</v>
      </c>
      <c r="BC197">
        <v>55</v>
      </c>
      <c r="BD197">
        <v>36.78</v>
      </c>
      <c r="BE197">
        <v>6.53</v>
      </c>
      <c r="BF197">
        <v>89.36</v>
      </c>
      <c r="BG197">
        <v>1594</v>
      </c>
      <c r="BH197">
        <v>1758</v>
      </c>
      <c r="BI197">
        <v>47.55</v>
      </c>
      <c r="BJ197">
        <v>868</v>
      </c>
      <c r="BK197">
        <v>919</v>
      </c>
      <c r="BL197">
        <v>48.57</v>
      </c>
      <c r="BM197">
        <v>21</v>
      </c>
      <c r="BN197">
        <v>25</v>
      </c>
      <c r="BO197">
        <v>45.65</v>
      </c>
      <c r="BP197">
        <v>2.42</v>
      </c>
      <c r="BQ197">
        <v>97.28</v>
      </c>
      <c r="BR197">
        <v>7.95</v>
      </c>
      <c r="BS197">
        <v>91.01</v>
      </c>
      <c r="BT197">
        <v>0.99</v>
      </c>
    </row>
    <row r="198" spans="1:72" x14ac:dyDescent="0.25">
      <c r="A198" s="6" t="s">
        <v>17</v>
      </c>
      <c r="B198" t="s">
        <v>131</v>
      </c>
      <c r="C198">
        <v>82</v>
      </c>
      <c r="D198">
        <v>3942.5167000000001</v>
      </c>
      <c r="E198">
        <v>35</v>
      </c>
      <c r="F198">
        <v>29</v>
      </c>
      <c r="G198">
        <v>18</v>
      </c>
      <c r="H198">
        <v>35</v>
      </c>
      <c r="I198">
        <v>88</v>
      </c>
      <c r="J198">
        <v>0.53700000000000003</v>
      </c>
      <c r="K198">
        <v>3237</v>
      </c>
      <c r="L198">
        <v>2713</v>
      </c>
      <c r="M198">
        <v>54.4</v>
      </c>
      <c r="N198">
        <v>2411</v>
      </c>
      <c r="O198">
        <v>2090</v>
      </c>
      <c r="P198">
        <v>53.57</v>
      </c>
      <c r="Q198">
        <v>1721</v>
      </c>
      <c r="R198">
        <v>1566</v>
      </c>
      <c r="S198">
        <v>52.36</v>
      </c>
      <c r="T198">
        <v>123</v>
      </c>
      <c r="U198">
        <v>134</v>
      </c>
      <c r="V198">
        <v>47.86</v>
      </c>
      <c r="W198">
        <v>140.41999999999999</v>
      </c>
      <c r="X198">
        <v>112.42</v>
      </c>
      <c r="Y198">
        <v>55.54</v>
      </c>
      <c r="Z198">
        <v>1592</v>
      </c>
      <c r="AA198">
        <v>1271</v>
      </c>
      <c r="AB198">
        <v>55.61</v>
      </c>
      <c r="AC198">
        <v>990</v>
      </c>
      <c r="AD198">
        <v>802</v>
      </c>
      <c r="AE198">
        <v>55.25</v>
      </c>
      <c r="AF198">
        <v>109</v>
      </c>
      <c r="AG198">
        <v>102</v>
      </c>
      <c r="AH198">
        <v>51.66</v>
      </c>
      <c r="AI198">
        <v>11.01</v>
      </c>
      <c r="AJ198">
        <v>87.28</v>
      </c>
      <c r="AK198">
        <v>634</v>
      </c>
      <c r="AL198">
        <v>454</v>
      </c>
      <c r="AM198">
        <v>58.27</v>
      </c>
      <c r="AN198">
        <v>480</v>
      </c>
      <c r="AO198">
        <v>366</v>
      </c>
      <c r="AP198">
        <v>56.74</v>
      </c>
      <c r="AQ198">
        <v>69</v>
      </c>
      <c r="AR198">
        <v>66</v>
      </c>
      <c r="AS198">
        <v>51.11</v>
      </c>
      <c r="AT198">
        <v>14.38</v>
      </c>
      <c r="AU198">
        <v>81.97</v>
      </c>
      <c r="AV198">
        <v>958</v>
      </c>
      <c r="AW198">
        <v>817</v>
      </c>
      <c r="AX198">
        <v>53.97</v>
      </c>
      <c r="AY198">
        <v>510</v>
      </c>
      <c r="AZ198">
        <v>436</v>
      </c>
      <c r="BA198">
        <v>53.91</v>
      </c>
      <c r="BB198">
        <v>40</v>
      </c>
      <c r="BC198">
        <v>36</v>
      </c>
      <c r="BD198">
        <v>52.63</v>
      </c>
      <c r="BE198">
        <v>7.84</v>
      </c>
      <c r="BF198">
        <v>91.74</v>
      </c>
      <c r="BG198">
        <v>1443</v>
      </c>
      <c r="BH198">
        <v>1232</v>
      </c>
      <c r="BI198">
        <v>53.94</v>
      </c>
      <c r="BJ198">
        <v>706</v>
      </c>
      <c r="BK198">
        <v>694</v>
      </c>
      <c r="BL198">
        <v>50.43</v>
      </c>
      <c r="BM198">
        <v>13</v>
      </c>
      <c r="BN198">
        <v>31</v>
      </c>
      <c r="BO198">
        <v>29.55</v>
      </c>
      <c r="BP198">
        <v>1.84</v>
      </c>
      <c r="BQ198">
        <v>95.53</v>
      </c>
      <c r="BR198">
        <v>7.15</v>
      </c>
      <c r="BS198">
        <v>91.44</v>
      </c>
      <c r="BT198">
        <v>0.98599999999999999</v>
      </c>
    </row>
    <row r="199" spans="1:72" x14ac:dyDescent="0.25">
      <c r="A199" s="6" t="s">
        <v>17</v>
      </c>
      <c r="B199" t="s">
        <v>150</v>
      </c>
      <c r="C199">
        <v>82</v>
      </c>
      <c r="D199">
        <v>3907.8667</v>
      </c>
      <c r="E199">
        <v>34</v>
      </c>
      <c r="F199">
        <v>37</v>
      </c>
      <c r="G199">
        <v>11</v>
      </c>
      <c r="H199">
        <v>25</v>
      </c>
      <c r="I199">
        <v>79</v>
      </c>
      <c r="J199">
        <v>0.48199999999999998</v>
      </c>
      <c r="K199">
        <v>3620</v>
      </c>
      <c r="L199">
        <v>3693</v>
      </c>
      <c r="M199">
        <v>49.5</v>
      </c>
      <c r="N199">
        <v>2636</v>
      </c>
      <c r="O199">
        <v>2718</v>
      </c>
      <c r="P199">
        <v>49.23</v>
      </c>
      <c r="Q199">
        <v>1932</v>
      </c>
      <c r="R199">
        <v>1921</v>
      </c>
      <c r="S199">
        <v>50.14</v>
      </c>
      <c r="T199">
        <v>141</v>
      </c>
      <c r="U199">
        <v>171</v>
      </c>
      <c r="V199">
        <v>45.19</v>
      </c>
      <c r="W199">
        <v>161.58000000000001</v>
      </c>
      <c r="X199">
        <v>165.58</v>
      </c>
      <c r="Y199">
        <v>49.39</v>
      </c>
      <c r="Z199">
        <v>1819</v>
      </c>
      <c r="AA199">
        <v>1888</v>
      </c>
      <c r="AB199">
        <v>49.07</v>
      </c>
      <c r="AC199">
        <v>1122</v>
      </c>
      <c r="AD199">
        <v>1117</v>
      </c>
      <c r="AE199">
        <v>50.11</v>
      </c>
      <c r="AF199">
        <v>120</v>
      </c>
      <c r="AG199">
        <v>152</v>
      </c>
      <c r="AH199">
        <v>44.12</v>
      </c>
      <c r="AI199">
        <v>10.7</v>
      </c>
      <c r="AJ199">
        <v>86.39</v>
      </c>
      <c r="AK199">
        <v>772</v>
      </c>
      <c r="AL199">
        <v>805</v>
      </c>
      <c r="AM199">
        <v>48.95</v>
      </c>
      <c r="AN199">
        <v>598</v>
      </c>
      <c r="AO199">
        <v>612</v>
      </c>
      <c r="AP199">
        <v>49.42</v>
      </c>
      <c r="AQ199">
        <v>86</v>
      </c>
      <c r="AR199">
        <v>119</v>
      </c>
      <c r="AS199">
        <v>41.95</v>
      </c>
      <c r="AT199">
        <v>14.38</v>
      </c>
      <c r="AU199">
        <v>80.56</v>
      </c>
      <c r="AV199">
        <v>1047</v>
      </c>
      <c r="AW199">
        <v>1083</v>
      </c>
      <c r="AX199">
        <v>49.15</v>
      </c>
      <c r="AY199">
        <v>524</v>
      </c>
      <c r="AZ199">
        <v>505</v>
      </c>
      <c r="BA199">
        <v>50.92</v>
      </c>
      <c r="BB199">
        <v>34</v>
      </c>
      <c r="BC199">
        <v>33</v>
      </c>
      <c r="BD199">
        <v>50.75</v>
      </c>
      <c r="BE199">
        <v>6.49</v>
      </c>
      <c r="BF199">
        <v>93.47</v>
      </c>
      <c r="BG199">
        <v>1482</v>
      </c>
      <c r="BH199">
        <v>1508</v>
      </c>
      <c r="BI199">
        <v>49.57</v>
      </c>
      <c r="BJ199">
        <v>736</v>
      </c>
      <c r="BK199">
        <v>740</v>
      </c>
      <c r="BL199">
        <v>49.86</v>
      </c>
      <c r="BM199">
        <v>18</v>
      </c>
      <c r="BN199">
        <v>18</v>
      </c>
      <c r="BO199">
        <v>50</v>
      </c>
      <c r="BP199">
        <v>2.4500000000000002</v>
      </c>
      <c r="BQ199">
        <v>97.57</v>
      </c>
      <c r="BR199">
        <v>7.3</v>
      </c>
      <c r="BS199">
        <v>91.1</v>
      </c>
      <c r="BT199">
        <v>0.98399999999999999</v>
      </c>
    </row>
    <row r="200" spans="1:72" x14ac:dyDescent="0.25">
      <c r="A200" s="6" t="s">
        <v>17</v>
      </c>
      <c r="B200" t="s">
        <v>140</v>
      </c>
      <c r="C200">
        <v>82</v>
      </c>
      <c r="D200">
        <v>3936.3332999999998</v>
      </c>
      <c r="E200">
        <v>45</v>
      </c>
      <c r="F200">
        <v>31</v>
      </c>
      <c r="G200">
        <v>6</v>
      </c>
      <c r="H200">
        <v>41</v>
      </c>
      <c r="I200">
        <v>96</v>
      </c>
      <c r="J200">
        <v>0.58499999999999996</v>
      </c>
      <c r="K200">
        <v>3854</v>
      </c>
      <c r="L200">
        <v>3501</v>
      </c>
      <c r="M200">
        <v>52.4</v>
      </c>
      <c r="N200">
        <v>2892</v>
      </c>
      <c r="O200">
        <v>2611</v>
      </c>
      <c r="P200">
        <v>52.55</v>
      </c>
      <c r="Q200">
        <v>2127</v>
      </c>
      <c r="R200">
        <v>1889</v>
      </c>
      <c r="S200">
        <v>52.96</v>
      </c>
      <c r="T200">
        <v>142</v>
      </c>
      <c r="U200">
        <v>131</v>
      </c>
      <c r="V200">
        <v>52.01</v>
      </c>
      <c r="W200">
        <v>172.51</v>
      </c>
      <c r="X200">
        <v>156.35</v>
      </c>
      <c r="Y200">
        <v>52.46</v>
      </c>
      <c r="Z200">
        <v>1825</v>
      </c>
      <c r="AA200">
        <v>1645</v>
      </c>
      <c r="AB200">
        <v>52.59</v>
      </c>
      <c r="AC200">
        <v>1135</v>
      </c>
      <c r="AD200">
        <v>1004</v>
      </c>
      <c r="AE200">
        <v>53.06</v>
      </c>
      <c r="AF200">
        <v>123</v>
      </c>
      <c r="AG200">
        <v>115</v>
      </c>
      <c r="AH200">
        <v>51.68</v>
      </c>
      <c r="AI200">
        <v>10.84</v>
      </c>
      <c r="AJ200">
        <v>88.55</v>
      </c>
      <c r="AK200">
        <v>835</v>
      </c>
      <c r="AL200">
        <v>706</v>
      </c>
      <c r="AM200">
        <v>54.19</v>
      </c>
      <c r="AN200">
        <v>612</v>
      </c>
      <c r="AO200">
        <v>536</v>
      </c>
      <c r="AP200">
        <v>53.31</v>
      </c>
      <c r="AQ200">
        <v>80</v>
      </c>
      <c r="AR200">
        <v>82</v>
      </c>
      <c r="AS200">
        <v>49.38</v>
      </c>
      <c r="AT200">
        <v>13.07</v>
      </c>
      <c r="AU200">
        <v>84.7</v>
      </c>
      <c r="AV200">
        <v>990</v>
      </c>
      <c r="AW200">
        <v>939</v>
      </c>
      <c r="AX200">
        <v>51.32</v>
      </c>
      <c r="AY200">
        <v>523</v>
      </c>
      <c r="AZ200">
        <v>468</v>
      </c>
      <c r="BA200">
        <v>52.77</v>
      </c>
      <c r="BB200">
        <v>43</v>
      </c>
      <c r="BC200">
        <v>33</v>
      </c>
      <c r="BD200">
        <v>56.58</v>
      </c>
      <c r="BE200">
        <v>8.2200000000000006</v>
      </c>
      <c r="BF200">
        <v>92.95</v>
      </c>
      <c r="BG200">
        <v>1699</v>
      </c>
      <c r="BH200">
        <v>1572</v>
      </c>
      <c r="BI200">
        <v>51.94</v>
      </c>
      <c r="BJ200">
        <v>918</v>
      </c>
      <c r="BK200">
        <v>815</v>
      </c>
      <c r="BL200">
        <v>52.97</v>
      </c>
      <c r="BM200">
        <v>19</v>
      </c>
      <c r="BN200">
        <v>16</v>
      </c>
      <c r="BO200">
        <v>54.29</v>
      </c>
      <c r="BP200">
        <v>2.0699999999999998</v>
      </c>
      <c r="BQ200">
        <v>98.04</v>
      </c>
      <c r="BR200">
        <v>6.68</v>
      </c>
      <c r="BS200">
        <v>93.07</v>
      </c>
      <c r="BT200">
        <v>0.997</v>
      </c>
    </row>
    <row r="201" spans="1:72" x14ac:dyDescent="0.25">
      <c r="A201" s="6" t="s">
        <v>17</v>
      </c>
      <c r="B201" t="s">
        <v>149</v>
      </c>
      <c r="C201">
        <v>82</v>
      </c>
      <c r="D201">
        <v>3812.1</v>
      </c>
      <c r="E201">
        <v>37</v>
      </c>
      <c r="F201">
        <v>31</v>
      </c>
      <c r="G201">
        <v>14</v>
      </c>
      <c r="H201">
        <v>30</v>
      </c>
      <c r="I201">
        <v>88</v>
      </c>
      <c r="J201">
        <v>0.53700000000000003</v>
      </c>
      <c r="K201">
        <v>3938</v>
      </c>
      <c r="L201">
        <v>3575</v>
      </c>
      <c r="M201">
        <v>52.42</v>
      </c>
      <c r="N201">
        <v>2964</v>
      </c>
      <c r="O201">
        <v>2844</v>
      </c>
      <c r="P201">
        <v>51.03</v>
      </c>
      <c r="Q201">
        <v>2103</v>
      </c>
      <c r="R201">
        <v>2115</v>
      </c>
      <c r="S201">
        <v>49.86</v>
      </c>
      <c r="T201">
        <v>157</v>
      </c>
      <c r="U201">
        <v>168</v>
      </c>
      <c r="V201">
        <v>48.31</v>
      </c>
      <c r="W201">
        <v>150.51</v>
      </c>
      <c r="X201">
        <v>157</v>
      </c>
      <c r="Y201">
        <v>48.94</v>
      </c>
      <c r="Z201">
        <v>1604</v>
      </c>
      <c r="AA201">
        <v>1628</v>
      </c>
      <c r="AB201">
        <v>49.63</v>
      </c>
      <c r="AC201">
        <v>971</v>
      </c>
      <c r="AD201">
        <v>1029</v>
      </c>
      <c r="AE201">
        <v>48.55</v>
      </c>
      <c r="AF201">
        <v>126</v>
      </c>
      <c r="AG201">
        <v>138</v>
      </c>
      <c r="AH201">
        <v>47.73</v>
      </c>
      <c r="AI201">
        <v>12.98</v>
      </c>
      <c r="AJ201">
        <v>86.59</v>
      </c>
      <c r="AK201">
        <v>604</v>
      </c>
      <c r="AL201">
        <v>697</v>
      </c>
      <c r="AM201">
        <v>46.43</v>
      </c>
      <c r="AN201">
        <v>461</v>
      </c>
      <c r="AO201">
        <v>535</v>
      </c>
      <c r="AP201">
        <v>46.29</v>
      </c>
      <c r="AQ201">
        <v>81</v>
      </c>
      <c r="AR201">
        <v>97</v>
      </c>
      <c r="AS201">
        <v>45.51</v>
      </c>
      <c r="AT201">
        <v>17.57</v>
      </c>
      <c r="AU201">
        <v>81.87</v>
      </c>
      <c r="AV201">
        <v>1000</v>
      </c>
      <c r="AW201">
        <v>931</v>
      </c>
      <c r="AX201">
        <v>51.79</v>
      </c>
      <c r="AY201">
        <v>510</v>
      </c>
      <c r="AZ201">
        <v>494</v>
      </c>
      <c r="BA201">
        <v>50.8</v>
      </c>
      <c r="BB201">
        <v>45</v>
      </c>
      <c r="BC201">
        <v>41</v>
      </c>
      <c r="BD201">
        <v>52.33</v>
      </c>
      <c r="BE201">
        <v>8.82</v>
      </c>
      <c r="BF201">
        <v>91.7</v>
      </c>
      <c r="BG201">
        <v>2022</v>
      </c>
      <c r="BH201">
        <v>1685</v>
      </c>
      <c r="BI201">
        <v>54.55</v>
      </c>
      <c r="BJ201">
        <v>1079</v>
      </c>
      <c r="BK201">
        <v>1010</v>
      </c>
      <c r="BL201">
        <v>51.65</v>
      </c>
      <c r="BM201">
        <v>31</v>
      </c>
      <c r="BN201">
        <v>29</v>
      </c>
      <c r="BO201">
        <v>51.67</v>
      </c>
      <c r="BP201">
        <v>2.87</v>
      </c>
      <c r="BQ201">
        <v>97.13</v>
      </c>
      <c r="BR201">
        <v>7.47</v>
      </c>
      <c r="BS201">
        <v>92.06</v>
      </c>
      <c r="BT201">
        <v>0.995</v>
      </c>
    </row>
    <row r="202" spans="1:72" x14ac:dyDescent="0.25">
      <c r="A202" s="6" t="s">
        <v>17</v>
      </c>
      <c r="B202" t="s">
        <v>158</v>
      </c>
      <c r="C202">
        <v>82</v>
      </c>
      <c r="D202">
        <v>3738.25</v>
      </c>
      <c r="E202">
        <v>42</v>
      </c>
      <c r="F202">
        <v>30</v>
      </c>
      <c r="G202">
        <v>10</v>
      </c>
      <c r="H202">
        <v>39</v>
      </c>
      <c r="I202">
        <v>94</v>
      </c>
      <c r="J202">
        <v>0.57299999999999995</v>
      </c>
      <c r="K202">
        <v>3512</v>
      </c>
      <c r="L202">
        <v>3516</v>
      </c>
      <c r="M202">
        <v>49.97</v>
      </c>
      <c r="N202">
        <v>2535</v>
      </c>
      <c r="O202">
        <v>2612</v>
      </c>
      <c r="P202">
        <v>49.25</v>
      </c>
      <c r="Q202">
        <v>1795</v>
      </c>
      <c r="R202">
        <v>1935</v>
      </c>
      <c r="S202">
        <v>48.12</v>
      </c>
      <c r="T202">
        <v>144</v>
      </c>
      <c r="U202">
        <v>150</v>
      </c>
      <c r="V202">
        <v>48.98</v>
      </c>
      <c r="W202">
        <v>136.58000000000001</v>
      </c>
      <c r="X202">
        <v>140.19</v>
      </c>
      <c r="Y202">
        <v>49.35</v>
      </c>
      <c r="Z202">
        <v>1432</v>
      </c>
      <c r="AA202">
        <v>1529</v>
      </c>
      <c r="AB202">
        <v>48.36</v>
      </c>
      <c r="AC202">
        <v>837</v>
      </c>
      <c r="AD202">
        <v>927</v>
      </c>
      <c r="AE202">
        <v>47.45</v>
      </c>
      <c r="AF202">
        <v>119</v>
      </c>
      <c r="AG202">
        <v>119</v>
      </c>
      <c r="AH202">
        <v>50</v>
      </c>
      <c r="AI202">
        <v>14.22</v>
      </c>
      <c r="AJ202">
        <v>87.16</v>
      </c>
      <c r="AK202">
        <v>561</v>
      </c>
      <c r="AL202">
        <v>568</v>
      </c>
      <c r="AM202">
        <v>49.69</v>
      </c>
      <c r="AN202">
        <v>412</v>
      </c>
      <c r="AO202">
        <v>427</v>
      </c>
      <c r="AP202">
        <v>49.11</v>
      </c>
      <c r="AQ202">
        <v>72</v>
      </c>
      <c r="AR202">
        <v>77</v>
      </c>
      <c r="AS202">
        <v>48.32</v>
      </c>
      <c r="AT202">
        <v>17.48</v>
      </c>
      <c r="AU202">
        <v>81.97</v>
      </c>
      <c r="AV202">
        <v>871</v>
      </c>
      <c r="AW202">
        <v>961</v>
      </c>
      <c r="AX202">
        <v>47.54</v>
      </c>
      <c r="AY202">
        <v>425</v>
      </c>
      <c r="AZ202">
        <v>500</v>
      </c>
      <c r="BA202">
        <v>45.95</v>
      </c>
      <c r="BB202">
        <v>47</v>
      </c>
      <c r="BC202">
        <v>42</v>
      </c>
      <c r="BD202">
        <v>52.81</v>
      </c>
      <c r="BE202">
        <v>11.06</v>
      </c>
      <c r="BF202">
        <v>91.6</v>
      </c>
      <c r="BG202">
        <v>1679</v>
      </c>
      <c r="BH202">
        <v>1677</v>
      </c>
      <c r="BI202">
        <v>50.03</v>
      </c>
      <c r="BJ202">
        <v>856</v>
      </c>
      <c r="BK202">
        <v>920</v>
      </c>
      <c r="BL202">
        <v>48.2</v>
      </c>
      <c r="BM202">
        <v>22</v>
      </c>
      <c r="BN202">
        <v>29</v>
      </c>
      <c r="BO202">
        <v>43.14</v>
      </c>
      <c r="BP202">
        <v>2.57</v>
      </c>
      <c r="BQ202">
        <v>96.85</v>
      </c>
      <c r="BR202">
        <v>8.02</v>
      </c>
      <c r="BS202">
        <v>92.25</v>
      </c>
      <c r="BT202">
        <v>1.0029999999999999</v>
      </c>
    </row>
    <row r="203" spans="1:72" x14ac:dyDescent="0.25">
      <c r="A203" s="6" t="s">
        <v>17</v>
      </c>
      <c r="B203" t="s">
        <v>162</v>
      </c>
      <c r="C203">
        <v>82</v>
      </c>
      <c r="D203">
        <v>3907.2833000000001</v>
      </c>
      <c r="E203">
        <v>37</v>
      </c>
      <c r="F203">
        <v>30</v>
      </c>
      <c r="G203">
        <v>15</v>
      </c>
      <c r="H203">
        <v>31</v>
      </c>
      <c r="I203">
        <v>89</v>
      </c>
      <c r="J203">
        <v>0.54300000000000004</v>
      </c>
      <c r="K203">
        <v>3609</v>
      </c>
      <c r="L203">
        <v>3535</v>
      </c>
      <c r="M203">
        <v>50.52</v>
      </c>
      <c r="N203">
        <v>2663</v>
      </c>
      <c r="O203">
        <v>2665</v>
      </c>
      <c r="P203">
        <v>49.98</v>
      </c>
      <c r="Q203">
        <v>1907</v>
      </c>
      <c r="R203">
        <v>1918</v>
      </c>
      <c r="S203">
        <v>49.86</v>
      </c>
      <c r="T203">
        <v>138</v>
      </c>
      <c r="U203">
        <v>135</v>
      </c>
      <c r="V203">
        <v>50.55</v>
      </c>
      <c r="W203">
        <v>134.18</v>
      </c>
      <c r="X203">
        <v>149.54</v>
      </c>
      <c r="Y203">
        <v>47.29</v>
      </c>
      <c r="Z203">
        <v>1508</v>
      </c>
      <c r="AA203">
        <v>1648</v>
      </c>
      <c r="AB203">
        <v>47.78</v>
      </c>
      <c r="AC203">
        <v>892</v>
      </c>
      <c r="AD203">
        <v>1001</v>
      </c>
      <c r="AE203">
        <v>47.12</v>
      </c>
      <c r="AF203">
        <v>106</v>
      </c>
      <c r="AG203">
        <v>107</v>
      </c>
      <c r="AH203">
        <v>49.77</v>
      </c>
      <c r="AI203">
        <v>11.88</v>
      </c>
      <c r="AJ203">
        <v>89.31</v>
      </c>
      <c r="AK203">
        <v>604</v>
      </c>
      <c r="AL203">
        <v>715</v>
      </c>
      <c r="AM203">
        <v>45.79</v>
      </c>
      <c r="AN203">
        <v>441</v>
      </c>
      <c r="AO203">
        <v>524</v>
      </c>
      <c r="AP203">
        <v>45.7</v>
      </c>
      <c r="AQ203">
        <v>74</v>
      </c>
      <c r="AR203">
        <v>69</v>
      </c>
      <c r="AS203">
        <v>51.75</v>
      </c>
      <c r="AT203">
        <v>16.78</v>
      </c>
      <c r="AU203">
        <v>86.83</v>
      </c>
      <c r="AV203">
        <v>904</v>
      </c>
      <c r="AW203">
        <v>933</v>
      </c>
      <c r="AX203">
        <v>49.21</v>
      </c>
      <c r="AY203">
        <v>451</v>
      </c>
      <c r="AZ203">
        <v>477</v>
      </c>
      <c r="BA203">
        <v>48.6</v>
      </c>
      <c r="BB203">
        <v>32</v>
      </c>
      <c r="BC203">
        <v>38</v>
      </c>
      <c r="BD203">
        <v>45.71</v>
      </c>
      <c r="BE203">
        <v>7.1</v>
      </c>
      <c r="BF203">
        <v>92.03</v>
      </c>
      <c r="BG203">
        <v>1731</v>
      </c>
      <c r="BH203">
        <v>1609</v>
      </c>
      <c r="BI203">
        <v>51.83</v>
      </c>
      <c r="BJ203">
        <v>908</v>
      </c>
      <c r="BK203">
        <v>845</v>
      </c>
      <c r="BL203">
        <v>51.8</v>
      </c>
      <c r="BM203">
        <v>30</v>
      </c>
      <c r="BN203">
        <v>27</v>
      </c>
      <c r="BO203">
        <v>52.63</v>
      </c>
      <c r="BP203">
        <v>3.3</v>
      </c>
      <c r="BQ203">
        <v>96.8</v>
      </c>
      <c r="BR203">
        <v>7.24</v>
      </c>
      <c r="BS203">
        <v>92.96</v>
      </c>
      <c r="BT203">
        <v>1.002</v>
      </c>
    </row>
    <row r="204" spans="1:72" x14ac:dyDescent="0.25">
      <c r="A204" s="6" t="s">
        <v>17</v>
      </c>
      <c r="B204" t="s">
        <v>141</v>
      </c>
      <c r="C204">
        <v>82</v>
      </c>
      <c r="D204">
        <v>3905.3667</v>
      </c>
      <c r="E204">
        <v>51</v>
      </c>
      <c r="F204">
        <v>24</v>
      </c>
      <c r="G204">
        <v>7</v>
      </c>
      <c r="H204">
        <v>44</v>
      </c>
      <c r="I204">
        <v>109</v>
      </c>
      <c r="J204">
        <v>0.66500000000000004</v>
      </c>
      <c r="K204">
        <v>3335</v>
      </c>
      <c r="L204">
        <v>3521</v>
      </c>
      <c r="M204">
        <v>48.64</v>
      </c>
      <c r="N204">
        <v>2493</v>
      </c>
      <c r="O204">
        <v>2572</v>
      </c>
      <c r="P204">
        <v>49.22</v>
      </c>
      <c r="Q204">
        <v>1843</v>
      </c>
      <c r="R204">
        <v>1784</v>
      </c>
      <c r="S204">
        <v>50.81</v>
      </c>
      <c r="T204">
        <v>153</v>
      </c>
      <c r="U204">
        <v>147</v>
      </c>
      <c r="V204">
        <v>51</v>
      </c>
      <c r="W204">
        <v>133.33000000000001</v>
      </c>
      <c r="X204">
        <v>133.44999999999999</v>
      </c>
      <c r="Y204">
        <v>49.98</v>
      </c>
      <c r="Z204">
        <v>1484</v>
      </c>
      <c r="AA204">
        <v>1470</v>
      </c>
      <c r="AB204">
        <v>50.24</v>
      </c>
      <c r="AC204">
        <v>926</v>
      </c>
      <c r="AD204">
        <v>866</v>
      </c>
      <c r="AE204">
        <v>51.67</v>
      </c>
      <c r="AF204">
        <v>136</v>
      </c>
      <c r="AG204">
        <v>124</v>
      </c>
      <c r="AH204">
        <v>52.31</v>
      </c>
      <c r="AI204">
        <v>14.69</v>
      </c>
      <c r="AJ204">
        <v>85.68</v>
      </c>
      <c r="AK204">
        <v>567</v>
      </c>
      <c r="AL204">
        <v>583</v>
      </c>
      <c r="AM204">
        <v>49.3</v>
      </c>
      <c r="AN204">
        <v>434</v>
      </c>
      <c r="AO204">
        <v>427</v>
      </c>
      <c r="AP204">
        <v>50.41</v>
      </c>
      <c r="AQ204">
        <v>84</v>
      </c>
      <c r="AR204">
        <v>76</v>
      </c>
      <c r="AS204">
        <v>52.5</v>
      </c>
      <c r="AT204">
        <v>19.350000000000001</v>
      </c>
      <c r="AU204">
        <v>82.2</v>
      </c>
      <c r="AV204">
        <v>917</v>
      </c>
      <c r="AW204">
        <v>887</v>
      </c>
      <c r="AX204">
        <v>50.83</v>
      </c>
      <c r="AY204">
        <v>492</v>
      </c>
      <c r="AZ204">
        <v>439</v>
      </c>
      <c r="BA204">
        <v>52.85</v>
      </c>
      <c r="BB204">
        <v>52</v>
      </c>
      <c r="BC204">
        <v>48</v>
      </c>
      <c r="BD204">
        <v>52</v>
      </c>
      <c r="BE204">
        <v>10.57</v>
      </c>
      <c r="BF204">
        <v>89.07</v>
      </c>
      <c r="BG204">
        <v>1617</v>
      </c>
      <c r="BH204">
        <v>1716</v>
      </c>
      <c r="BI204">
        <v>48.51</v>
      </c>
      <c r="BJ204">
        <v>872</v>
      </c>
      <c r="BK204">
        <v>847</v>
      </c>
      <c r="BL204">
        <v>50.73</v>
      </c>
      <c r="BM204">
        <v>16</v>
      </c>
      <c r="BN204">
        <v>21</v>
      </c>
      <c r="BO204">
        <v>43.24</v>
      </c>
      <c r="BP204">
        <v>1.83</v>
      </c>
      <c r="BQ204">
        <v>97.52</v>
      </c>
      <c r="BR204">
        <v>8.3000000000000007</v>
      </c>
      <c r="BS204">
        <v>91.76</v>
      </c>
      <c r="BT204">
        <v>1.0009999999999999</v>
      </c>
    </row>
    <row r="205" spans="1:72" x14ac:dyDescent="0.25">
      <c r="A205" s="6" t="s">
        <v>17</v>
      </c>
      <c r="B205" t="s">
        <v>155</v>
      </c>
      <c r="C205">
        <v>82</v>
      </c>
      <c r="D205">
        <v>3954.6833000000001</v>
      </c>
      <c r="E205">
        <v>51</v>
      </c>
      <c r="F205">
        <v>22</v>
      </c>
      <c r="G205">
        <v>9</v>
      </c>
      <c r="H205">
        <v>41</v>
      </c>
      <c r="I205">
        <v>111</v>
      </c>
      <c r="J205">
        <v>0.67700000000000005</v>
      </c>
      <c r="K205">
        <v>4098</v>
      </c>
      <c r="L205">
        <v>3557</v>
      </c>
      <c r="M205">
        <v>53.53</v>
      </c>
      <c r="N205">
        <v>3033</v>
      </c>
      <c r="O205">
        <v>2538</v>
      </c>
      <c r="P205">
        <v>54.44</v>
      </c>
      <c r="Q205">
        <v>2146</v>
      </c>
      <c r="R205">
        <v>1808</v>
      </c>
      <c r="S205">
        <v>54.27</v>
      </c>
      <c r="T205">
        <v>161</v>
      </c>
      <c r="U205">
        <v>141</v>
      </c>
      <c r="V205">
        <v>53.31</v>
      </c>
      <c r="W205">
        <v>173.31</v>
      </c>
      <c r="X205">
        <v>134.06</v>
      </c>
      <c r="Y205">
        <v>56.38</v>
      </c>
      <c r="Z205">
        <v>1928</v>
      </c>
      <c r="AA205">
        <v>1425</v>
      </c>
      <c r="AB205">
        <v>57.5</v>
      </c>
      <c r="AC205">
        <v>1141</v>
      </c>
      <c r="AD205">
        <v>888</v>
      </c>
      <c r="AE205">
        <v>56.23</v>
      </c>
      <c r="AF205">
        <v>133</v>
      </c>
      <c r="AG205">
        <v>118</v>
      </c>
      <c r="AH205">
        <v>52.99</v>
      </c>
      <c r="AI205">
        <v>11.66</v>
      </c>
      <c r="AJ205">
        <v>86.71</v>
      </c>
      <c r="AK205">
        <v>751</v>
      </c>
      <c r="AL205">
        <v>571</v>
      </c>
      <c r="AM205">
        <v>56.81</v>
      </c>
      <c r="AN205">
        <v>570</v>
      </c>
      <c r="AO205">
        <v>420</v>
      </c>
      <c r="AP205">
        <v>57.58</v>
      </c>
      <c r="AQ205">
        <v>99</v>
      </c>
      <c r="AR205">
        <v>81</v>
      </c>
      <c r="AS205">
        <v>55</v>
      </c>
      <c r="AT205">
        <v>17.37</v>
      </c>
      <c r="AU205">
        <v>80.709999999999994</v>
      </c>
      <c r="AV205">
        <v>1177</v>
      </c>
      <c r="AW205">
        <v>854</v>
      </c>
      <c r="AX205">
        <v>57.95</v>
      </c>
      <c r="AY205">
        <v>571</v>
      </c>
      <c r="AZ205">
        <v>468</v>
      </c>
      <c r="BA205">
        <v>54.96</v>
      </c>
      <c r="BB205">
        <v>34</v>
      </c>
      <c r="BC205">
        <v>37</v>
      </c>
      <c r="BD205">
        <v>47.89</v>
      </c>
      <c r="BE205">
        <v>5.95</v>
      </c>
      <c r="BF205">
        <v>92.09</v>
      </c>
      <c r="BG205">
        <v>1853</v>
      </c>
      <c r="BH205">
        <v>1710</v>
      </c>
      <c r="BI205">
        <v>52.01</v>
      </c>
      <c r="BJ205">
        <v>941</v>
      </c>
      <c r="BK205">
        <v>853</v>
      </c>
      <c r="BL205">
        <v>52.45</v>
      </c>
      <c r="BM205">
        <v>26</v>
      </c>
      <c r="BN205">
        <v>22</v>
      </c>
      <c r="BO205">
        <v>54.17</v>
      </c>
      <c r="BP205">
        <v>2.76</v>
      </c>
      <c r="BQ205">
        <v>97.42</v>
      </c>
      <c r="BR205">
        <v>7.5</v>
      </c>
      <c r="BS205">
        <v>92.2</v>
      </c>
      <c r="BT205">
        <v>0.997</v>
      </c>
    </row>
    <row r="206" spans="1:72" x14ac:dyDescent="0.25">
      <c r="A206" s="6" t="s">
        <v>17</v>
      </c>
      <c r="B206" t="s">
        <v>133</v>
      </c>
      <c r="C206">
        <v>82</v>
      </c>
      <c r="D206">
        <v>3833.5666999999999</v>
      </c>
      <c r="E206">
        <v>52</v>
      </c>
      <c r="F206">
        <v>23</v>
      </c>
      <c r="G206">
        <v>7</v>
      </c>
      <c r="H206">
        <v>43</v>
      </c>
      <c r="I206">
        <v>111</v>
      </c>
      <c r="J206">
        <v>0.67700000000000005</v>
      </c>
      <c r="K206">
        <v>3546</v>
      </c>
      <c r="L206">
        <v>3128</v>
      </c>
      <c r="M206">
        <v>53.13</v>
      </c>
      <c r="N206">
        <v>2645</v>
      </c>
      <c r="O206">
        <v>2283</v>
      </c>
      <c r="P206">
        <v>53.67</v>
      </c>
      <c r="Q206">
        <v>1843</v>
      </c>
      <c r="R206">
        <v>1639</v>
      </c>
      <c r="S206">
        <v>52.93</v>
      </c>
      <c r="T206">
        <v>156</v>
      </c>
      <c r="U206">
        <v>128</v>
      </c>
      <c r="V206">
        <v>54.93</v>
      </c>
      <c r="W206">
        <v>142.11000000000001</v>
      </c>
      <c r="X206">
        <v>123.34</v>
      </c>
      <c r="Y206">
        <v>53.54</v>
      </c>
      <c r="Z206">
        <v>1603</v>
      </c>
      <c r="AA206">
        <v>1425</v>
      </c>
      <c r="AB206">
        <v>52.94</v>
      </c>
      <c r="AC206">
        <v>932</v>
      </c>
      <c r="AD206">
        <v>839</v>
      </c>
      <c r="AE206">
        <v>52.63</v>
      </c>
      <c r="AF206">
        <v>132</v>
      </c>
      <c r="AG206">
        <v>105</v>
      </c>
      <c r="AH206">
        <v>55.7</v>
      </c>
      <c r="AI206">
        <v>14.16</v>
      </c>
      <c r="AJ206">
        <v>87.49</v>
      </c>
      <c r="AK206">
        <v>596</v>
      </c>
      <c r="AL206">
        <v>511</v>
      </c>
      <c r="AM206">
        <v>53.84</v>
      </c>
      <c r="AN206">
        <v>451</v>
      </c>
      <c r="AO206">
        <v>393</v>
      </c>
      <c r="AP206">
        <v>53.44</v>
      </c>
      <c r="AQ206">
        <v>79</v>
      </c>
      <c r="AR206">
        <v>69</v>
      </c>
      <c r="AS206">
        <v>53.38</v>
      </c>
      <c r="AT206">
        <v>17.52</v>
      </c>
      <c r="AU206">
        <v>82.44</v>
      </c>
      <c r="AV206">
        <v>1007</v>
      </c>
      <c r="AW206">
        <v>914</v>
      </c>
      <c r="AX206">
        <v>52.42</v>
      </c>
      <c r="AY206">
        <v>481</v>
      </c>
      <c r="AZ206">
        <v>446</v>
      </c>
      <c r="BA206">
        <v>51.89</v>
      </c>
      <c r="BB206">
        <v>53</v>
      </c>
      <c r="BC206">
        <v>36</v>
      </c>
      <c r="BD206">
        <v>59.55</v>
      </c>
      <c r="BE206">
        <v>11.02</v>
      </c>
      <c r="BF206">
        <v>91.93</v>
      </c>
      <c r="BG206">
        <v>1653</v>
      </c>
      <c r="BH206">
        <v>1429</v>
      </c>
      <c r="BI206">
        <v>53.63</v>
      </c>
      <c r="BJ206">
        <v>857</v>
      </c>
      <c r="BK206">
        <v>728</v>
      </c>
      <c r="BL206">
        <v>54.07</v>
      </c>
      <c r="BM206">
        <v>23</v>
      </c>
      <c r="BN206">
        <v>22</v>
      </c>
      <c r="BO206">
        <v>51.11</v>
      </c>
      <c r="BP206">
        <v>2.68</v>
      </c>
      <c r="BQ206">
        <v>96.98</v>
      </c>
      <c r="BR206">
        <v>8.4600000000000009</v>
      </c>
      <c r="BS206">
        <v>92.19</v>
      </c>
      <c r="BT206">
        <v>1.0069999999999999</v>
      </c>
    </row>
    <row r="207" spans="1:72" x14ac:dyDescent="0.25">
      <c r="A207" s="6" t="s">
        <v>17</v>
      </c>
      <c r="B207" t="s">
        <v>156</v>
      </c>
      <c r="C207">
        <v>82</v>
      </c>
      <c r="D207">
        <v>3878.4832999999999</v>
      </c>
      <c r="E207">
        <v>46</v>
      </c>
      <c r="F207">
        <v>27</v>
      </c>
      <c r="G207">
        <v>9</v>
      </c>
      <c r="H207">
        <v>38</v>
      </c>
      <c r="I207">
        <v>101</v>
      </c>
      <c r="J207">
        <v>0.61599999999999999</v>
      </c>
      <c r="K207">
        <v>3553</v>
      </c>
      <c r="L207">
        <v>3419</v>
      </c>
      <c r="M207">
        <v>50.96</v>
      </c>
      <c r="N207">
        <v>2709</v>
      </c>
      <c r="O207">
        <v>2571</v>
      </c>
      <c r="P207">
        <v>51.31</v>
      </c>
      <c r="Q207">
        <v>1932</v>
      </c>
      <c r="R207">
        <v>1796</v>
      </c>
      <c r="S207">
        <v>51.82</v>
      </c>
      <c r="T207">
        <v>151</v>
      </c>
      <c r="U207">
        <v>130</v>
      </c>
      <c r="V207">
        <v>53.74</v>
      </c>
      <c r="W207">
        <v>142.16999999999999</v>
      </c>
      <c r="X207">
        <v>137.83000000000001</v>
      </c>
      <c r="Y207">
        <v>50.78</v>
      </c>
      <c r="Z207">
        <v>1692</v>
      </c>
      <c r="AA207">
        <v>1610</v>
      </c>
      <c r="AB207">
        <v>51.24</v>
      </c>
      <c r="AC207">
        <v>1040</v>
      </c>
      <c r="AD207">
        <v>1000</v>
      </c>
      <c r="AE207">
        <v>50.98</v>
      </c>
      <c r="AF207">
        <v>129</v>
      </c>
      <c r="AG207">
        <v>114</v>
      </c>
      <c r="AH207">
        <v>53.09</v>
      </c>
      <c r="AI207">
        <v>12.4</v>
      </c>
      <c r="AJ207">
        <v>88.6</v>
      </c>
      <c r="AK207">
        <v>635</v>
      </c>
      <c r="AL207">
        <v>602</v>
      </c>
      <c r="AM207">
        <v>51.33</v>
      </c>
      <c r="AN207">
        <v>463</v>
      </c>
      <c r="AO207">
        <v>452</v>
      </c>
      <c r="AP207">
        <v>50.6</v>
      </c>
      <c r="AQ207">
        <v>81</v>
      </c>
      <c r="AR207">
        <v>72</v>
      </c>
      <c r="AS207">
        <v>52.94</v>
      </c>
      <c r="AT207">
        <v>17.489999999999998</v>
      </c>
      <c r="AU207">
        <v>84.07</v>
      </c>
      <c r="AV207">
        <v>1057</v>
      </c>
      <c r="AW207">
        <v>1008</v>
      </c>
      <c r="AX207">
        <v>51.19</v>
      </c>
      <c r="AY207">
        <v>577</v>
      </c>
      <c r="AZ207">
        <v>548</v>
      </c>
      <c r="BA207">
        <v>51.29</v>
      </c>
      <c r="BB207">
        <v>48</v>
      </c>
      <c r="BC207">
        <v>42</v>
      </c>
      <c r="BD207">
        <v>53.33</v>
      </c>
      <c r="BE207">
        <v>8.32</v>
      </c>
      <c r="BF207">
        <v>92.34</v>
      </c>
      <c r="BG207">
        <v>1645</v>
      </c>
      <c r="BH207">
        <v>1559</v>
      </c>
      <c r="BI207">
        <v>51.34</v>
      </c>
      <c r="BJ207">
        <v>846</v>
      </c>
      <c r="BK207">
        <v>740</v>
      </c>
      <c r="BL207">
        <v>53.34</v>
      </c>
      <c r="BM207">
        <v>22</v>
      </c>
      <c r="BN207">
        <v>15</v>
      </c>
      <c r="BO207">
        <v>59.46</v>
      </c>
      <c r="BP207">
        <v>2.6</v>
      </c>
      <c r="BQ207">
        <v>97.97</v>
      </c>
      <c r="BR207">
        <v>7.82</v>
      </c>
      <c r="BS207">
        <v>92.76</v>
      </c>
      <c r="BT207">
        <v>1.006</v>
      </c>
    </row>
    <row r="208" spans="1:72" x14ac:dyDescent="0.25">
      <c r="A208" s="6" t="s">
        <v>17</v>
      </c>
      <c r="B208" t="s">
        <v>138</v>
      </c>
      <c r="C208">
        <v>82</v>
      </c>
      <c r="D208">
        <v>3914.15</v>
      </c>
      <c r="E208">
        <v>38</v>
      </c>
      <c r="F208">
        <v>36</v>
      </c>
      <c r="G208">
        <v>8</v>
      </c>
      <c r="H208">
        <v>29</v>
      </c>
      <c r="I208">
        <v>84</v>
      </c>
      <c r="J208">
        <v>0.51200000000000001</v>
      </c>
      <c r="K208">
        <v>3258</v>
      </c>
      <c r="L208">
        <v>4350</v>
      </c>
      <c r="M208">
        <v>42.82</v>
      </c>
      <c r="N208">
        <v>2417</v>
      </c>
      <c r="O208">
        <v>3308</v>
      </c>
      <c r="P208">
        <v>42.22</v>
      </c>
      <c r="Q208">
        <v>1746</v>
      </c>
      <c r="R208">
        <v>2281</v>
      </c>
      <c r="S208">
        <v>43.36</v>
      </c>
      <c r="T208">
        <v>148</v>
      </c>
      <c r="U208">
        <v>166</v>
      </c>
      <c r="V208">
        <v>47.13</v>
      </c>
      <c r="W208">
        <v>131.57</v>
      </c>
      <c r="X208">
        <v>173.5</v>
      </c>
      <c r="Y208">
        <v>43.13</v>
      </c>
      <c r="Z208">
        <v>1468</v>
      </c>
      <c r="AA208">
        <v>1927</v>
      </c>
      <c r="AB208">
        <v>43.24</v>
      </c>
      <c r="AC208">
        <v>906</v>
      </c>
      <c r="AD208">
        <v>1111</v>
      </c>
      <c r="AE208">
        <v>44.92</v>
      </c>
      <c r="AF208">
        <v>121</v>
      </c>
      <c r="AG208">
        <v>141</v>
      </c>
      <c r="AH208">
        <v>46.18</v>
      </c>
      <c r="AI208">
        <v>13.36</v>
      </c>
      <c r="AJ208">
        <v>87.31</v>
      </c>
      <c r="AK208">
        <v>524</v>
      </c>
      <c r="AL208">
        <v>730</v>
      </c>
      <c r="AM208">
        <v>41.79</v>
      </c>
      <c r="AN208">
        <v>394</v>
      </c>
      <c r="AO208">
        <v>522</v>
      </c>
      <c r="AP208">
        <v>43.01</v>
      </c>
      <c r="AQ208">
        <v>70</v>
      </c>
      <c r="AR208">
        <v>88</v>
      </c>
      <c r="AS208">
        <v>44.3</v>
      </c>
      <c r="AT208">
        <v>17.77</v>
      </c>
      <c r="AU208">
        <v>83.14</v>
      </c>
      <c r="AV208">
        <v>944</v>
      </c>
      <c r="AW208">
        <v>1197</v>
      </c>
      <c r="AX208">
        <v>44.09</v>
      </c>
      <c r="AY208">
        <v>512</v>
      </c>
      <c r="AZ208">
        <v>589</v>
      </c>
      <c r="BA208">
        <v>46.5</v>
      </c>
      <c r="BB208">
        <v>51</v>
      </c>
      <c r="BC208">
        <v>53</v>
      </c>
      <c r="BD208">
        <v>49.04</v>
      </c>
      <c r="BE208">
        <v>9.9600000000000009</v>
      </c>
      <c r="BF208">
        <v>91</v>
      </c>
      <c r="BG208">
        <v>1557</v>
      </c>
      <c r="BH208">
        <v>2139</v>
      </c>
      <c r="BI208">
        <v>42.13</v>
      </c>
      <c r="BJ208">
        <v>787</v>
      </c>
      <c r="BK208">
        <v>1096</v>
      </c>
      <c r="BL208">
        <v>41.8</v>
      </c>
      <c r="BM208">
        <v>27</v>
      </c>
      <c r="BN208">
        <v>24</v>
      </c>
      <c r="BO208">
        <v>52.94</v>
      </c>
      <c r="BP208">
        <v>3.43</v>
      </c>
      <c r="BQ208">
        <v>97.81</v>
      </c>
      <c r="BR208">
        <v>8.48</v>
      </c>
      <c r="BS208">
        <v>92.72</v>
      </c>
      <c r="BT208">
        <v>1.012</v>
      </c>
    </row>
    <row r="209" spans="1:72" x14ac:dyDescent="0.25">
      <c r="A209" s="6" t="s">
        <v>17</v>
      </c>
      <c r="B209" t="s">
        <v>145</v>
      </c>
      <c r="C209">
        <v>82</v>
      </c>
      <c r="D209">
        <v>3881.4</v>
      </c>
      <c r="E209">
        <v>36</v>
      </c>
      <c r="F209">
        <v>35</v>
      </c>
      <c r="G209">
        <v>11</v>
      </c>
      <c r="H209">
        <v>31</v>
      </c>
      <c r="I209">
        <v>83</v>
      </c>
      <c r="J209">
        <v>0.50600000000000001</v>
      </c>
      <c r="K209">
        <v>3699</v>
      </c>
      <c r="L209">
        <v>3503</v>
      </c>
      <c r="M209">
        <v>51.36</v>
      </c>
      <c r="N209">
        <v>2715</v>
      </c>
      <c r="O209">
        <v>2540</v>
      </c>
      <c r="P209">
        <v>51.67</v>
      </c>
      <c r="Q209">
        <v>1915</v>
      </c>
      <c r="R209">
        <v>1829</v>
      </c>
      <c r="S209">
        <v>51.15</v>
      </c>
      <c r="T209">
        <v>139</v>
      </c>
      <c r="U209">
        <v>142</v>
      </c>
      <c r="V209">
        <v>49.47</v>
      </c>
      <c r="W209">
        <v>143.76</v>
      </c>
      <c r="X209">
        <v>140.12</v>
      </c>
      <c r="Y209">
        <v>50.64</v>
      </c>
      <c r="Z209">
        <v>1644</v>
      </c>
      <c r="AA209">
        <v>1683</v>
      </c>
      <c r="AB209">
        <v>49.41</v>
      </c>
      <c r="AC209">
        <v>906</v>
      </c>
      <c r="AD209">
        <v>963</v>
      </c>
      <c r="AE209">
        <v>48.48</v>
      </c>
      <c r="AF209">
        <v>109</v>
      </c>
      <c r="AG209">
        <v>123</v>
      </c>
      <c r="AH209">
        <v>46.98</v>
      </c>
      <c r="AI209">
        <v>12.03</v>
      </c>
      <c r="AJ209">
        <v>87.23</v>
      </c>
      <c r="AK209">
        <v>649</v>
      </c>
      <c r="AL209">
        <v>620</v>
      </c>
      <c r="AM209">
        <v>51.14</v>
      </c>
      <c r="AN209">
        <v>460</v>
      </c>
      <c r="AO209">
        <v>447</v>
      </c>
      <c r="AP209">
        <v>50.72</v>
      </c>
      <c r="AQ209">
        <v>73</v>
      </c>
      <c r="AR209">
        <v>84</v>
      </c>
      <c r="AS209">
        <v>46.5</v>
      </c>
      <c r="AT209">
        <v>15.87</v>
      </c>
      <c r="AU209">
        <v>81.209999999999994</v>
      </c>
      <c r="AV209">
        <v>995</v>
      </c>
      <c r="AW209">
        <v>1063</v>
      </c>
      <c r="AX209">
        <v>48.35</v>
      </c>
      <c r="AY209">
        <v>446</v>
      </c>
      <c r="AZ209">
        <v>516</v>
      </c>
      <c r="BA209">
        <v>46.36</v>
      </c>
      <c r="BB209">
        <v>36</v>
      </c>
      <c r="BC209">
        <v>39</v>
      </c>
      <c r="BD209">
        <v>48</v>
      </c>
      <c r="BE209">
        <v>8.07</v>
      </c>
      <c r="BF209">
        <v>92.44</v>
      </c>
      <c r="BG209">
        <v>1697</v>
      </c>
      <c r="BH209">
        <v>1574</v>
      </c>
      <c r="BI209">
        <v>51.88</v>
      </c>
      <c r="BJ209">
        <v>894</v>
      </c>
      <c r="BK209">
        <v>816</v>
      </c>
      <c r="BL209">
        <v>52.28</v>
      </c>
      <c r="BM209">
        <v>28</v>
      </c>
      <c r="BN209">
        <v>18</v>
      </c>
      <c r="BO209">
        <v>60.87</v>
      </c>
      <c r="BP209">
        <v>3.13</v>
      </c>
      <c r="BQ209">
        <v>97.79</v>
      </c>
      <c r="BR209">
        <v>7.26</v>
      </c>
      <c r="BS209">
        <v>92.24</v>
      </c>
      <c r="BT209">
        <v>0.995</v>
      </c>
    </row>
    <row r="210" spans="1:72" x14ac:dyDescent="0.25">
      <c r="A210" s="6" t="s">
        <v>17</v>
      </c>
      <c r="B210" t="s">
        <v>159</v>
      </c>
      <c r="C210">
        <v>82</v>
      </c>
      <c r="D210">
        <v>3878.85</v>
      </c>
      <c r="E210">
        <v>38</v>
      </c>
      <c r="F210">
        <v>30</v>
      </c>
      <c r="G210">
        <v>14</v>
      </c>
      <c r="H210">
        <v>28</v>
      </c>
      <c r="I210">
        <v>90</v>
      </c>
      <c r="J210">
        <v>0.54900000000000004</v>
      </c>
      <c r="K210">
        <v>3366</v>
      </c>
      <c r="L210">
        <v>3695</v>
      </c>
      <c r="M210">
        <v>47.67</v>
      </c>
      <c r="N210">
        <v>2463</v>
      </c>
      <c r="O210">
        <v>2765</v>
      </c>
      <c r="P210">
        <v>47.11</v>
      </c>
      <c r="Q210">
        <v>1755</v>
      </c>
      <c r="R210">
        <v>2031</v>
      </c>
      <c r="S210">
        <v>46.35</v>
      </c>
      <c r="T210">
        <v>135</v>
      </c>
      <c r="U210">
        <v>153</v>
      </c>
      <c r="V210">
        <v>46.88</v>
      </c>
      <c r="W210">
        <v>134.68</v>
      </c>
      <c r="X210">
        <v>149.02000000000001</v>
      </c>
      <c r="Y210">
        <v>47.47</v>
      </c>
      <c r="Z210">
        <v>1542</v>
      </c>
      <c r="AA210">
        <v>1710</v>
      </c>
      <c r="AB210">
        <v>47.42</v>
      </c>
      <c r="AC210">
        <v>932</v>
      </c>
      <c r="AD210">
        <v>1039</v>
      </c>
      <c r="AE210">
        <v>47.29</v>
      </c>
      <c r="AF210">
        <v>109</v>
      </c>
      <c r="AG210">
        <v>130</v>
      </c>
      <c r="AH210">
        <v>45.61</v>
      </c>
      <c r="AI210">
        <v>11.7</v>
      </c>
      <c r="AJ210">
        <v>87.49</v>
      </c>
      <c r="AK210">
        <v>583</v>
      </c>
      <c r="AL210">
        <v>633</v>
      </c>
      <c r="AM210">
        <v>47.94</v>
      </c>
      <c r="AN210">
        <v>439</v>
      </c>
      <c r="AO210">
        <v>467</v>
      </c>
      <c r="AP210">
        <v>48.45</v>
      </c>
      <c r="AQ210">
        <v>75</v>
      </c>
      <c r="AR210">
        <v>74</v>
      </c>
      <c r="AS210">
        <v>50.34</v>
      </c>
      <c r="AT210">
        <v>17.079999999999998</v>
      </c>
      <c r="AU210">
        <v>84.15</v>
      </c>
      <c r="AV210">
        <v>959</v>
      </c>
      <c r="AW210">
        <v>1077</v>
      </c>
      <c r="AX210">
        <v>47.1</v>
      </c>
      <c r="AY210">
        <v>493</v>
      </c>
      <c r="AZ210">
        <v>572</v>
      </c>
      <c r="BA210">
        <v>46.29</v>
      </c>
      <c r="BB210">
        <v>34</v>
      </c>
      <c r="BC210">
        <v>56</v>
      </c>
      <c r="BD210">
        <v>37.78</v>
      </c>
      <c r="BE210">
        <v>6.9</v>
      </c>
      <c r="BF210">
        <v>90.21</v>
      </c>
      <c r="BG210">
        <v>1559</v>
      </c>
      <c r="BH210">
        <v>1719</v>
      </c>
      <c r="BI210">
        <v>47.56</v>
      </c>
      <c r="BJ210">
        <v>772</v>
      </c>
      <c r="BK210">
        <v>934</v>
      </c>
      <c r="BL210">
        <v>45.25</v>
      </c>
      <c r="BM210">
        <v>25</v>
      </c>
      <c r="BN210">
        <v>22</v>
      </c>
      <c r="BO210">
        <v>53.19</v>
      </c>
      <c r="BP210">
        <v>3.24</v>
      </c>
      <c r="BQ210">
        <v>97.64</v>
      </c>
      <c r="BR210">
        <v>7.69</v>
      </c>
      <c r="BS210">
        <v>92.47</v>
      </c>
      <c r="BT210">
        <v>1.002</v>
      </c>
    </row>
    <row r="211" spans="1:72" x14ac:dyDescent="0.25">
      <c r="A211" s="6" t="s">
        <v>17</v>
      </c>
      <c r="B211" t="s">
        <v>142</v>
      </c>
      <c r="C211">
        <v>82</v>
      </c>
      <c r="D211">
        <v>3880.9832999999999</v>
      </c>
      <c r="E211">
        <v>37</v>
      </c>
      <c r="F211">
        <v>35</v>
      </c>
      <c r="G211">
        <v>10</v>
      </c>
      <c r="H211">
        <v>29</v>
      </c>
      <c r="I211">
        <v>84</v>
      </c>
      <c r="J211">
        <v>0.51200000000000001</v>
      </c>
      <c r="K211">
        <v>3646</v>
      </c>
      <c r="L211">
        <v>3640</v>
      </c>
      <c r="M211">
        <v>50.04</v>
      </c>
      <c r="N211">
        <v>2709</v>
      </c>
      <c r="O211">
        <v>2658</v>
      </c>
      <c r="P211">
        <v>50.48</v>
      </c>
      <c r="Q211">
        <v>1947</v>
      </c>
      <c r="R211">
        <v>1912</v>
      </c>
      <c r="S211">
        <v>50.45</v>
      </c>
      <c r="T211">
        <v>153</v>
      </c>
      <c r="U211">
        <v>162</v>
      </c>
      <c r="V211">
        <v>48.57</v>
      </c>
      <c r="W211">
        <v>156.66</v>
      </c>
      <c r="X211">
        <v>153.09</v>
      </c>
      <c r="Y211">
        <v>50.58</v>
      </c>
      <c r="Z211">
        <v>1618</v>
      </c>
      <c r="AA211">
        <v>1583</v>
      </c>
      <c r="AB211">
        <v>50.55</v>
      </c>
      <c r="AC211">
        <v>1006</v>
      </c>
      <c r="AD211">
        <v>972</v>
      </c>
      <c r="AE211">
        <v>50.86</v>
      </c>
      <c r="AF211">
        <v>128</v>
      </c>
      <c r="AG211">
        <v>133</v>
      </c>
      <c r="AH211">
        <v>49.04</v>
      </c>
      <c r="AI211">
        <v>12.72</v>
      </c>
      <c r="AJ211">
        <v>86.32</v>
      </c>
      <c r="AK211">
        <v>714</v>
      </c>
      <c r="AL211">
        <v>677</v>
      </c>
      <c r="AM211">
        <v>51.33</v>
      </c>
      <c r="AN211">
        <v>539</v>
      </c>
      <c r="AO211">
        <v>502</v>
      </c>
      <c r="AP211">
        <v>51.78</v>
      </c>
      <c r="AQ211">
        <v>86</v>
      </c>
      <c r="AR211">
        <v>98</v>
      </c>
      <c r="AS211">
        <v>46.74</v>
      </c>
      <c r="AT211">
        <v>15.96</v>
      </c>
      <c r="AU211">
        <v>80.48</v>
      </c>
      <c r="AV211">
        <v>904</v>
      </c>
      <c r="AW211">
        <v>906</v>
      </c>
      <c r="AX211">
        <v>49.94</v>
      </c>
      <c r="AY211">
        <v>467</v>
      </c>
      <c r="AZ211">
        <v>470</v>
      </c>
      <c r="BA211">
        <v>49.84</v>
      </c>
      <c r="BB211">
        <v>42</v>
      </c>
      <c r="BC211">
        <v>35</v>
      </c>
      <c r="BD211">
        <v>54.55</v>
      </c>
      <c r="BE211">
        <v>8.99</v>
      </c>
      <c r="BF211">
        <v>92.55</v>
      </c>
      <c r="BG211">
        <v>1683</v>
      </c>
      <c r="BH211">
        <v>1659</v>
      </c>
      <c r="BI211">
        <v>50.36</v>
      </c>
      <c r="BJ211">
        <v>874</v>
      </c>
      <c r="BK211">
        <v>859</v>
      </c>
      <c r="BL211">
        <v>50.43</v>
      </c>
      <c r="BM211">
        <v>25</v>
      </c>
      <c r="BN211">
        <v>29</v>
      </c>
      <c r="BO211">
        <v>46.3</v>
      </c>
      <c r="BP211">
        <v>2.86</v>
      </c>
      <c r="BQ211">
        <v>96.62</v>
      </c>
      <c r="BR211">
        <v>7.86</v>
      </c>
      <c r="BS211">
        <v>91.53</v>
      </c>
      <c r="BT211">
        <v>0.99399999999999999</v>
      </c>
    </row>
    <row r="212" spans="1:72" x14ac:dyDescent="0.25">
      <c r="A212" s="6" t="s">
        <v>18</v>
      </c>
      <c r="B212" t="s">
        <v>160</v>
      </c>
      <c r="C212">
        <v>82</v>
      </c>
      <c r="D212">
        <v>3949.6667000000002</v>
      </c>
      <c r="E212">
        <v>51</v>
      </c>
      <c r="F212">
        <v>24</v>
      </c>
      <c r="G212">
        <v>7</v>
      </c>
      <c r="H212">
        <v>43</v>
      </c>
      <c r="I212">
        <v>109</v>
      </c>
      <c r="J212">
        <v>0.66500000000000004</v>
      </c>
      <c r="K212">
        <v>3682</v>
      </c>
      <c r="L212">
        <v>3503</v>
      </c>
      <c r="M212">
        <v>51.25</v>
      </c>
      <c r="N212">
        <v>2780</v>
      </c>
      <c r="O212">
        <v>2596</v>
      </c>
      <c r="P212">
        <v>51.71</v>
      </c>
      <c r="Q212">
        <v>1894</v>
      </c>
      <c r="R212">
        <v>1835</v>
      </c>
      <c r="S212">
        <v>50.79</v>
      </c>
      <c r="T212">
        <v>157</v>
      </c>
      <c r="U212">
        <v>148</v>
      </c>
      <c r="V212">
        <v>51.48</v>
      </c>
      <c r="W212">
        <v>155.15</v>
      </c>
      <c r="X212">
        <v>145.08000000000001</v>
      </c>
      <c r="Y212">
        <v>51.68</v>
      </c>
      <c r="Z212">
        <v>1720</v>
      </c>
      <c r="AA212">
        <v>1566</v>
      </c>
      <c r="AB212">
        <v>52.34</v>
      </c>
      <c r="AC212">
        <v>971</v>
      </c>
      <c r="AD212">
        <v>929</v>
      </c>
      <c r="AE212">
        <v>51.11</v>
      </c>
      <c r="AF212">
        <v>136</v>
      </c>
      <c r="AG212">
        <v>128</v>
      </c>
      <c r="AH212">
        <v>51.52</v>
      </c>
      <c r="AI212">
        <v>14.01</v>
      </c>
      <c r="AJ212">
        <v>86.22</v>
      </c>
      <c r="AK212">
        <v>684</v>
      </c>
      <c r="AL212">
        <v>633</v>
      </c>
      <c r="AM212">
        <v>51.94</v>
      </c>
      <c r="AN212">
        <v>498</v>
      </c>
      <c r="AO212">
        <v>466</v>
      </c>
      <c r="AP212">
        <v>51.66</v>
      </c>
      <c r="AQ212">
        <v>90</v>
      </c>
      <c r="AR212">
        <v>88</v>
      </c>
      <c r="AS212">
        <v>50.56</v>
      </c>
      <c r="AT212">
        <v>18.07</v>
      </c>
      <c r="AU212">
        <v>81.12</v>
      </c>
      <c r="AV212">
        <v>1036</v>
      </c>
      <c r="AW212">
        <v>933</v>
      </c>
      <c r="AX212">
        <v>52.62</v>
      </c>
      <c r="AY212">
        <v>473</v>
      </c>
      <c r="AZ212">
        <v>463</v>
      </c>
      <c r="BA212">
        <v>50.53</v>
      </c>
      <c r="BB212">
        <v>46</v>
      </c>
      <c r="BC212">
        <v>40</v>
      </c>
      <c r="BD212">
        <v>53.49</v>
      </c>
      <c r="BE212">
        <v>9.73</v>
      </c>
      <c r="BF212">
        <v>91.36</v>
      </c>
      <c r="BG212">
        <v>1699</v>
      </c>
      <c r="BH212">
        <v>1639</v>
      </c>
      <c r="BI212">
        <v>50.9</v>
      </c>
      <c r="BJ212">
        <v>848</v>
      </c>
      <c r="BK212">
        <v>815</v>
      </c>
      <c r="BL212">
        <v>50.99</v>
      </c>
      <c r="BM212">
        <v>19</v>
      </c>
      <c r="BN212">
        <v>20</v>
      </c>
      <c r="BO212">
        <v>48.72</v>
      </c>
      <c r="BP212">
        <v>2.2400000000000002</v>
      </c>
      <c r="BQ212">
        <v>97.55</v>
      </c>
      <c r="BR212">
        <v>8.2899999999999991</v>
      </c>
      <c r="BS212">
        <v>91.93</v>
      </c>
      <c r="BT212">
        <v>1.002</v>
      </c>
    </row>
    <row r="213" spans="1:72" x14ac:dyDescent="0.25">
      <c r="A213" s="6" t="s">
        <v>18</v>
      </c>
      <c r="B213" t="s">
        <v>161</v>
      </c>
      <c r="C213">
        <v>82</v>
      </c>
      <c r="D213">
        <v>3963.1667000000002</v>
      </c>
      <c r="E213">
        <v>24</v>
      </c>
      <c r="F213">
        <v>50</v>
      </c>
      <c r="G213">
        <v>8</v>
      </c>
      <c r="H213">
        <v>19</v>
      </c>
      <c r="I213">
        <v>56</v>
      </c>
      <c r="J213">
        <v>0.34100000000000003</v>
      </c>
      <c r="K213">
        <v>3622</v>
      </c>
      <c r="L213">
        <v>3825</v>
      </c>
      <c r="M213">
        <v>48.64</v>
      </c>
      <c r="N213">
        <v>2635</v>
      </c>
      <c r="O213">
        <v>2862</v>
      </c>
      <c r="P213">
        <v>47.94</v>
      </c>
      <c r="Q213">
        <v>1858</v>
      </c>
      <c r="R213">
        <v>2046</v>
      </c>
      <c r="S213">
        <v>47.59</v>
      </c>
      <c r="T213">
        <v>106</v>
      </c>
      <c r="U213">
        <v>174</v>
      </c>
      <c r="V213">
        <v>37.86</v>
      </c>
      <c r="W213">
        <v>137.44</v>
      </c>
      <c r="X213">
        <v>153.19999999999999</v>
      </c>
      <c r="Y213">
        <v>47.29</v>
      </c>
      <c r="Z213">
        <v>1528</v>
      </c>
      <c r="AA213">
        <v>1765</v>
      </c>
      <c r="AB213">
        <v>46.4</v>
      </c>
      <c r="AC213">
        <v>873</v>
      </c>
      <c r="AD213">
        <v>1076</v>
      </c>
      <c r="AE213">
        <v>44.79</v>
      </c>
      <c r="AF213">
        <v>89</v>
      </c>
      <c r="AG213">
        <v>150</v>
      </c>
      <c r="AH213">
        <v>37.24</v>
      </c>
      <c r="AI213">
        <v>10.19</v>
      </c>
      <c r="AJ213">
        <v>86.06</v>
      </c>
      <c r="AK213">
        <v>595</v>
      </c>
      <c r="AL213">
        <v>715</v>
      </c>
      <c r="AM213">
        <v>45.42</v>
      </c>
      <c r="AN213">
        <v>426</v>
      </c>
      <c r="AO213">
        <v>546</v>
      </c>
      <c r="AP213">
        <v>43.83</v>
      </c>
      <c r="AQ213">
        <v>47</v>
      </c>
      <c r="AR213">
        <v>99</v>
      </c>
      <c r="AS213">
        <v>32.19</v>
      </c>
      <c r="AT213">
        <v>11.03</v>
      </c>
      <c r="AU213">
        <v>81.87</v>
      </c>
      <c r="AV213">
        <v>933</v>
      </c>
      <c r="AW213">
        <v>1050</v>
      </c>
      <c r="AX213">
        <v>47.05</v>
      </c>
      <c r="AY213">
        <v>447</v>
      </c>
      <c r="AZ213">
        <v>530</v>
      </c>
      <c r="BA213">
        <v>45.75</v>
      </c>
      <c r="BB213">
        <v>42</v>
      </c>
      <c r="BC213">
        <v>51</v>
      </c>
      <c r="BD213">
        <v>45.16</v>
      </c>
      <c r="BE213">
        <v>9.4</v>
      </c>
      <c r="BF213">
        <v>90.38</v>
      </c>
      <c r="BG213">
        <v>1721</v>
      </c>
      <c r="BH213">
        <v>1779</v>
      </c>
      <c r="BI213">
        <v>49.17</v>
      </c>
      <c r="BJ213">
        <v>878</v>
      </c>
      <c r="BK213">
        <v>903</v>
      </c>
      <c r="BL213">
        <v>49.3</v>
      </c>
      <c r="BM213">
        <v>17</v>
      </c>
      <c r="BN213">
        <v>23</v>
      </c>
      <c r="BO213">
        <v>42.5</v>
      </c>
      <c r="BP213">
        <v>1.94</v>
      </c>
      <c r="BQ213">
        <v>97.45</v>
      </c>
      <c r="BR213">
        <v>5.71</v>
      </c>
      <c r="BS213">
        <v>91.5</v>
      </c>
      <c r="BT213">
        <v>0.97199999999999998</v>
      </c>
    </row>
    <row r="214" spans="1:72" x14ac:dyDescent="0.25">
      <c r="A214" s="6" t="s">
        <v>18</v>
      </c>
      <c r="B214" t="s">
        <v>135</v>
      </c>
      <c r="C214">
        <v>82</v>
      </c>
      <c r="D214">
        <v>4033.3</v>
      </c>
      <c r="E214">
        <v>41</v>
      </c>
      <c r="F214">
        <v>27</v>
      </c>
      <c r="G214">
        <v>14</v>
      </c>
      <c r="H214">
        <v>37</v>
      </c>
      <c r="I214">
        <v>96</v>
      </c>
      <c r="J214">
        <v>0.58499999999999996</v>
      </c>
      <c r="K214">
        <v>3743</v>
      </c>
      <c r="L214">
        <v>3494</v>
      </c>
      <c r="M214">
        <v>51.72</v>
      </c>
      <c r="N214">
        <v>2740</v>
      </c>
      <c r="O214">
        <v>2663</v>
      </c>
      <c r="P214">
        <v>50.71</v>
      </c>
      <c r="Q214">
        <v>1977</v>
      </c>
      <c r="R214">
        <v>1943</v>
      </c>
      <c r="S214">
        <v>50.43</v>
      </c>
      <c r="T214">
        <v>140</v>
      </c>
      <c r="U214">
        <v>137</v>
      </c>
      <c r="V214">
        <v>50.54</v>
      </c>
      <c r="W214">
        <v>140.07</v>
      </c>
      <c r="X214">
        <v>133.21</v>
      </c>
      <c r="Y214">
        <v>51.25</v>
      </c>
      <c r="Z214">
        <v>1558</v>
      </c>
      <c r="AA214">
        <v>1497</v>
      </c>
      <c r="AB214">
        <v>51</v>
      </c>
      <c r="AC214">
        <v>953</v>
      </c>
      <c r="AD214">
        <v>950</v>
      </c>
      <c r="AE214">
        <v>50.08</v>
      </c>
      <c r="AF214">
        <v>110</v>
      </c>
      <c r="AG214">
        <v>119</v>
      </c>
      <c r="AH214">
        <v>48.03</v>
      </c>
      <c r="AI214">
        <v>11.54</v>
      </c>
      <c r="AJ214">
        <v>87.47</v>
      </c>
      <c r="AK214">
        <v>617</v>
      </c>
      <c r="AL214">
        <v>556</v>
      </c>
      <c r="AM214">
        <v>52.6</v>
      </c>
      <c r="AN214">
        <v>465</v>
      </c>
      <c r="AO214">
        <v>428</v>
      </c>
      <c r="AP214">
        <v>52.07</v>
      </c>
      <c r="AQ214">
        <v>79</v>
      </c>
      <c r="AR214">
        <v>81</v>
      </c>
      <c r="AS214">
        <v>49.38</v>
      </c>
      <c r="AT214">
        <v>16.989999999999998</v>
      </c>
      <c r="AU214">
        <v>81.069999999999993</v>
      </c>
      <c r="AV214">
        <v>941</v>
      </c>
      <c r="AW214">
        <v>941</v>
      </c>
      <c r="AX214">
        <v>50</v>
      </c>
      <c r="AY214">
        <v>488</v>
      </c>
      <c r="AZ214">
        <v>522</v>
      </c>
      <c r="BA214">
        <v>48.32</v>
      </c>
      <c r="BB214">
        <v>31</v>
      </c>
      <c r="BC214">
        <v>38</v>
      </c>
      <c r="BD214">
        <v>44.93</v>
      </c>
      <c r="BE214">
        <v>6.35</v>
      </c>
      <c r="BF214">
        <v>92.72</v>
      </c>
      <c r="BG214">
        <v>1879</v>
      </c>
      <c r="BH214">
        <v>1752</v>
      </c>
      <c r="BI214">
        <v>51.75</v>
      </c>
      <c r="BJ214">
        <v>918</v>
      </c>
      <c r="BK214">
        <v>911</v>
      </c>
      <c r="BL214">
        <v>50.19</v>
      </c>
      <c r="BM214">
        <v>28</v>
      </c>
      <c r="BN214">
        <v>17</v>
      </c>
      <c r="BO214">
        <v>62.22</v>
      </c>
      <c r="BP214">
        <v>3.05</v>
      </c>
      <c r="BQ214">
        <v>98.13</v>
      </c>
      <c r="BR214">
        <v>7.08</v>
      </c>
      <c r="BS214">
        <v>92.95</v>
      </c>
      <c r="BT214">
        <v>1</v>
      </c>
    </row>
    <row r="215" spans="1:72" x14ac:dyDescent="0.25">
      <c r="A215" s="6" t="s">
        <v>18</v>
      </c>
      <c r="B215" t="s">
        <v>132</v>
      </c>
      <c r="C215">
        <v>82</v>
      </c>
      <c r="D215">
        <v>3997.2332999999999</v>
      </c>
      <c r="E215">
        <v>23</v>
      </c>
      <c r="F215">
        <v>51</v>
      </c>
      <c r="G215">
        <v>8</v>
      </c>
      <c r="H215">
        <v>15</v>
      </c>
      <c r="I215">
        <v>54</v>
      </c>
      <c r="J215">
        <v>0.32900000000000001</v>
      </c>
      <c r="K215">
        <v>2694</v>
      </c>
      <c r="L215">
        <v>4484</v>
      </c>
      <c r="M215">
        <v>37.53</v>
      </c>
      <c r="N215">
        <v>2050</v>
      </c>
      <c r="O215">
        <v>3234</v>
      </c>
      <c r="P215">
        <v>38.799999999999997</v>
      </c>
      <c r="Q215">
        <v>1536</v>
      </c>
      <c r="R215">
        <v>2306</v>
      </c>
      <c r="S215">
        <v>39.979999999999997</v>
      </c>
      <c r="T215">
        <v>110</v>
      </c>
      <c r="U215">
        <v>177</v>
      </c>
      <c r="V215">
        <v>38.33</v>
      </c>
      <c r="W215">
        <v>112.74</v>
      </c>
      <c r="X215">
        <v>175.07</v>
      </c>
      <c r="Y215">
        <v>39.17</v>
      </c>
      <c r="Z215">
        <v>1204</v>
      </c>
      <c r="AA215">
        <v>2014</v>
      </c>
      <c r="AB215">
        <v>37.409999999999997</v>
      </c>
      <c r="AC215">
        <v>778</v>
      </c>
      <c r="AD215">
        <v>1185</v>
      </c>
      <c r="AE215">
        <v>39.630000000000003</v>
      </c>
      <c r="AF215">
        <v>94</v>
      </c>
      <c r="AG215">
        <v>146</v>
      </c>
      <c r="AH215">
        <v>39.17</v>
      </c>
      <c r="AI215">
        <v>12.08</v>
      </c>
      <c r="AJ215">
        <v>87.68</v>
      </c>
      <c r="AK215">
        <v>573</v>
      </c>
      <c r="AL215">
        <v>790</v>
      </c>
      <c r="AM215">
        <v>42.04</v>
      </c>
      <c r="AN215">
        <v>461</v>
      </c>
      <c r="AO215">
        <v>579</v>
      </c>
      <c r="AP215">
        <v>44.33</v>
      </c>
      <c r="AQ215">
        <v>71</v>
      </c>
      <c r="AR215">
        <v>100</v>
      </c>
      <c r="AS215">
        <v>41.52</v>
      </c>
      <c r="AT215">
        <v>15.4</v>
      </c>
      <c r="AU215">
        <v>82.73</v>
      </c>
      <c r="AV215">
        <v>631</v>
      </c>
      <c r="AW215">
        <v>1224</v>
      </c>
      <c r="AX215">
        <v>34.020000000000003</v>
      </c>
      <c r="AY215">
        <v>317</v>
      </c>
      <c r="AZ215">
        <v>606</v>
      </c>
      <c r="BA215">
        <v>34.340000000000003</v>
      </c>
      <c r="BB215">
        <v>23</v>
      </c>
      <c r="BC215">
        <v>46</v>
      </c>
      <c r="BD215">
        <v>33.33</v>
      </c>
      <c r="BE215">
        <v>7.26</v>
      </c>
      <c r="BF215">
        <v>92.41</v>
      </c>
      <c r="BG215">
        <v>1245</v>
      </c>
      <c r="BH215">
        <v>2115</v>
      </c>
      <c r="BI215">
        <v>37.049999999999997</v>
      </c>
      <c r="BJ215">
        <v>701</v>
      </c>
      <c r="BK215">
        <v>1076</v>
      </c>
      <c r="BL215">
        <v>39.450000000000003</v>
      </c>
      <c r="BM215">
        <v>16</v>
      </c>
      <c r="BN215">
        <v>30</v>
      </c>
      <c r="BO215">
        <v>34.78</v>
      </c>
      <c r="BP215">
        <v>2.2799999999999998</v>
      </c>
      <c r="BQ215">
        <v>97.21</v>
      </c>
      <c r="BR215">
        <v>7.16</v>
      </c>
      <c r="BS215">
        <v>92.32</v>
      </c>
      <c r="BT215">
        <v>0.995</v>
      </c>
    </row>
    <row r="216" spans="1:72" x14ac:dyDescent="0.25">
      <c r="A216" s="6" t="s">
        <v>18</v>
      </c>
      <c r="B216" t="s">
        <v>144</v>
      </c>
      <c r="C216">
        <v>82</v>
      </c>
      <c r="D216">
        <v>4019.9167000000002</v>
      </c>
      <c r="E216">
        <v>45</v>
      </c>
      <c r="F216">
        <v>30</v>
      </c>
      <c r="G216">
        <v>7</v>
      </c>
      <c r="H216">
        <v>41</v>
      </c>
      <c r="I216">
        <v>97</v>
      </c>
      <c r="J216">
        <v>0.59099999999999997</v>
      </c>
      <c r="K216">
        <v>3345</v>
      </c>
      <c r="L216">
        <v>4183</v>
      </c>
      <c r="M216">
        <v>44.43</v>
      </c>
      <c r="N216">
        <v>2394</v>
      </c>
      <c r="O216">
        <v>2839</v>
      </c>
      <c r="P216">
        <v>45.75</v>
      </c>
      <c r="Q216">
        <v>1702</v>
      </c>
      <c r="R216">
        <v>1977</v>
      </c>
      <c r="S216">
        <v>46.26</v>
      </c>
      <c r="T216">
        <v>152</v>
      </c>
      <c r="U216">
        <v>154</v>
      </c>
      <c r="V216">
        <v>49.67</v>
      </c>
      <c r="W216">
        <v>137.12</v>
      </c>
      <c r="X216">
        <v>159.26</v>
      </c>
      <c r="Y216">
        <v>46.26</v>
      </c>
      <c r="Z216">
        <v>1510</v>
      </c>
      <c r="AA216">
        <v>1827</v>
      </c>
      <c r="AB216">
        <v>45.25</v>
      </c>
      <c r="AC216">
        <v>914</v>
      </c>
      <c r="AD216">
        <v>1056</v>
      </c>
      <c r="AE216">
        <v>46.4</v>
      </c>
      <c r="AF216">
        <v>129</v>
      </c>
      <c r="AG216">
        <v>124</v>
      </c>
      <c r="AH216">
        <v>50.99</v>
      </c>
      <c r="AI216">
        <v>14.11</v>
      </c>
      <c r="AJ216">
        <v>88.26</v>
      </c>
      <c r="AK216">
        <v>574</v>
      </c>
      <c r="AL216">
        <v>713</v>
      </c>
      <c r="AM216">
        <v>44.6</v>
      </c>
      <c r="AN216">
        <v>431</v>
      </c>
      <c r="AO216">
        <v>534</v>
      </c>
      <c r="AP216">
        <v>44.66</v>
      </c>
      <c r="AQ216">
        <v>83</v>
      </c>
      <c r="AR216">
        <v>82</v>
      </c>
      <c r="AS216">
        <v>50.3</v>
      </c>
      <c r="AT216">
        <v>19.260000000000002</v>
      </c>
      <c r="AU216">
        <v>84.64</v>
      </c>
      <c r="AV216">
        <v>936</v>
      </c>
      <c r="AW216">
        <v>1114</v>
      </c>
      <c r="AX216">
        <v>45.66</v>
      </c>
      <c r="AY216">
        <v>483</v>
      </c>
      <c r="AZ216">
        <v>522</v>
      </c>
      <c r="BA216">
        <v>48.06</v>
      </c>
      <c r="BB216">
        <v>46</v>
      </c>
      <c r="BC216">
        <v>42</v>
      </c>
      <c r="BD216">
        <v>52.27</v>
      </c>
      <c r="BE216">
        <v>9.52</v>
      </c>
      <c r="BF216">
        <v>91.95</v>
      </c>
      <c r="BG216">
        <v>1554</v>
      </c>
      <c r="BH216">
        <v>1917</v>
      </c>
      <c r="BI216">
        <v>44.77</v>
      </c>
      <c r="BJ216">
        <v>746</v>
      </c>
      <c r="BK216">
        <v>843</v>
      </c>
      <c r="BL216">
        <v>46.95</v>
      </c>
      <c r="BM216">
        <v>23</v>
      </c>
      <c r="BN216">
        <v>30</v>
      </c>
      <c r="BO216">
        <v>43.4</v>
      </c>
      <c r="BP216">
        <v>3.08</v>
      </c>
      <c r="BQ216">
        <v>96.44</v>
      </c>
      <c r="BR216">
        <v>8.93</v>
      </c>
      <c r="BS216">
        <v>92.21</v>
      </c>
      <c r="BT216">
        <v>1.0109999999999999</v>
      </c>
    </row>
    <row r="217" spans="1:72" x14ac:dyDescent="0.25">
      <c r="A217" s="6" t="s">
        <v>18</v>
      </c>
      <c r="B217" t="s">
        <v>157</v>
      </c>
      <c r="C217">
        <v>82</v>
      </c>
      <c r="D217">
        <v>4042.25</v>
      </c>
      <c r="E217">
        <v>30</v>
      </c>
      <c r="F217">
        <v>41</v>
      </c>
      <c r="G217">
        <v>11</v>
      </c>
      <c r="H217">
        <v>25</v>
      </c>
      <c r="I217">
        <v>71</v>
      </c>
      <c r="J217">
        <v>0.433</v>
      </c>
      <c r="K217">
        <v>3871</v>
      </c>
      <c r="L217">
        <v>3515</v>
      </c>
      <c r="M217">
        <v>52.41</v>
      </c>
      <c r="N217">
        <v>2844</v>
      </c>
      <c r="O217">
        <v>2606</v>
      </c>
      <c r="P217">
        <v>52.18</v>
      </c>
      <c r="Q217">
        <v>2026</v>
      </c>
      <c r="R217">
        <v>1812</v>
      </c>
      <c r="S217">
        <v>52.79</v>
      </c>
      <c r="T217">
        <v>126</v>
      </c>
      <c r="U217">
        <v>165</v>
      </c>
      <c r="V217">
        <v>43.3</v>
      </c>
      <c r="W217">
        <v>161.85</v>
      </c>
      <c r="X217">
        <v>150.47</v>
      </c>
      <c r="Y217">
        <v>51.82</v>
      </c>
      <c r="Z217">
        <v>1709</v>
      </c>
      <c r="AA217">
        <v>1679</v>
      </c>
      <c r="AB217">
        <v>50.44</v>
      </c>
      <c r="AC217">
        <v>982</v>
      </c>
      <c r="AD217">
        <v>983</v>
      </c>
      <c r="AE217">
        <v>49.97</v>
      </c>
      <c r="AF217">
        <v>103</v>
      </c>
      <c r="AG217">
        <v>141</v>
      </c>
      <c r="AH217">
        <v>42.21</v>
      </c>
      <c r="AI217">
        <v>10.49</v>
      </c>
      <c r="AJ217">
        <v>85.66</v>
      </c>
      <c r="AK217">
        <v>687</v>
      </c>
      <c r="AL217">
        <v>708</v>
      </c>
      <c r="AM217">
        <v>49.25</v>
      </c>
      <c r="AN217">
        <v>491</v>
      </c>
      <c r="AO217">
        <v>502</v>
      </c>
      <c r="AP217">
        <v>49.45</v>
      </c>
      <c r="AQ217">
        <v>70</v>
      </c>
      <c r="AR217">
        <v>103</v>
      </c>
      <c r="AS217">
        <v>40.46</v>
      </c>
      <c r="AT217">
        <v>14.26</v>
      </c>
      <c r="AU217">
        <v>79.48</v>
      </c>
      <c r="AV217">
        <v>1022</v>
      </c>
      <c r="AW217">
        <v>971</v>
      </c>
      <c r="AX217">
        <v>51.28</v>
      </c>
      <c r="AY217">
        <v>491</v>
      </c>
      <c r="AZ217">
        <v>481</v>
      </c>
      <c r="BA217">
        <v>50.51</v>
      </c>
      <c r="BB217">
        <v>33</v>
      </c>
      <c r="BC217">
        <v>38</v>
      </c>
      <c r="BD217">
        <v>46.48</v>
      </c>
      <c r="BE217">
        <v>6.72</v>
      </c>
      <c r="BF217">
        <v>92.1</v>
      </c>
      <c r="BG217">
        <v>1824</v>
      </c>
      <c r="BH217">
        <v>1551</v>
      </c>
      <c r="BI217">
        <v>54.04</v>
      </c>
      <c r="BJ217">
        <v>993</v>
      </c>
      <c r="BK217">
        <v>777</v>
      </c>
      <c r="BL217">
        <v>56.1</v>
      </c>
      <c r="BM217">
        <v>21</v>
      </c>
      <c r="BN217">
        <v>24</v>
      </c>
      <c r="BO217">
        <v>46.67</v>
      </c>
      <c r="BP217">
        <v>2.11</v>
      </c>
      <c r="BQ217">
        <v>96.91</v>
      </c>
      <c r="BR217">
        <v>6.22</v>
      </c>
      <c r="BS217">
        <v>90.89</v>
      </c>
      <c r="BT217">
        <v>0.97099999999999997</v>
      </c>
    </row>
    <row r="218" spans="1:72" x14ac:dyDescent="0.25">
      <c r="A218" s="6" t="s">
        <v>18</v>
      </c>
      <c r="B218" t="s">
        <v>137</v>
      </c>
      <c r="C218">
        <v>82</v>
      </c>
      <c r="D218">
        <v>3999.0832999999998</v>
      </c>
      <c r="E218">
        <v>48</v>
      </c>
      <c r="F218">
        <v>28</v>
      </c>
      <c r="G218">
        <v>6</v>
      </c>
      <c r="H218">
        <v>39</v>
      </c>
      <c r="I218">
        <v>102</v>
      </c>
      <c r="J218">
        <v>0.622</v>
      </c>
      <c r="K218">
        <v>4012</v>
      </c>
      <c r="L218">
        <v>3473</v>
      </c>
      <c r="M218">
        <v>53.6</v>
      </c>
      <c r="N218">
        <v>2905</v>
      </c>
      <c r="O218">
        <v>2618</v>
      </c>
      <c r="P218">
        <v>52.6</v>
      </c>
      <c r="Q218">
        <v>2186</v>
      </c>
      <c r="R218">
        <v>1988</v>
      </c>
      <c r="S218">
        <v>52.37</v>
      </c>
      <c r="T218">
        <v>150</v>
      </c>
      <c r="U218">
        <v>129</v>
      </c>
      <c r="V218">
        <v>53.76</v>
      </c>
      <c r="W218">
        <v>156.59</v>
      </c>
      <c r="X218">
        <v>152.38</v>
      </c>
      <c r="Y218">
        <v>50.68</v>
      </c>
      <c r="Z218">
        <v>1833</v>
      </c>
      <c r="AA218">
        <v>1624</v>
      </c>
      <c r="AB218">
        <v>53.02</v>
      </c>
      <c r="AC218">
        <v>1128</v>
      </c>
      <c r="AD218">
        <v>1039</v>
      </c>
      <c r="AE218">
        <v>52.05</v>
      </c>
      <c r="AF218">
        <v>131</v>
      </c>
      <c r="AG218">
        <v>114</v>
      </c>
      <c r="AH218">
        <v>53.47</v>
      </c>
      <c r="AI218">
        <v>11.61</v>
      </c>
      <c r="AJ218">
        <v>89.03</v>
      </c>
      <c r="AK218">
        <v>709</v>
      </c>
      <c r="AL218">
        <v>707</v>
      </c>
      <c r="AM218">
        <v>50.07</v>
      </c>
      <c r="AN218">
        <v>559</v>
      </c>
      <c r="AO218">
        <v>553</v>
      </c>
      <c r="AP218">
        <v>50.27</v>
      </c>
      <c r="AQ218">
        <v>84</v>
      </c>
      <c r="AR218">
        <v>78</v>
      </c>
      <c r="AS218">
        <v>51.85</v>
      </c>
      <c r="AT218">
        <v>15.03</v>
      </c>
      <c r="AU218">
        <v>85.9</v>
      </c>
      <c r="AV218">
        <v>1124</v>
      </c>
      <c r="AW218">
        <v>917</v>
      </c>
      <c r="AX218">
        <v>55.07</v>
      </c>
      <c r="AY218">
        <v>569</v>
      </c>
      <c r="AZ218">
        <v>486</v>
      </c>
      <c r="BA218">
        <v>53.93</v>
      </c>
      <c r="BB218">
        <v>47</v>
      </c>
      <c r="BC218">
        <v>36</v>
      </c>
      <c r="BD218">
        <v>56.63</v>
      </c>
      <c r="BE218">
        <v>8.26</v>
      </c>
      <c r="BF218">
        <v>92.59</v>
      </c>
      <c r="BG218">
        <v>1816</v>
      </c>
      <c r="BH218">
        <v>1554</v>
      </c>
      <c r="BI218">
        <v>53.89</v>
      </c>
      <c r="BJ218">
        <v>1019</v>
      </c>
      <c r="BK218">
        <v>897</v>
      </c>
      <c r="BL218">
        <v>53.18</v>
      </c>
      <c r="BM218">
        <v>19</v>
      </c>
      <c r="BN218">
        <v>14</v>
      </c>
      <c r="BO218">
        <v>57.58</v>
      </c>
      <c r="BP218">
        <v>1.86</v>
      </c>
      <c r="BQ218">
        <v>98.44</v>
      </c>
      <c r="BR218">
        <v>6.86</v>
      </c>
      <c r="BS218">
        <v>93.51</v>
      </c>
      <c r="BT218">
        <v>1.004</v>
      </c>
    </row>
    <row r="219" spans="1:72" x14ac:dyDescent="0.25">
      <c r="A219" s="6" t="s">
        <v>18</v>
      </c>
      <c r="B219" t="s">
        <v>146</v>
      </c>
      <c r="C219">
        <v>82</v>
      </c>
      <c r="D219">
        <v>3949.35</v>
      </c>
      <c r="E219">
        <v>39</v>
      </c>
      <c r="F219">
        <v>31</v>
      </c>
      <c r="G219">
        <v>12</v>
      </c>
      <c r="H219">
        <v>29</v>
      </c>
      <c r="I219">
        <v>90</v>
      </c>
      <c r="J219">
        <v>0.54900000000000004</v>
      </c>
      <c r="K219">
        <v>3116</v>
      </c>
      <c r="L219">
        <v>4104</v>
      </c>
      <c r="M219">
        <v>43.16</v>
      </c>
      <c r="N219">
        <v>2327</v>
      </c>
      <c r="O219">
        <v>2969</v>
      </c>
      <c r="P219">
        <v>43.94</v>
      </c>
      <c r="Q219">
        <v>1754</v>
      </c>
      <c r="R219">
        <v>2118</v>
      </c>
      <c r="S219">
        <v>45.3</v>
      </c>
      <c r="T219">
        <v>153</v>
      </c>
      <c r="U219">
        <v>156</v>
      </c>
      <c r="V219">
        <v>49.51</v>
      </c>
      <c r="W219">
        <v>123.39</v>
      </c>
      <c r="X219">
        <v>167.24</v>
      </c>
      <c r="Y219">
        <v>42.46</v>
      </c>
      <c r="Z219">
        <v>1395</v>
      </c>
      <c r="AA219">
        <v>1809</v>
      </c>
      <c r="AB219">
        <v>43.54</v>
      </c>
      <c r="AC219">
        <v>884</v>
      </c>
      <c r="AD219">
        <v>1077</v>
      </c>
      <c r="AE219">
        <v>45.08</v>
      </c>
      <c r="AF219">
        <v>127</v>
      </c>
      <c r="AG219">
        <v>127</v>
      </c>
      <c r="AH219">
        <v>50</v>
      </c>
      <c r="AI219">
        <v>14.37</v>
      </c>
      <c r="AJ219">
        <v>88.21</v>
      </c>
      <c r="AK219">
        <v>564</v>
      </c>
      <c r="AL219">
        <v>752</v>
      </c>
      <c r="AM219">
        <v>42.86</v>
      </c>
      <c r="AN219">
        <v>426</v>
      </c>
      <c r="AO219">
        <v>555</v>
      </c>
      <c r="AP219">
        <v>43.43</v>
      </c>
      <c r="AQ219">
        <v>86</v>
      </c>
      <c r="AR219">
        <v>88</v>
      </c>
      <c r="AS219">
        <v>49.43</v>
      </c>
      <c r="AT219">
        <v>20.190000000000001</v>
      </c>
      <c r="AU219">
        <v>84.14</v>
      </c>
      <c r="AV219">
        <v>831</v>
      </c>
      <c r="AW219">
        <v>1057</v>
      </c>
      <c r="AX219">
        <v>44.01</v>
      </c>
      <c r="AY219">
        <v>458</v>
      </c>
      <c r="AZ219">
        <v>522</v>
      </c>
      <c r="BA219">
        <v>46.73</v>
      </c>
      <c r="BB219">
        <v>41</v>
      </c>
      <c r="BC219">
        <v>39</v>
      </c>
      <c r="BD219">
        <v>51.25</v>
      </c>
      <c r="BE219">
        <v>8.9499999999999993</v>
      </c>
      <c r="BF219">
        <v>92.53</v>
      </c>
      <c r="BG219">
        <v>1416</v>
      </c>
      <c r="BH219">
        <v>1888</v>
      </c>
      <c r="BI219">
        <v>42.86</v>
      </c>
      <c r="BJ219">
        <v>788</v>
      </c>
      <c r="BK219">
        <v>983</v>
      </c>
      <c r="BL219">
        <v>44.49</v>
      </c>
      <c r="BM219">
        <v>24</v>
      </c>
      <c r="BN219">
        <v>29</v>
      </c>
      <c r="BO219">
        <v>45.28</v>
      </c>
      <c r="BP219">
        <v>3.05</v>
      </c>
      <c r="BQ219">
        <v>97.05</v>
      </c>
      <c r="BR219">
        <v>8.7200000000000006</v>
      </c>
      <c r="BS219">
        <v>92.63</v>
      </c>
      <c r="BT219">
        <v>1.014</v>
      </c>
    </row>
    <row r="220" spans="1:72" x14ac:dyDescent="0.25">
      <c r="A220" s="6" t="s">
        <v>18</v>
      </c>
      <c r="B220" t="s">
        <v>153</v>
      </c>
      <c r="C220">
        <v>82</v>
      </c>
      <c r="D220">
        <v>3867.1167</v>
      </c>
      <c r="E220">
        <v>42</v>
      </c>
      <c r="F220">
        <v>35</v>
      </c>
      <c r="G220">
        <v>5</v>
      </c>
      <c r="H220">
        <v>33</v>
      </c>
      <c r="I220">
        <v>89</v>
      </c>
      <c r="J220">
        <v>0.54300000000000004</v>
      </c>
      <c r="K220">
        <v>3233</v>
      </c>
      <c r="L220">
        <v>3597</v>
      </c>
      <c r="M220">
        <v>47.34</v>
      </c>
      <c r="N220">
        <v>2455</v>
      </c>
      <c r="O220">
        <v>2760</v>
      </c>
      <c r="P220">
        <v>47.08</v>
      </c>
      <c r="Q220">
        <v>1818</v>
      </c>
      <c r="R220">
        <v>2043</v>
      </c>
      <c r="S220">
        <v>47.09</v>
      </c>
      <c r="T220">
        <v>144</v>
      </c>
      <c r="U220">
        <v>167</v>
      </c>
      <c r="V220">
        <v>46.3</v>
      </c>
      <c r="W220">
        <v>134.9</v>
      </c>
      <c r="X220">
        <v>150.47</v>
      </c>
      <c r="Y220">
        <v>47.27</v>
      </c>
      <c r="Z220">
        <v>1550</v>
      </c>
      <c r="AA220">
        <v>1638</v>
      </c>
      <c r="AB220">
        <v>48.62</v>
      </c>
      <c r="AC220">
        <v>964</v>
      </c>
      <c r="AD220">
        <v>1058</v>
      </c>
      <c r="AE220">
        <v>47.68</v>
      </c>
      <c r="AF220">
        <v>118</v>
      </c>
      <c r="AG220">
        <v>143</v>
      </c>
      <c r="AH220">
        <v>45.21</v>
      </c>
      <c r="AI220">
        <v>12.24</v>
      </c>
      <c r="AJ220">
        <v>86.48</v>
      </c>
      <c r="AK220">
        <v>660</v>
      </c>
      <c r="AL220">
        <v>659</v>
      </c>
      <c r="AM220">
        <v>50.04</v>
      </c>
      <c r="AN220">
        <v>519</v>
      </c>
      <c r="AO220">
        <v>531</v>
      </c>
      <c r="AP220">
        <v>49.43</v>
      </c>
      <c r="AQ220">
        <v>84</v>
      </c>
      <c r="AR220">
        <v>100</v>
      </c>
      <c r="AS220">
        <v>45.65</v>
      </c>
      <c r="AT220">
        <v>16.18</v>
      </c>
      <c r="AU220">
        <v>81.17</v>
      </c>
      <c r="AV220">
        <v>890</v>
      </c>
      <c r="AW220">
        <v>979</v>
      </c>
      <c r="AX220">
        <v>47.62</v>
      </c>
      <c r="AY220">
        <v>445</v>
      </c>
      <c r="AZ220">
        <v>527</v>
      </c>
      <c r="BA220">
        <v>45.78</v>
      </c>
      <c r="BB220">
        <v>34</v>
      </c>
      <c r="BC220">
        <v>43</v>
      </c>
      <c r="BD220">
        <v>44.16</v>
      </c>
      <c r="BE220">
        <v>7.64</v>
      </c>
      <c r="BF220">
        <v>91.84</v>
      </c>
      <c r="BG220">
        <v>1451</v>
      </c>
      <c r="BH220">
        <v>1661</v>
      </c>
      <c r="BI220">
        <v>46.63</v>
      </c>
      <c r="BJ220">
        <v>817</v>
      </c>
      <c r="BK220">
        <v>910</v>
      </c>
      <c r="BL220">
        <v>47.31</v>
      </c>
      <c r="BM220">
        <v>26</v>
      </c>
      <c r="BN220">
        <v>23</v>
      </c>
      <c r="BO220">
        <v>53.06</v>
      </c>
      <c r="BP220">
        <v>3.18</v>
      </c>
      <c r="BQ220">
        <v>97.47</v>
      </c>
      <c r="BR220">
        <v>7.92</v>
      </c>
      <c r="BS220">
        <v>91.83</v>
      </c>
      <c r="BT220">
        <v>0.997</v>
      </c>
    </row>
    <row r="221" spans="1:72" x14ac:dyDescent="0.25">
      <c r="A221" s="6" t="s">
        <v>18</v>
      </c>
      <c r="B221" t="s">
        <v>151</v>
      </c>
      <c r="C221">
        <v>82</v>
      </c>
      <c r="D221">
        <v>3861.6667000000002</v>
      </c>
      <c r="E221">
        <v>41</v>
      </c>
      <c r="F221">
        <v>31</v>
      </c>
      <c r="G221">
        <v>10</v>
      </c>
      <c r="H221">
        <v>37</v>
      </c>
      <c r="I221">
        <v>92</v>
      </c>
      <c r="J221">
        <v>0.56100000000000005</v>
      </c>
      <c r="K221">
        <v>3969</v>
      </c>
      <c r="L221">
        <v>3641</v>
      </c>
      <c r="M221">
        <v>52.16</v>
      </c>
      <c r="N221">
        <v>2919</v>
      </c>
      <c r="O221">
        <v>2657</v>
      </c>
      <c r="P221">
        <v>52.35</v>
      </c>
      <c r="Q221">
        <v>1987</v>
      </c>
      <c r="R221">
        <v>1878</v>
      </c>
      <c r="S221">
        <v>51.41</v>
      </c>
      <c r="T221">
        <v>174</v>
      </c>
      <c r="U221">
        <v>170</v>
      </c>
      <c r="V221">
        <v>50.58</v>
      </c>
      <c r="W221">
        <v>167.47</v>
      </c>
      <c r="X221">
        <v>150.63</v>
      </c>
      <c r="Y221">
        <v>52.65</v>
      </c>
      <c r="Z221">
        <v>1923</v>
      </c>
      <c r="AA221">
        <v>1670</v>
      </c>
      <c r="AB221">
        <v>53.52</v>
      </c>
      <c r="AC221">
        <v>1095</v>
      </c>
      <c r="AD221">
        <v>995</v>
      </c>
      <c r="AE221">
        <v>52.39</v>
      </c>
      <c r="AF221">
        <v>150</v>
      </c>
      <c r="AG221">
        <v>146</v>
      </c>
      <c r="AH221">
        <v>50.68</v>
      </c>
      <c r="AI221">
        <v>13.7</v>
      </c>
      <c r="AJ221">
        <v>85.33</v>
      </c>
      <c r="AK221">
        <v>756</v>
      </c>
      <c r="AL221">
        <v>679</v>
      </c>
      <c r="AM221">
        <v>52.68</v>
      </c>
      <c r="AN221">
        <v>529</v>
      </c>
      <c r="AO221">
        <v>497</v>
      </c>
      <c r="AP221">
        <v>51.56</v>
      </c>
      <c r="AQ221">
        <v>92</v>
      </c>
      <c r="AR221">
        <v>102</v>
      </c>
      <c r="AS221">
        <v>47.42</v>
      </c>
      <c r="AT221">
        <v>17.39</v>
      </c>
      <c r="AU221">
        <v>79.48</v>
      </c>
      <c r="AV221">
        <v>1167</v>
      </c>
      <c r="AW221">
        <v>991</v>
      </c>
      <c r="AX221">
        <v>54.08</v>
      </c>
      <c r="AY221">
        <v>566</v>
      </c>
      <c r="AZ221">
        <v>498</v>
      </c>
      <c r="BA221">
        <v>53.2</v>
      </c>
      <c r="BB221">
        <v>58</v>
      </c>
      <c r="BC221">
        <v>44</v>
      </c>
      <c r="BD221">
        <v>56.86</v>
      </c>
      <c r="BE221">
        <v>10.25</v>
      </c>
      <c r="BF221">
        <v>91.16</v>
      </c>
      <c r="BG221">
        <v>1694</v>
      </c>
      <c r="BH221">
        <v>1604</v>
      </c>
      <c r="BI221">
        <v>51.36</v>
      </c>
      <c r="BJ221">
        <v>817</v>
      </c>
      <c r="BK221">
        <v>815</v>
      </c>
      <c r="BL221">
        <v>50.06</v>
      </c>
      <c r="BM221">
        <v>23</v>
      </c>
      <c r="BN221">
        <v>24</v>
      </c>
      <c r="BO221">
        <v>48.94</v>
      </c>
      <c r="BP221">
        <v>2.82</v>
      </c>
      <c r="BQ221">
        <v>97.06</v>
      </c>
      <c r="BR221">
        <v>8.76</v>
      </c>
      <c r="BS221">
        <v>90.95</v>
      </c>
      <c r="BT221">
        <v>0.997</v>
      </c>
    </row>
    <row r="222" spans="1:72" x14ac:dyDescent="0.25">
      <c r="A222" s="6" t="s">
        <v>18</v>
      </c>
      <c r="B222" t="s">
        <v>8</v>
      </c>
      <c r="C222">
        <v>82</v>
      </c>
      <c r="D222">
        <v>3826.3833</v>
      </c>
      <c r="E222">
        <v>43</v>
      </c>
      <c r="F222">
        <v>25</v>
      </c>
      <c r="G222">
        <v>14</v>
      </c>
      <c r="H222">
        <v>39</v>
      </c>
      <c r="I222">
        <v>100</v>
      </c>
      <c r="J222">
        <v>0.61</v>
      </c>
      <c r="K222">
        <v>3358</v>
      </c>
      <c r="L222">
        <v>2922</v>
      </c>
      <c r="M222">
        <v>53.47</v>
      </c>
      <c r="N222">
        <v>2478</v>
      </c>
      <c r="O222">
        <v>2286</v>
      </c>
      <c r="P222">
        <v>52.02</v>
      </c>
      <c r="Q222">
        <v>1797</v>
      </c>
      <c r="R222">
        <v>1700</v>
      </c>
      <c r="S222">
        <v>51.39</v>
      </c>
      <c r="T222">
        <v>132</v>
      </c>
      <c r="U222">
        <v>126</v>
      </c>
      <c r="V222">
        <v>51.16</v>
      </c>
      <c r="W222">
        <v>138.47999999999999</v>
      </c>
      <c r="X222">
        <v>123.48</v>
      </c>
      <c r="Y222">
        <v>52.86</v>
      </c>
      <c r="Z222">
        <v>1520</v>
      </c>
      <c r="AA222">
        <v>1295</v>
      </c>
      <c r="AB222">
        <v>54</v>
      </c>
      <c r="AC222">
        <v>920</v>
      </c>
      <c r="AD222">
        <v>833</v>
      </c>
      <c r="AE222">
        <v>52.48</v>
      </c>
      <c r="AF222">
        <v>114</v>
      </c>
      <c r="AG222">
        <v>103</v>
      </c>
      <c r="AH222">
        <v>52.53</v>
      </c>
      <c r="AI222">
        <v>12.39</v>
      </c>
      <c r="AJ222">
        <v>87.64</v>
      </c>
      <c r="AK222">
        <v>596</v>
      </c>
      <c r="AL222">
        <v>532</v>
      </c>
      <c r="AM222">
        <v>52.84</v>
      </c>
      <c r="AN222">
        <v>455</v>
      </c>
      <c r="AO222">
        <v>417</v>
      </c>
      <c r="AP222">
        <v>52.18</v>
      </c>
      <c r="AQ222">
        <v>77</v>
      </c>
      <c r="AR222">
        <v>74</v>
      </c>
      <c r="AS222">
        <v>50.99</v>
      </c>
      <c r="AT222">
        <v>16.920000000000002</v>
      </c>
      <c r="AU222">
        <v>82.25</v>
      </c>
      <c r="AV222">
        <v>924</v>
      </c>
      <c r="AW222">
        <v>763</v>
      </c>
      <c r="AX222">
        <v>54.77</v>
      </c>
      <c r="AY222">
        <v>465</v>
      </c>
      <c r="AZ222">
        <v>416</v>
      </c>
      <c r="BA222">
        <v>52.78</v>
      </c>
      <c r="BB222">
        <v>37</v>
      </c>
      <c r="BC222">
        <v>29</v>
      </c>
      <c r="BD222">
        <v>56.06</v>
      </c>
      <c r="BE222">
        <v>7.96</v>
      </c>
      <c r="BF222">
        <v>93.03</v>
      </c>
      <c r="BG222">
        <v>1565</v>
      </c>
      <c r="BH222">
        <v>1389</v>
      </c>
      <c r="BI222">
        <v>52.98</v>
      </c>
      <c r="BJ222">
        <v>815</v>
      </c>
      <c r="BK222">
        <v>800</v>
      </c>
      <c r="BL222">
        <v>50.46</v>
      </c>
      <c r="BM222">
        <v>18</v>
      </c>
      <c r="BN222">
        <v>22</v>
      </c>
      <c r="BO222">
        <v>45</v>
      </c>
      <c r="BP222">
        <v>2.21</v>
      </c>
      <c r="BQ222">
        <v>97.25</v>
      </c>
      <c r="BR222">
        <v>7.35</v>
      </c>
      <c r="BS222">
        <v>92.59</v>
      </c>
      <c r="BT222">
        <v>0.999</v>
      </c>
    </row>
    <row r="223" spans="1:72" x14ac:dyDescent="0.25">
      <c r="A223" s="6" t="s">
        <v>18</v>
      </c>
      <c r="B223" t="s">
        <v>143</v>
      </c>
      <c r="C223">
        <v>82</v>
      </c>
      <c r="D223">
        <v>4068.9832999999999</v>
      </c>
      <c r="E223">
        <v>24</v>
      </c>
      <c r="F223">
        <v>44</v>
      </c>
      <c r="G223">
        <v>14</v>
      </c>
      <c r="H223">
        <v>19</v>
      </c>
      <c r="I223">
        <v>62</v>
      </c>
      <c r="J223">
        <v>0.378</v>
      </c>
      <c r="K223">
        <v>3562</v>
      </c>
      <c r="L223">
        <v>3852</v>
      </c>
      <c r="M223">
        <v>48.04</v>
      </c>
      <c r="N223">
        <v>2586</v>
      </c>
      <c r="O223">
        <v>2848</v>
      </c>
      <c r="P223">
        <v>47.59</v>
      </c>
      <c r="Q223">
        <v>1843</v>
      </c>
      <c r="R223">
        <v>2007</v>
      </c>
      <c r="S223">
        <v>47.87</v>
      </c>
      <c r="T223">
        <v>131</v>
      </c>
      <c r="U223">
        <v>197</v>
      </c>
      <c r="V223">
        <v>39.94</v>
      </c>
      <c r="W223">
        <v>140.36000000000001</v>
      </c>
      <c r="X223">
        <v>169.37</v>
      </c>
      <c r="Y223">
        <v>45.32</v>
      </c>
      <c r="Z223">
        <v>1516</v>
      </c>
      <c r="AA223">
        <v>1843</v>
      </c>
      <c r="AB223">
        <v>45.13</v>
      </c>
      <c r="AC223">
        <v>931</v>
      </c>
      <c r="AD223">
        <v>1102</v>
      </c>
      <c r="AE223">
        <v>45.79</v>
      </c>
      <c r="AF223">
        <v>116</v>
      </c>
      <c r="AG223">
        <v>156</v>
      </c>
      <c r="AH223">
        <v>42.65</v>
      </c>
      <c r="AI223">
        <v>12.46</v>
      </c>
      <c r="AJ223">
        <v>85.84</v>
      </c>
      <c r="AK223">
        <v>591</v>
      </c>
      <c r="AL223">
        <v>750</v>
      </c>
      <c r="AM223">
        <v>44.07</v>
      </c>
      <c r="AN223">
        <v>439</v>
      </c>
      <c r="AO223">
        <v>538</v>
      </c>
      <c r="AP223">
        <v>44.93</v>
      </c>
      <c r="AQ223">
        <v>76</v>
      </c>
      <c r="AR223">
        <v>102</v>
      </c>
      <c r="AS223">
        <v>42.7</v>
      </c>
      <c r="AT223">
        <v>17.309999999999999</v>
      </c>
      <c r="AU223">
        <v>81.040000000000006</v>
      </c>
      <c r="AV223">
        <v>925</v>
      </c>
      <c r="AW223">
        <v>1093</v>
      </c>
      <c r="AX223">
        <v>45.84</v>
      </c>
      <c r="AY223">
        <v>492</v>
      </c>
      <c r="AZ223">
        <v>564</v>
      </c>
      <c r="BA223">
        <v>46.59</v>
      </c>
      <c r="BB223">
        <v>40</v>
      </c>
      <c r="BC223">
        <v>54</v>
      </c>
      <c r="BD223">
        <v>42.55</v>
      </c>
      <c r="BE223">
        <v>8.1300000000000008</v>
      </c>
      <c r="BF223">
        <v>90.43</v>
      </c>
      <c r="BG223">
        <v>1655</v>
      </c>
      <c r="BH223">
        <v>1677</v>
      </c>
      <c r="BI223">
        <v>49.67</v>
      </c>
      <c r="BJ223">
        <v>830</v>
      </c>
      <c r="BK223">
        <v>846</v>
      </c>
      <c r="BL223">
        <v>49.52</v>
      </c>
      <c r="BM223">
        <v>15</v>
      </c>
      <c r="BN223">
        <v>39</v>
      </c>
      <c r="BO223">
        <v>27.78</v>
      </c>
      <c r="BP223">
        <v>1.81</v>
      </c>
      <c r="BQ223">
        <v>95.39</v>
      </c>
      <c r="BR223">
        <v>7.11</v>
      </c>
      <c r="BS223">
        <v>90.18</v>
      </c>
      <c r="BT223">
        <v>0.97299999999999998</v>
      </c>
    </row>
    <row r="224" spans="1:72" x14ac:dyDescent="0.25">
      <c r="A224" s="6" t="s">
        <v>18</v>
      </c>
      <c r="B224" t="s">
        <v>136</v>
      </c>
      <c r="C224">
        <v>82</v>
      </c>
      <c r="D224">
        <v>3947.5167000000001</v>
      </c>
      <c r="E224">
        <v>38</v>
      </c>
      <c r="F224">
        <v>29</v>
      </c>
      <c r="G224">
        <v>15</v>
      </c>
      <c r="H224">
        <v>30</v>
      </c>
      <c r="I224">
        <v>91</v>
      </c>
      <c r="J224">
        <v>0.55500000000000005</v>
      </c>
      <c r="K224">
        <v>3536</v>
      </c>
      <c r="L224">
        <v>3363</v>
      </c>
      <c r="M224">
        <v>51.25</v>
      </c>
      <c r="N224">
        <v>2689</v>
      </c>
      <c r="O224">
        <v>2585</v>
      </c>
      <c r="P224">
        <v>50.99</v>
      </c>
      <c r="Q224">
        <v>1989</v>
      </c>
      <c r="R224">
        <v>1857</v>
      </c>
      <c r="S224">
        <v>51.72</v>
      </c>
      <c r="T224">
        <v>145</v>
      </c>
      <c r="U224">
        <v>143</v>
      </c>
      <c r="V224">
        <v>50.35</v>
      </c>
      <c r="W224">
        <v>141.69999999999999</v>
      </c>
      <c r="X224">
        <v>133.63</v>
      </c>
      <c r="Y224">
        <v>51.47</v>
      </c>
      <c r="Z224">
        <v>1522</v>
      </c>
      <c r="AA224">
        <v>1444</v>
      </c>
      <c r="AB224">
        <v>51.31</v>
      </c>
      <c r="AC224">
        <v>977</v>
      </c>
      <c r="AD224">
        <v>906</v>
      </c>
      <c r="AE224">
        <v>51.89</v>
      </c>
      <c r="AF224">
        <v>120</v>
      </c>
      <c r="AG224">
        <v>110</v>
      </c>
      <c r="AH224">
        <v>52.17</v>
      </c>
      <c r="AI224">
        <v>12.28</v>
      </c>
      <c r="AJ224">
        <v>87.86</v>
      </c>
      <c r="AK224">
        <v>580</v>
      </c>
      <c r="AL224">
        <v>569</v>
      </c>
      <c r="AM224">
        <v>50.48</v>
      </c>
      <c r="AN224">
        <v>464</v>
      </c>
      <c r="AO224">
        <v>419</v>
      </c>
      <c r="AP224">
        <v>52.55</v>
      </c>
      <c r="AQ224">
        <v>81</v>
      </c>
      <c r="AR224">
        <v>64</v>
      </c>
      <c r="AS224">
        <v>55.86</v>
      </c>
      <c r="AT224">
        <v>17.46</v>
      </c>
      <c r="AU224">
        <v>84.73</v>
      </c>
      <c r="AV224">
        <v>942</v>
      </c>
      <c r="AW224">
        <v>875</v>
      </c>
      <c r="AX224">
        <v>51.84</v>
      </c>
      <c r="AY224">
        <v>513</v>
      </c>
      <c r="AZ224">
        <v>487</v>
      </c>
      <c r="BA224">
        <v>51.3</v>
      </c>
      <c r="BB224">
        <v>39</v>
      </c>
      <c r="BC224">
        <v>46</v>
      </c>
      <c r="BD224">
        <v>45.88</v>
      </c>
      <c r="BE224">
        <v>7.6</v>
      </c>
      <c r="BF224">
        <v>90.55</v>
      </c>
      <c r="BG224">
        <v>1698</v>
      </c>
      <c r="BH224">
        <v>1661</v>
      </c>
      <c r="BI224">
        <v>50.55</v>
      </c>
      <c r="BJ224">
        <v>917</v>
      </c>
      <c r="BK224">
        <v>896</v>
      </c>
      <c r="BL224">
        <v>50.58</v>
      </c>
      <c r="BM224">
        <v>24</v>
      </c>
      <c r="BN224">
        <v>32</v>
      </c>
      <c r="BO224">
        <v>42.86</v>
      </c>
      <c r="BP224">
        <v>2.62</v>
      </c>
      <c r="BQ224">
        <v>96.43</v>
      </c>
      <c r="BR224">
        <v>7.29</v>
      </c>
      <c r="BS224">
        <v>92.3</v>
      </c>
      <c r="BT224">
        <v>0.996</v>
      </c>
    </row>
    <row r="225" spans="1:72" x14ac:dyDescent="0.25">
      <c r="A225" s="6" t="s">
        <v>18</v>
      </c>
      <c r="B225" t="s">
        <v>148</v>
      </c>
      <c r="C225">
        <v>82</v>
      </c>
      <c r="D225">
        <v>3975.4333000000001</v>
      </c>
      <c r="E225">
        <v>40</v>
      </c>
      <c r="F225">
        <v>27</v>
      </c>
      <c r="G225">
        <v>15</v>
      </c>
      <c r="H225">
        <v>38</v>
      </c>
      <c r="I225">
        <v>95</v>
      </c>
      <c r="J225">
        <v>0.57899999999999996</v>
      </c>
      <c r="K225">
        <v>3917</v>
      </c>
      <c r="L225">
        <v>3161</v>
      </c>
      <c r="M225">
        <v>55.34</v>
      </c>
      <c r="N225">
        <v>2917</v>
      </c>
      <c r="O225">
        <v>2423</v>
      </c>
      <c r="P225">
        <v>54.63</v>
      </c>
      <c r="Q225">
        <v>2037</v>
      </c>
      <c r="R225">
        <v>1703</v>
      </c>
      <c r="S225">
        <v>54.47</v>
      </c>
      <c r="T225">
        <v>154</v>
      </c>
      <c r="U225">
        <v>126</v>
      </c>
      <c r="V225">
        <v>55</v>
      </c>
      <c r="W225">
        <v>154.41</v>
      </c>
      <c r="X225">
        <v>131.71</v>
      </c>
      <c r="Y225">
        <v>53.97</v>
      </c>
      <c r="Z225">
        <v>1635</v>
      </c>
      <c r="AA225">
        <v>1473</v>
      </c>
      <c r="AB225">
        <v>52.61</v>
      </c>
      <c r="AC225">
        <v>970</v>
      </c>
      <c r="AD225">
        <v>879</v>
      </c>
      <c r="AE225">
        <v>52.46</v>
      </c>
      <c r="AF225">
        <v>118</v>
      </c>
      <c r="AG225">
        <v>110</v>
      </c>
      <c r="AH225">
        <v>51.75</v>
      </c>
      <c r="AI225">
        <v>12.16</v>
      </c>
      <c r="AJ225">
        <v>87.49</v>
      </c>
      <c r="AK225">
        <v>650</v>
      </c>
      <c r="AL225">
        <v>556</v>
      </c>
      <c r="AM225">
        <v>53.9</v>
      </c>
      <c r="AN225">
        <v>471</v>
      </c>
      <c r="AO225">
        <v>412</v>
      </c>
      <c r="AP225">
        <v>53.34</v>
      </c>
      <c r="AQ225">
        <v>88</v>
      </c>
      <c r="AR225">
        <v>69</v>
      </c>
      <c r="AS225">
        <v>56.05</v>
      </c>
      <c r="AT225">
        <v>18.68</v>
      </c>
      <c r="AU225">
        <v>83.25</v>
      </c>
      <c r="AV225">
        <v>985</v>
      </c>
      <c r="AW225">
        <v>917</v>
      </c>
      <c r="AX225">
        <v>51.79</v>
      </c>
      <c r="AY225">
        <v>499</v>
      </c>
      <c r="AZ225">
        <v>467</v>
      </c>
      <c r="BA225">
        <v>51.66</v>
      </c>
      <c r="BB225">
        <v>30</v>
      </c>
      <c r="BC225">
        <v>41</v>
      </c>
      <c r="BD225">
        <v>42.25</v>
      </c>
      <c r="BE225">
        <v>6.01</v>
      </c>
      <c r="BF225">
        <v>91.22</v>
      </c>
      <c r="BG225">
        <v>1901</v>
      </c>
      <c r="BH225">
        <v>1425</v>
      </c>
      <c r="BI225">
        <v>57.16</v>
      </c>
      <c r="BJ225">
        <v>968</v>
      </c>
      <c r="BK225">
        <v>753</v>
      </c>
      <c r="BL225">
        <v>56.25</v>
      </c>
      <c r="BM225">
        <v>35</v>
      </c>
      <c r="BN225">
        <v>16</v>
      </c>
      <c r="BO225">
        <v>68.63</v>
      </c>
      <c r="BP225">
        <v>3.62</v>
      </c>
      <c r="BQ225">
        <v>97.88</v>
      </c>
      <c r="BR225">
        <v>7.56</v>
      </c>
      <c r="BS225">
        <v>92.6</v>
      </c>
      <c r="BT225">
        <v>1.002</v>
      </c>
    </row>
    <row r="226" spans="1:72" x14ac:dyDescent="0.25">
      <c r="A226" s="6" t="s">
        <v>18</v>
      </c>
      <c r="B226" t="s">
        <v>154</v>
      </c>
      <c r="C226">
        <v>82</v>
      </c>
      <c r="D226">
        <v>3939.3332999999998</v>
      </c>
      <c r="E226">
        <v>46</v>
      </c>
      <c r="F226">
        <v>28</v>
      </c>
      <c r="G226">
        <v>8</v>
      </c>
      <c r="H226">
        <v>42</v>
      </c>
      <c r="I226">
        <v>100</v>
      </c>
      <c r="J226">
        <v>0.61</v>
      </c>
      <c r="K226">
        <v>3599</v>
      </c>
      <c r="L226">
        <v>3453</v>
      </c>
      <c r="M226">
        <v>51.04</v>
      </c>
      <c r="N226">
        <v>2702</v>
      </c>
      <c r="O226">
        <v>2484</v>
      </c>
      <c r="P226">
        <v>52.1</v>
      </c>
      <c r="Q226">
        <v>1946</v>
      </c>
      <c r="R226">
        <v>1773</v>
      </c>
      <c r="S226">
        <v>52.33</v>
      </c>
      <c r="T226">
        <v>165</v>
      </c>
      <c r="U226">
        <v>146</v>
      </c>
      <c r="V226">
        <v>53.05</v>
      </c>
      <c r="W226">
        <v>147.72999999999999</v>
      </c>
      <c r="X226">
        <v>124.67</v>
      </c>
      <c r="Y226">
        <v>54.23</v>
      </c>
      <c r="Z226">
        <v>1583</v>
      </c>
      <c r="AA226">
        <v>1425</v>
      </c>
      <c r="AB226">
        <v>52.63</v>
      </c>
      <c r="AC226">
        <v>973</v>
      </c>
      <c r="AD226">
        <v>849</v>
      </c>
      <c r="AE226">
        <v>53.4</v>
      </c>
      <c r="AF226">
        <v>141</v>
      </c>
      <c r="AG226">
        <v>121</v>
      </c>
      <c r="AH226">
        <v>53.82</v>
      </c>
      <c r="AI226">
        <v>14.49</v>
      </c>
      <c r="AJ226">
        <v>85.75</v>
      </c>
      <c r="AK226">
        <v>661</v>
      </c>
      <c r="AL226">
        <v>520</v>
      </c>
      <c r="AM226">
        <v>55.97</v>
      </c>
      <c r="AN226">
        <v>504</v>
      </c>
      <c r="AO226">
        <v>383</v>
      </c>
      <c r="AP226">
        <v>56.82</v>
      </c>
      <c r="AQ226">
        <v>104</v>
      </c>
      <c r="AR226">
        <v>77</v>
      </c>
      <c r="AS226">
        <v>57.46</v>
      </c>
      <c r="AT226">
        <v>20.63</v>
      </c>
      <c r="AU226">
        <v>79.900000000000006</v>
      </c>
      <c r="AV226">
        <v>922</v>
      </c>
      <c r="AW226">
        <v>905</v>
      </c>
      <c r="AX226">
        <v>50.47</v>
      </c>
      <c r="AY226">
        <v>469</v>
      </c>
      <c r="AZ226">
        <v>466</v>
      </c>
      <c r="BA226">
        <v>50.16</v>
      </c>
      <c r="BB226">
        <v>37</v>
      </c>
      <c r="BC226">
        <v>44</v>
      </c>
      <c r="BD226">
        <v>45.68</v>
      </c>
      <c r="BE226">
        <v>7.89</v>
      </c>
      <c r="BF226">
        <v>90.56</v>
      </c>
      <c r="BG226">
        <v>1707</v>
      </c>
      <c r="BH226">
        <v>1682</v>
      </c>
      <c r="BI226">
        <v>50.37</v>
      </c>
      <c r="BJ226">
        <v>927</v>
      </c>
      <c r="BK226">
        <v>863</v>
      </c>
      <c r="BL226">
        <v>51.79</v>
      </c>
      <c r="BM226">
        <v>23</v>
      </c>
      <c r="BN226">
        <v>23</v>
      </c>
      <c r="BO226">
        <v>50</v>
      </c>
      <c r="BP226">
        <v>2.48</v>
      </c>
      <c r="BQ226">
        <v>97.33</v>
      </c>
      <c r="BR226">
        <v>8.48</v>
      </c>
      <c r="BS226">
        <v>91.77</v>
      </c>
      <c r="BT226">
        <v>1.002</v>
      </c>
    </row>
    <row r="227" spans="1:72" x14ac:dyDescent="0.25">
      <c r="A227" s="6" t="s">
        <v>18</v>
      </c>
      <c r="B227" t="s">
        <v>139</v>
      </c>
      <c r="C227">
        <v>82</v>
      </c>
      <c r="D227">
        <v>3934.5666999999999</v>
      </c>
      <c r="E227">
        <v>50</v>
      </c>
      <c r="F227">
        <v>22</v>
      </c>
      <c r="G227">
        <v>10</v>
      </c>
      <c r="H227">
        <v>43</v>
      </c>
      <c r="I227">
        <v>110</v>
      </c>
      <c r="J227">
        <v>0.67100000000000004</v>
      </c>
      <c r="K227">
        <v>3546</v>
      </c>
      <c r="L227">
        <v>3763</v>
      </c>
      <c r="M227">
        <v>48.52</v>
      </c>
      <c r="N227">
        <v>2532</v>
      </c>
      <c r="O227">
        <v>2650</v>
      </c>
      <c r="P227">
        <v>48.86</v>
      </c>
      <c r="Q227">
        <v>1829</v>
      </c>
      <c r="R227">
        <v>1916</v>
      </c>
      <c r="S227">
        <v>48.84</v>
      </c>
      <c r="T227">
        <v>145</v>
      </c>
      <c r="U227">
        <v>122</v>
      </c>
      <c r="V227">
        <v>54.31</v>
      </c>
      <c r="W227">
        <v>139.27000000000001</v>
      </c>
      <c r="X227">
        <v>149.25</v>
      </c>
      <c r="Y227">
        <v>48.27</v>
      </c>
      <c r="Z227">
        <v>1520</v>
      </c>
      <c r="AA227">
        <v>1669</v>
      </c>
      <c r="AB227">
        <v>47.66</v>
      </c>
      <c r="AC227">
        <v>903</v>
      </c>
      <c r="AD227">
        <v>949</v>
      </c>
      <c r="AE227">
        <v>48.76</v>
      </c>
      <c r="AF227">
        <v>116</v>
      </c>
      <c r="AG227">
        <v>105</v>
      </c>
      <c r="AH227">
        <v>52.49</v>
      </c>
      <c r="AI227">
        <v>12.85</v>
      </c>
      <c r="AJ227">
        <v>88.94</v>
      </c>
      <c r="AK227">
        <v>631</v>
      </c>
      <c r="AL227">
        <v>668</v>
      </c>
      <c r="AM227">
        <v>48.58</v>
      </c>
      <c r="AN227">
        <v>467</v>
      </c>
      <c r="AO227">
        <v>480</v>
      </c>
      <c r="AP227">
        <v>49.31</v>
      </c>
      <c r="AQ227">
        <v>74</v>
      </c>
      <c r="AR227">
        <v>72</v>
      </c>
      <c r="AS227">
        <v>50.68</v>
      </c>
      <c r="AT227">
        <v>15.85</v>
      </c>
      <c r="AU227">
        <v>85</v>
      </c>
      <c r="AV227">
        <v>889</v>
      </c>
      <c r="AW227">
        <v>1001</v>
      </c>
      <c r="AX227">
        <v>47.04</v>
      </c>
      <c r="AY227">
        <v>436</v>
      </c>
      <c r="AZ227">
        <v>469</v>
      </c>
      <c r="BA227">
        <v>48.18</v>
      </c>
      <c r="BB227">
        <v>42</v>
      </c>
      <c r="BC227">
        <v>33</v>
      </c>
      <c r="BD227">
        <v>56</v>
      </c>
      <c r="BE227">
        <v>9.6300000000000008</v>
      </c>
      <c r="BF227">
        <v>92.96</v>
      </c>
      <c r="BG227">
        <v>1715</v>
      </c>
      <c r="BH227">
        <v>1726</v>
      </c>
      <c r="BI227">
        <v>49.84</v>
      </c>
      <c r="BJ227">
        <v>862</v>
      </c>
      <c r="BK227">
        <v>881</v>
      </c>
      <c r="BL227">
        <v>49.45</v>
      </c>
      <c r="BM227">
        <v>28</v>
      </c>
      <c r="BN227">
        <v>16</v>
      </c>
      <c r="BO227">
        <v>63.64</v>
      </c>
      <c r="BP227">
        <v>3.25</v>
      </c>
      <c r="BQ227">
        <v>98.18</v>
      </c>
      <c r="BR227">
        <v>7.93</v>
      </c>
      <c r="BS227">
        <v>93.63</v>
      </c>
      <c r="BT227">
        <v>1.016</v>
      </c>
    </row>
    <row r="228" spans="1:72" x14ac:dyDescent="0.25">
      <c r="A228" s="6" t="s">
        <v>18</v>
      </c>
      <c r="B228" t="s">
        <v>152</v>
      </c>
      <c r="C228">
        <v>82</v>
      </c>
      <c r="D228">
        <v>3951.5</v>
      </c>
      <c r="E228">
        <v>47</v>
      </c>
      <c r="F228">
        <v>25</v>
      </c>
      <c r="G228">
        <v>10</v>
      </c>
      <c r="H228">
        <v>41</v>
      </c>
      <c r="I228">
        <v>104</v>
      </c>
      <c r="J228">
        <v>0.63400000000000001</v>
      </c>
      <c r="K228">
        <v>3858</v>
      </c>
      <c r="L228">
        <v>3446</v>
      </c>
      <c r="M228">
        <v>52.82</v>
      </c>
      <c r="N228">
        <v>2841</v>
      </c>
      <c r="O228">
        <v>2520</v>
      </c>
      <c r="P228">
        <v>52.99</v>
      </c>
      <c r="Q228">
        <v>2055</v>
      </c>
      <c r="R228">
        <v>1817</v>
      </c>
      <c r="S228">
        <v>53.07</v>
      </c>
      <c r="T228">
        <v>166</v>
      </c>
      <c r="U228">
        <v>126</v>
      </c>
      <c r="V228">
        <v>56.85</v>
      </c>
      <c r="W228">
        <v>152.26</v>
      </c>
      <c r="X228">
        <v>126.47</v>
      </c>
      <c r="Y228">
        <v>54.63</v>
      </c>
      <c r="Z228">
        <v>1674</v>
      </c>
      <c r="AA228">
        <v>1400</v>
      </c>
      <c r="AB228">
        <v>54.46</v>
      </c>
      <c r="AC228">
        <v>1008</v>
      </c>
      <c r="AD228">
        <v>839</v>
      </c>
      <c r="AE228">
        <v>54.57</v>
      </c>
      <c r="AF228">
        <v>134</v>
      </c>
      <c r="AG228">
        <v>103</v>
      </c>
      <c r="AH228">
        <v>56.54</v>
      </c>
      <c r="AI228">
        <v>13.29</v>
      </c>
      <c r="AJ228">
        <v>87.72</v>
      </c>
      <c r="AK228">
        <v>612</v>
      </c>
      <c r="AL228">
        <v>535</v>
      </c>
      <c r="AM228">
        <v>53.36</v>
      </c>
      <c r="AN228">
        <v>452</v>
      </c>
      <c r="AO228">
        <v>396</v>
      </c>
      <c r="AP228">
        <v>53.3</v>
      </c>
      <c r="AQ228">
        <v>94</v>
      </c>
      <c r="AR228">
        <v>66</v>
      </c>
      <c r="AS228">
        <v>58.75</v>
      </c>
      <c r="AT228">
        <v>20.8</v>
      </c>
      <c r="AU228">
        <v>83.33</v>
      </c>
      <c r="AV228">
        <v>1062</v>
      </c>
      <c r="AW228">
        <v>865</v>
      </c>
      <c r="AX228">
        <v>55.11</v>
      </c>
      <c r="AY228">
        <v>556</v>
      </c>
      <c r="AZ228">
        <v>443</v>
      </c>
      <c r="BA228">
        <v>55.66</v>
      </c>
      <c r="BB228">
        <v>40</v>
      </c>
      <c r="BC228">
        <v>37</v>
      </c>
      <c r="BD228">
        <v>51.95</v>
      </c>
      <c r="BE228">
        <v>7.19</v>
      </c>
      <c r="BF228">
        <v>91.65</v>
      </c>
      <c r="BG228">
        <v>1878</v>
      </c>
      <c r="BH228">
        <v>1708</v>
      </c>
      <c r="BI228">
        <v>52.37</v>
      </c>
      <c r="BJ228">
        <v>1013</v>
      </c>
      <c r="BK228">
        <v>909</v>
      </c>
      <c r="BL228">
        <v>52.71</v>
      </c>
      <c r="BM228">
        <v>32</v>
      </c>
      <c r="BN228">
        <v>23</v>
      </c>
      <c r="BO228">
        <v>58.18</v>
      </c>
      <c r="BP228">
        <v>3.16</v>
      </c>
      <c r="BQ228">
        <v>97.47</v>
      </c>
      <c r="BR228">
        <v>8.08</v>
      </c>
      <c r="BS228">
        <v>93.07</v>
      </c>
      <c r="BT228">
        <v>1.0109999999999999</v>
      </c>
    </row>
    <row r="229" spans="1:72" x14ac:dyDescent="0.25">
      <c r="A229" s="6" t="s">
        <v>18</v>
      </c>
      <c r="B229" t="s">
        <v>131</v>
      </c>
      <c r="C229">
        <v>82</v>
      </c>
      <c r="D229">
        <v>3956.9666999999999</v>
      </c>
      <c r="E229">
        <v>32</v>
      </c>
      <c r="F229">
        <v>36</v>
      </c>
      <c r="G229">
        <v>14</v>
      </c>
      <c r="H229">
        <v>27</v>
      </c>
      <c r="I229">
        <v>78</v>
      </c>
      <c r="J229">
        <v>0.47599999999999998</v>
      </c>
      <c r="K229">
        <v>2979</v>
      </c>
      <c r="L229">
        <v>3335</v>
      </c>
      <c r="M229">
        <v>47.18</v>
      </c>
      <c r="N229">
        <v>2225</v>
      </c>
      <c r="O229">
        <v>2550</v>
      </c>
      <c r="P229">
        <v>46.6</v>
      </c>
      <c r="Q229">
        <v>1605</v>
      </c>
      <c r="R229">
        <v>1902</v>
      </c>
      <c r="S229">
        <v>45.77</v>
      </c>
      <c r="T229">
        <v>116</v>
      </c>
      <c r="U229">
        <v>124</v>
      </c>
      <c r="V229">
        <v>48.33</v>
      </c>
      <c r="W229">
        <v>125.96</v>
      </c>
      <c r="X229">
        <v>140.37</v>
      </c>
      <c r="Y229">
        <v>47.3</v>
      </c>
      <c r="Z229">
        <v>1405</v>
      </c>
      <c r="AA229">
        <v>1523</v>
      </c>
      <c r="AB229">
        <v>47.98</v>
      </c>
      <c r="AC229">
        <v>880</v>
      </c>
      <c r="AD229">
        <v>996</v>
      </c>
      <c r="AE229">
        <v>46.91</v>
      </c>
      <c r="AF229">
        <v>91</v>
      </c>
      <c r="AG229">
        <v>103</v>
      </c>
      <c r="AH229">
        <v>46.91</v>
      </c>
      <c r="AI229">
        <v>10.34</v>
      </c>
      <c r="AJ229">
        <v>89.66</v>
      </c>
      <c r="AK229">
        <v>542</v>
      </c>
      <c r="AL229">
        <v>606</v>
      </c>
      <c r="AM229">
        <v>47.21</v>
      </c>
      <c r="AN229">
        <v>416</v>
      </c>
      <c r="AO229">
        <v>491</v>
      </c>
      <c r="AP229">
        <v>45.87</v>
      </c>
      <c r="AQ229">
        <v>59</v>
      </c>
      <c r="AR229">
        <v>68</v>
      </c>
      <c r="AS229">
        <v>46.46</v>
      </c>
      <c r="AT229">
        <v>14.18</v>
      </c>
      <c r="AU229">
        <v>86.15</v>
      </c>
      <c r="AV229">
        <v>863</v>
      </c>
      <c r="AW229">
        <v>917</v>
      </c>
      <c r="AX229">
        <v>48.48</v>
      </c>
      <c r="AY229">
        <v>464</v>
      </c>
      <c r="AZ229">
        <v>505</v>
      </c>
      <c r="BA229">
        <v>47.88</v>
      </c>
      <c r="BB229">
        <v>32</v>
      </c>
      <c r="BC229">
        <v>35</v>
      </c>
      <c r="BD229">
        <v>47.76</v>
      </c>
      <c r="BE229">
        <v>6.9</v>
      </c>
      <c r="BF229">
        <v>93.07</v>
      </c>
      <c r="BG229">
        <v>1409</v>
      </c>
      <c r="BH229">
        <v>1563</v>
      </c>
      <c r="BI229">
        <v>47.41</v>
      </c>
      <c r="BJ229">
        <v>704</v>
      </c>
      <c r="BK229">
        <v>844</v>
      </c>
      <c r="BL229">
        <v>45.48</v>
      </c>
      <c r="BM229">
        <v>24</v>
      </c>
      <c r="BN229">
        <v>21</v>
      </c>
      <c r="BO229">
        <v>53.33</v>
      </c>
      <c r="BP229">
        <v>3.41</v>
      </c>
      <c r="BQ229">
        <v>97.51</v>
      </c>
      <c r="BR229">
        <v>7.23</v>
      </c>
      <c r="BS229">
        <v>93.48</v>
      </c>
      <c r="BT229">
        <v>1.0069999999999999</v>
      </c>
    </row>
    <row r="230" spans="1:72" x14ac:dyDescent="0.25">
      <c r="A230" s="6" t="s">
        <v>18</v>
      </c>
      <c r="B230" t="s">
        <v>150</v>
      </c>
      <c r="C230">
        <v>82</v>
      </c>
      <c r="D230">
        <v>4003.7166999999999</v>
      </c>
      <c r="E230">
        <v>47</v>
      </c>
      <c r="F230">
        <v>28</v>
      </c>
      <c r="G230">
        <v>7</v>
      </c>
      <c r="H230">
        <v>40</v>
      </c>
      <c r="I230">
        <v>101</v>
      </c>
      <c r="J230">
        <v>0.61599999999999999</v>
      </c>
      <c r="K230">
        <v>4091</v>
      </c>
      <c r="L230">
        <v>3662</v>
      </c>
      <c r="M230">
        <v>52.77</v>
      </c>
      <c r="N230">
        <v>3016</v>
      </c>
      <c r="O230">
        <v>2558</v>
      </c>
      <c r="P230">
        <v>54.11</v>
      </c>
      <c r="Q230">
        <v>2171</v>
      </c>
      <c r="R230">
        <v>1842</v>
      </c>
      <c r="S230">
        <v>54.1</v>
      </c>
      <c r="T230">
        <v>171</v>
      </c>
      <c r="U230">
        <v>158</v>
      </c>
      <c r="V230">
        <v>51.98</v>
      </c>
      <c r="W230">
        <v>190.18</v>
      </c>
      <c r="X230">
        <v>157.33000000000001</v>
      </c>
      <c r="Y230">
        <v>54.73</v>
      </c>
      <c r="Z230">
        <v>2125</v>
      </c>
      <c r="AA230">
        <v>1860</v>
      </c>
      <c r="AB230">
        <v>53.32</v>
      </c>
      <c r="AC230">
        <v>1321</v>
      </c>
      <c r="AD230">
        <v>1089</v>
      </c>
      <c r="AE230">
        <v>54.81</v>
      </c>
      <c r="AF230">
        <v>149</v>
      </c>
      <c r="AG230">
        <v>135</v>
      </c>
      <c r="AH230">
        <v>52.46</v>
      </c>
      <c r="AI230">
        <v>11.28</v>
      </c>
      <c r="AJ230">
        <v>87.6</v>
      </c>
      <c r="AK230">
        <v>948</v>
      </c>
      <c r="AL230">
        <v>735</v>
      </c>
      <c r="AM230">
        <v>56.33</v>
      </c>
      <c r="AN230">
        <v>715</v>
      </c>
      <c r="AO230">
        <v>580</v>
      </c>
      <c r="AP230">
        <v>55.21</v>
      </c>
      <c r="AQ230">
        <v>104</v>
      </c>
      <c r="AR230">
        <v>90</v>
      </c>
      <c r="AS230">
        <v>53.61</v>
      </c>
      <c r="AT230">
        <v>14.55</v>
      </c>
      <c r="AU230">
        <v>84.48</v>
      </c>
      <c r="AV230">
        <v>1177</v>
      </c>
      <c r="AW230">
        <v>1125</v>
      </c>
      <c r="AX230">
        <v>51.13</v>
      </c>
      <c r="AY230">
        <v>606</v>
      </c>
      <c r="AZ230">
        <v>509</v>
      </c>
      <c r="BA230">
        <v>54.35</v>
      </c>
      <c r="BB230">
        <v>45</v>
      </c>
      <c r="BC230">
        <v>45</v>
      </c>
      <c r="BD230">
        <v>50</v>
      </c>
      <c r="BE230">
        <v>7.43</v>
      </c>
      <c r="BF230">
        <v>91.16</v>
      </c>
      <c r="BG230">
        <v>1632</v>
      </c>
      <c r="BH230">
        <v>1473</v>
      </c>
      <c r="BI230">
        <v>52.56</v>
      </c>
      <c r="BJ230">
        <v>786</v>
      </c>
      <c r="BK230">
        <v>672</v>
      </c>
      <c r="BL230">
        <v>53.91</v>
      </c>
      <c r="BM230">
        <v>21</v>
      </c>
      <c r="BN230">
        <v>22</v>
      </c>
      <c r="BO230">
        <v>48.84</v>
      </c>
      <c r="BP230">
        <v>2.67</v>
      </c>
      <c r="BQ230">
        <v>96.73</v>
      </c>
      <c r="BR230">
        <v>7.88</v>
      </c>
      <c r="BS230">
        <v>91.42</v>
      </c>
      <c r="BT230">
        <v>0.99299999999999999</v>
      </c>
    </row>
    <row r="231" spans="1:72" x14ac:dyDescent="0.25">
      <c r="A231" s="6" t="s">
        <v>18</v>
      </c>
      <c r="B231" t="s">
        <v>140</v>
      </c>
      <c r="C231">
        <v>82</v>
      </c>
      <c r="D231">
        <v>4010.5832999999998</v>
      </c>
      <c r="E231">
        <v>53</v>
      </c>
      <c r="F231">
        <v>22</v>
      </c>
      <c r="G231">
        <v>7</v>
      </c>
      <c r="H231">
        <v>49</v>
      </c>
      <c r="I231">
        <v>113</v>
      </c>
      <c r="J231">
        <v>0.68899999999999995</v>
      </c>
      <c r="K231">
        <v>3636</v>
      </c>
      <c r="L231">
        <v>3713</v>
      </c>
      <c r="M231">
        <v>49.48</v>
      </c>
      <c r="N231">
        <v>2730</v>
      </c>
      <c r="O231">
        <v>2793</v>
      </c>
      <c r="P231">
        <v>49.43</v>
      </c>
      <c r="Q231">
        <v>2025</v>
      </c>
      <c r="R231">
        <v>1980</v>
      </c>
      <c r="S231">
        <v>50.56</v>
      </c>
      <c r="T231">
        <v>179</v>
      </c>
      <c r="U231">
        <v>137</v>
      </c>
      <c r="V231">
        <v>56.65</v>
      </c>
      <c r="W231">
        <v>163.85</v>
      </c>
      <c r="X231">
        <v>163.05000000000001</v>
      </c>
      <c r="Y231">
        <v>50.12</v>
      </c>
      <c r="Z231">
        <v>1733</v>
      </c>
      <c r="AA231">
        <v>1681</v>
      </c>
      <c r="AB231">
        <v>50.76</v>
      </c>
      <c r="AC231">
        <v>1076</v>
      </c>
      <c r="AD231">
        <v>999</v>
      </c>
      <c r="AE231">
        <v>51.86</v>
      </c>
      <c r="AF231">
        <v>155</v>
      </c>
      <c r="AG231">
        <v>116</v>
      </c>
      <c r="AH231">
        <v>57.2</v>
      </c>
      <c r="AI231">
        <v>14.41</v>
      </c>
      <c r="AJ231">
        <v>88.39</v>
      </c>
      <c r="AK231">
        <v>782</v>
      </c>
      <c r="AL231">
        <v>775</v>
      </c>
      <c r="AM231">
        <v>50.22</v>
      </c>
      <c r="AN231">
        <v>597</v>
      </c>
      <c r="AO231">
        <v>567</v>
      </c>
      <c r="AP231">
        <v>51.29</v>
      </c>
      <c r="AQ231">
        <v>112</v>
      </c>
      <c r="AR231">
        <v>88</v>
      </c>
      <c r="AS231">
        <v>56</v>
      </c>
      <c r="AT231">
        <v>18.760000000000002</v>
      </c>
      <c r="AU231">
        <v>84.48</v>
      </c>
      <c r="AV231">
        <v>951</v>
      </c>
      <c r="AW231">
        <v>906</v>
      </c>
      <c r="AX231">
        <v>51.21</v>
      </c>
      <c r="AY231">
        <v>479</v>
      </c>
      <c r="AZ231">
        <v>432</v>
      </c>
      <c r="BA231">
        <v>52.58</v>
      </c>
      <c r="BB231">
        <v>43</v>
      </c>
      <c r="BC231">
        <v>28</v>
      </c>
      <c r="BD231">
        <v>60.56</v>
      </c>
      <c r="BE231">
        <v>8.98</v>
      </c>
      <c r="BF231">
        <v>93.52</v>
      </c>
      <c r="BG231">
        <v>1608</v>
      </c>
      <c r="BH231">
        <v>1737</v>
      </c>
      <c r="BI231">
        <v>48.07</v>
      </c>
      <c r="BJ231">
        <v>860</v>
      </c>
      <c r="BK231">
        <v>914</v>
      </c>
      <c r="BL231">
        <v>48.48</v>
      </c>
      <c r="BM231">
        <v>24</v>
      </c>
      <c r="BN231">
        <v>20</v>
      </c>
      <c r="BO231">
        <v>54.55</v>
      </c>
      <c r="BP231">
        <v>2.79</v>
      </c>
      <c r="BQ231">
        <v>97.81</v>
      </c>
      <c r="BR231">
        <v>8.84</v>
      </c>
      <c r="BS231">
        <v>93.08</v>
      </c>
      <c r="BT231">
        <v>1.0189999999999999</v>
      </c>
    </row>
    <row r="232" spans="1:72" x14ac:dyDescent="0.25">
      <c r="A232" s="6" t="s">
        <v>18</v>
      </c>
      <c r="B232" t="s">
        <v>149</v>
      </c>
      <c r="C232">
        <v>82</v>
      </c>
      <c r="D232">
        <v>3865.7667000000001</v>
      </c>
      <c r="E232">
        <v>43</v>
      </c>
      <c r="F232">
        <v>26</v>
      </c>
      <c r="G232">
        <v>13</v>
      </c>
      <c r="H232">
        <v>37</v>
      </c>
      <c r="I232">
        <v>99</v>
      </c>
      <c r="J232">
        <v>0.60399999999999998</v>
      </c>
      <c r="K232">
        <v>3580</v>
      </c>
      <c r="L232">
        <v>3547</v>
      </c>
      <c r="M232">
        <v>50.23</v>
      </c>
      <c r="N232">
        <v>2583</v>
      </c>
      <c r="O232">
        <v>2732</v>
      </c>
      <c r="P232">
        <v>48.6</v>
      </c>
      <c r="Q232">
        <v>1882</v>
      </c>
      <c r="R232">
        <v>2035</v>
      </c>
      <c r="S232">
        <v>48.05</v>
      </c>
      <c r="T232">
        <v>152</v>
      </c>
      <c r="U232">
        <v>143</v>
      </c>
      <c r="V232">
        <v>51.53</v>
      </c>
      <c r="W232">
        <v>147.72999999999999</v>
      </c>
      <c r="X232">
        <v>144.63</v>
      </c>
      <c r="Y232">
        <v>50.53</v>
      </c>
      <c r="Z232">
        <v>1644</v>
      </c>
      <c r="AA232">
        <v>1513</v>
      </c>
      <c r="AB232">
        <v>52.07</v>
      </c>
      <c r="AC232">
        <v>976</v>
      </c>
      <c r="AD232">
        <v>944</v>
      </c>
      <c r="AE232">
        <v>50.83</v>
      </c>
      <c r="AF232">
        <v>138</v>
      </c>
      <c r="AG232">
        <v>109</v>
      </c>
      <c r="AH232">
        <v>55.87</v>
      </c>
      <c r="AI232">
        <v>14.14</v>
      </c>
      <c r="AJ232">
        <v>88.45</v>
      </c>
      <c r="AK232">
        <v>675</v>
      </c>
      <c r="AL232">
        <v>615</v>
      </c>
      <c r="AM232">
        <v>52.33</v>
      </c>
      <c r="AN232">
        <v>511</v>
      </c>
      <c r="AO232">
        <v>469</v>
      </c>
      <c r="AP232">
        <v>52.14</v>
      </c>
      <c r="AQ232">
        <v>94</v>
      </c>
      <c r="AR232">
        <v>72</v>
      </c>
      <c r="AS232">
        <v>56.63</v>
      </c>
      <c r="AT232">
        <v>18.399999999999999</v>
      </c>
      <c r="AU232">
        <v>84.65</v>
      </c>
      <c r="AV232">
        <v>969</v>
      </c>
      <c r="AW232">
        <v>898</v>
      </c>
      <c r="AX232">
        <v>51.9</v>
      </c>
      <c r="AY232">
        <v>465</v>
      </c>
      <c r="AZ232">
        <v>475</v>
      </c>
      <c r="BA232">
        <v>49.47</v>
      </c>
      <c r="BB232">
        <v>44</v>
      </c>
      <c r="BC232">
        <v>37</v>
      </c>
      <c r="BD232">
        <v>54.32</v>
      </c>
      <c r="BE232">
        <v>9.4600000000000009</v>
      </c>
      <c r="BF232">
        <v>92.21</v>
      </c>
      <c r="BG232">
        <v>1598</v>
      </c>
      <c r="BH232">
        <v>1753</v>
      </c>
      <c r="BI232">
        <v>47.69</v>
      </c>
      <c r="BJ232">
        <v>830</v>
      </c>
      <c r="BK232">
        <v>1025</v>
      </c>
      <c r="BL232">
        <v>44.74</v>
      </c>
      <c r="BM232">
        <v>14</v>
      </c>
      <c r="BN232">
        <v>34</v>
      </c>
      <c r="BO232">
        <v>29.17</v>
      </c>
      <c r="BP232">
        <v>1.69</v>
      </c>
      <c r="BQ232">
        <v>96.68</v>
      </c>
      <c r="BR232">
        <v>8.08</v>
      </c>
      <c r="BS232">
        <v>92.97</v>
      </c>
      <c r="BT232">
        <v>1.01</v>
      </c>
    </row>
    <row r="233" spans="1:72" x14ac:dyDescent="0.25">
      <c r="A233" s="6" t="s">
        <v>18</v>
      </c>
      <c r="B233" t="s">
        <v>158</v>
      </c>
      <c r="C233">
        <v>82</v>
      </c>
      <c r="D233">
        <v>3929.9832999999999</v>
      </c>
      <c r="E233">
        <v>33</v>
      </c>
      <c r="F233">
        <v>31</v>
      </c>
      <c r="G233">
        <v>18</v>
      </c>
      <c r="H233">
        <v>30</v>
      </c>
      <c r="I233">
        <v>84</v>
      </c>
      <c r="J233">
        <v>0.51200000000000001</v>
      </c>
      <c r="K233">
        <v>3516</v>
      </c>
      <c r="L233">
        <v>3614</v>
      </c>
      <c r="M233">
        <v>49.31</v>
      </c>
      <c r="N233">
        <v>2534</v>
      </c>
      <c r="O233">
        <v>2649</v>
      </c>
      <c r="P233">
        <v>48.89</v>
      </c>
      <c r="Q233">
        <v>1807</v>
      </c>
      <c r="R233">
        <v>1915</v>
      </c>
      <c r="S233">
        <v>48.55</v>
      </c>
      <c r="T233">
        <v>133</v>
      </c>
      <c r="U233">
        <v>135</v>
      </c>
      <c r="V233">
        <v>49.63</v>
      </c>
      <c r="W233">
        <v>135.68</v>
      </c>
      <c r="X233">
        <v>147.37</v>
      </c>
      <c r="Y233">
        <v>47.93</v>
      </c>
      <c r="Z233">
        <v>1473</v>
      </c>
      <c r="AA233">
        <v>1498</v>
      </c>
      <c r="AB233">
        <v>49.58</v>
      </c>
      <c r="AC233">
        <v>884</v>
      </c>
      <c r="AD233">
        <v>882</v>
      </c>
      <c r="AE233">
        <v>50.06</v>
      </c>
      <c r="AF233">
        <v>116</v>
      </c>
      <c r="AG233">
        <v>120</v>
      </c>
      <c r="AH233">
        <v>49.15</v>
      </c>
      <c r="AI233">
        <v>13.12</v>
      </c>
      <c r="AJ233">
        <v>86.39</v>
      </c>
      <c r="AK233">
        <v>577</v>
      </c>
      <c r="AL233">
        <v>665</v>
      </c>
      <c r="AM233">
        <v>46.46</v>
      </c>
      <c r="AN233">
        <v>437</v>
      </c>
      <c r="AO233">
        <v>493</v>
      </c>
      <c r="AP233">
        <v>46.99</v>
      </c>
      <c r="AQ233">
        <v>78</v>
      </c>
      <c r="AR233">
        <v>89</v>
      </c>
      <c r="AS233">
        <v>46.71</v>
      </c>
      <c r="AT233">
        <v>17.850000000000001</v>
      </c>
      <c r="AU233">
        <v>81.95</v>
      </c>
      <c r="AV233">
        <v>896</v>
      </c>
      <c r="AW233">
        <v>833</v>
      </c>
      <c r="AX233">
        <v>51.82</v>
      </c>
      <c r="AY233">
        <v>447</v>
      </c>
      <c r="AZ233">
        <v>389</v>
      </c>
      <c r="BA233">
        <v>53.47</v>
      </c>
      <c r="BB233">
        <v>38</v>
      </c>
      <c r="BC233">
        <v>31</v>
      </c>
      <c r="BD233">
        <v>55.07</v>
      </c>
      <c r="BE233">
        <v>8.5</v>
      </c>
      <c r="BF233">
        <v>92.03</v>
      </c>
      <c r="BG233">
        <v>1665</v>
      </c>
      <c r="BH233">
        <v>1748</v>
      </c>
      <c r="BI233">
        <v>48.78</v>
      </c>
      <c r="BJ233">
        <v>838</v>
      </c>
      <c r="BK233">
        <v>953</v>
      </c>
      <c r="BL233">
        <v>46.79</v>
      </c>
      <c r="BM233">
        <v>17</v>
      </c>
      <c r="BN233">
        <v>15</v>
      </c>
      <c r="BO233">
        <v>53.13</v>
      </c>
      <c r="BP233">
        <v>2.0299999999999998</v>
      </c>
      <c r="BQ233">
        <v>98.43</v>
      </c>
      <c r="BR233">
        <v>7.36</v>
      </c>
      <c r="BS233">
        <v>92.95</v>
      </c>
      <c r="BT233">
        <v>1.0029999999999999</v>
      </c>
    </row>
    <row r="234" spans="1:72" x14ac:dyDescent="0.25">
      <c r="A234" s="6" t="s">
        <v>18</v>
      </c>
      <c r="B234" t="s">
        <v>141</v>
      </c>
      <c r="C234">
        <v>82</v>
      </c>
      <c r="D234">
        <v>3860.3</v>
      </c>
      <c r="E234">
        <v>43</v>
      </c>
      <c r="F234">
        <v>27</v>
      </c>
      <c r="G234">
        <v>12</v>
      </c>
      <c r="H234">
        <v>39</v>
      </c>
      <c r="I234">
        <v>98</v>
      </c>
      <c r="J234">
        <v>0.59799999999999998</v>
      </c>
      <c r="K234">
        <v>3598</v>
      </c>
      <c r="L234">
        <v>3214</v>
      </c>
      <c r="M234">
        <v>52.82</v>
      </c>
      <c r="N234">
        <v>2664</v>
      </c>
      <c r="O234">
        <v>2376</v>
      </c>
      <c r="P234">
        <v>52.86</v>
      </c>
      <c r="Q234">
        <v>1955</v>
      </c>
      <c r="R234">
        <v>1757</v>
      </c>
      <c r="S234">
        <v>52.67</v>
      </c>
      <c r="T234">
        <v>146</v>
      </c>
      <c r="U234">
        <v>131</v>
      </c>
      <c r="V234">
        <v>52.71</v>
      </c>
      <c r="W234">
        <v>147.15</v>
      </c>
      <c r="X234">
        <v>136.22999999999999</v>
      </c>
      <c r="Y234">
        <v>51.93</v>
      </c>
      <c r="Z234">
        <v>1574</v>
      </c>
      <c r="AA234">
        <v>1450</v>
      </c>
      <c r="AB234">
        <v>52.05</v>
      </c>
      <c r="AC234">
        <v>973</v>
      </c>
      <c r="AD234">
        <v>918</v>
      </c>
      <c r="AE234">
        <v>51.45</v>
      </c>
      <c r="AF234">
        <v>125</v>
      </c>
      <c r="AG234">
        <v>115</v>
      </c>
      <c r="AH234">
        <v>52.08</v>
      </c>
      <c r="AI234">
        <v>12.85</v>
      </c>
      <c r="AJ234">
        <v>87.47</v>
      </c>
      <c r="AK234">
        <v>624</v>
      </c>
      <c r="AL234">
        <v>613</v>
      </c>
      <c r="AM234">
        <v>50.44</v>
      </c>
      <c r="AN234">
        <v>479</v>
      </c>
      <c r="AO234">
        <v>486</v>
      </c>
      <c r="AP234">
        <v>49.64</v>
      </c>
      <c r="AQ234">
        <v>87</v>
      </c>
      <c r="AR234">
        <v>75</v>
      </c>
      <c r="AS234">
        <v>53.7</v>
      </c>
      <c r="AT234">
        <v>18.16</v>
      </c>
      <c r="AU234">
        <v>84.57</v>
      </c>
      <c r="AV234">
        <v>950</v>
      </c>
      <c r="AW234">
        <v>837</v>
      </c>
      <c r="AX234">
        <v>53.16</v>
      </c>
      <c r="AY234">
        <v>494</v>
      </c>
      <c r="AZ234">
        <v>432</v>
      </c>
      <c r="BA234">
        <v>53.35</v>
      </c>
      <c r="BB234">
        <v>38</v>
      </c>
      <c r="BC234">
        <v>40</v>
      </c>
      <c r="BD234">
        <v>48.72</v>
      </c>
      <c r="BE234">
        <v>7.69</v>
      </c>
      <c r="BF234">
        <v>90.74</v>
      </c>
      <c r="BG234">
        <v>1681</v>
      </c>
      <c r="BH234">
        <v>1467</v>
      </c>
      <c r="BI234">
        <v>53.4</v>
      </c>
      <c r="BJ234">
        <v>892</v>
      </c>
      <c r="BK234">
        <v>764</v>
      </c>
      <c r="BL234">
        <v>53.86</v>
      </c>
      <c r="BM234">
        <v>21</v>
      </c>
      <c r="BN234">
        <v>16</v>
      </c>
      <c r="BO234">
        <v>56.76</v>
      </c>
      <c r="BP234">
        <v>2.35</v>
      </c>
      <c r="BQ234">
        <v>97.91</v>
      </c>
      <c r="BR234">
        <v>7.47</v>
      </c>
      <c r="BS234">
        <v>92.54</v>
      </c>
      <c r="BT234">
        <v>1</v>
      </c>
    </row>
    <row r="235" spans="1:72" x14ac:dyDescent="0.25">
      <c r="A235" s="6" t="s">
        <v>18</v>
      </c>
      <c r="B235" t="s">
        <v>155</v>
      </c>
      <c r="C235">
        <v>82</v>
      </c>
      <c r="D235">
        <v>4001.4333000000001</v>
      </c>
      <c r="E235">
        <v>40</v>
      </c>
      <c r="F235">
        <v>33</v>
      </c>
      <c r="G235">
        <v>9</v>
      </c>
      <c r="H235">
        <v>36</v>
      </c>
      <c r="I235">
        <v>89</v>
      </c>
      <c r="J235">
        <v>0.54300000000000004</v>
      </c>
      <c r="K235">
        <v>3948</v>
      </c>
      <c r="L235">
        <v>3755</v>
      </c>
      <c r="M235">
        <v>51.25</v>
      </c>
      <c r="N235">
        <v>2829</v>
      </c>
      <c r="O235">
        <v>2720</v>
      </c>
      <c r="P235">
        <v>50.98</v>
      </c>
      <c r="Q235">
        <v>1964</v>
      </c>
      <c r="R235">
        <v>1930</v>
      </c>
      <c r="S235">
        <v>50.44</v>
      </c>
      <c r="T235">
        <v>139</v>
      </c>
      <c r="U235">
        <v>155</v>
      </c>
      <c r="V235">
        <v>47.28</v>
      </c>
      <c r="W235">
        <v>158.46</v>
      </c>
      <c r="X235">
        <v>153.57</v>
      </c>
      <c r="Y235">
        <v>50.78</v>
      </c>
      <c r="Z235">
        <v>1700</v>
      </c>
      <c r="AA235">
        <v>1655</v>
      </c>
      <c r="AB235">
        <v>50.67</v>
      </c>
      <c r="AC235">
        <v>992</v>
      </c>
      <c r="AD235">
        <v>1001</v>
      </c>
      <c r="AE235">
        <v>49.77</v>
      </c>
      <c r="AF235">
        <v>110</v>
      </c>
      <c r="AG235">
        <v>136</v>
      </c>
      <c r="AH235">
        <v>44.72</v>
      </c>
      <c r="AI235">
        <v>11.09</v>
      </c>
      <c r="AJ235">
        <v>86.41</v>
      </c>
      <c r="AK235">
        <v>712</v>
      </c>
      <c r="AL235">
        <v>663</v>
      </c>
      <c r="AM235">
        <v>51.78</v>
      </c>
      <c r="AN235">
        <v>531</v>
      </c>
      <c r="AO235">
        <v>502</v>
      </c>
      <c r="AP235">
        <v>51.4</v>
      </c>
      <c r="AQ235">
        <v>76</v>
      </c>
      <c r="AR235">
        <v>98</v>
      </c>
      <c r="AS235">
        <v>43.68</v>
      </c>
      <c r="AT235">
        <v>14.31</v>
      </c>
      <c r="AU235">
        <v>80.48</v>
      </c>
      <c r="AV235">
        <v>988</v>
      </c>
      <c r="AW235">
        <v>992</v>
      </c>
      <c r="AX235">
        <v>49.9</v>
      </c>
      <c r="AY235">
        <v>461</v>
      </c>
      <c r="AZ235">
        <v>499</v>
      </c>
      <c r="BA235">
        <v>48.02</v>
      </c>
      <c r="BB235">
        <v>34</v>
      </c>
      <c r="BC235">
        <v>38</v>
      </c>
      <c r="BD235">
        <v>47.22</v>
      </c>
      <c r="BE235">
        <v>7.38</v>
      </c>
      <c r="BF235">
        <v>92.38</v>
      </c>
      <c r="BG235">
        <v>1841</v>
      </c>
      <c r="BH235">
        <v>1737</v>
      </c>
      <c r="BI235">
        <v>51.45</v>
      </c>
      <c r="BJ235">
        <v>891</v>
      </c>
      <c r="BK235">
        <v>863</v>
      </c>
      <c r="BL235">
        <v>50.8</v>
      </c>
      <c r="BM235">
        <v>29</v>
      </c>
      <c r="BN235">
        <v>19</v>
      </c>
      <c r="BO235">
        <v>60.42</v>
      </c>
      <c r="BP235">
        <v>3.25</v>
      </c>
      <c r="BQ235">
        <v>97.8</v>
      </c>
      <c r="BR235">
        <v>7.08</v>
      </c>
      <c r="BS235">
        <v>91.97</v>
      </c>
      <c r="BT235">
        <v>0.99</v>
      </c>
    </row>
    <row r="236" spans="1:72" x14ac:dyDescent="0.25">
      <c r="A236" s="6" t="s">
        <v>18</v>
      </c>
      <c r="B236" t="s">
        <v>133</v>
      </c>
      <c r="C236">
        <v>82</v>
      </c>
      <c r="D236">
        <v>3941.2</v>
      </c>
      <c r="E236">
        <v>51</v>
      </c>
      <c r="F236">
        <v>24</v>
      </c>
      <c r="G236">
        <v>7</v>
      </c>
      <c r="H236">
        <v>42</v>
      </c>
      <c r="I236">
        <v>109</v>
      </c>
      <c r="J236">
        <v>0.66500000000000004</v>
      </c>
      <c r="K236">
        <v>3601</v>
      </c>
      <c r="L236">
        <v>3359</v>
      </c>
      <c r="M236">
        <v>51.74</v>
      </c>
      <c r="N236">
        <v>2743</v>
      </c>
      <c r="O236">
        <v>2430</v>
      </c>
      <c r="P236">
        <v>53.03</v>
      </c>
      <c r="Q236">
        <v>1966</v>
      </c>
      <c r="R236">
        <v>1741</v>
      </c>
      <c r="S236">
        <v>53.03</v>
      </c>
      <c r="T236">
        <v>161</v>
      </c>
      <c r="U236">
        <v>134</v>
      </c>
      <c r="V236">
        <v>54.58</v>
      </c>
      <c r="W236">
        <v>153.18</v>
      </c>
      <c r="X236">
        <v>133.08000000000001</v>
      </c>
      <c r="Y236">
        <v>53.51</v>
      </c>
      <c r="Z236">
        <v>1707</v>
      </c>
      <c r="AA236">
        <v>1546</v>
      </c>
      <c r="AB236">
        <v>52.47</v>
      </c>
      <c r="AC236">
        <v>1056</v>
      </c>
      <c r="AD236">
        <v>962</v>
      </c>
      <c r="AE236">
        <v>52.33</v>
      </c>
      <c r="AF236">
        <v>135</v>
      </c>
      <c r="AG236">
        <v>109</v>
      </c>
      <c r="AH236">
        <v>55.33</v>
      </c>
      <c r="AI236">
        <v>12.78</v>
      </c>
      <c r="AJ236">
        <v>88.67</v>
      </c>
      <c r="AK236">
        <v>610</v>
      </c>
      <c r="AL236">
        <v>546</v>
      </c>
      <c r="AM236">
        <v>52.77</v>
      </c>
      <c r="AN236">
        <v>463</v>
      </c>
      <c r="AO236">
        <v>417</v>
      </c>
      <c r="AP236">
        <v>52.61</v>
      </c>
      <c r="AQ236">
        <v>76</v>
      </c>
      <c r="AR236">
        <v>70</v>
      </c>
      <c r="AS236">
        <v>52.05</v>
      </c>
      <c r="AT236">
        <v>16.41</v>
      </c>
      <c r="AU236">
        <v>83.21</v>
      </c>
      <c r="AV236">
        <v>1097</v>
      </c>
      <c r="AW236">
        <v>1000</v>
      </c>
      <c r="AX236">
        <v>52.31</v>
      </c>
      <c r="AY236">
        <v>593</v>
      </c>
      <c r="AZ236">
        <v>545</v>
      </c>
      <c r="BA236">
        <v>52.11</v>
      </c>
      <c r="BB236">
        <v>59</v>
      </c>
      <c r="BC236">
        <v>39</v>
      </c>
      <c r="BD236">
        <v>60.2</v>
      </c>
      <c r="BE236">
        <v>9.9499999999999993</v>
      </c>
      <c r="BF236">
        <v>92.84</v>
      </c>
      <c r="BG236">
        <v>1637</v>
      </c>
      <c r="BH236">
        <v>1503</v>
      </c>
      <c r="BI236">
        <v>52.13</v>
      </c>
      <c r="BJ236">
        <v>850</v>
      </c>
      <c r="BK236">
        <v>715</v>
      </c>
      <c r="BL236">
        <v>54.31</v>
      </c>
      <c r="BM236">
        <v>24</v>
      </c>
      <c r="BN236">
        <v>24</v>
      </c>
      <c r="BO236">
        <v>50</v>
      </c>
      <c r="BP236">
        <v>2.82</v>
      </c>
      <c r="BQ236">
        <v>96.64</v>
      </c>
      <c r="BR236">
        <v>8.19</v>
      </c>
      <c r="BS236">
        <v>92.3</v>
      </c>
      <c r="BT236">
        <v>1.0049999999999999</v>
      </c>
    </row>
    <row r="237" spans="1:72" x14ac:dyDescent="0.25">
      <c r="A237" s="6" t="s">
        <v>18</v>
      </c>
      <c r="B237" t="s">
        <v>156</v>
      </c>
      <c r="C237">
        <v>82</v>
      </c>
      <c r="D237">
        <v>3861.9167000000002</v>
      </c>
      <c r="E237">
        <v>50</v>
      </c>
      <c r="F237">
        <v>24</v>
      </c>
      <c r="G237">
        <v>8</v>
      </c>
      <c r="H237">
        <v>47</v>
      </c>
      <c r="I237">
        <v>108</v>
      </c>
      <c r="J237">
        <v>0.65900000000000003</v>
      </c>
      <c r="K237">
        <v>3605</v>
      </c>
      <c r="L237">
        <v>3193</v>
      </c>
      <c r="M237">
        <v>53.03</v>
      </c>
      <c r="N237">
        <v>2686</v>
      </c>
      <c r="O237">
        <v>2369</v>
      </c>
      <c r="P237">
        <v>53.14</v>
      </c>
      <c r="Q237">
        <v>1968</v>
      </c>
      <c r="R237">
        <v>1687</v>
      </c>
      <c r="S237">
        <v>53.84</v>
      </c>
      <c r="T237">
        <v>179</v>
      </c>
      <c r="U237">
        <v>137</v>
      </c>
      <c r="V237">
        <v>56.65</v>
      </c>
      <c r="W237">
        <v>150.6</v>
      </c>
      <c r="X237">
        <v>127.73</v>
      </c>
      <c r="Y237">
        <v>54.11</v>
      </c>
      <c r="Z237">
        <v>1759</v>
      </c>
      <c r="AA237">
        <v>1473</v>
      </c>
      <c r="AB237">
        <v>54.42</v>
      </c>
      <c r="AC237">
        <v>1110</v>
      </c>
      <c r="AD237">
        <v>919</v>
      </c>
      <c r="AE237">
        <v>54.71</v>
      </c>
      <c r="AF237">
        <v>155</v>
      </c>
      <c r="AG237">
        <v>115</v>
      </c>
      <c r="AH237">
        <v>57.41</v>
      </c>
      <c r="AI237">
        <v>13.96</v>
      </c>
      <c r="AJ237">
        <v>87.49</v>
      </c>
      <c r="AK237">
        <v>711</v>
      </c>
      <c r="AL237">
        <v>575</v>
      </c>
      <c r="AM237">
        <v>55.29</v>
      </c>
      <c r="AN237">
        <v>544</v>
      </c>
      <c r="AO237">
        <v>440</v>
      </c>
      <c r="AP237">
        <v>55.28</v>
      </c>
      <c r="AQ237">
        <v>105</v>
      </c>
      <c r="AR237">
        <v>72</v>
      </c>
      <c r="AS237">
        <v>59.32</v>
      </c>
      <c r="AT237">
        <v>19.3</v>
      </c>
      <c r="AU237">
        <v>83.64</v>
      </c>
      <c r="AV237">
        <v>1048</v>
      </c>
      <c r="AW237">
        <v>898</v>
      </c>
      <c r="AX237">
        <v>53.85</v>
      </c>
      <c r="AY237">
        <v>566</v>
      </c>
      <c r="AZ237">
        <v>479</v>
      </c>
      <c r="BA237">
        <v>54.16</v>
      </c>
      <c r="BB237">
        <v>50</v>
      </c>
      <c r="BC237">
        <v>43</v>
      </c>
      <c r="BD237">
        <v>53.76</v>
      </c>
      <c r="BE237">
        <v>8.83</v>
      </c>
      <c r="BF237">
        <v>91.02</v>
      </c>
      <c r="BG237">
        <v>1614</v>
      </c>
      <c r="BH237">
        <v>1508</v>
      </c>
      <c r="BI237">
        <v>51.7</v>
      </c>
      <c r="BJ237">
        <v>807</v>
      </c>
      <c r="BK237">
        <v>723</v>
      </c>
      <c r="BL237">
        <v>52.75</v>
      </c>
      <c r="BM237">
        <v>24</v>
      </c>
      <c r="BN237">
        <v>22</v>
      </c>
      <c r="BO237">
        <v>52.17</v>
      </c>
      <c r="BP237">
        <v>2.97</v>
      </c>
      <c r="BQ237">
        <v>96.96</v>
      </c>
      <c r="BR237">
        <v>9.1</v>
      </c>
      <c r="BS237">
        <v>91.88</v>
      </c>
      <c r="BT237">
        <v>1.01</v>
      </c>
    </row>
    <row r="238" spans="1:72" x14ac:dyDescent="0.25">
      <c r="A238" s="6" t="s">
        <v>18</v>
      </c>
      <c r="B238" t="s">
        <v>138</v>
      </c>
      <c r="C238">
        <v>82</v>
      </c>
      <c r="D238">
        <v>3853.5666999999999</v>
      </c>
      <c r="E238">
        <v>30</v>
      </c>
      <c r="F238">
        <v>44</v>
      </c>
      <c r="G238">
        <v>8</v>
      </c>
      <c r="H238">
        <v>25</v>
      </c>
      <c r="I238">
        <v>68</v>
      </c>
      <c r="J238">
        <v>0.41499999999999998</v>
      </c>
      <c r="K238">
        <v>3360</v>
      </c>
      <c r="L238">
        <v>3875</v>
      </c>
      <c r="M238">
        <v>46.44</v>
      </c>
      <c r="N238">
        <v>2531</v>
      </c>
      <c r="O238">
        <v>2948</v>
      </c>
      <c r="P238">
        <v>46.19</v>
      </c>
      <c r="Q238">
        <v>1809</v>
      </c>
      <c r="R238">
        <v>2092</v>
      </c>
      <c r="S238">
        <v>46.37</v>
      </c>
      <c r="T238">
        <v>136</v>
      </c>
      <c r="U238">
        <v>171</v>
      </c>
      <c r="V238">
        <v>44.3</v>
      </c>
      <c r="W238">
        <v>133.69999999999999</v>
      </c>
      <c r="X238">
        <v>166.19</v>
      </c>
      <c r="Y238">
        <v>44.58</v>
      </c>
      <c r="Z238">
        <v>1502</v>
      </c>
      <c r="AA238">
        <v>1841</v>
      </c>
      <c r="AB238">
        <v>44.93</v>
      </c>
      <c r="AC238">
        <v>927</v>
      </c>
      <c r="AD238">
        <v>1108</v>
      </c>
      <c r="AE238">
        <v>45.55</v>
      </c>
      <c r="AF238">
        <v>109</v>
      </c>
      <c r="AG238">
        <v>136</v>
      </c>
      <c r="AH238">
        <v>44.49</v>
      </c>
      <c r="AI238">
        <v>11.76</v>
      </c>
      <c r="AJ238">
        <v>87.73</v>
      </c>
      <c r="AK238">
        <v>576</v>
      </c>
      <c r="AL238">
        <v>725</v>
      </c>
      <c r="AM238">
        <v>44.27</v>
      </c>
      <c r="AN238">
        <v>444</v>
      </c>
      <c r="AO238">
        <v>530</v>
      </c>
      <c r="AP238">
        <v>45.59</v>
      </c>
      <c r="AQ238">
        <v>69</v>
      </c>
      <c r="AR238">
        <v>81</v>
      </c>
      <c r="AS238">
        <v>46</v>
      </c>
      <c r="AT238">
        <v>15.54</v>
      </c>
      <c r="AU238">
        <v>84.72</v>
      </c>
      <c r="AV238">
        <v>926</v>
      </c>
      <c r="AW238">
        <v>1116</v>
      </c>
      <c r="AX238">
        <v>45.35</v>
      </c>
      <c r="AY238">
        <v>483</v>
      </c>
      <c r="AZ238">
        <v>578</v>
      </c>
      <c r="BA238">
        <v>45.52</v>
      </c>
      <c r="BB238">
        <v>40</v>
      </c>
      <c r="BC238">
        <v>55</v>
      </c>
      <c r="BD238">
        <v>42.11</v>
      </c>
      <c r="BE238">
        <v>8.2799999999999994</v>
      </c>
      <c r="BF238">
        <v>90.48</v>
      </c>
      <c r="BG238">
        <v>1622</v>
      </c>
      <c r="BH238">
        <v>1766</v>
      </c>
      <c r="BI238">
        <v>47.87</v>
      </c>
      <c r="BJ238">
        <v>830</v>
      </c>
      <c r="BK238">
        <v>920</v>
      </c>
      <c r="BL238">
        <v>47.43</v>
      </c>
      <c r="BM238">
        <v>26</v>
      </c>
      <c r="BN238">
        <v>34</v>
      </c>
      <c r="BO238">
        <v>43.33</v>
      </c>
      <c r="BP238">
        <v>3.13</v>
      </c>
      <c r="BQ238">
        <v>96.3</v>
      </c>
      <c r="BR238">
        <v>7.52</v>
      </c>
      <c r="BS238">
        <v>91.83</v>
      </c>
      <c r="BT238">
        <v>0.99299999999999999</v>
      </c>
    </row>
    <row r="239" spans="1:72" x14ac:dyDescent="0.25">
      <c r="A239" s="6" t="s">
        <v>18</v>
      </c>
      <c r="B239" t="s">
        <v>145</v>
      </c>
      <c r="C239">
        <v>82</v>
      </c>
      <c r="D239">
        <v>3925.9</v>
      </c>
      <c r="E239">
        <v>48</v>
      </c>
      <c r="F239">
        <v>29</v>
      </c>
      <c r="G239">
        <v>5</v>
      </c>
      <c r="H239">
        <v>42</v>
      </c>
      <c r="I239">
        <v>101</v>
      </c>
      <c r="J239">
        <v>0.61599999999999999</v>
      </c>
      <c r="K239">
        <v>3507</v>
      </c>
      <c r="L239">
        <v>3572</v>
      </c>
      <c r="M239">
        <v>49.54</v>
      </c>
      <c r="N239">
        <v>2638</v>
      </c>
      <c r="O239">
        <v>2601</v>
      </c>
      <c r="P239">
        <v>50.35</v>
      </c>
      <c r="Q239">
        <v>1928</v>
      </c>
      <c r="R239">
        <v>1895</v>
      </c>
      <c r="S239">
        <v>50.43</v>
      </c>
      <c r="T239">
        <v>149</v>
      </c>
      <c r="U239">
        <v>158</v>
      </c>
      <c r="V239">
        <v>48.53</v>
      </c>
      <c r="W239">
        <v>141.88</v>
      </c>
      <c r="X239">
        <v>151.43</v>
      </c>
      <c r="Y239">
        <v>48.37</v>
      </c>
      <c r="Z239">
        <v>1638</v>
      </c>
      <c r="AA239">
        <v>1757</v>
      </c>
      <c r="AB239">
        <v>48.25</v>
      </c>
      <c r="AC239">
        <v>972</v>
      </c>
      <c r="AD239">
        <v>1020</v>
      </c>
      <c r="AE239">
        <v>48.8</v>
      </c>
      <c r="AF239">
        <v>128</v>
      </c>
      <c r="AG239">
        <v>139</v>
      </c>
      <c r="AH239">
        <v>47.94</v>
      </c>
      <c r="AI239">
        <v>13.17</v>
      </c>
      <c r="AJ239">
        <v>86.37</v>
      </c>
      <c r="AK239">
        <v>676</v>
      </c>
      <c r="AL239">
        <v>712</v>
      </c>
      <c r="AM239">
        <v>48.7</v>
      </c>
      <c r="AN239">
        <v>492</v>
      </c>
      <c r="AO239">
        <v>529</v>
      </c>
      <c r="AP239">
        <v>48.19</v>
      </c>
      <c r="AQ239">
        <v>88</v>
      </c>
      <c r="AR239">
        <v>97</v>
      </c>
      <c r="AS239">
        <v>47.57</v>
      </c>
      <c r="AT239">
        <v>17.89</v>
      </c>
      <c r="AU239">
        <v>81.66</v>
      </c>
      <c r="AV239">
        <v>962</v>
      </c>
      <c r="AW239">
        <v>1045</v>
      </c>
      <c r="AX239">
        <v>47.93</v>
      </c>
      <c r="AY239">
        <v>480</v>
      </c>
      <c r="AZ239">
        <v>491</v>
      </c>
      <c r="BA239">
        <v>49.43</v>
      </c>
      <c r="BB239">
        <v>40</v>
      </c>
      <c r="BC239">
        <v>42</v>
      </c>
      <c r="BD239">
        <v>48.78</v>
      </c>
      <c r="BE239">
        <v>8.33</v>
      </c>
      <c r="BF239">
        <v>91.45</v>
      </c>
      <c r="BG239">
        <v>1606</v>
      </c>
      <c r="BH239">
        <v>1559</v>
      </c>
      <c r="BI239">
        <v>50.74</v>
      </c>
      <c r="BJ239">
        <v>866</v>
      </c>
      <c r="BK239">
        <v>811</v>
      </c>
      <c r="BL239">
        <v>51.64</v>
      </c>
      <c r="BM239">
        <v>20</v>
      </c>
      <c r="BN239">
        <v>19</v>
      </c>
      <c r="BO239">
        <v>51.28</v>
      </c>
      <c r="BP239">
        <v>2.31</v>
      </c>
      <c r="BQ239">
        <v>97.66</v>
      </c>
      <c r="BR239">
        <v>7.73</v>
      </c>
      <c r="BS239">
        <v>91.66</v>
      </c>
      <c r="BT239">
        <v>0.99399999999999999</v>
      </c>
    </row>
    <row r="240" spans="1:72" x14ac:dyDescent="0.25">
      <c r="A240" s="6" t="s">
        <v>18</v>
      </c>
      <c r="B240" t="s">
        <v>159</v>
      </c>
      <c r="C240">
        <v>82</v>
      </c>
      <c r="D240">
        <v>3922.2833000000001</v>
      </c>
      <c r="E240">
        <v>45</v>
      </c>
      <c r="F240">
        <v>26</v>
      </c>
      <c r="G240">
        <v>11</v>
      </c>
      <c r="H240">
        <v>40</v>
      </c>
      <c r="I240">
        <v>101</v>
      </c>
      <c r="J240">
        <v>0.61599999999999999</v>
      </c>
      <c r="K240">
        <v>3639</v>
      </c>
      <c r="L240">
        <v>3446</v>
      </c>
      <c r="M240">
        <v>51.36</v>
      </c>
      <c r="N240">
        <v>2629</v>
      </c>
      <c r="O240">
        <v>2473</v>
      </c>
      <c r="P240">
        <v>51.53</v>
      </c>
      <c r="Q240">
        <v>1831</v>
      </c>
      <c r="R240">
        <v>1778</v>
      </c>
      <c r="S240">
        <v>50.73</v>
      </c>
      <c r="T240">
        <v>148</v>
      </c>
      <c r="U240">
        <v>135</v>
      </c>
      <c r="V240">
        <v>52.3</v>
      </c>
      <c r="W240">
        <v>146.81</v>
      </c>
      <c r="X240">
        <v>131.61000000000001</v>
      </c>
      <c r="Y240">
        <v>52.73</v>
      </c>
      <c r="Z240">
        <v>1662</v>
      </c>
      <c r="AA240">
        <v>1523</v>
      </c>
      <c r="AB240">
        <v>52.18</v>
      </c>
      <c r="AC240">
        <v>949</v>
      </c>
      <c r="AD240">
        <v>879</v>
      </c>
      <c r="AE240">
        <v>51.91</v>
      </c>
      <c r="AF240">
        <v>120</v>
      </c>
      <c r="AG240">
        <v>111</v>
      </c>
      <c r="AH240">
        <v>51.95</v>
      </c>
      <c r="AI240">
        <v>12.64</v>
      </c>
      <c r="AJ240">
        <v>87.37</v>
      </c>
      <c r="AK240">
        <v>634</v>
      </c>
      <c r="AL240">
        <v>610</v>
      </c>
      <c r="AM240">
        <v>50.96</v>
      </c>
      <c r="AN240">
        <v>479</v>
      </c>
      <c r="AO240">
        <v>464</v>
      </c>
      <c r="AP240">
        <v>50.8</v>
      </c>
      <c r="AQ240">
        <v>74</v>
      </c>
      <c r="AR240">
        <v>70</v>
      </c>
      <c r="AS240">
        <v>51.39</v>
      </c>
      <c r="AT240">
        <v>15.45</v>
      </c>
      <c r="AU240">
        <v>84.91</v>
      </c>
      <c r="AV240">
        <v>1028</v>
      </c>
      <c r="AW240">
        <v>913</v>
      </c>
      <c r="AX240">
        <v>52.96</v>
      </c>
      <c r="AY240">
        <v>470</v>
      </c>
      <c r="AZ240">
        <v>415</v>
      </c>
      <c r="BA240">
        <v>53.11</v>
      </c>
      <c r="BB240">
        <v>46</v>
      </c>
      <c r="BC240">
        <v>41</v>
      </c>
      <c r="BD240">
        <v>52.87</v>
      </c>
      <c r="BE240">
        <v>9.7899999999999991</v>
      </c>
      <c r="BF240">
        <v>90.12</v>
      </c>
      <c r="BG240">
        <v>1674</v>
      </c>
      <c r="BH240">
        <v>1616</v>
      </c>
      <c r="BI240">
        <v>50.88</v>
      </c>
      <c r="BJ240">
        <v>813</v>
      </c>
      <c r="BK240">
        <v>797</v>
      </c>
      <c r="BL240">
        <v>50.5</v>
      </c>
      <c r="BM240">
        <v>28</v>
      </c>
      <c r="BN240">
        <v>22</v>
      </c>
      <c r="BO240">
        <v>56</v>
      </c>
      <c r="BP240">
        <v>3.44</v>
      </c>
      <c r="BQ240">
        <v>97.24</v>
      </c>
      <c r="BR240">
        <v>8.08</v>
      </c>
      <c r="BS240">
        <v>92.41</v>
      </c>
      <c r="BT240">
        <v>1.0049999999999999</v>
      </c>
    </row>
    <row r="241" spans="1:72" x14ac:dyDescent="0.25">
      <c r="A241" s="6" t="s">
        <v>18</v>
      </c>
      <c r="B241" t="s">
        <v>142</v>
      </c>
      <c r="C241">
        <v>82</v>
      </c>
      <c r="D241">
        <v>3807.1833000000001</v>
      </c>
      <c r="E241">
        <v>43</v>
      </c>
      <c r="F241">
        <v>26</v>
      </c>
      <c r="G241">
        <v>13</v>
      </c>
      <c r="H241">
        <v>36</v>
      </c>
      <c r="I241">
        <v>99</v>
      </c>
      <c r="J241">
        <v>0.60399999999999998</v>
      </c>
      <c r="K241">
        <v>3533</v>
      </c>
      <c r="L241">
        <v>3192</v>
      </c>
      <c r="M241">
        <v>52.54</v>
      </c>
      <c r="N241">
        <v>2574</v>
      </c>
      <c r="O241">
        <v>2377</v>
      </c>
      <c r="P241">
        <v>51.99</v>
      </c>
      <c r="Q241">
        <v>1837</v>
      </c>
      <c r="R241">
        <v>1709</v>
      </c>
      <c r="S241">
        <v>51.8</v>
      </c>
      <c r="T241">
        <v>145</v>
      </c>
      <c r="U241">
        <v>123</v>
      </c>
      <c r="V241">
        <v>54.1</v>
      </c>
      <c r="W241">
        <v>149.94</v>
      </c>
      <c r="X241">
        <v>137.88</v>
      </c>
      <c r="Y241">
        <v>52.09</v>
      </c>
      <c r="Z241">
        <v>1639</v>
      </c>
      <c r="AA241">
        <v>1503</v>
      </c>
      <c r="AB241">
        <v>52.16</v>
      </c>
      <c r="AC241">
        <v>974</v>
      </c>
      <c r="AD241">
        <v>892</v>
      </c>
      <c r="AE241">
        <v>52.2</v>
      </c>
      <c r="AF241">
        <v>124</v>
      </c>
      <c r="AG241">
        <v>111</v>
      </c>
      <c r="AH241">
        <v>52.77</v>
      </c>
      <c r="AI241">
        <v>12.73</v>
      </c>
      <c r="AJ241">
        <v>87.56</v>
      </c>
      <c r="AK241">
        <v>668</v>
      </c>
      <c r="AL241">
        <v>593</v>
      </c>
      <c r="AM241">
        <v>52.97</v>
      </c>
      <c r="AN241">
        <v>472</v>
      </c>
      <c r="AO241">
        <v>433</v>
      </c>
      <c r="AP241">
        <v>52.15</v>
      </c>
      <c r="AQ241">
        <v>86</v>
      </c>
      <c r="AR241">
        <v>73</v>
      </c>
      <c r="AS241">
        <v>54.09</v>
      </c>
      <c r="AT241">
        <v>18.22</v>
      </c>
      <c r="AU241">
        <v>83.14</v>
      </c>
      <c r="AV241">
        <v>971</v>
      </c>
      <c r="AW241">
        <v>910</v>
      </c>
      <c r="AX241">
        <v>51.62</v>
      </c>
      <c r="AY241">
        <v>502</v>
      </c>
      <c r="AZ241">
        <v>459</v>
      </c>
      <c r="BA241">
        <v>52.24</v>
      </c>
      <c r="BB241">
        <v>38</v>
      </c>
      <c r="BC241">
        <v>38</v>
      </c>
      <c r="BD241">
        <v>50</v>
      </c>
      <c r="BE241">
        <v>7.57</v>
      </c>
      <c r="BF241">
        <v>91.72</v>
      </c>
      <c r="BG241">
        <v>1553</v>
      </c>
      <c r="BH241">
        <v>1400</v>
      </c>
      <c r="BI241">
        <v>52.59</v>
      </c>
      <c r="BJ241">
        <v>803</v>
      </c>
      <c r="BK241">
        <v>748</v>
      </c>
      <c r="BL241">
        <v>51.77</v>
      </c>
      <c r="BM241">
        <v>21</v>
      </c>
      <c r="BN241">
        <v>11</v>
      </c>
      <c r="BO241">
        <v>65.63</v>
      </c>
      <c r="BP241">
        <v>2.62</v>
      </c>
      <c r="BQ241">
        <v>98.53</v>
      </c>
      <c r="BR241">
        <v>7.89</v>
      </c>
      <c r="BS241">
        <v>92.8</v>
      </c>
      <c r="BT241">
        <v>1.0069999999999999</v>
      </c>
    </row>
    <row r="242" spans="1:72" x14ac:dyDescent="0.25">
      <c r="A242" s="6" t="s">
        <v>19</v>
      </c>
      <c r="B242" t="s">
        <v>160</v>
      </c>
      <c r="C242">
        <v>82</v>
      </c>
      <c r="D242">
        <v>3879.2332999999999</v>
      </c>
      <c r="E242">
        <v>46</v>
      </c>
      <c r="F242">
        <v>25</v>
      </c>
      <c r="G242">
        <v>11</v>
      </c>
      <c r="H242">
        <v>43</v>
      </c>
      <c r="I242">
        <v>103</v>
      </c>
      <c r="J242">
        <v>0.628</v>
      </c>
      <c r="K242">
        <v>3642</v>
      </c>
      <c r="L242">
        <v>3313</v>
      </c>
      <c r="M242">
        <v>52.37</v>
      </c>
      <c r="N242">
        <v>2743</v>
      </c>
      <c r="O242">
        <v>2422</v>
      </c>
      <c r="P242">
        <v>53.11</v>
      </c>
      <c r="Q242">
        <v>1913</v>
      </c>
      <c r="R242">
        <v>1722</v>
      </c>
      <c r="S242">
        <v>52.63</v>
      </c>
      <c r="T242">
        <v>127</v>
      </c>
      <c r="U242">
        <v>131</v>
      </c>
      <c r="V242">
        <v>49.22</v>
      </c>
      <c r="W242">
        <v>149.52000000000001</v>
      </c>
      <c r="X242">
        <v>134.43</v>
      </c>
      <c r="Y242">
        <v>52.66</v>
      </c>
      <c r="Z242">
        <v>1688</v>
      </c>
      <c r="AA242">
        <v>1509</v>
      </c>
      <c r="AB242">
        <v>52.8</v>
      </c>
      <c r="AC242">
        <v>1008</v>
      </c>
      <c r="AD242">
        <v>901</v>
      </c>
      <c r="AE242">
        <v>52.8</v>
      </c>
      <c r="AF242">
        <v>111</v>
      </c>
      <c r="AG242">
        <v>111</v>
      </c>
      <c r="AH242">
        <v>50</v>
      </c>
      <c r="AI242">
        <v>11.01</v>
      </c>
      <c r="AJ242">
        <v>87.68</v>
      </c>
      <c r="AK242">
        <v>668</v>
      </c>
      <c r="AL242">
        <v>623</v>
      </c>
      <c r="AM242">
        <v>51.74</v>
      </c>
      <c r="AN242">
        <v>503</v>
      </c>
      <c r="AO242">
        <v>462</v>
      </c>
      <c r="AP242">
        <v>52.12</v>
      </c>
      <c r="AQ242">
        <v>75</v>
      </c>
      <c r="AR242">
        <v>77</v>
      </c>
      <c r="AS242">
        <v>49.34</v>
      </c>
      <c r="AT242">
        <v>14.91</v>
      </c>
      <c r="AU242">
        <v>83.33</v>
      </c>
      <c r="AV242">
        <v>1020</v>
      </c>
      <c r="AW242">
        <v>886</v>
      </c>
      <c r="AX242">
        <v>53.52</v>
      </c>
      <c r="AY242">
        <v>505</v>
      </c>
      <c r="AZ242">
        <v>439</v>
      </c>
      <c r="BA242">
        <v>53.5</v>
      </c>
      <c r="BB242">
        <v>36</v>
      </c>
      <c r="BC242">
        <v>34</v>
      </c>
      <c r="BD242">
        <v>51.43</v>
      </c>
      <c r="BE242">
        <v>7.13</v>
      </c>
      <c r="BF242">
        <v>92.26</v>
      </c>
      <c r="BG242">
        <v>1693</v>
      </c>
      <c r="BH242">
        <v>1525</v>
      </c>
      <c r="BI242">
        <v>52.61</v>
      </c>
      <c r="BJ242">
        <v>824</v>
      </c>
      <c r="BK242">
        <v>739</v>
      </c>
      <c r="BL242">
        <v>52.72</v>
      </c>
      <c r="BM242">
        <v>15</v>
      </c>
      <c r="BN242">
        <v>19</v>
      </c>
      <c r="BO242">
        <v>44.12</v>
      </c>
      <c r="BP242">
        <v>1.82</v>
      </c>
      <c r="BQ242">
        <v>97.43</v>
      </c>
      <c r="BR242">
        <v>6.64</v>
      </c>
      <c r="BS242">
        <v>92.39</v>
      </c>
      <c r="BT242">
        <v>0.99</v>
      </c>
    </row>
    <row r="243" spans="1:72" x14ac:dyDescent="0.25">
      <c r="A243" s="6" t="s">
        <v>19</v>
      </c>
      <c r="B243" t="s">
        <v>161</v>
      </c>
      <c r="C243">
        <v>82</v>
      </c>
      <c r="D243">
        <v>3772.9</v>
      </c>
      <c r="E243">
        <v>35</v>
      </c>
      <c r="F243">
        <v>39</v>
      </c>
      <c r="G243">
        <v>8</v>
      </c>
      <c r="H243">
        <v>34</v>
      </c>
      <c r="I243">
        <v>78</v>
      </c>
      <c r="J243">
        <v>0.47599999999999998</v>
      </c>
      <c r="K243">
        <v>3231</v>
      </c>
      <c r="L243">
        <v>3673</v>
      </c>
      <c r="M243">
        <v>46.8</v>
      </c>
      <c r="N243">
        <v>2392</v>
      </c>
      <c r="O243">
        <v>2781</v>
      </c>
      <c r="P243">
        <v>46.24</v>
      </c>
      <c r="Q243">
        <v>1682</v>
      </c>
      <c r="R243">
        <v>1932</v>
      </c>
      <c r="S243">
        <v>46.54</v>
      </c>
      <c r="T243">
        <v>131</v>
      </c>
      <c r="U243">
        <v>136</v>
      </c>
      <c r="V243">
        <v>49.06</v>
      </c>
      <c r="W243">
        <v>125.08</v>
      </c>
      <c r="X243">
        <v>145.12</v>
      </c>
      <c r="Y243">
        <v>46.29</v>
      </c>
      <c r="Z243">
        <v>1399</v>
      </c>
      <c r="AA243">
        <v>1648</v>
      </c>
      <c r="AB243">
        <v>45.91</v>
      </c>
      <c r="AC243">
        <v>857</v>
      </c>
      <c r="AD243">
        <v>975</v>
      </c>
      <c r="AE243">
        <v>46.78</v>
      </c>
      <c r="AF243">
        <v>105</v>
      </c>
      <c r="AG243">
        <v>111</v>
      </c>
      <c r="AH243">
        <v>48.61</v>
      </c>
      <c r="AI243">
        <v>12.25</v>
      </c>
      <c r="AJ243">
        <v>88.62</v>
      </c>
      <c r="AK243">
        <v>594</v>
      </c>
      <c r="AL243">
        <v>634</v>
      </c>
      <c r="AM243">
        <v>48.37</v>
      </c>
      <c r="AN243">
        <v>453</v>
      </c>
      <c r="AO243">
        <v>470</v>
      </c>
      <c r="AP243">
        <v>49.08</v>
      </c>
      <c r="AQ243">
        <v>79</v>
      </c>
      <c r="AR243">
        <v>78</v>
      </c>
      <c r="AS243">
        <v>50.32</v>
      </c>
      <c r="AT243">
        <v>17.440000000000001</v>
      </c>
      <c r="AU243">
        <v>83.4</v>
      </c>
      <c r="AV243">
        <v>805</v>
      </c>
      <c r="AW243">
        <v>1014</v>
      </c>
      <c r="AX243">
        <v>44.26</v>
      </c>
      <c r="AY243">
        <v>404</v>
      </c>
      <c r="AZ243">
        <v>505</v>
      </c>
      <c r="BA243">
        <v>44.44</v>
      </c>
      <c r="BB243">
        <v>26</v>
      </c>
      <c r="BC243">
        <v>33</v>
      </c>
      <c r="BD243">
        <v>44.07</v>
      </c>
      <c r="BE243">
        <v>6.44</v>
      </c>
      <c r="BF243">
        <v>93.47</v>
      </c>
      <c r="BG243">
        <v>1496</v>
      </c>
      <c r="BH243">
        <v>1746</v>
      </c>
      <c r="BI243">
        <v>46.14</v>
      </c>
      <c r="BJ243">
        <v>729</v>
      </c>
      <c r="BK243">
        <v>888</v>
      </c>
      <c r="BL243">
        <v>45.08</v>
      </c>
      <c r="BM243">
        <v>25</v>
      </c>
      <c r="BN243">
        <v>22</v>
      </c>
      <c r="BO243">
        <v>53.19</v>
      </c>
      <c r="BP243">
        <v>3.43</v>
      </c>
      <c r="BQ243">
        <v>97.52</v>
      </c>
      <c r="BR243">
        <v>7.79</v>
      </c>
      <c r="BS243">
        <v>92.96</v>
      </c>
      <c r="BT243">
        <v>1.0069999999999999</v>
      </c>
    </row>
    <row r="244" spans="1:72" x14ac:dyDescent="0.25">
      <c r="A244" s="6" t="s">
        <v>19</v>
      </c>
      <c r="B244" t="s">
        <v>135</v>
      </c>
      <c r="C244">
        <v>82</v>
      </c>
      <c r="D244">
        <v>3945.95</v>
      </c>
      <c r="E244">
        <v>42</v>
      </c>
      <c r="F244">
        <v>31</v>
      </c>
      <c r="G244">
        <v>9</v>
      </c>
      <c r="H244">
        <v>38</v>
      </c>
      <c r="I244">
        <v>93</v>
      </c>
      <c r="J244">
        <v>0.56699999999999995</v>
      </c>
      <c r="K244">
        <v>3607</v>
      </c>
      <c r="L244">
        <v>3673</v>
      </c>
      <c r="M244">
        <v>49.55</v>
      </c>
      <c r="N244">
        <v>2732</v>
      </c>
      <c r="O244">
        <v>2768</v>
      </c>
      <c r="P244">
        <v>49.67</v>
      </c>
      <c r="Q244">
        <v>2043</v>
      </c>
      <c r="R244">
        <v>1965</v>
      </c>
      <c r="S244">
        <v>50.97</v>
      </c>
      <c r="T244">
        <v>158</v>
      </c>
      <c r="U244">
        <v>151</v>
      </c>
      <c r="V244">
        <v>51.13</v>
      </c>
      <c r="W244">
        <v>140.19</v>
      </c>
      <c r="X244">
        <v>144.91</v>
      </c>
      <c r="Y244">
        <v>49.17</v>
      </c>
      <c r="Z244">
        <v>1556</v>
      </c>
      <c r="AA244">
        <v>1622</v>
      </c>
      <c r="AB244">
        <v>48.96</v>
      </c>
      <c r="AC244">
        <v>991</v>
      </c>
      <c r="AD244">
        <v>980</v>
      </c>
      <c r="AE244">
        <v>50.28</v>
      </c>
      <c r="AF244">
        <v>132</v>
      </c>
      <c r="AG244">
        <v>123</v>
      </c>
      <c r="AH244">
        <v>51.76</v>
      </c>
      <c r="AI244">
        <v>13.32</v>
      </c>
      <c r="AJ244">
        <v>87.45</v>
      </c>
      <c r="AK244">
        <v>583</v>
      </c>
      <c r="AL244">
        <v>615</v>
      </c>
      <c r="AM244">
        <v>48.66</v>
      </c>
      <c r="AN244">
        <v>457</v>
      </c>
      <c r="AO244">
        <v>466</v>
      </c>
      <c r="AP244">
        <v>49.51</v>
      </c>
      <c r="AQ244">
        <v>95</v>
      </c>
      <c r="AR244">
        <v>86</v>
      </c>
      <c r="AS244">
        <v>52.49</v>
      </c>
      <c r="AT244">
        <v>20.79</v>
      </c>
      <c r="AU244">
        <v>81.55</v>
      </c>
      <c r="AV244">
        <v>973</v>
      </c>
      <c r="AW244">
        <v>1007</v>
      </c>
      <c r="AX244">
        <v>49.14</v>
      </c>
      <c r="AY244">
        <v>534</v>
      </c>
      <c r="AZ244">
        <v>514</v>
      </c>
      <c r="BA244">
        <v>50.95</v>
      </c>
      <c r="BB244">
        <v>37</v>
      </c>
      <c r="BC244">
        <v>37</v>
      </c>
      <c r="BD244">
        <v>50</v>
      </c>
      <c r="BE244">
        <v>6.93</v>
      </c>
      <c r="BF244">
        <v>92.8</v>
      </c>
      <c r="BG244">
        <v>1747</v>
      </c>
      <c r="BH244">
        <v>1783</v>
      </c>
      <c r="BI244">
        <v>49.49</v>
      </c>
      <c r="BJ244">
        <v>957</v>
      </c>
      <c r="BK244">
        <v>912</v>
      </c>
      <c r="BL244">
        <v>51.2</v>
      </c>
      <c r="BM244">
        <v>26</v>
      </c>
      <c r="BN244">
        <v>27</v>
      </c>
      <c r="BO244">
        <v>49.06</v>
      </c>
      <c r="BP244">
        <v>2.72</v>
      </c>
      <c r="BQ244">
        <v>97.04</v>
      </c>
      <c r="BR244">
        <v>7.73</v>
      </c>
      <c r="BS244">
        <v>92.32</v>
      </c>
      <c r="BT244">
        <v>1</v>
      </c>
    </row>
    <row r="245" spans="1:72" x14ac:dyDescent="0.25">
      <c r="A245" s="6" t="s">
        <v>19</v>
      </c>
      <c r="B245" t="s">
        <v>132</v>
      </c>
      <c r="C245">
        <v>82</v>
      </c>
      <c r="D245">
        <v>3993.6</v>
      </c>
      <c r="E245">
        <v>35</v>
      </c>
      <c r="F245">
        <v>36</v>
      </c>
      <c r="G245">
        <v>11</v>
      </c>
      <c r="H245">
        <v>33</v>
      </c>
      <c r="I245">
        <v>81</v>
      </c>
      <c r="J245">
        <v>0.49399999999999999</v>
      </c>
      <c r="K245">
        <v>3325</v>
      </c>
      <c r="L245">
        <v>3675</v>
      </c>
      <c r="M245">
        <v>47.5</v>
      </c>
      <c r="N245">
        <v>2506</v>
      </c>
      <c r="O245">
        <v>2786</v>
      </c>
      <c r="P245">
        <v>47.35</v>
      </c>
      <c r="Q245">
        <v>1843</v>
      </c>
      <c r="R245">
        <v>1989</v>
      </c>
      <c r="S245">
        <v>48.09</v>
      </c>
      <c r="T245">
        <v>121</v>
      </c>
      <c r="U245">
        <v>149</v>
      </c>
      <c r="V245">
        <v>44.81</v>
      </c>
      <c r="W245">
        <v>127.54</v>
      </c>
      <c r="X245">
        <v>143.72999999999999</v>
      </c>
      <c r="Y245">
        <v>47.02</v>
      </c>
      <c r="Z245">
        <v>1441</v>
      </c>
      <c r="AA245">
        <v>1527</v>
      </c>
      <c r="AB245">
        <v>48.55</v>
      </c>
      <c r="AC245">
        <v>848</v>
      </c>
      <c r="AD245">
        <v>912</v>
      </c>
      <c r="AE245">
        <v>48.18</v>
      </c>
      <c r="AF245">
        <v>100</v>
      </c>
      <c r="AG245">
        <v>123</v>
      </c>
      <c r="AH245">
        <v>44.84</v>
      </c>
      <c r="AI245">
        <v>11.79</v>
      </c>
      <c r="AJ245">
        <v>86.51</v>
      </c>
      <c r="AK245">
        <v>598</v>
      </c>
      <c r="AL245">
        <v>629</v>
      </c>
      <c r="AM245">
        <v>48.74</v>
      </c>
      <c r="AN245">
        <v>433</v>
      </c>
      <c r="AO245">
        <v>456</v>
      </c>
      <c r="AP245">
        <v>48.71</v>
      </c>
      <c r="AQ245">
        <v>71</v>
      </c>
      <c r="AR245">
        <v>89</v>
      </c>
      <c r="AS245">
        <v>44.38</v>
      </c>
      <c r="AT245">
        <v>16.399999999999999</v>
      </c>
      <c r="AU245">
        <v>80.48</v>
      </c>
      <c r="AV245">
        <v>843</v>
      </c>
      <c r="AW245">
        <v>898</v>
      </c>
      <c r="AX245">
        <v>48.42</v>
      </c>
      <c r="AY245">
        <v>415</v>
      </c>
      <c r="AZ245">
        <v>456</v>
      </c>
      <c r="BA245">
        <v>47.65</v>
      </c>
      <c r="BB245">
        <v>29</v>
      </c>
      <c r="BC245">
        <v>34</v>
      </c>
      <c r="BD245">
        <v>46.03</v>
      </c>
      <c r="BE245">
        <v>6.99</v>
      </c>
      <c r="BF245">
        <v>92.54</v>
      </c>
      <c r="BG245">
        <v>1619</v>
      </c>
      <c r="BH245">
        <v>1828</v>
      </c>
      <c r="BI245">
        <v>46.97</v>
      </c>
      <c r="BJ245">
        <v>921</v>
      </c>
      <c r="BK245">
        <v>1017</v>
      </c>
      <c r="BL245">
        <v>47.52</v>
      </c>
      <c r="BM245">
        <v>20</v>
      </c>
      <c r="BN245">
        <v>26</v>
      </c>
      <c r="BO245">
        <v>43.48</v>
      </c>
      <c r="BP245">
        <v>2.17</v>
      </c>
      <c r="BQ245">
        <v>97.44</v>
      </c>
      <c r="BR245">
        <v>6.57</v>
      </c>
      <c r="BS245">
        <v>92.51</v>
      </c>
      <c r="BT245">
        <v>0.99099999999999999</v>
      </c>
    </row>
    <row r="246" spans="1:72" x14ac:dyDescent="0.25">
      <c r="A246" s="6" t="s">
        <v>19</v>
      </c>
      <c r="B246" t="s">
        <v>144</v>
      </c>
      <c r="C246">
        <v>82</v>
      </c>
      <c r="D246">
        <v>3965.25</v>
      </c>
      <c r="E246">
        <v>35</v>
      </c>
      <c r="F246">
        <v>40</v>
      </c>
      <c r="G246">
        <v>7</v>
      </c>
      <c r="H246">
        <v>33</v>
      </c>
      <c r="I246">
        <v>77</v>
      </c>
      <c r="J246">
        <v>0.47</v>
      </c>
      <c r="K246">
        <v>3505</v>
      </c>
      <c r="L246">
        <v>3798</v>
      </c>
      <c r="M246">
        <v>47.99</v>
      </c>
      <c r="N246">
        <v>2544</v>
      </c>
      <c r="O246">
        <v>2710</v>
      </c>
      <c r="P246">
        <v>48.42</v>
      </c>
      <c r="Q246">
        <v>1857</v>
      </c>
      <c r="R246">
        <v>1898</v>
      </c>
      <c r="S246">
        <v>49.45</v>
      </c>
      <c r="T246">
        <v>152</v>
      </c>
      <c r="U246">
        <v>168</v>
      </c>
      <c r="V246">
        <v>47.5</v>
      </c>
      <c r="W246">
        <v>142.94999999999999</v>
      </c>
      <c r="X246">
        <v>153.6</v>
      </c>
      <c r="Y246">
        <v>48.2</v>
      </c>
      <c r="Z246">
        <v>1650</v>
      </c>
      <c r="AA246">
        <v>1687</v>
      </c>
      <c r="AB246">
        <v>49.45</v>
      </c>
      <c r="AC246">
        <v>1026</v>
      </c>
      <c r="AD246">
        <v>996</v>
      </c>
      <c r="AE246">
        <v>50.74</v>
      </c>
      <c r="AF246">
        <v>134</v>
      </c>
      <c r="AG246">
        <v>147</v>
      </c>
      <c r="AH246">
        <v>47.69</v>
      </c>
      <c r="AI246">
        <v>13.06</v>
      </c>
      <c r="AJ246">
        <v>85.24</v>
      </c>
      <c r="AK246">
        <v>634</v>
      </c>
      <c r="AL246">
        <v>695</v>
      </c>
      <c r="AM246">
        <v>47.71</v>
      </c>
      <c r="AN246">
        <v>487</v>
      </c>
      <c r="AO246">
        <v>530</v>
      </c>
      <c r="AP246">
        <v>47.89</v>
      </c>
      <c r="AQ246">
        <v>87</v>
      </c>
      <c r="AR246">
        <v>101</v>
      </c>
      <c r="AS246">
        <v>46.28</v>
      </c>
      <c r="AT246">
        <v>17.86</v>
      </c>
      <c r="AU246">
        <v>80.94</v>
      </c>
      <c r="AV246">
        <v>1016</v>
      </c>
      <c r="AW246">
        <v>992</v>
      </c>
      <c r="AX246">
        <v>50.6</v>
      </c>
      <c r="AY246">
        <v>539</v>
      </c>
      <c r="AZ246">
        <v>466</v>
      </c>
      <c r="BA246">
        <v>53.63</v>
      </c>
      <c r="BB246">
        <v>47</v>
      </c>
      <c r="BC246">
        <v>46</v>
      </c>
      <c r="BD246">
        <v>50.54</v>
      </c>
      <c r="BE246">
        <v>8.7200000000000006</v>
      </c>
      <c r="BF246">
        <v>90.13</v>
      </c>
      <c r="BG246">
        <v>1567</v>
      </c>
      <c r="BH246">
        <v>1757</v>
      </c>
      <c r="BI246">
        <v>47.14</v>
      </c>
      <c r="BJ246">
        <v>796</v>
      </c>
      <c r="BK246">
        <v>830</v>
      </c>
      <c r="BL246">
        <v>48.95</v>
      </c>
      <c r="BM246">
        <v>18</v>
      </c>
      <c r="BN246">
        <v>21</v>
      </c>
      <c r="BO246">
        <v>46.15</v>
      </c>
      <c r="BP246">
        <v>2.2599999999999998</v>
      </c>
      <c r="BQ246">
        <v>97.47</v>
      </c>
      <c r="BR246">
        <v>8.19</v>
      </c>
      <c r="BS246">
        <v>91.15</v>
      </c>
      <c r="BT246">
        <v>0.99299999999999999</v>
      </c>
    </row>
    <row r="247" spans="1:72" x14ac:dyDescent="0.25">
      <c r="A247" s="6" t="s">
        <v>19</v>
      </c>
      <c r="B247" t="s">
        <v>157</v>
      </c>
      <c r="C247">
        <v>82</v>
      </c>
      <c r="D247">
        <v>4035.2166999999999</v>
      </c>
      <c r="E247">
        <v>35</v>
      </c>
      <c r="F247">
        <v>31</v>
      </c>
      <c r="G247">
        <v>16</v>
      </c>
      <c r="H247">
        <v>33</v>
      </c>
      <c r="I247">
        <v>86</v>
      </c>
      <c r="J247">
        <v>0.52400000000000002</v>
      </c>
      <c r="K247">
        <v>3682</v>
      </c>
      <c r="L247">
        <v>3474</v>
      </c>
      <c r="M247">
        <v>51.45</v>
      </c>
      <c r="N247">
        <v>2731</v>
      </c>
      <c r="O247">
        <v>2658</v>
      </c>
      <c r="P247">
        <v>50.68</v>
      </c>
      <c r="Q247">
        <v>1916</v>
      </c>
      <c r="R247">
        <v>1848</v>
      </c>
      <c r="S247">
        <v>50.9</v>
      </c>
      <c r="T247">
        <v>132</v>
      </c>
      <c r="U247">
        <v>158</v>
      </c>
      <c r="V247">
        <v>45.52</v>
      </c>
      <c r="W247">
        <v>160.57</v>
      </c>
      <c r="X247">
        <v>160</v>
      </c>
      <c r="Y247">
        <v>50.09</v>
      </c>
      <c r="Z247">
        <v>1628</v>
      </c>
      <c r="AA247">
        <v>1662</v>
      </c>
      <c r="AB247">
        <v>49.48</v>
      </c>
      <c r="AC247">
        <v>960</v>
      </c>
      <c r="AD247">
        <v>982</v>
      </c>
      <c r="AE247">
        <v>49.43</v>
      </c>
      <c r="AF247">
        <v>108</v>
      </c>
      <c r="AG247">
        <v>135</v>
      </c>
      <c r="AH247">
        <v>44.44</v>
      </c>
      <c r="AI247">
        <v>11.25</v>
      </c>
      <c r="AJ247">
        <v>86.25</v>
      </c>
      <c r="AK247">
        <v>702</v>
      </c>
      <c r="AL247">
        <v>733</v>
      </c>
      <c r="AM247">
        <v>48.92</v>
      </c>
      <c r="AN247">
        <v>511</v>
      </c>
      <c r="AO247">
        <v>506</v>
      </c>
      <c r="AP247">
        <v>50.25</v>
      </c>
      <c r="AQ247">
        <v>73</v>
      </c>
      <c r="AR247">
        <v>89</v>
      </c>
      <c r="AS247">
        <v>45.06</v>
      </c>
      <c r="AT247">
        <v>14.29</v>
      </c>
      <c r="AU247">
        <v>82.41</v>
      </c>
      <c r="AV247">
        <v>926</v>
      </c>
      <c r="AW247">
        <v>929</v>
      </c>
      <c r="AX247">
        <v>49.92</v>
      </c>
      <c r="AY247">
        <v>449</v>
      </c>
      <c r="AZ247">
        <v>476</v>
      </c>
      <c r="BA247">
        <v>48.54</v>
      </c>
      <c r="BB247">
        <v>35</v>
      </c>
      <c r="BC247">
        <v>46</v>
      </c>
      <c r="BD247">
        <v>43.21</v>
      </c>
      <c r="BE247">
        <v>7.8</v>
      </c>
      <c r="BF247">
        <v>90.34</v>
      </c>
      <c r="BG247">
        <v>1748</v>
      </c>
      <c r="BH247">
        <v>1554</v>
      </c>
      <c r="BI247">
        <v>52.94</v>
      </c>
      <c r="BJ247">
        <v>902</v>
      </c>
      <c r="BK247">
        <v>813</v>
      </c>
      <c r="BL247">
        <v>52.59</v>
      </c>
      <c r="BM247">
        <v>24</v>
      </c>
      <c r="BN247">
        <v>23</v>
      </c>
      <c r="BO247">
        <v>51.06</v>
      </c>
      <c r="BP247">
        <v>2.66</v>
      </c>
      <c r="BQ247">
        <v>97.17</v>
      </c>
      <c r="BR247">
        <v>6.89</v>
      </c>
      <c r="BS247">
        <v>91.45</v>
      </c>
      <c r="BT247">
        <v>0.98299999999999998</v>
      </c>
    </row>
    <row r="248" spans="1:72" x14ac:dyDescent="0.25">
      <c r="A248" s="6" t="s">
        <v>19</v>
      </c>
      <c r="B248" t="s">
        <v>137</v>
      </c>
      <c r="C248">
        <v>82</v>
      </c>
      <c r="D248">
        <v>3989.4832999999999</v>
      </c>
      <c r="E248">
        <v>47</v>
      </c>
      <c r="F248">
        <v>26</v>
      </c>
      <c r="G248">
        <v>9</v>
      </c>
      <c r="H248">
        <v>46</v>
      </c>
      <c r="I248">
        <v>103</v>
      </c>
      <c r="J248">
        <v>0.628</v>
      </c>
      <c r="K248">
        <v>3681</v>
      </c>
      <c r="L248">
        <v>3588</v>
      </c>
      <c r="M248">
        <v>50.64</v>
      </c>
      <c r="N248">
        <v>2665</v>
      </c>
      <c r="O248">
        <v>2653</v>
      </c>
      <c r="P248">
        <v>50.11</v>
      </c>
      <c r="Q248">
        <v>1984</v>
      </c>
      <c r="R248">
        <v>1964</v>
      </c>
      <c r="S248">
        <v>50.25</v>
      </c>
      <c r="T248">
        <v>134</v>
      </c>
      <c r="U248">
        <v>141</v>
      </c>
      <c r="V248">
        <v>48.73</v>
      </c>
      <c r="W248">
        <v>146.58000000000001</v>
      </c>
      <c r="X248">
        <v>155.58000000000001</v>
      </c>
      <c r="Y248">
        <v>48.51</v>
      </c>
      <c r="Z248">
        <v>1594</v>
      </c>
      <c r="AA248">
        <v>1611</v>
      </c>
      <c r="AB248">
        <v>49.73</v>
      </c>
      <c r="AC248">
        <v>985</v>
      </c>
      <c r="AD248">
        <v>1008</v>
      </c>
      <c r="AE248">
        <v>49.42</v>
      </c>
      <c r="AF248">
        <v>110</v>
      </c>
      <c r="AG248">
        <v>116</v>
      </c>
      <c r="AH248">
        <v>48.67</v>
      </c>
      <c r="AI248">
        <v>11.17</v>
      </c>
      <c r="AJ248">
        <v>88.49</v>
      </c>
      <c r="AK248">
        <v>632</v>
      </c>
      <c r="AL248">
        <v>708</v>
      </c>
      <c r="AM248">
        <v>47.16</v>
      </c>
      <c r="AN248">
        <v>491</v>
      </c>
      <c r="AO248">
        <v>552</v>
      </c>
      <c r="AP248">
        <v>47.08</v>
      </c>
      <c r="AQ248">
        <v>74</v>
      </c>
      <c r="AR248">
        <v>77</v>
      </c>
      <c r="AS248">
        <v>49.01</v>
      </c>
      <c r="AT248">
        <v>15.07</v>
      </c>
      <c r="AU248">
        <v>86.05</v>
      </c>
      <c r="AV248">
        <v>962</v>
      </c>
      <c r="AW248">
        <v>903</v>
      </c>
      <c r="AX248">
        <v>51.58</v>
      </c>
      <c r="AY248">
        <v>494</v>
      </c>
      <c r="AZ248">
        <v>456</v>
      </c>
      <c r="BA248">
        <v>52</v>
      </c>
      <c r="BB248">
        <v>36</v>
      </c>
      <c r="BC248">
        <v>39</v>
      </c>
      <c r="BD248">
        <v>48</v>
      </c>
      <c r="BE248">
        <v>7.29</v>
      </c>
      <c r="BF248">
        <v>91.45</v>
      </c>
      <c r="BG248">
        <v>1756</v>
      </c>
      <c r="BH248">
        <v>1705</v>
      </c>
      <c r="BI248">
        <v>50.74</v>
      </c>
      <c r="BJ248">
        <v>938</v>
      </c>
      <c r="BK248">
        <v>899</v>
      </c>
      <c r="BL248">
        <v>51.06</v>
      </c>
      <c r="BM248">
        <v>24</v>
      </c>
      <c r="BN248">
        <v>24</v>
      </c>
      <c r="BO248">
        <v>50</v>
      </c>
      <c r="BP248">
        <v>2.56</v>
      </c>
      <c r="BQ248">
        <v>97.33</v>
      </c>
      <c r="BR248">
        <v>6.75</v>
      </c>
      <c r="BS248">
        <v>92.82</v>
      </c>
      <c r="BT248">
        <v>0.996</v>
      </c>
    </row>
    <row r="249" spans="1:72" x14ac:dyDescent="0.25">
      <c r="A249" s="6" t="s">
        <v>19</v>
      </c>
      <c r="B249" t="s">
        <v>146</v>
      </c>
      <c r="C249">
        <v>82</v>
      </c>
      <c r="D249">
        <v>3890.3667</v>
      </c>
      <c r="E249">
        <v>39</v>
      </c>
      <c r="F249">
        <v>39</v>
      </c>
      <c r="G249">
        <v>4</v>
      </c>
      <c r="H249">
        <v>35</v>
      </c>
      <c r="I249">
        <v>82</v>
      </c>
      <c r="J249">
        <v>0.5</v>
      </c>
      <c r="K249">
        <v>3197</v>
      </c>
      <c r="L249">
        <v>4036</v>
      </c>
      <c r="M249">
        <v>44.2</v>
      </c>
      <c r="N249">
        <v>2408</v>
      </c>
      <c r="O249">
        <v>2914</v>
      </c>
      <c r="P249">
        <v>45.25</v>
      </c>
      <c r="Q249">
        <v>1772</v>
      </c>
      <c r="R249">
        <v>2075</v>
      </c>
      <c r="S249">
        <v>46.06</v>
      </c>
      <c r="T249">
        <v>138</v>
      </c>
      <c r="U249">
        <v>151</v>
      </c>
      <c r="V249">
        <v>47.75</v>
      </c>
      <c r="W249">
        <v>124.68</v>
      </c>
      <c r="X249">
        <v>160.77000000000001</v>
      </c>
      <c r="Y249">
        <v>43.68</v>
      </c>
      <c r="Z249">
        <v>1335</v>
      </c>
      <c r="AA249">
        <v>1783</v>
      </c>
      <c r="AB249">
        <v>42.82</v>
      </c>
      <c r="AC249">
        <v>831</v>
      </c>
      <c r="AD249">
        <v>1084</v>
      </c>
      <c r="AE249">
        <v>43.39</v>
      </c>
      <c r="AF249">
        <v>111</v>
      </c>
      <c r="AG249">
        <v>118</v>
      </c>
      <c r="AH249">
        <v>48.47</v>
      </c>
      <c r="AI249">
        <v>13.36</v>
      </c>
      <c r="AJ249">
        <v>89.11</v>
      </c>
      <c r="AK249">
        <v>548</v>
      </c>
      <c r="AL249">
        <v>733</v>
      </c>
      <c r="AM249">
        <v>42.78</v>
      </c>
      <c r="AN249">
        <v>415</v>
      </c>
      <c r="AO249">
        <v>544</v>
      </c>
      <c r="AP249">
        <v>43.27</v>
      </c>
      <c r="AQ249">
        <v>80</v>
      </c>
      <c r="AR249">
        <v>81</v>
      </c>
      <c r="AS249">
        <v>49.69</v>
      </c>
      <c r="AT249">
        <v>19.28</v>
      </c>
      <c r="AU249">
        <v>85.11</v>
      </c>
      <c r="AV249">
        <v>787</v>
      </c>
      <c r="AW249">
        <v>1050</v>
      </c>
      <c r="AX249">
        <v>42.84</v>
      </c>
      <c r="AY249">
        <v>416</v>
      </c>
      <c r="AZ249">
        <v>540</v>
      </c>
      <c r="BA249">
        <v>43.51</v>
      </c>
      <c r="BB249">
        <v>31</v>
      </c>
      <c r="BC249">
        <v>37</v>
      </c>
      <c r="BD249">
        <v>45.59</v>
      </c>
      <c r="BE249">
        <v>7.45</v>
      </c>
      <c r="BF249">
        <v>93.15</v>
      </c>
      <c r="BG249">
        <v>1512</v>
      </c>
      <c r="BH249">
        <v>1838</v>
      </c>
      <c r="BI249">
        <v>45.13</v>
      </c>
      <c r="BJ249">
        <v>850</v>
      </c>
      <c r="BK249">
        <v>909</v>
      </c>
      <c r="BL249">
        <v>48.32</v>
      </c>
      <c r="BM249">
        <v>26</v>
      </c>
      <c r="BN249">
        <v>31</v>
      </c>
      <c r="BO249">
        <v>45.61</v>
      </c>
      <c r="BP249">
        <v>3.06</v>
      </c>
      <c r="BQ249">
        <v>96.59</v>
      </c>
      <c r="BR249">
        <v>7.79</v>
      </c>
      <c r="BS249">
        <v>92.72</v>
      </c>
      <c r="BT249">
        <v>1.0049999999999999</v>
      </c>
    </row>
    <row r="250" spans="1:72" x14ac:dyDescent="0.25">
      <c r="A250" s="6" t="s">
        <v>19</v>
      </c>
      <c r="B250" t="s">
        <v>153</v>
      </c>
      <c r="C250">
        <v>82</v>
      </c>
      <c r="D250">
        <v>3913.1833000000001</v>
      </c>
      <c r="E250">
        <v>34</v>
      </c>
      <c r="F250">
        <v>40</v>
      </c>
      <c r="G250">
        <v>8</v>
      </c>
      <c r="H250">
        <v>28</v>
      </c>
      <c r="I250">
        <v>76</v>
      </c>
      <c r="J250">
        <v>0.46300000000000002</v>
      </c>
      <c r="K250">
        <v>3429</v>
      </c>
      <c r="L250">
        <v>3714</v>
      </c>
      <c r="M250">
        <v>48.01</v>
      </c>
      <c r="N250">
        <v>2557</v>
      </c>
      <c r="O250">
        <v>2713</v>
      </c>
      <c r="P250">
        <v>48.52</v>
      </c>
      <c r="Q250">
        <v>1874</v>
      </c>
      <c r="R250">
        <v>1961</v>
      </c>
      <c r="S250">
        <v>48.87</v>
      </c>
      <c r="T250">
        <v>148</v>
      </c>
      <c r="U250">
        <v>159</v>
      </c>
      <c r="V250">
        <v>48.21</v>
      </c>
      <c r="W250">
        <v>167.72</v>
      </c>
      <c r="X250">
        <v>157.79</v>
      </c>
      <c r="Y250">
        <v>51.53</v>
      </c>
      <c r="Z250">
        <v>1643</v>
      </c>
      <c r="AA250">
        <v>1627</v>
      </c>
      <c r="AB250">
        <v>50.24</v>
      </c>
      <c r="AC250">
        <v>1012</v>
      </c>
      <c r="AD250">
        <v>1001</v>
      </c>
      <c r="AE250">
        <v>50.27</v>
      </c>
      <c r="AF250">
        <v>126</v>
      </c>
      <c r="AG250">
        <v>130</v>
      </c>
      <c r="AH250">
        <v>49.22</v>
      </c>
      <c r="AI250">
        <v>12.45</v>
      </c>
      <c r="AJ250">
        <v>87.01</v>
      </c>
      <c r="AK250">
        <v>791</v>
      </c>
      <c r="AL250">
        <v>680</v>
      </c>
      <c r="AM250">
        <v>53.77</v>
      </c>
      <c r="AN250">
        <v>588</v>
      </c>
      <c r="AO250">
        <v>519</v>
      </c>
      <c r="AP250">
        <v>53.12</v>
      </c>
      <c r="AQ250">
        <v>96</v>
      </c>
      <c r="AR250">
        <v>92</v>
      </c>
      <c r="AS250">
        <v>51.06</v>
      </c>
      <c r="AT250">
        <v>16.329999999999998</v>
      </c>
      <c r="AU250">
        <v>82.27</v>
      </c>
      <c r="AV250">
        <v>852</v>
      </c>
      <c r="AW250">
        <v>947</v>
      </c>
      <c r="AX250">
        <v>47.36</v>
      </c>
      <c r="AY250">
        <v>424</v>
      </c>
      <c r="AZ250">
        <v>482</v>
      </c>
      <c r="BA250">
        <v>46.8</v>
      </c>
      <c r="BB250">
        <v>30</v>
      </c>
      <c r="BC250">
        <v>38</v>
      </c>
      <c r="BD250">
        <v>44.12</v>
      </c>
      <c r="BE250">
        <v>7.08</v>
      </c>
      <c r="BF250">
        <v>92.12</v>
      </c>
      <c r="BG250">
        <v>1503</v>
      </c>
      <c r="BH250">
        <v>1759</v>
      </c>
      <c r="BI250">
        <v>46.08</v>
      </c>
      <c r="BJ250">
        <v>828</v>
      </c>
      <c r="BK250">
        <v>898</v>
      </c>
      <c r="BL250">
        <v>47.97</v>
      </c>
      <c r="BM250">
        <v>20</v>
      </c>
      <c r="BN250">
        <v>27</v>
      </c>
      <c r="BO250">
        <v>42.55</v>
      </c>
      <c r="BP250">
        <v>2.42</v>
      </c>
      <c r="BQ250">
        <v>96.99</v>
      </c>
      <c r="BR250">
        <v>7.9</v>
      </c>
      <c r="BS250">
        <v>91.89</v>
      </c>
      <c r="BT250">
        <v>0.998</v>
      </c>
    </row>
    <row r="251" spans="1:72" x14ac:dyDescent="0.25">
      <c r="A251" s="6" t="s">
        <v>19</v>
      </c>
      <c r="B251" t="s">
        <v>151</v>
      </c>
      <c r="C251">
        <v>82</v>
      </c>
      <c r="D251">
        <v>3938.2332999999999</v>
      </c>
      <c r="E251">
        <v>50</v>
      </c>
      <c r="F251">
        <v>23</v>
      </c>
      <c r="G251">
        <v>9</v>
      </c>
      <c r="H251">
        <v>48</v>
      </c>
      <c r="I251">
        <v>109</v>
      </c>
      <c r="J251">
        <v>0.66500000000000004</v>
      </c>
      <c r="K251">
        <v>4034</v>
      </c>
      <c r="L251">
        <v>3641</v>
      </c>
      <c r="M251">
        <v>52.56</v>
      </c>
      <c r="N251">
        <v>2962</v>
      </c>
      <c r="O251">
        <v>2682</v>
      </c>
      <c r="P251">
        <v>52.48</v>
      </c>
      <c r="Q251">
        <v>2056</v>
      </c>
      <c r="R251">
        <v>1849</v>
      </c>
      <c r="S251">
        <v>52.65</v>
      </c>
      <c r="T251">
        <v>165</v>
      </c>
      <c r="U251">
        <v>154</v>
      </c>
      <c r="V251">
        <v>51.72</v>
      </c>
      <c r="W251">
        <v>170.3</v>
      </c>
      <c r="X251">
        <v>154.30000000000001</v>
      </c>
      <c r="Y251">
        <v>52.46</v>
      </c>
      <c r="Z251">
        <v>1944</v>
      </c>
      <c r="AA251">
        <v>1708</v>
      </c>
      <c r="AB251">
        <v>53.23</v>
      </c>
      <c r="AC251">
        <v>1132</v>
      </c>
      <c r="AD251">
        <v>968</v>
      </c>
      <c r="AE251">
        <v>53.9</v>
      </c>
      <c r="AF251">
        <v>139</v>
      </c>
      <c r="AG251">
        <v>126</v>
      </c>
      <c r="AH251">
        <v>52.45</v>
      </c>
      <c r="AI251">
        <v>12.28</v>
      </c>
      <c r="AJ251">
        <v>86.98</v>
      </c>
      <c r="AK251">
        <v>793</v>
      </c>
      <c r="AL251">
        <v>739</v>
      </c>
      <c r="AM251">
        <v>51.76</v>
      </c>
      <c r="AN251">
        <v>560</v>
      </c>
      <c r="AO251">
        <v>519</v>
      </c>
      <c r="AP251">
        <v>51.9</v>
      </c>
      <c r="AQ251">
        <v>99</v>
      </c>
      <c r="AR251">
        <v>95</v>
      </c>
      <c r="AS251">
        <v>51.03</v>
      </c>
      <c r="AT251">
        <v>17.68</v>
      </c>
      <c r="AU251">
        <v>81.7</v>
      </c>
      <c r="AV251">
        <v>1151</v>
      </c>
      <c r="AW251">
        <v>969</v>
      </c>
      <c r="AX251">
        <v>54.29</v>
      </c>
      <c r="AY251">
        <v>572</v>
      </c>
      <c r="AZ251">
        <v>449</v>
      </c>
      <c r="BA251">
        <v>56.02</v>
      </c>
      <c r="BB251">
        <v>40</v>
      </c>
      <c r="BC251">
        <v>31</v>
      </c>
      <c r="BD251">
        <v>56.34</v>
      </c>
      <c r="BE251">
        <v>6.99</v>
      </c>
      <c r="BF251">
        <v>93.1</v>
      </c>
      <c r="BG251">
        <v>1718</v>
      </c>
      <c r="BH251">
        <v>1556</v>
      </c>
      <c r="BI251">
        <v>52.47</v>
      </c>
      <c r="BJ251">
        <v>858</v>
      </c>
      <c r="BK251">
        <v>799</v>
      </c>
      <c r="BL251">
        <v>51.78</v>
      </c>
      <c r="BM251">
        <v>25</v>
      </c>
      <c r="BN251">
        <v>28</v>
      </c>
      <c r="BO251">
        <v>47.17</v>
      </c>
      <c r="BP251">
        <v>2.91</v>
      </c>
      <c r="BQ251">
        <v>96.5</v>
      </c>
      <c r="BR251">
        <v>8.0299999999999994</v>
      </c>
      <c r="BS251">
        <v>91.67</v>
      </c>
      <c r="BT251">
        <v>0.997</v>
      </c>
    </row>
    <row r="252" spans="1:72" x14ac:dyDescent="0.25">
      <c r="A252" s="6" t="s">
        <v>19</v>
      </c>
      <c r="B252" t="s">
        <v>8</v>
      </c>
      <c r="C252">
        <v>82</v>
      </c>
      <c r="D252">
        <v>3861.25</v>
      </c>
      <c r="E252">
        <v>41</v>
      </c>
      <c r="F252">
        <v>30</v>
      </c>
      <c r="G252">
        <v>11</v>
      </c>
      <c r="H252">
        <v>39</v>
      </c>
      <c r="I252">
        <v>93</v>
      </c>
      <c r="J252">
        <v>0.56699999999999995</v>
      </c>
      <c r="K252">
        <v>3403</v>
      </c>
      <c r="L252">
        <v>3176</v>
      </c>
      <c r="M252">
        <v>51.73</v>
      </c>
      <c r="N252">
        <v>2569</v>
      </c>
      <c r="O252">
        <v>2541</v>
      </c>
      <c r="P252">
        <v>50.27</v>
      </c>
      <c r="Q252">
        <v>1854</v>
      </c>
      <c r="R252">
        <v>1872</v>
      </c>
      <c r="S252">
        <v>49.76</v>
      </c>
      <c r="T252">
        <v>130</v>
      </c>
      <c r="U252">
        <v>138</v>
      </c>
      <c r="V252">
        <v>48.51</v>
      </c>
      <c r="W252">
        <v>146.86000000000001</v>
      </c>
      <c r="X252">
        <v>144.05000000000001</v>
      </c>
      <c r="Y252">
        <v>50.48</v>
      </c>
      <c r="Z252">
        <v>1587</v>
      </c>
      <c r="AA252">
        <v>1513</v>
      </c>
      <c r="AB252">
        <v>51.19</v>
      </c>
      <c r="AC252">
        <v>964</v>
      </c>
      <c r="AD252">
        <v>972</v>
      </c>
      <c r="AE252">
        <v>49.79</v>
      </c>
      <c r="AF252">
        <v>103</v>
      </c>
      <c r="AG252">
        <v>115</v>
      </c>
      <c r="AH252">
        <v>47.25</v>
      </c>
      <c r="AI252">
        <v>10.68</v>
      </c>
      <c r="AJ252">
        <v>88.17</v>
      </c>
      <c r="AK252">
        <v>625</v>
      </c>
      <c r="AL252">
        <v>655</v>
      </c>
      <c r="AM252">
        <v>48.83</v>
      </c>
      <c r="AN252">
        <v>475</v>
      </c>
      <c r="AO252">
        <v>516</v>
      </c>
      <c r="AP252">
        <v>47.93</v>
      </c>
      <c r="AQ252">
        <v>68</v>
      </c>
      <c r="AR252">
        <v>83</v>
      </c>
      <c r="AS252">
        <v>45.03</v>
      </c>
      <c r="AT252">
        <v>14.32</v>
      </c>
      <c r="AU252">
        <v>83.91</v>
      </c>
      <c r="AV252">
        <v>962</v>
      </c>
      <c r="AW252">
        <v>858</v>
      </c>
      <c r="AX252">
        <v>52.86</v>
      </c>
      <c r="AY252">
        <v>489</v>
      </c>
      <c r="AZ252">
        <v>456</v>
      </c>
      <c r="BA252">
        <v>51.75</v>
      </c>
      <c r="BB252">
        <v>35</v>
      </c>
      <c r="BC252">
        <v>32</v>
      </c>
      <c r="BD252">
        <v>52.24</v>
      </c>
      <c r="BE252">
        <v>7.16</v>
      </c>
      <c r="BF252">
        <v>92.98</v>
      </c>
      <c r="BG252">
        <v>1543</v>
      </c>
      <c r="BH252">
        <v>1445</v>
      </c>
      <c r="BI252">
        <v>51.64</v>
      </c>
      <c r="BJ252">
        <v>810</v>
      </c>
      <c r="BK252">
        <v>828</v>
      </c>
      <c r="BL252">
        <v>49.45</v>
      </c>
      <c r="BM252">
        <v>25</v>
      </c>
      <c r="BN252">
        <v>23</v>
      </c>
      <c r="BO252">
        <v>52.08</v>
      </c>
      <c r="BP252">
        <v>3.09</v>
      </c>
      <c r="BQ252">
        <v>97.22</v>
      </c>
      <c r="BR252">
        <v>7.01</v>
      </c>
      <c r="BS252">
        <v>92.63</v>
      </c>
      <c r="BT252">
        <v>0.996</v>
      </c>
    </row>
    <row r="253" spans="1:72" x14ac:dyDescent="0.25">
      <c r="A253" s="6" t="s">
        <v>19</v>
      </c>
      <c r="B253" t="s">
        <v>143</v>
      </c>
      <c r="C253">
        <v>82</v>
      </c>
      <c r="D253">
        <v>3953.4167000000002</v>
      </c>
      <c r="E253">
        <v>31</v>
      </c>
      <c r="F253">
        <v>43</v>
      </c>
      <c r="G253">
        <v>8</v>
      </c>
      <c r="H253">
        <v>27</v>
      </c>
      <c r="I253">
        <v>70</v>
      </c>
      <c r="J253">
        <v>0.42699999999999999</v>
      </c>
      <c r="K253">
        <v>3577</v>
      </c>
      <c r="L253">
        <v>3738</v>
      </c>
      <c r="M253">
        <v>48.9</v>
      </c>
      <c r="N253">
        <v>2587</v>
      </c>
      <c r="O253">
        <v>2763</v>
      </c>
      <c r="P253">
        <v>48.36</v>
      </c>
      <c r="Q253">
        <v>1873</v>
      </c>
      <c r="R253">
        <v>1984</v>
      </c>
      <c r="S253">
        <v>48.56</v>
      </c>
      <c r="T253">
        <v>134</v>
      </c>
      <c r="U253">
        <v>170</v>
      </c>
      <c r="V253">
        <v>44.08</v>
      </c>
      <c r="W253">
        <v>147.19999999999999</v>
      </c>
      <c r="X253">
        <v>154.83000000000001</v>
      </c>
      <c r="Y253">
        <v>48.74</v>
      </c>
      <c r="Z253">
        <v>1617</v>
      </c>
      <c r="AA253">
        <v>1729</v>
      </c>
      <c r="AB253">
        <v>48.33</v>
      </c>
      <c r="AC253">
        <v>995</v>
      </c>
      <c r="AD253">
        <v>1044</v>
      </c>
      <c r="AE253">
        <v>48.8</v>
      </c>
      <c r="AF253">
        <v>118</v>
      </c>
      <c r="AG253">
        <v>137</v>
      </c>
      <c r="AH253">
        <v>46.27</v>
      </c>
      <c r="AI253">
        <v>11.86</v>
      </c>
      <c r="AJ253">
        <v>86.88</v>
      </c>
      <c r="AK253">
        <v>636</v>
      </c>
      <c r="AL253">
        <v>701</v>
      </c>
      <c r="AM253">
        <v>47.57</v>
      </c>
      <c r="AN253">
        <v>490</v>
      </c>
      <c r="AO253">
        <v>497</v>
      </c>
      <c r="AP253">
        <v>49.65</v>
      </c>
      <c r="AQ253">
        <v>83</v>
      </c>
      <c r="AR253">
        <v>88</v>
      </c>
      <c r="AS253">
        <v>48.54</v>
      </c>
      <c r="AT253">
        <v>16.940000000000001</v>
      </c>
      <c r="AU253">
        <v>82.29</v>
      </c>
      <c r="AV253">
        <v>981</v>
      </c>
      <c r="AW253">
        <v>1028</v>
      </c>
      <c r="AX253">
        <v>48.83</v>
      </c>
      <c r="AY253">
        <v>505</v>
      </c>
      <c r="AZ253">
        <v>547</v>
      </c>
      <c r="BA253">
        <v>48</v>
      </c>
      <c r="BB253">
        <v>35</v>
      </c>
      <c r="BC253">
        <v>49</v>
      </c>
      <c r="BD253">
        <v>41.67</v>
      </c>
      <c r="BE253">
        <v>6.93</v>
      </c>
      <c r="BF253">
        <v>91.04</v>
      </c>
      <c r="BG253">
        <v>1637</v>
      </c>
      <c r="BH253">
        <v>1700</v>
      </c>
      <c r="BI253">
        <v>49.06</v>
      </c>
      <c r="BJ253">
        <v>817</v>
      </c>
      <c r="BK253">
        <v>888</v>
      </c>
      <c r="BL253">
        <v>47.92</v>
      </c>
      <c r="BM253">
        <v>16</v>
      </c>
      <c r="BN253">
        <v>31</v>
      </c>
      <c r="BO253">
        <v>34.04</v>
      </c>
      <c r="BP253">
        <v>1.96</v>
      </c>
      <c r="BQ253">
        <v>96.51</v>
      </c>
      <c r="BR253">
        <v>7.15</v>
      </c>
      <c r="BS253">
        <v>91.43</v>
      </c>
      <c r="BT253">
        <v>0.98599999999999999</v>
      </c>
    </row>
    <row r="254" spans="1:72" x14ac:dyDescent="0.25">
      <c r="A254" s="6" t="s">
        <v>19</v>
      </c>
      <c r="B254" t="s">
        <v>136</v>
      </c>
      <c r="C254">
        <v>82</v>
      </c>
      <c r="D254">
        <v>3864.15</v>
      </c>
      <c r="E254">
        <v>47</v>
      </c>
      <c r="F254">
        <v>26</v>
      </c>
      <c r="G254">
        <v>9</v>
      </c>
      <c r="H254">
        <v>40</v>
      </c>
      <c r="I254">
        <v>103</v>
      </c>
      <c r="J254">
        <v>0.628</v>
      </c>
      <c r="K254">
        <v>3106</v>
      </c>
      <c r="L254">
        <v>3274</v>
      </c>
      <c r="M254">
        <v>48.68</v>
      </c>
      <c r="N254">
        <v>2448</v>
      </c>
      <c r="O254">
        <v>2554</v>
      </c>
      <c r="P254">
        <v>48.94</v>
      </c>
      <c r="Q254">
        <v>1799</v>
      </c>
      <c r="R254">
        <v>1846</v>
      </c>
      <c r="S254">
        <v>49.36</v>
      </c>
      <c r="T254">
        <v>159</v>
      </c>
      <c r="U254">
        <v>125</v>
      </c>
      <c r="V254">
        <v>55.99</v>
      </c>
      <c r="W254">
        <v>134.78</v>
      </c>
      <c r="X254">
        <v>139.53</v>
      </c>
      <c r="Y254">
        <v>49.13</v>
      </c>
      <c r="Z254">
        <v>1446</v>
      </c>
      <c r="AA254">
        <v>1435</v>
      </c>
      <c r="AB254">
        <v>50.19</v>
      </c>
      <c r="AC254">
        <v>952</v>
      </c>
      <c r="AD254">
        <v>931</v>
      </c>
      <c r="AE254">
        <v>50.56</v>
      </c>
      <c r="AF254">
        <v>137</v>
      </c>
      <c r="AG254">
        <v>108</v>
      </c>
      <c r="AH254">
        <v>55.92</v>
      </c>
      <c r="AI254">
        <v>14.39</v>
      </c>
      <c r="AJ254">
        <v>88.4</v>
      </c>
      <c r="AK254">
        <v>583</v>
      </c>
      <c r="AL254">
        <v>598</v>
      </c>
      <c r="AM254">
        <v>49.36</v>
      </c>
      <c r="AN254">
        <v>449</v>
      </c>
      <c r="AO254">
        <v>468</v>
      </c>
      <c r="AP254">
        <v>48.96</v>
      </c>
      <c r="AQ254">
        <v>84</v>
      </c>
      <c r="AR254">
        <v>77</v>
      </c>
      <c r="AS254">
        <v>52.17</v>
      </c>
      <c r="AT254">
        <v>18.71</v>
      </c>
      <c r="AU254">
        <v>83.55</v>
      </c>
      <c r="AV254">
        <v>863</v>
      </c>
      <c r="AW254">
        <v>837</v>
      </c>
      <c r="AX254">
        <v>50.76</v>
      </c>
      <c r="AY254">
        <v>503</v>
      </c>
      <c r="AZ254">
        <v>463</v>
      </c>
      <c r="BA254">
        <v>52.07</v>
      </c>
      <c r="BB254">
        <v>53</v>
      </c>
      <c r="BC254">
        <v>31</v>
      </c>
      <c r="BD254">
        <v>63.1</v>
      </c>
      <c r="BE254">
        <v>10.54</v>
      </c>
      <c r="BF254">
        <v>93.3</v>
      </c>
      <c r="BG254">
        <v>1447</v>
      </c>
      <c r="BH254">
        <v>1572</v>
      </c>
      <c r="BI254">
        <v>47.93</v>
      </c>
      <c r="BJ254">
        <v>789</v>
      </c>
      <c r="BK254">
        <v>851</v>
      </c>
      <c r="BL254">
        <v>48.11</v>
      </c>
      <c r="BM254">
        <v>22</v>
      </c>
      <c r="BN254">
        <v>17</v>
      </c>
      <c r="BO254">
        <v>56.41</v>
      </c>
      <c r="BP254">
        <v>2.79</v>
      </c>
      <c r="BQ254">
        <v>98</v>
      </c>
      <c r="BR254">
        <v>8.84</v>
      </c>
      <c r="BS254">
        <v>93.23</v>
      </c>
      <c r="BT254">
        <v>1.0209999999999999</v>
      </c>
    </row>
    <row r="255" spans="1:72" x14ac:dyDescent="0.25">
      <c r="A255" s="6" t="s">
        <v>19</v>
      </c>
      <c r="B255" t="s">
        <v>148</v>
      </c>
      <c r="C255">
        <v>82</v>
      </c>
      <c r="D255">
        <v>3935.6667000000002</v>
      </c>
      <c r="E255">
        <v>48</v>
      </c>
      <c r="F255">
        <v>28</v>
      </c>
      <c r="G255">
        <v>6</v>
      </c>
      <c r="H255">
        <v>46</v>
      </c>
      <c r="I255">
        <v>102</v>
      </c>
      <c r="J255">
        <v>0.622</v>
      </c>
      <c r="K255">
        <v>4084</v>
      </c>
      <c r="L255">
        <v>3161</v>
      </c>
      <c r="M255">
        <v>56.37</v>
      </c>
      <c r="N255">
        <v>3054</v>
      </c>
      <c r="O255">
        <v>2383</v>
      </c>
      <c r="P255">
        <v>56.17</v>
      </c>
      <c r="Q255">
        <v>2064</v>
      </c>
      <c r="R255">
        <v>1712</v>
      </c>
      <c r="S255">
        <v>54.66</v>
      </c>
      <c r="T255">
        <v>140</v>
      </c>
      <c r="U255">
        <v>121</v>
      </c>
      <c r="V255">
        <v>53.64</v>
      </c>
      <c r="W255">
        <v>160.47999999999999</v>
      </c>
      <c r="X255">
        <v>134.24</v>
      </c>
      <c r="Y255">
        <v>54.45</v>
      </c>
      <c r="Z255">
        <v>1805</v>
      </c>
      <c r="AA255">
        <v>1471</v>
      </c>
      <c r="AB255">
        <v>55.1</v>
      </c>
      <c r="AC255">
        <v>1013</v>
      </c>
      <c r="AD255">
        <v>886</v>
      </c>
      <c r="AE255">
        <v>53.34</v>
      </c>
      <c r="AF255">
        <v>113</v>
      </c>
      <c r="AG255">
        <v>93</v>
      </c>
      <c r="AH255">
        <v>54.85</v>
      </c>
      <c r="AI255">
        <v>11.15</v>
      </c>
      <c r="AJ255">
        <v>89.5</v>
      </c>
      <c r="AK255">
        <v>723</v>
      </c>
      <c r="AL255">
        <v>579</v>
      </c>
      <c r="AM255">
        <v>55.53</v>
      </c>
      <c r="AN255">
        <v>494</v>
      </c>
      <c r="AO255">
        <v>433</v>
      </c>
      <c r="AP255">
        <v>53.29</v>
      </c>
      <c r="AQ255">
        <v>82</v>
      </c>
      <c r="AR255">
        <v>61</v>
      </c>
      <c r="AS255">
        <v>57.34</v>
      </c>
      <c r="AT255">
        <v>16.600000000000001</v>
      </c>
      <c r="AU255">
        <v>85.91</v>
      </c>
      <c r="AV255">
        <v>1082</v>
      </c>
      <c r="AW255">
        <v>892</v>
      </c>
      <c r="AX255">
        <v>54.81</v>
      </c>
      <c r="AY255">
        <v>519</v>
      </c>
      <c r="AZ255">
        <v>453</v>
      </c>
      <c r="BA255">
        <v>53.4</v>
      </c>
      <c r="BB255">
        <v>31</v>
      </c>
      <c r="BC255">
        <v>32</v>
      </c>
      <c r="BD255">
        <v>49.21</v>
      </c>
      <c r="BE255">
        <v>5.97</v>
      </c>
      <c r="BF255">
        <v>92.94</v>
      </c>
      <c r="BG255">
        <v>1898</v>
      </c>
      <c r="BH255">
        <v>1436</v>
      </c>
      <c r="BI255">
        <v>56.93</v>
      </c>
      <c r="BJ255">
        <v>972</v>
      </c>
      <c r="BK255">
        <v>751</v>
      </c>
      <c r="BL255">
        <v>56.41</v>
      </c>
      <c r="BM255">
        <v>26</v>
      </c>
      <c r="BN255">
        <v>27</v>
      </c>
      <c r="BO255">
        <v>49.06</v>
      </c>
      <c r="BP255">
        <v>2.67</v>
      </c>
      <c r="BQ255">
        <v>96.4</v>
      </c>
      <c r="BR255">
        <v>6.78</v>
      </c>
      <c r="BS255">
        <v>92.93</v>
      </c>
      <c r="BT255">
        <v>0.997</v>
      </c>
    </row>
    <row r="256" spans="1:72" x14ac:dyDescent="0.25">
      <c r="A256" s="6" t="s">
        <v>19</v>
      </c>
      <c r="B256" t="s">
        <v>154</v>
      </c>
      <c r="C256">
        <v>82</v>
      </c>
      <c r="D256">
        <v>3983.1</v>
      </c>
      <c r="E256">
        <v>38</v>
      </c>
      <c r="F256">
        <v>33</v>
      </c>
      <c r="G256">
        <v>11</v>
      </c>
      <c r="H256">
        <v>35</v>
      </c>
      <c r="I256">
        <v>87</v>
      </c>
      <c r="J256">
        <v>0.53</v>
      </c>
      <c r="K256">
        <v>3354</v>
      </c>
      <c r="L256">
        <v>3654</v>
      </c>
      <c r="M256">
        <v>47.86</v>
      </c>
      <c r="N256">
        <v>2521</v>
      </c>
      <c r="O256">
        <v>2663</v>
      </c>
      <c r="P256">
        <v>48.63</v>
      </c>
      <c r="Q256">
        <v>1818</v>
      </c>
      <c r="R256">
        <v>1843</v>
      </c>
      <c r="S256">
        <v>49.66</v>
      </c>
      <c r="T256">
        <v>139</v>
      </c>
      <c r="U256">
        <v>128</v>
      </c>
      <c r="V256">
        <v>52.06</v>
      </c>
      <c r="W256">
        <v>135.12</v>
      </c>
      <c r="X256">
        <v>133.69</v>
      </c>
      <c r="Y256">
        <v>50.27</v>
      </c>
      <c r="Z256">
        <v>1431</v>
      </c>
      <c r="AA256">
        <v>1520</v>
      </c>
      <c r="AB256">
        <v>48.49</v>
      </c>
      <c r="AC256">
        <v>870</v>
      </c>
      <c r="AD256">
        <v>902</v>
      </c>
      <c r="AE256">
        <v>49.1</v>
      </c>
      <c r="AF256">
        <v>119</v>
      </c>
      <c r="AG256">
        <v>102</v>
      </c>
      <c r="AH256">
        <v>53.85</v>
      </c>
      <c r="AI256">
        <v>13.68</v>
      </c>
      <c r="AJ256">
        <v>88.69</v>
      </c>
      <c r="AK256">
        <v>604</v>
      </c>
      <c r="AL256">
        <v>622</v>
      </c>
      <c r="AM256">
        <v>49.27</v>
      </c>
      <c r="AN256">
        <v>450</v>
      </c>
      <c r="AO256">
        <v>467</v>
      </c>
      <c r="AP256">
        <v>49.07</v>
      </c>
      <c r="AQ256">
        <v>82</v>
      </c>
      <c r="AR256">
        <v>72</v>
      </c>
      <c r="AS256">
        <v>53.25</v>
      </c>
      <c r="AT256">
        <v>18.22</v>
      </c>
      <c r="AU256">
        <v>84.58</v>
      </c>
      <c r="AV256">
        <v>827</v>
      </c>
      <c r="AW256">
        <v>898</v>
      </c>
      <c r="AX256">
        <v>47.94</v>
      </c>
      <c r="AY256">
        <v>420</v>
      </c>
      <c r="AZ256">
        <v>435</v>
      </c>
      <c r="BA256">
        <v>49.12</v>
      </c>
      <c r="BB256">
        <v>37</v>
      </c>
      <c r="BC256">
        <v>30</v>
      </c>
      <c r="BD256">
        <v>55.22</v>
      </c>
      <c r="BE256">
        <v>8.81</v>
      </c>
      <c r="BF256">
        <v>93.1</v>
      </c>
      <c r="BG256">
        <v>1614</v>
      </c>
      <c r="BH256">
        <v>1765</v>
      </c>
      <c r="BI256">
        <v>47.77</v>
      </c>
      <c r="BJ256">
        <v>905</v>
      </c>
      <c r="BK256">
        <v>872</v>
      </c>
      <c r="BL256">
        <v>50.93</v>
      </c>
      <c r="BM256">
        <v>20</v>
      </c>
      <c r="BN256">
        <v>25</v>
      </c>
      <c r="BO256">
        <v>44.44</v>
      </c>
      <c r="BP256">
        <v>2.21</v>
      </c>
      <c r="BQ256">
        <v>97.13</v>
      </c>
      <c r="BR256">
        <v>7.65</v>
      </c>
      <c r="BS256">
        <v>93.05</v>
      </c>
      <c r="BT256">
        <v>1.0069999999999999</v>
      </c>
    </row>
    <row r="257" spans="1:72" x14ac:dyDescent="0.25">
      <c r="A257" s="6" t="s">
        <v>19</v>
      </c>
      <c r="B257" t="s">
        <v>139</v>
      </c>
      <c r="C257">
        <v>82</v>
      </c>
      <c r="D257">
        <v>3915.7166999999999</v>
      </c>
      <c r="E257">
        <v>38</v>
      </c>
      <c r="F257">
        <v>38</v>
      </c>
      <c r="G257">
        <v>6</v>
      </c>
      <c r="H257">
        <v>33</v>
      </c>
      <c r="I257">
        <v>82</v>
      </c>
      <c r="J257">
        <v>0.5</v>
      </c>
      <c r="K257">
        <v>3696</v>
      </c>
      <c r="L257">
        <v>3477</v>
      </c>
      <c r="M257">
        <v>51.53</v>
      </c>
      <c r="N257">
        <v>2684</v>
      </c>
      <c r="O257">
        <v>2550</v>
      </c>
      <c r="P257">
        <v>51.28</v>
      </c>
      <c r="Q257">
        <v>1978</v>
      </c>
      <c r="R257">
        <v>1874</v>
      </c>
      <c r="S257">
        <v>51.35</v>
      </c>
      <c r="T257">
        <v>146</v>
      </c>
      <c r="U257">
        <v>152</v>
      </c>
      <c r="V257">
        <v>48.99</v>
      </c>
      <c r="W257">
        <v>152.37</v>
      </c>
      <c r="X257">
        <v>143.22999999999999</v>
      </c>
      <c r="Y257">
        <v>51.55</v>
      </c>
      <c r="Z257">
        <v>1571</v>
      </c>
      <c r="AA257">
        <v>1589</v>
      </c>
      <c r="AB257">
        <v>49.72</v>
      </c>
      <c r="AC257">
        <v>949</v>
      </c>
      <c r="AD257">
        <v>951</v>
      </c>
      <c r="AE257">
        <v>49.95</v>
      </c>
      <c r="AF257">
        <v>129</v>
      </c>
      <c r="AG257">
        <v>136</v>
      </c>
      <c r="AH257">
        <v>48.68</v>
      </c>
      <c r="AI257">
        <v>13.59</v>
      </c>
      <c r="AJ257">
        <v>85.7</v>
      </c>
      <c r="AK257">
        <v>689</v>
      </c>
      <c r="AL257">
        <v>651</v>
      </c>
      <c r="AM257">
        <v>51.42</v>
      </c>
      <c r="AN257">
        <v>511</v>
      </c>
      <c r="AO257">
        <v>485</v>
      </c>
      <c r="AP257">
        <v>51.31</v>
      </c>
      <c r="AQ257">
        <v>76</v>
      </c>
      <c r="AR257">
        <v>91</v>
      </c>
      <c r="AS257">
        <v>45.51</v>
      </c>
      <c r="AT257">
        <v>14.87</v>
      </c>
      <c r="AU257">
        <v>81.239999999999995</v>
      </c>
      <c r="AV257">
        <v>882</v>
      </c>
      <c r="AW257">
        <v>938</v>
      </c>
      <c r="AX257">
        <v>48.46</v>
      </c>
      <c r="AY257">
        <v>438</v>
      </c>
      <c r="AZ257">
        <v>466</v>
      </c>
      <c r="BA257">
        <v>48.45</v>
      </c>
      <c r="BB257">
        <v>53</v>
      </c>
      <c r="BC257">
        <v>45</v>
      </c>
      <c r="BD257">
        <v>54.08</v>
      </c>
      <c r="BE257">
        <v>12.1</v>
      </c>
      <c r="BF257">
        <v>90.34</v>
      </c>
      <c r="BG257">
        <v>1758</v>
      </c>
      <c r="BH257">
        <v>1570</v>
      </c>
      <c r="BI257">
        <v>52.82</v>
      </c>
      <c r="BJ257">
        <v>950</v>
      </c>
      <c r="BK257">
        <v>846</v>
      </c>
      <c r="BL257">
        <v>52.9</v>
      </c>
      <c r="BM257">
        <v>16</v>
      </c>
      <c r="BN257">
        <v>16</v>
      </c>
      <c r="BO257">
        <v>50</v>
      </c>
      <c r="BP257">
        <v>1.68</v>
      </c>
      <c r="BQ257">
        <v>98.11</v>
      </c>
      <c r="BR257">
        <v>7.38</v>
      </c>
      <c r="BS257">
        <v>91.89</v>
      </c>
      <c r="BT257">
        <v>0.99299999999999999</v>
      </c>
    </row>
    <row r="258" spans="1:72" x14ac:dyDescent="0.25">
      <c r="A258" s="6" t="s">
        <v>19</v>
      </c>
      <c r="B258" t="s">
        <v>152</v>
      </c>
      <c r="C258">
        <v>82</v>
      </c>
      <c r="D258">
        <v>3920.45</v>
      </c>
      <c r="E258">
        <v>41</v>
      </c>
      <c r="F258">
        <v>27</v>
      </c>
      <c r="G258">
        <v>14</v>
      </c>
      <c r="H258">
        <v>37</v>
      </c>
      <c r="I258">
        <v>96</v>
      </c>
      <c r="J258">
        <v>0.58499999999999996</v>
      </c>
      <c r="K258">
        <v>3670</v>
      </c>
      <c r="L258">
        <v>3324</v>
      </c>
      <c r="M258">
        <v>52.47</v>
      </c>
      <c r="N258">
        <v>2733</v>
      </c>
      <c r="O258">
        <v>2370</v>
      </c>
      <c r="P258">
        <v>53.56</v>
      </c>
      <c r="Q258">
        <v>1942</v>
      </c>
      <c r="R258">
        <v>1747</v>
      </c>
      <c r="S258">
        <v>52.64</v>
      </c>
      <c r="T258">
        <v>142</v>
      </c>
      <c r="U258">
        <v>137</v>
      </c>
      <c r="V258">
        <v>50.9</v>
      </c>
      <c r="W258">
        <v>142.15</v>
      </c>
      <c r="X258">
        <v>122.65</v>
      </c>
      <c r="Y258">
        <v>53.68</v>
      </c>
      <c r="Z258">
        <v>1576</v>
      </c>
      <c r="AA258">
        <v>1346</v>
      </c>
      <c r="AB258">
        <v>53.94</v>
      </c>
      <c r="AC258">
        <v>966</v>
      </c>
      <c r="AD258">
        <v>827</v>
      </c>
      <c r="AE258">
        <v>53.88</v>
      </c>
      <c r="AF258">
        <v>115</v>
      </c>
      <c r="AG258">
        <v>113</v>
      </c>
      <c r="AH258">
        <v>50.44</v>
      </c>
      <c r="AI258">
        <v>11.9</v>
      </c>
      <c r="AJ258">
        <v>86.34</v>
      </c>
      <c r="AK258">
        <v>608</v>
      </c>
      <c r="AL258">
        <v>502</v>
      </c>
      <c r="AM258">
        <v>54.77</v>
      </c>
      <c r="AN258">
        <v>459</v>
      </c>
      <c r="AO258">
        <v>380</v>
      </c>
      <c r="AP258">
        <v>54.71</v>
      </c>
      <c r="AQ258">
        <v>74</v>
      </c>
      <c r="AR258">
        <v>81</v>
      </c>
      <c r="AS258">
        <v>47.74</v>
      </c>
      <c r="AT258">
        <v>16.12</v>
      </c>
      <c r="AU258">
        <v>78.680000000000007</v>
      </c>
      <c r="AV258">
        <v>968</v>
      </c>
      <c r="AW258">
        <v>844</v>
      </c>
      <c r="AX258">
        <v>53.42</v>
      </c>
      <c r="AY258">
        <v>507</v>
      </c>
      <c r="AZ258">
        <v>447</v>
      </c>
      <c r="BA258">
        <v>53.14</v>
      </c>
      <c r="BB258">
        <v>41</v>
      </c>
      <c r="BC258">
        <v>32</v>
      </c>
      <c r="BD258">
        <v>56.16</v>
      </c>
      <c r="BE258">
        <v>8.09</v>
      </c>
      <c r="BF258">
        <v>92.84</v>
      </c>
      <c r="BG258">
        <v>1754</v>
      </c>
      <c r="BH258">
        <v>1559</v>
      </c>
      <c r="BI258">
        <v>52.94</v>
      </c>
      <c r="BJ258">
        <v>929</v>
      </c>
      <c r="BK258">
        <v>828</v>
      </c>
      <c r="BL258">
        <v>52.87</v>
      </c>
      <c r="BM258">
        <v>26</v>
      </c>
      <c r="BN258">
        <v>24</v>
      </c>
      <c r="BO258">
        <v>52</v>
      </c>
      <c r="BP258">
        <v>2.8</v>
      </c>
      <c r="BQ258">
        <v>97.1</v>
      </c>
      <c r="BR258">
        <v>7.31</v>
      </c>
      <c r="BS258">
        <v>92.16</v>
      </c>
      <c r="BT258">
        <v>0.995</v>
      </c>
    </row>
    <row r="259" spans="1:72" x14ac:dyDescent="0.25">
      <c r="A259" s="6" t="s">
        <v>19</v>
      </c>
      <c r="B259" t="s">
        <v>131</v>
      </c>
      <c r="C259">
        <v>82</v>
      </c>
      <c r="D259">
        <v>3875</v>
      </c>
      <c r="E259">
        <v>38</v>
      </c>
      <c r="F259">
        <v>36</v>
      </c>
      <c r="G259">
        <v>8</v>
      </c>
      <c r="H259">
        <v>36</v>
      </c>
      <c r="I259">
        <v>84</v>
      </c>
      <c r="J259">
        <v>0.51200000000000001</v>
      </c>
      <c r="K259">
        <v>2725</v>
      </c>
      <c r="L259">
        <v>3177</v>
      </c>
      <c r="M259">
        <v>46.17</v>
      </c>
      <c r="N259">
        <v>2096</v>
      </c>
      <c r="O259">
        <v>2367</v>
      </c>
      <c r="P259">
        <v>46.96</v>
      </c>
      <c r="Q259">
        <v>1507</v>
      </c>
      <c r="R259">
        <v>1744</v>
      </c>
      <c r="S259">
        <v>46.35</v>
      </c>
      <c r="T259">
        <v>109</v>
      </c>
      <c r="U259">
        <v>132</v>
      </c>
      <c r="V259">
        <v>45.23</v>
      </c>
      <c r="W259">
        <v>122.98</v>
      </c>
      <c r="X259">
        <v>132.85</v>
      </c>
      <c r="Y259">
        <v>48.07</v>
      </c>
      <c r="Z259">
        <v>1264</v>
      </c>
      <c r="AA259">
        <v>1384</v>
      </c>
      <c r="AB259">
        <v>47.73</v>
      </c>
      <c r="AC259">
        <v>796</v>
      </c>
      <c r="AD259">
        <v>865</v>
      </c>
      <c r="AE259">
        <v>47.92</v>
      </c>
      <c r="AF259">
        <v>96</v>
      </c>
      <c r="AG259">
        <v>103</v>
      </c>
      <c r="AH259">
        <v>48.24</v>
      </c>
      <c r="AI259">
        <v>12.06</v>
      </c>
      <c r="AJ259">
        <v>88.09</v>
      </c>
      <c r="AK259">
        <v>521</v>
      </c>
      <c r="AL259">
        <v>557</v>
      </c>
      <c r="AM259">
        <v>48.33</v>
      </c>
      <c r="AN259">
        <v>401</v>
      </c>
      <c r="AO259">
        <v>417</v>
      </c>
      <c r="AP259">
        <v>49.02</v>
      </c>
      <c r="AQ259">
        <v>68</v>
      </c>
      <c r="AR259">
        <v>69</v>
      </c>
      <c r="AS259">
        <v>49.64</v>
      </c>
      <c r="AT259">
        <v>16.96</v>
      </c>
      <c r="AU259">
        <v>83.45</v>
      </c>
      <c r="AV259">
        <v>743</v>
      </c>
      <c r="AW259">
        <v>827</v>
      </c>
      <c r="AX259">
        <v>47.32</v>
      </c>
      <c r="AY259">
        <v>395</v>
      </c>
      <c r="AZ259">
        <v>448</v>
      </c>
      <c r="BA259">
        <v>46.86</v>
      </c>
      <c r="BB259">
        <v>28</v>
      </c>
      <c r="BC259">
        <v>34</v>
      </c>
      <c r="BD259">
        <v>45.16</v>
      </c>
      <c r="BE259">
        <v>7.09</v>
      </c>
      <c r="BF259">
        <v>92.41</v>
      </c>
      <c r="BG259">
        <v>1290</v>
      </c>
      <c r="BH259">
        <v>1513</v>
      </c>
      <c r="BI259">
        <v>46.02</v>
      </c>
      <c r="BJ259">
        <v>681</v>
      </c>
      <c r="BK259">
        <v>824</v>
      </c>
      <c r="BL259">
        <v>45.25</v>
      </c>
      <c r="BM259">
        <v>13</v>
      </c>
      <c r="BN259">
        <v>28</v>
      </c>
      <c r="BO259">
        <v>31.71</v>
      </c>
      <c r="BP259">
        <v>1.91</v>
      </c>
      <c r="BQ259">
        <v>96.6</v>
      </c>
      <c r="BR259">
        <v>7.23</v>
      </c>
      <c r="BS259">
        <v>92.43</v>
      </c>
      <c r="BT259">
        <v>0.997</v>
      </c>
    </row>
    <row r="260" spans="1:72" x14ac:dyDescent="0.25">
      <c r="A260" s="6" t="s">
        <v>19</v>
      </c>
      <c r="B260" t="s">
        <v>150</v>
      </c>
      <c r="C260">
        <v>82</v>
      </c>
      <c r="D260">
        <v>4013.35</v>
      </c>
      <c r="E260">
        <v>45</v>
      </c>
      <c r="F260">
        <v>27</v>
      </c>
      <c r="G260">
        <v>10</v>
      </c>
      <c r="H260">
        <v>40</v>
      </c>
      <c r="I260">
        <v>100</v>
      </c>
      <c r="J260">
        <v>0.61</v>
      </c>
      <c r="K260">
        <v>3678</v>
      </c>
      <c r="L260">
        <v>3751</v>
      </c>
      <c r="M260">
        <v>49.51</v>
      </c>
      <c r="N260">
        <v>2680</v>
      </c>
      <c r="O260">
        <v>2696</v>
      </c>
      <c r="P260">
        <v>49.85</v>
      </c>
      <c r="Q260">
        <v>1899</v>
      </c>
      <c r="R260">
        <v>1965</v>
      </c>
      <c r="S260">
        <v>49.15</v>
      </c>
      <c r="T260">
        <v>154</v>
      </c>
      <c r="U260">
        <v>146</v>
      </c>
      <c r="V260">
        <v>51.33</v>
      </c>
      <c r="W260">
        <v>152.97999999999999</v>
      </c>
      <c r="X260">
        <v>162.66</v>
      </c>
      <c r="Y260">
        <v>48.47</v>
      </c>
      <c r="Z260">
        <v>1764</v>
      </c>
      <c r="AA260">
        <v>1880</v>
      </c>
      <c r="AB260">
        <v>48.41</v>
      </c>
      <c r="AC260">
        <v>1054</v>
      </c>
      <c r="AD260">
        <v>1152</v>
      </c>
      <c r="AE260">
        <v>47.78</v>
      </c>
      <c r="AF260">
        <v>119</v>
      </c>
      <c r="AG260">
        <v>122</v>
      </c>
      <c r="AH260">
        <v>49.38</v>
      </c>
      <c r="AI260">
        <v>11.29</v>
      </c>
      <c r="AJ260">
        <v>89.41</v>
      </c>
      <c r="AK260">
        <v>715</v>
      </c>
      <c r="AL260">
        <v>757</v>
      </c>
      <c r="AM260">
        <v>48.57</v>
      </c>
      <c r="AN260">
        <v>541</v>
      </c>
      <c r="AO260">
        <v>596</v>
      </c>
      <c r="AP260">
        <v>47.58</v>
      </c>
      <c r="AQ260">
        <v>88</v>
      </c>
      <c r="AR260">
        <v>86</v>
      </c>
      <c r="AS260">
        <v>50.57</v>
      </c>
      <c r="AT260">
        <v>16.27</v>
      </c>
      <c r="AU260">
        <v>85.57</v>
      </c>
      <c r="AV260">
        <v>1049</v>
      </c>
      <c r="AW260">
        <v>1123</v>
      </c>
      <c r="AX260">
        <v>48.3</v>
      </c>
      <c r="AY260">
        <v>513</v>
      </c>
      <c r="AZ260">
        <v>556</v>
      </c>
      <c r="BA260">
        <v>47.99</v>
      </c>
      <c r="BB260">
        <v>31</v>
      </c>
      <c r="BC260">
        <v>36</v>
      </c>
      <c r="BD260">
        <v>46.27</v>
      </c>
      <c r="BE260">
        <v>6.04</v>
      </c>
      <c r="BF260">
        <v>93.53</v>
      </c>
      <c r="BG260">
        <v>1563</v>
      </c>
      <c r="BH260">
        <v>1554</v>
      </c>
      <c r="BI260">
        <v>50.14</v>
      </c>
      <c r="BJ260">
        <v>746</v>
      </c>
      <c r="BK260">
        <v>740</v>
      </c>
      <c r="BL260">
        <v>50.2</v>
      </c>
      <c r="BM260">
        <v>34</v>
      </c>
      <c r="BN260">
        <v>22</v>
      </c>
      <c r="BO260">
        <v>60.71</v>
      </c>
      <c r="BP260">
        <v>4.5599999999999996</v>
      </c>
      <c r="BQ260">
        <v>97.03</v>
      </c>
      <c r="BR260">
        <v>8.11</v>
      </c>
      <c r="BS260">
        <v>92.57</v>
      </c>
      <c r="BT260">
        <v>1.0069999999999999</v>
      </c>
    </row>
    <row r="261" spans="1:72" x14ac:dyDescent="0.25">
      <c r="A261" s="6" t="s">
        <v>19</v>
      </c>
      <c r="B261" t="s">
        <v>140</v>
      </c>
      <c r="C261">
        <v>82</v>
      </c>
      <c r="D261">
        <v>3995.5666999999999</v>
      </c>
      <c r="E261">
        <v>46</v>
      </c>
      <c r="F261">
        <v>27</v>
      </c>
      <c r="G261">
        <v>9</v>
      </c>
      <c r="H261">
        <v>43</v>
      </c>
      <c r="I261">
        <v>101</v>
      </c>
      <c r="J261">
        <v>0.61599999999999999</v>
      </c>
      <c r="K261">
        <v>3432</v>
      </c>
      <c r="L261">
        <v>3814</v>
      </c>
      <c r="M261">
        <v>47.36</v>
      </c>
      <c r="N261">
        <v>2552</v>
      </c>
      <c r="O261">
        <v>2777</v>
      </c>
      <c r="P261">
        <v>47.89</v>
      </c>
      <c r="Q261">
        <v>1810</v>
      </c>
      <c r="R261">
        <v>1966</v>
      </c>
      <c r="S261">
        <v>47.93</v>
      </c>
      <c r="T261">
        <v>163</v>
      </c>
      <c r="U261">
        <v>129</v>
      </c>
      <c r="V261">
        <v>55.82</v>
      </c>
      <c r="W261">
        <v>151.30000000000001</v>
      </c>
      <c r="X261">
        <v>167.54</v>
      </c>
      <c r="Y261">
        <v>47.45</v>
      </c>
      <c r="Z261">
        <v>1638</v>
      </c>
      <c r="AA261">
        <v>1835</v>
      </c>
      <c r="AB261">
        <v>47.16</v>
      </c>
      <c r="AC261">
        <v>967</v>
      </c>
      <c r="AD261">
        <v>1040</v>
      </c>
      <c r="AE261">
        <v>48.18</v>
      </c>
      <c r="AF261">
        <v>137</v>
      </c>
      <c r="AG261">
        <v>115</v>
      </c>
      <c r="AH261">
        <v>54.37</v>
      </c>
      <c r="AI261">
        <v>14.17</v>
      </c>
      <c r="AJ261">
        <v>88.94</v>
      </c>
      <c r="AK261">
        <v>714</v>
      </c>
      <c r="AL261">
        <v>808</v>
      </c>
      <c r="AM261">
        <v>46.91</v>
      </c>
      <c r="AN261">
        <v>515</v>
      </c>
      <c r="AO261">
        <v>579</v>
      </c>
      <c r="AP261">
        <v>47.07</v>
      </c>
      <c r="AQ261">
        <v>98</v>
      </c>
      <c r="AR261">
        <v>91</v>
      </c>
      <c r="AS261">
        <v>51.85</v>
      </c>
      <c r="AT261">
        <v>19.03</v>
      </c>
      <c r="AU261">
        <v>84.28</v>
      </c>
      <c r="AV261">
        <v>924</v>
      </c>
      <c r="AW261">
        <v>1027</v>
      </c>
      <c r="AX261">
        <v>47.36</v>
      </c>
      <c r="AY261">
        <v>452</v>
      </c>
      <c r="AZ261">
        <v>461</v>
      </c>
      <c r="BA261">
        <v>49.51</v>
      </c>
      <c r="BB261">
        <v>39</v>
      </c>
      <c r="BC261">
        <v>24</v>
      </c>
      <c r="BD261">
        <v>61.9</v>
      </c>
      <c r="BE261">
        <v>8.6300000000000008</v>
      </c>
      <c r="BF261">
        <v>94.79</v>
      </c>
      <c r="BG261">
        <v>1518</v>
      </c>
      <c r="BH261">
        <v>1694</v>
      </c>
      <c r="BI261">
        <v>47.26</v>
      </c>
      <c r="BJ261">
        <v>761</v>
      </c>
      <c r="BK261">
        <v>868</v>
      </c>
      <c r="BL261">
        <v>46.72</v>
      </c>
      <c r="BM261">
        <v>24</v>
      </c>
      <c r="BN261">
        <v>14</v>
      </c>
      <c r="BO261">
        <v>63.16</v>
      </c>
      <c r="BP261">
        <v>3.15</v>
      </c>
      <c r="BQ261">
        <v>98.39</v>
      </c>
      <c r="BR261">
        <v>9.01</v>
      </c>
      <c r="BS261">
        <v>93.44</v>
      </c>
      <c r="BT261">
        <v>1.024</v>
      </c>
    </row>
    <row r="262" spans="1:72" x14ac:dyDescent="0.25">
      <c r="A262" s="6" t="s">
        <v>19</v>
      </c>
      <c r="B262" t="s">
        <v>149</v>
      </c>
      <c r="C262">
        <v>82</v>
      </c>
      <c r="D262">
        <v>3960.7667000000001</v>
      </c>
      <c r="E262">
        <v>38</v>
      </c>
      <c r="F262">
        <v>35</v>
      </c>
      <c r="G262">
        <v>9</v>
      </c>
      <c r="H262">
        <v>32</v>
      </c>
      <c r="I262">
        <v>85</v>
      </c>
      <c r="J262">
        <v>0.51800000000000002</v>
      </c>
      <c r="K262">
        <v>3466</v>
      </c>
      <c r="L262">
        <v>3838</v>
      </c>
      <c r="M262">
        <v>47.45</v>
      </c>
      <c r="N262">
        <v>2517</v>
      </c>
      <c r="O262">
        <v>2871</v>
      </c>
      <c r="P262">
        <v>46.71</v>
      </c>
      <c r="Q262">
        <v>1806</v>
      </c>
      <c r="R262">
        <v>2100</v>
      </c>
      <c r="S262">
        <v>46.24</v>
      </c>
      <c r="T262">
        <v>149</v>
      </c>
      <c r="U262">
        <v>148</v>
      </c>
      <c r="V262">
        <v>50.17</v>
      </c>
      <c r="W262">
        <v>138.86000000000001</v>
      </c>
      <c r="X262">
        <v>154.72</v>
      </c>
      <c r="Y262">
        <v>47.3</v>
      </c>
      <c r="Z262">
        <v>1545</v>
      </c>
      <c r="AA262">
        <v>1794</v>
      </c>
      <c r="AB262">
        <v>46.27</v>
      </c>
      <c r="AC262">
        <v>884</v>
      </c>
      <c r="AD262">
        <v>1056</v>
      </c>
      <c r="AE262">
        <v>45.57</v>
      </c>
      <c r="AF262">
        <v>116</v>
      </c>
      <c r="AG262">
        <v>128</v>
      </c>
      <c r="AH262">
        <v>47.54</v>
      </c>
      <c r="AI262">
        <v>13.12</v>
      </c>
      <c r="AJ262">
        <v>87.88</v>
      </c>
      <c r="AK262">
        <v>636</v>
      </c>
      <c r="AL262">
        <v>689</v>
      </c>
      <c r="AM262">
        <v>48</v>
      </c>
      <c r="AN262">
        <v>456</v>
      </c>
      <c r="AO262">
        <v>507</v>
      </c>
      <c r="AP262">
        <v>47.35</v>
      </c>
      <c r="AQ262">
        <v>77</v>
      </c>
      <c r="AR262">
        <v>76</v>
      </c>
      <c r="AS262">
        <v>50.33</v>
      </c>
      <c r="AT262">
        <v>16.89</v>
      </c>
      <c r="AU262">
        <v>85.01</v>
      </c>
      <c r="AV262">
        <v>909</v>
      </c>
      <c r="AW262">
        <v>1105</v>
      </c>
      <c r="AX262">
        <v>45.13</v>
      </c>
      <c r="AY262">
        <v>428</v>
      </c>
      <c r="AZ262">
        <v>549</v>
      </c>
      <c r="BA262">
        <v>43.81</v>
      </c>
      <c r="BB262">
        <v>39</v>
      </c>
      <c r="BC262">
        <v>52</v>
      </c>
      <c r="BD262">
        <v>42.86</v>
      </c>
      <c r="BE262">
        <v>9.11</v>
      </c>
      <c r="BF262">
        <v>90.53</v>
      </c>
      <c r="BG262">
        <v>1625</v>
      </c>
      <c r="BH262">
        <v>1759</v>
      </c>
      <c r="BI262">
        <v>48.02</v>
      </c>
      <c r="BJ262">
        <v>861</v>
      </c>
      <c r="BK262">
        <v>981</v>
      </c>
      <c r="BL262">
        <v>46.74</v>
      </c>
      <c r="BM262">
        <v>33</v>
      </c>
      <c r="BN262">
        <v>20</v>
      </c>
      <c r="BO262">
        <v>62.26</v>
      </c>
      <c r="BP262">
        <v>3.83</v>
      </c>
      <c r="BQ262">
        <v>97.96</v>
      </c>
      <c r="BR262">
        <v>8.25</v>
      </c>
      <c r="BS262">
        <v>92.95</v>
      </c>
      <c r="BT262">
        <v>1.012</v>
      </c>
    </row>
    <row r="263" spans="1:72" x14ac:dyDescent="0.25">
      <c r="A263" s="6" t="s">
        <v>19</v>
      </c>
      <c r="B263" t="s">
        <v>158</v>
      </c>
      <c r="C263">
        <v>82</v>
      </c>
      <c r="D263">
        <v>3851.1333</v>
      </c>
      <c r="E263">
        <v>41</v>
      </c>
      <c r="F263">
        <v>27</v>
      </c>
      <c r="G263">
        <v>14</v>
      </c>
      <c r="H263">
        <v>38</v>
      </c>
      <c r="I263">
        <v>96</v>
      </c>
      <c r="J263">
        <v>0.58499999999999996</v>
      </c>
      <c r="K263">
        <v>3699</v>
      </c>
      <c r="L263">
        <v>3612</v>
      </c>
      <c r="M263">
        <v>50.59</v>
      </c>
      <c r="N263">
        <v>2637</v>
      </c>
      <c r="O263">
        <v>2598</v>
      </c>
      <c r="P263">
        <v>50.37</v>
      </c>
      <c r="Q263">
        <v>1881</v>
      </c>
      <c r="R263">
        <v>1942</v>
      </c>
      <c r="S263">
        <v>49.2</v>
      </c>
      <c r="T263">
        <v>133</v>
      </c>
      <c r="U263">
        <v>129</v>
      </c>
      <c r="V263">
        <v>50.76</v>
      </c>
      <c r="W263">
        <v>142.88</v>
      </c>
      <c r="X263">
        <v>149.02000000000001</v>
      </c>
      <c r="Y263">
        <v>48.95</v>
      </c>
      <c r="Z263">
        <v>1496</v>
      </c>
      <c r="AA263">
        <v>1575</v>
      </c>
      <c r="AB263">
        <v>48.71</v>
      </c>
      <c r="AC263">
        <v>866</v>
      </c>
      <c r="AD263">
        <v>958</v>
      </c>
      <c r="AE263">
        <v>47.48</v>
      </c>
      <c r="AF263">
        <v>110</v>
      </c>
      <c r="AG263">
        <v>112</v>
      </c>
      <c r="AH263">
        <v>49.55</v>
      </c>
      <c r="AI263">
        <v>12.7</v>
      </c>
      <c r="AJ263">
        <v>88.31</v>
      </c>
      <c r="AK263">
        <v>621</v>
      </c>
      <c r="AL263">
        <v>627</v>
      </c>
      <c r="AM263">
        <v>49.76</v>
      </c>
      <c r="AN263">
        <v>452</v>
      </c>
      <c r="AO263">
        <v>470</v>
      </c>
      <c r="AP263">
        <v>49.02</v>
      </c>
      <c r="AQ263">
        <v>78</v>
      </c>
      <c r="AR263">
        <v>79</v>
      </c>
      <c r="AS263">
        <v>49.68</v>
      </c>
      <c r="AT263">
        <v>17.260000000000002</v>
      </c>
      <c r="AU263">
        <v>83.19</v>
      </c>
      <c r="AV263">
        <v>875</v>
      </c>
      <c r="AW263">
        <v>948</v>
      </c>
      <c r="AX263">
        <v>48</v>
      </c>
      <c r="AY263">
        <v>414</v>
      </c>
      <c r="AZ263">
        <v>488</v>
      </c>
      <c r="BA263">
        <v>45.9</v>
      </c>
      <c r="BB263">
        <v>32</v>
      </c>
      <c r="BC263">
        <v>33</v>
      </c>
      <c r="BD263">
        <v>49.23</v>
      </c>
      <c r="BE263">
        <v>7.73</v>
      </c>
      <c r="BF263">
        <v>93.24</v>
      </c>
      <c r="BG263">
        <v>1777</v>
      </c>
      <c r="BH263">
        <v>1674</v>
      </c>
      <c r="BI263">
        <v>51.49</v>
      </c>
      <c r="BJ263">
        <v>906</v>
      </c>
      <c r="BK263">
        <v>901</v>
      </c>
      <c r="BL263">
        <v>50.14</v>
      </c>
      <c r="BM263">
        <v>22</v>
      </c>
      <c r="BN263">
        <v>17</v>
      </c>
      <c r="BO263">
        <v>56.41</v>
      </c>
      <c r="BP263">
        <v>2.4300000000000002</v>
      </c>
      <c r="BQ263">
        <v>98.11</v>
      </c>
      <c r="BR263">
        <v>7.07</v>
      </c>
      <c r="BS263">
        <v>93.36</v>
      </c>
      <c r="BT263">
        <v>1.004</v>
      </c>
    </row>
    <row r="264" spans="1:72" x14ac:dyDescent="0.25">
      <c r="A264" s="6" t="s">
        <v>19</v>
      </c>
      <c r="B264" t="s">
        <v>141</v>
      </c>
      <c r="C264">
        <v>82</v>
      </c>
      <c r="D264">
        <v>3904.45</v>
      </c>
      <c r="E264">
        <v>48</v>
      </c>
      <c r="F264">
        <v>26</v>
      </c>
      <c r="G264">
        <v>8</v>
      </c>
      <c r="H264">
        <v>44</v>
      </c>
      <c r="I264">
        <v>104</v>
      </c>
      <c r="J264">
        <v>0.63400000000000001</v>
      </c>
      <c r="K264">
        <v>3778</v>
      </c>
      <c r="L264">
        <v>3388</v>
      </c>
      <c r="M264">
        <v>52.72</v>
      </c>
      <c r="N264">
        <v>2831</v>
      </c>
      <c r="O264">
        <v>2518</v>
      </c>
      <c r="P264">
        <v>52.93</v>
      </c>
      <c r="Q264">
        <v>2111</v>
      </c>
      <c r="R264">
        <v>1859</v>
      </c>
      <c r="S264">
        <v>53.17</v>
      </c>
      <c r="T264">
        <v>159</v>
      </c>
      <c r="U264">
        <v>129</v>
      </c>
      <c r="V264">
        <v>55.21</v>
      </c>
      <c r="W264">
        <v>165.34</v>
      </c>
      <c r="X264">
        <v>132.88999999999999</v>
      </c>
      <c r="Y264">
        <v>55.44</v>
      </c>
      <c r="Z264">
        <v>1809</v>
      </c>
      <c r="AA264">
        <v>1482</v>
      </c>
      <c r="AB264">
        <v>54.97</v>
      </c>
      <c r="AC264">
        <v>1163</v>
      </c>
      <c r="AD264">
        <v>941</v>
      </c>
      <c r="AE264">
        <v>55.28</v>
      </c>
      <c r="AF264">
        <v>139</v>
      </c>
      <c r="AG264">
        <v>106</v>
      </c>
      <c r="AH264">
        <v>56.73</v>
      </c>
      <c r="AI264">
        <v>11.95</v>
      </c>
      <c r="AJ264">
        <v>88.74</v>
      </c>
      <c r="AK264">
        <v>742</v>
      </c>
      <c r="AL264">
        <v>604</v>
      </c>
      <c r="AM264">
        <v>55.13</v>
      </c>
      <c r="AN264">
        <v>590</v>
      </c>
      <c r="AO264">
        <v>470</v>
      </c>
      <c r="AP264">
        <v>55.66</v>
      </c>
      <c r="AQ264">
        <v>91</v>
      </c>
      <c r="AR264">
        <v>76</v>
      </c>
      <c r="AS264">
        <v>54.49</v>
      </c>
      <c r="AT264">
        <v>15.42</v>
      </c>
      <c r="AU264">
        <v>83.83</v>
      </c>
      <c r="AV264">
        <v>1067</v>
      </c>
      <c r="AW264">
        <v>878</v>
      </c>
      <c r="AX264">
        <v>54.86</v>
      </c>
      <c r="AY264">
        <v>573</v>
      </c>
      <c r="AZ264">
        <v>471</v>
      </c>
      <c r="BA264">
        <v>54.89</v>
      </c>
      <c r="BB264">
        <v>48</v>
      </c>
      <c r="BC264">
        <v>30</v>
      </c>
      <c r="BD264">
        <v>61.54</v>
      </c>
      <c r="BE264">
        <v>8.3800000000000008</v>
      </c>
      <c r="BF264">
        <v>93.63</v>
      </c>
      <c r="BG264">
        <v>1671</v>
      </c>
      <c r="BH264">
        <v>1613</v>
      </c>
      <c r="BI264">
        <v>50.88</v>
      </c>
      <c r="BJ264">
        <v>877</v>
      </c>
      <c r="BK264">
        <v>849</v>
      </c>
      <c r="BL264">
        <v>50.81</v>
      </c>
      <c r="BM264">
        <v>20</v>
      </c>
      <c r="BN264">
        <v>23</v>
      </c>
      <c r="BO264">
        <v>46.51</v>
      </c>
      <c r="BP264">
        <v>2.2799999999999998</v>
      </c>
      <c r="BQ264">
        <v>97.29</v>
      </c>
      <c r="BR264">
        <v>7.53</v>
      </c>
      <c r="BS264">
        <v>93.06</v>
      </c>
      <c r="BT264">
        <v>1.006</v>
      </c>
    </row>
    <row r="265" spans="1:72" x14ac:dyDescent="0.25">
      <c r="A265" s="6" t="s">
        <v>19</v>
      </c>
      <c r="B265" t="s">
        <v>155</v>
      </c>
      <c r="C265">
        <v>82</v>
      </c>
      <c r="D265">
        <v>3950.65</v>
      </c>
      <c r="E265">
        <v>46</v>
      </c>
      <c r="F265">
        <v>30</v>
      </c>
      <c r="G265">
        <v>6</v>
      </c>
      <c r="H265">
        <v>42</v>
      </c>
      <c r="I265">
        <v>98</v>
      </c>
      <c r="J265">
        <v>0.59799999999999998</v>
      </c>
      <c r="K265">
        <v>3661</v>
      </c>
      <c r="L265">
        <v>3422</v>
      </c>
      <c r="M265">
        <v>51.69</v>
      </c>
      <c r="N265">
        <v>2695</v>
      </c>
      <c r="O265">
        <v>2392</v>
      </c>
      <c r="P265">
        <v>52.98</v>
      </c>
      <c r="Q265">
        <v>1911</v>
      </c>
      <c r="R265">
        <v>1715</v>
      </c>
      <c r="S265">
        <v>52.7</v>
      </c>
      <c r="T265">
        <v>147</v>
      </c>
      <c r="U265">
        <v>132</v>
      </c>
      <c r="V265">
        <v>52.69</v>
      </c>
      <c r="W265">
        <v>158.88999999999999</v>
      </c>
      <c r="X265">
        <v>129.19999999999999</v>
      </c>
      <c r="Y265">
        <v>55.15</v>
      </c>
      <c r="Z265">
        <v>1723</v>
      </c>
      <c r="AA265">
        <v>1433</v>
      </c>
      <c r="AB265">
        <v>54.59</v>
      </c>
      <c r="AC265">
        <v>1012</v>
      </c>
      <c r="AD265">
        <v>890</v>
      </c>
      <c r="AE265">
        <v>53.21</v>
      </c>
      <c r="AF265">
        <v>122</v>
      </c>
      <c r="AG265">
        <v>113</v>
      </c>
      <c r="AH265">
        <v>51.91</v>
      </c>
      <c r="AI265">
        <v>12.06</v>
      </c>
      <c r="AJ265">
        <v>87.3</v>
      </c>
      <c r="AK265">
        <v>790</v>
      </c>
      <c r="AL265">
        <v>575</v>
      </c>
      <c r="AM265">
        <v>57.88</v>
      </c>
      <c r="AN265">
        <v>568</v>
      </c>
      <c r="AO265">
        <v>439</v>
      </c>
      <c r="AP265">
        <v>56.41</v>
      </c>
      <c r="AQ265">
        <v>90</v>
      </c>
      <c r="AR265">
        <v>69</v>
      </c>
      <c r="AS265">
        <v>56.6</v>
      </c>
      <c r="AT265">
        <v>15.85</v>
      </c>
      <c r="AU265">
        <v>84.28</v>
      </c>
      <c r="AV265">
        <v>933</v>
      </c>
      <c r="AW265">
        <v>858</v>
      </c>
      <c r="AX265">
        <v>52.09</v>
      </c>
      <c r="AY265">
        <v>444</v>
      </c>
      <c r="AZ265">
        <v>451</v>
      </c>
      <c r="BA265">
        <v>49.61</v>
      </c>
      <c r="BB265">
        <v>32</v>
      </c>
      <c r="BC265">
        <v>44</v>
      </c>
      <c r="BD265">
        <v>42.11</v>
      </c>
      <c r="BE265">
        <v>7.21</v>
      </c>
      <c r="BF265">
        <v>90.24</v>
      </c>
      <c r="BG265">
        <v>1627</v>
      </c>
      <c r="BH265">
        <v>1622</v>
      </c>
      <c r="BI265">
        <v>50.08</v>
      </c>
      <c r="BJ265">
        <v>847</v>
      </c>
      <c r="BK265">
        <v>764</v>
      </c>
      <c r="BL265">
        <v>52.58</v>
      </c>
      <c r="BM265">
        <v>25</v>
      </c>
      <c r="BN265">
        <v>18</v>
      </c>
      <c r="BO265">
        <v>58.14</v>
      </c>
      <c r="BP265">
        <v>2.95</v>
      </c>
      <c r="BQ265">
        <v>97.64</v>
      </c>
      <c r="BR265">
        <v>7.69</v>
      </c>
      <c r="BS265">
        <v>92.3</v>
      </c>
      <c r="BT265">
        <v>1</v>
      </c>
    </row>
    <row r="266" spans="1:72" x14ac:dyDescent="0.25">
      <c r="A266" s="6" t="s">
        <v>19</v>
      </c>
      <c r="B266" t="s">
        <v>133</v>
      </c>
      <c r="C266">
        <v>82</v>
      </c>
      <c r="D266">
        <v>3908.0167000000001</v>
      </c>
      <c r="E266">
        <v>49</v>
      </c>
      <c r="F266">
        <v>24</v>
      </c>
      <c r="G266">
        <v>9</v>
      </c>
      <c r="H266">
        <v>44</v>
      </c>
      <c r="I266">
        <v>107</v>
      </c>
      <c r="J266">
        <v>0.65200000000000002</v>
      </c>
      <c r="K266">
        <v>3621</v>
      </c>
      <c r="L266">
        <v>3342</v>
      </c>
      <c r="M266">
        <v>52</v>
      </c>
      <c r="N266">
        <v>2706</v>
      </c>
      <c r="O266">
        <v>2470</v>
      </c>
      <c r="P266">
        <v>52.28</v>
      </c>
      <c r="Q266">
        <v>1980</v>
      </c>
      <c r="R266">
        <v>1808</v>
      </c>
      <c r="S266">
        <v>52.27</v>
      </c>
      <c r="T266">
        <v>139</v>
      </c>
      <c r="U266">
        <v>124</v>
      </c>
      <c r="V266">
        <v>52.85</v>
      </c>
      <c r="W266">
        <v>151.19999999999999</v>
      </c>
      <c r="X266">
        <v>139.33000000000001</v>
      </c>
      <c r="Y266">
        <v>52.04</v>
      </c>
      <c r="Z266">
        <v>1735</v>
      </c>
      <c r="AA266">
        <v>1595</v>
      </c>
      <c r="AB266">
        <v>52.1</v>
      </c>
      <c r="AC266">
        <v>1085</v>
      </c>
      <c r="AD266">
        <v>978</v>
      </c>
      <c r="AE266">
        <v>52.59</v>
      </c>
      <c r="AF266">
        <v>111</v>
      </c>
      <c r="AG266">
        <v>103</v>
      </c>
      <c r="AH266">
        <v>51.87</v>
      </c>
      <c r="AI266">
        <v>10.23</v>
      </c>
      <c r="AJ266">
        <v>89.47</v>
      </c>
      <c r="AK266">
        <v>669</v>
      </c>
      <c r="AL266">
        <v>639</v>
      </c>
      <c r="AM266">
        <v>51.15</v>
      </c>
      <c r="AN266">
        <v>517</v>
      </c>
      <c r="AO266">
        <v>485</v>
      </c>
      <c r="AP266">
        <v>51.6</v>
      </c>
      <c r="AQ266">
        <v>78</v>
      </c>
      <c r="AR266">
        <v>74</v>
      </c>
      <c r="AS266">
        <v>51.32</v>
      </c>
      <c r="AT266">
        <v>15.09</v>
      </c>
      <c r="AU266">
        <v>84.74</v>
      </c>
      <c r="AV266">
        <v>1066</v>
      </c>
      <c r="AW266">
        <v>956</v>
      </c>
      <c r="AX266">
        <v>52.72</v>
      </c>
      <c r="AY266">
        <v>568</v>
      </c>
      <c r="AZ266">
        <v>493</v>
      </c>
      <c r="BA266">
        <v>53.53</v>
      </c>
      <c r="BB266">
        <v>33</v>
      </c>
      <c r="BC266">
        <v>29</v>
      </c>
      <c r="BD266">
        <v>53.23</v>
      </c>
      <c r="BE266">
        <v>5.81</v>
      </c>
      <c r="BF266">
        <v>94.12</v>
      </c>
      <c r="BG266">
        <v>1637</v>
      </c>
      <c r="BH266">
        <v>1493</v>
      </c>
      <c r="BI266">
        <v>52.3</v>
      </c>
      <c r="BJ266">
        <v>828</v>
      </c>
      <c r="BK266">
        <v>776</v>
      </c>
      <c r="BL266">
        <v>51.62</v>
      </c>
      <c r="BM266">
        <v>28</v>
      </c>
      <c r="BN266">
        <v>21</v>
      </c>
      <c r="BO266">
        <v>57.14</v>
      </c>
      <c r="BP266">
        <v>3.38</v>
      </c>
      <c r="BQ266">
        <v>97.29</v>
      </c>
      <c r="BR266">
        <v>7.02</v>
      </c>
      <c r="BS266">
        <v>93.14</v>
      </c>
      <c r="BT266">
        <v>1.002</v>
      </c>
    </row>
    <row r="267" spans="1:72" x14ac:dyDescent="0.25">
      <c r="A267" s="6" t="s">
        <v>19</v>
      </c>
      <c r="B267" t="s">
        <v>156</v>
      </c>
      <c r="C267">
        <v>82</v>
      </c>
      <c r="D267">
        <v>3825.95</v>
      </c>
      <c r="E267">
        <v>46</v>
      </c>
      <c r="F267">
        <v>31</v>
      </c>
      <c r="G267">
        <v>5</v>
      </c>
      <c r="H267">
        <v>43</v>
      </c>
      <c r="I267">
        <v>97</v>
      </c>
      <c r="J267">
        <v>0.59099999999999997</v>
      </c>
      <c r="K267">
        <v>3551</v>
      </c>
      <c r="L267">
        <v>3253</v>
      </c>
      <c r="M267">
        <v>52.19</v>
      </c>
      <c r="N267">
        <v>2633</v>
      </c>
      <c r="O267">
        <v>2477</v>
      </c>
      <c r="P267">
        <v>51.53</v>
      </c>
      <c r="Q267">
        <v>1866</v>
      </c>
      <c r="R267">
        <v>1773</v>
      </c>
      <c r="S267">
        <v>51.28</v>
      </c>
      <c r="T267">
        <v>148</v>
      </c>
      <c r="U267">
        <v>125</v>
      </c>
      <c r="V267">
        <v>54.21</v>
      </c>
      <c r="W267">
        <v>135.96</v>
      </c>
      <c r="X267">
        <v>126.19</v>
      </c>
      <c r="Y267">
        <v>51.86</v>
      </c>
      <c r="Z267">
        <v>1603</v>
      </c>
      <c r="AA267">
        <v>1446</v>
      </c>
      <c r="AB267">
        <v>52.57</v>
      </c>
      <c r="AC267">
        <v>982</v>
      </c>
      <c r="AD267">
        <v>901</v>
      </c>
      <c r="AE267">
        <v>52.15</v>
      </c>
      <c r="AF267">
        <v>123</v>
      </c>
      <c r="AG267">
        <v>100</v>
      </c>
      <c r="AH267">
        <v>55.16</v>
      </c>
      <c r="AI267">
        <v>12.53</v>
      </c>
      <c r="AJ267">
        <v>88.9</v>
      </c>
      <c r="AK267">
        <v>624</v>
      </c>
      <c r="AL267">
        <v>564</v>
      </c>
      <c r="AM267">
        <v>52.53</v>
      </c>
      <c r="AN267">
        <v>450</v>
      </c>
      <c r="AO267">
        <v>430</v>
      </c>
      <c r="AP267">
        <v>51.14</v>
      </c>
      <c r="AQ267">
        <v>72</v>
      </c>
      <c r="AR267">
        <v>66</v>
      </c>
      <c r="AS267">
        <v>52.17</v>
      </c>
      <c r="AT267">
        <v>16</v>
      </c>
      <c r="AU267">
        <v>84.65</v>
      </c>
      <c r="AV267">
        <v>979</v>
      </c>
      <c r="AW267">
        <v>882</v>
      </c>
      <c r="AX267">
        <v>52.61</v>
      </c>
      <c r="AY267">
        <v>532</v>
      </c>
      <c r="AZ267">
        <v>471</v>
      </c>
      <c r="BA267">
        <v>53.04</v>
      </c>
      <c r="BB267">
        <v>51</v>
      </c>
      <c r="BC267">
        <v>34</v>
      </c>
      <c r="BD267">
        <v>60</v>
      </c>
      <c r="BE267">
        <v>9.59</v>
      </c>
      <c r="BF267">
        <v>92.78</v>
      </c>
      <c r="BG267">
        <v>1720</v>
      </c>
      <c r="BH267">
        <v>1582</v>
      </c>
      <c r="BI267">
        <v>52.09</v>
      </c>
      <c r="BJ267">
        <v>831</v>
      </c>
      <c r="BK267">
        <v>812</v>
      </c>
      <c r="BL267">
        <v>50.58</v>
      </c>
      <c r="BM267">
        <v>25</v>
      </c>
      <c r="BN267">
        <v>24</v>
      </c>
      <c r="BO267">
        <v>51.02</v>
      </c>
      <c r="BP267">
        <v>3.01</v>
      </c>
      <c r="BQ267">
        <v>97.04</v>
      </c>
      <c r="BR267">
        <v>7.93</v>
      </c>
      <c r="BS267">
        <v>92.95</v>
      </c>
      <c r="BT267">
        <v>1.0089999999999999</v>
      </c>
    </row>
    <row r="268" spans="1:72" x14ac:dyDescent="0.25">
      <c r="A268" s="6" t="s">
        <v>19</v>
      </c>
      <c r="B268" t="s">
        <v>138</v>
      </c>
      <c r="C268">
        <v>82</v>
      </c>
      <c r="D268">
        <v>3866.3</v>
      </c>
      <c r="E268">
        <v>29</v>
      </c>
      <c r="F268">
        <v>42</v>
      </c>
      <c r="G268">
        <v>11</v>
      </c>
      <c r="H268">
        <v>23</v>
      </c>
      <c r="I268">
        <v>69</v>
      </c>
      <c r="J268">
        <v>0.42099999999999999</v>
      </c>
      <c r="K268">
        <v>3771</v>
      </c>
      <c r="L268">
        <v>3573</v>
      </c>
      <c r="M268">
        <v>51.35</v>
      </c>
      <c r="N268">
        <v>2764</v>
      </c>
      <c r="O268">
        <v>2784</v>
      </c>
      <c r="P268">
        <v>49.82</v>
      </c>
      <c r="Q268">
        <v>1887</v>
      </c>
      <c r="R268">
        <v>1981</v>
      </c>
      <c r="S268">
        <v>48.78</v>
      </c>
      <c r="T268">
        <v>120</v>
      </c>
      <c r="U268">
        <v>160</v>
      </c>
      <c r="V268">
        <v>42.86</v>
      </c>
      <c r="W268">
        <v>148.84</v>
      </c>
      <c r="X268">
        <v>146.30000000000001</v>
      </c>
      <c r="Y268">
        <v>50.43</v>
      </c>
      <c r="Z268">
        <v>1665</v>
      </c>
      <c r="AA268">
        <v>1558</v>
      </c>
      <c r="AB268">
        <v>51.66</v>
      </c>
      <c r="AC268">
        <v>966</v>
      </c>
      <c r="AD268">
        <v>983</v>
      </c>
      <c r="AE268">
        <v>49.56</v>
      </c>
      <c r="AF268">
        <v>103</v>
      </c>
      <c r="AG268">
        <v>128</v>
      </c>
      <c r="AH268">
        <v>44.59</v>
      </c>
      <c r="AI268">
        <v>10.66</v>
      </c>
      <c r="AJ268">
        <v>86.98</v>
      </c>
      <c r="AK268">
        <v>610</v>
      </c>
      <c r="AL268">
        <v>594</v>
      </c>
      <c r="AM268">
        <v>50.66</v>
      </c>
      <c r="AN268">
        <v>457</v>
      </c>
      <c r="AO268">
        <v>435</v>
      </c>
      <c r="AP268">
        <v>51.23</v>
      </c>
      <c r="AQ268">
        <v>70</v>
      </c>
      <c r="AR268">
        <v>72</v>
      </c>
      <c r="AS268">
        <v>49.3</v>
      </c>
      <c r="AT268">
        <v>15.32</v>
      </c>
      <c r="AU268">
        <v>83.45</v>
      </c>
      <c r="AV268">
        <v>1055</v>
      </c>
      <c r="AW268">
        <v>964</v>
      </c>
      <c r="AX268">
        <v>52.25</v>
      </c>
      <c r="AY268">
        <v>509</v>
      </c>
      <c r="AZ268">
        <v>548</v>
      </c>
      <c r="BA268">
        <v>48.16</v>
      </c>
      <c r="BB268">
        <v>33</v>
      </c>
      <c r="BC268">
        <v>56</v>
      </c>
      <c r="BD268">
        <v>37.08</v>
      </c>
      <c r="BE268">
        <v>6.48</v>
      </c>
      <c r="BF268">
        <v>89.78</v>
      </c>
      <c r="BG268">
        <v>1824</v>
      </c>
      <c r="BH268">
        <v>1783</v>
      </c>
      <c r="BI268">
        <v>50.57</v>
      </c>
      <c r="BJ268">
        <v>861</v>
      </c>
      <c r="BK268">
        <v>940</v>
      </c>
      <c r="BL268">
        <v>47.81</v>
      </c>
      <c r="BM268">
        <v>15</v>
      </c>
      <c r="BN268">
        <v>31</v>
      </c>
      <c r="BO268">
        <v>32.61</v>
      </c>
      <c r="BP268">
        <v>1.74</v>
      </c>
      <c r="BQ268">
        <v>96.7</v>
      </c>
      <c r="BR268">
        <v>6.36</v>
      </c>
      <c r="BS268">
        <v>91.92</v>
      </c>
      <c r="BT268">
        <v>0.98299999999999998</v>
      </c>
    </row>
    <row r="269" spans="1:72" x14ac:dyDescent="0.25">
      <c r="A269" s="6" t="s">
        <v>19</v>
      </c>
      <c r="B269" t="s">
        <v>145</v>
      </c>
      <c r="C269">
        <v>82</v>
      </c>
      <c r="D269">
        <v>3947.6333</v>
      </c>
      <c r="E269">
        <v>31</v>
      </c>
      <c r="F269">
        <v>38</v>
      </c>
      <c r="G269">
        <v>13</v>
      </c>
      <c r="H269">
        <v>26</v>
      </c>
      <c r="I269">
        <v>75</v>
      </c>
      <c r="J269">
        <v>0.45700000000000002</v>
      </c>
      <c r="K269">
        <v>3271</v>
      </c>
      <c r="L269">
        <v>3658</v>
      </c>
      <c r="M269">
        <v>47.21</v>
      </c>
      <c r="N269">
        <v>2447</v>
      </c>
      <c r="O269">
        <v>2809</v>
      </c>
      <c r="P269">
        <v>46.56</v>
      </c>
      <c r="Q269">
        <v>1802</v>
      </c>
      <c r="R269">
        <v>2048</v>
      </c>
      <c r="S269">
        <v>46.81</v>
      </c>
      <c r="T269">
        <v>123</v>
      </c>
      <c r="U269">
        <v>153</v>
      </c>
      <c r="V269">
        <v>44.57</v>
      </c>
      <c r="W269">
        <v>128.38</v>
      </c>
      <c r="X269">
        <v>162.76</v>
      </c>
      <c r="Y269">
        <v>44.1</v>
      </c>
      <c r="Z269">
        <v>1544</v>
      </c>
      <c r="AA269">
        <v>1913</v>
      </c>
      <c r="AB269">
        <v>44.66</v>
      </c>
      <c r="AC269">
        <v>953</v>
      </c>
      <c r="AD269">
        <v>1178</v>
      </c>
      <c r="AE269">
        <v>44.72</v>
      </c>
      <c r="AF269">
        <v>99</v>
      </c>
      <c r="AG269">
        <v>132</v>
      </c>
      <c r="AH269">
        <v>42.86</v>
      </c>
      <c r="AI269">
        <v>10.39</v>
      </c>
      <c r="AJ269">
        <v>88.79</v>
      </c>
      <c r="AK269">
        <v>612</v>
      </c>
      <c r="AL269">
        <v>773</v>
      </c>
      <c r="AM269">
        <v>44.19</v>
      </c>
      <c r="AN269">
        <v>469</v>
      </c>
      <c r="AO269">
        <v>556</v>
      </c>
      <c r="AP269">
        <v>45.76</v>
      </c>
      <c r="AQ269">
        <v>68</v>
      </c>
      <c r="AR269">
        <v>86</v>
      </c>
      <c r="AS269">
        <v>44.16</v>
      </c>
      <c r="AT269">
        <v>14.5</v>
      </c>
      <c r="AU269">
        <v>84.53</v>
      </c>
      <c r="AV269">
        <v>932</v>
      </c>
      <c r="AW269">
        <v>1140</v>
      </c>
      <c r="AX269">
        <v>44.98</v>
      </c>
      <c r="AY269">
        <v>484</v>
      </c>
      <c r="AZ269">
        <v>622</v>
      </c>
      <c r="BA269">
        <v>43.76</v>
      </c>
      <c r="BB269">
        <v>31</v>
      </c>
      <c r="BC269">
        <v>46</v>
      </c>
      <c r="BD269">
        <v>40.26</v>
      </c>
      <c r="BE269">
        <v>6.4</v>
      </c>
      <c r="BF269">
        <v>92.6</v>
      </c>
      <c r="BG269">
        <v>1450</v>
      </c>
      <c r="BH269">
        <v>1488</v>
      </c>
      <c r="BI269">
        <v>49.35</v>
      </c>
      <c r="BJ269">
        <v>784</v>
      </c>
      <c r="BK269">
        <v>807</v>
      </c>
      <c r="BL269">
        <v>49.28</v>
      </c>
      <c r="BM269">
        <v>23</v>
      </c>
      <c r="BN269">
        <v>21</v>
      </c>
      <c r="BO269">
        <v>52.27</v>
      </c>
      <c r="BP269">
        <v>2.93</v>
      </c>
      <c r="BQ269">
        <v>97.4</v>
      </c>
      <c r="BR269">
        <v>6.83</v>
      </c>
      <c r="BS269">
        <v>92.53</v>
      </c>
      <c r="BT269">
        <v>0.99399999999999999</v>
      </c>
    </row>
    <row r="270" spans="1:72" x14ac:dyDescent="0.25">
      <c r="A270" s="6" t="s">
        <v>19</v>
      </c>
      <c r="B270" t="s">
        <v>159</v>
      </c>
      <c r="C270">
        <v>82</v>
      </c>
      <c r="D270">
        <v>3939.1</v>
      </c>
      <c r="E270">
        <v>56</v>
      </c>
      <c r="F270">
        <v>18</v>
      </c>
      <c r="G270">
        <v>8</v>
      </c>
      <c r="H270">
        <v>52</v>
      </c>
      <c r="I270">
        <v>120</v>
      </c>
      <c r="J270">
        <v>0.73199999999999998</v>
      </c>
      <c r="K270">
        <v>3691</v>
      </c>
      <c r="L270">
        <v>3541</v>
      </c>
      <c r="M270">
        <v>51.04</v>
      </c>
      <c r="N270">
        <v>2720</v>
      </c>
      <c r="O270">
        <v>2567</v>
      </c>
      <c r="P270">
        <v>51.45</v>
      </c>
      <c r="Q270">
        <v>1969</v>
      </c>
      <c r="R270">
        <v>1800</v>
      </c>
      <c r="S270">
        <v>52.24</v>
      </c>
      <c r="T270">
        <v>164</v>
      </c>
      <c r="U270">
        <v>128</v>
      </c>
      <c r="V270">
        <v>56.16</v>
      </c>
      <c r="W270">
        <v>152.34</v>
      </c>
      <c r="X270">
        <v>141.56</v>
      </c>
      <c r="Y270">
        <v>51.83</v>
      </c>
      <c r="Z270">
        <v>1736</v>
      </c>
      <c r="AA270">
        <v>1638</v>
      </c>
      <c r="AB270">
        <v>51.45</v>
      </c>
      <c r="AC270">
        <v>1065</v>
      </c>
      <c r="AD270">
        <v>931</v>
      </c>
      <c r="AE270">
        <v>53.36</v>
      </c>
      <c r="AF270">
        <v>141</v>
      </c>
      <c r="AG270">
        <v>112</v>
      </c>
      <c r="AH270">
        <v>55.73</v>
      </c>
      <c r="AI270">
        <v>13.24</v>
      </c>
      <c r="AJ270">
        <v>87.97</v>
      </c>
      <c r="AK270">
        <v>677</v>
      </c>
      <c r="AL270">
        <v>652</v>
      </c>
      <c r="AM270">
        <v>50.94</v>
      </c>
      <c r="AN270">
        <v>496</v>
      </c>
      <c r="AO270">
        <v>481</v>
      </c>
      <c r="AP270">
        <v>50.77</v>
      </c>
      <c r="AQ270">
        <v>98</v>
      </c>
      <c r="AR270">
        <v>78</v>
      </c>
      <c r="AS270">
        <v>55.68</v>
      </c>
      <c r="AT270">
        <v>19.760000000000002</v>
      </c>
      <c r="AU270">
        <v>83.78</v>
      </c>
      <c r="AV270">
        <v>1059</v>
      </c>
      <c r="AW270">
        <v>986</v>
      </c>
      <c r="AX270">
        <v>51.78</v>
      </c>
      <c r="AY270">
        <v>569</v>
      </c>
      <c r="AZ270">
        <v>450</v>
      </c>
      <c r="BA270">
        <v>55.84</v>
      </c>
      <c r="BB270">
        <v>43</v>
      </c>
      <c r="BC270">
        <v>34</v>
      </c>
      <c r="BD270">
        <v>55.84</v>
      </c>
      <c r="BE270">
        <v>7.56</v>
      </c>
      <c r="BF270">
        <v>92.44</v>
      </c>
      <c r="BG270">
        <v>1670</v>
      </c>
      <c r="BH270">
        <v>1607</v>
      </c>
      <c r="BI270">
        <v>50.96</v>
      </c>
      <c r="BJ270">
        <v>816</v>
      </c>
      <c r="BK270">
        <v>790</v>
      </c>
      <c r="BL270">
        <v>50.81</v>
      </c>
      <c r="BM270">
        <v>23</v>
      </c>
      <c r="BN270">
        <v>16</v>
      </c>
      <c r="BO270">
        <v>58.97</v>
      </c>
      <c r="BP270">
        <v>2.82</v>
      </c>
      <c r="BQ270">
        <v>97.97</v>
      </c>
      <c r="BR270">
        <v>8.33</v>
      </c>
      <c r="BS270">
        <v>92.89</v>
      </c>
      <c r="BT270">
        <v>1.012</v>
      </c>
    </row>
    <row r="271" spans="1:72" x14ac:dyDescent="0.25">
      <c r="A271" s="6" t="s">
        <v>19</v>
      </c>
      <c r="B271" t="s">
        <v>142</v>
      </c>
      <c r="C271">
        <v>82</v>
      </c>
      <c r="D271">
        <v>3863.1167</v>
      </c>
      <c r="E271">
        <v>35</v>
      </c>
      <c r="F271">
        <v>39</v>
      </c>
      <c r="G271">
        <v>8</v>
      </c>
      <c r="H271">
        <v>32</v>
      </c>
      <c r="I271">
        <v>78</v>
      </c>
      <c r="J271">
        <v>0.47599999999999998</v>
      </c>
      <c r="K271">
        <v>3547</v>
      </c>
      <c r="L271">
        <v>3356</v>
      </c>
      <c r="M271">
        <v>51.38</v>
      </c>
      <c r="N271">
        <v>2618</v>
      </c>
      <c r="O271">
        <v>2495</v>
      </c>
      <c r="P271">
        <v>51.2</v>
      </c>
      <c r="Q271">
        <v>1893</v>
      </c>
      <c r="R271">
        <v>1808</v>
      </c>
      <c r="S271">
        <v>51.15</v>
      </c>
      <c r="T271">
        <v>144</v>
      </c>
      <c r="U271">
        <v>144</v>
      </c>
      <c r="V271">
        <v>50</v>
      </c>
      <c r="W271">
        <v>148.77000000000001</v>
      </c>
      <c r="X271">
        <v>145.35</v>
      </c>
      <c r="Y271">
        <v>50.58</v>
      </c>
      <c r="Z271">
        <v>1635</v>
      </c>
      <c r="AA271">
        <v>1548</v>
      </c>
      <c r="AB271">
        <v>51.37</v>
      </c>
      <c r="AC271">
        <v>1004</v>
      </c>
      <c r="AD271">
        <v>963</v>
      </c>
      <c r="AE271">
        <v>51.04</v>
      </c>
      <c r="AF271">
        <v>120</v>
      </c>
      <c r="AG271">
        <v>128</v>
      </c>
      <c r="AH271">
        <v>48.39</v>
      </c>
      <c r="AI271">
        <v>11.95</v>
      </c>
      <c r="AJ271">
        <v>86.71</v>
      </c>
      <c r="AK271">
        <v>660</v>
      </c>
      <c r="AL271">
        <v>666</v>
      </c>
      <c r="AM271">
        <v>49.77</v>
      </c>
      <c r="AN271">
        <v>489</v>
      </c>
      <c r="AO271">
        <v>492</v>
      </c>
      <c r="AP271">
        <v>49.85</v>
      </c>
      <c r="AQ271">
        <v>78</v>
      </c>
      <c r="AR271">
        <v>92</v>
      </c>
      <c r="AS271">
        <v>45.88</v>
      </c>
      <c r="AT271">
        <v>15.95</v>
      </c>
      <c r="AU271">
        <v>81.3</v>
      </c>
      <c r="AV271">
        <v>975</v>
      </c>
      <c r="AW271">
        <v>882</v>
      </c>
      <c r="AX271">
        <v>52.5</v>
      </c>
      <c r="AY271">
        <v>515</v>
      </c>
      <c r="AZ271">
        <v>471</v>
      </c>
      <c r="BA271">
        <v>52.23</v>
      </c>
      <c r="BB271">
        <v>42</v>
      </c>
      <c r="BC271">
        <v>36</v>
      </c>
      <c r="BD271">
        <v>53.85</v>
      </c>
      <c r="BE271">
        <v>8.16</v>
      </c>
      <c r="BF271">
        <v>92.36</v>
      </c>
      <c r="BG271">
        <v>1598</v>
      </c>
      <c r="BH271">
        <v>1500</v>
      </c>
      <c r="BI271">
        <v>51.58</v>
      </c>
      <c r="BJ271">
        <v>831</v>
      </c>
      <c r="BK271">
        <v>785</v>
      </c>
      <c r="BL271">
        <v>51.42</v>
      </c>
      <c r="BM271">
        <v>23</v>
      </c>
      <c r="BN271">
        <v>16</v>
      </c>
      <c r="BO271">
        <v>58.97</v>
      </c>
      <c r="BP271">
        <v>2.77</v>
      </c>
      <c r="BQ271">
        <v>97.96</v>
      </c>
      <c r="BR271">
        <v>7.61</v>
      </c>
      <c r="BS271">
        <v>92.04</v>
      </c>
      <c r="BT271">
        <v>0.996</v>
      </c>
    </row>
    <row r="272" spans="1:72" x14ac:dyDescent="0.25">
      <c r="A272" s="6" t="s">
        <v>20</v>
      </c>
      <c r="B272" t="s">
        <v>160</v>
      </c>
      <c r="C272">
        <v>82</v>
      </c>
      <c r="D272">
        <v>3884.4333000000001</v>
      </c>
      <c r="E272">
        <v>46</v>
      </c>
      <c r="F272">
        <v>23</v>
      </c>
      <c r="G272">
        <v>13</v>
      </c>
      <c r="H272">
        <v>43</v>
      </c>
      <c r="I272">
        <v>105</v>
      </c>
      <c r="J272">
        <v>0.64</v>
      </c>
      <c r="K272">
        <v>3504</v>
      </c>
      <c r="L272">
        <v>3551</v>
      </c>
      <c r="M272">
        <v>49.67</v>
      </c>
      <c r="N272">
        <v>2646</v>
      </c>
      <c r="O272">
        <v>2636</v>
      </c>
      <c r="P272">
        <v>50.09</v>
      </c>
      <c r="Q272">
        <v>1869</v>
      </c>
      <c r="R272">
        <v>1828</v>
      </c>
      <c r="S272">
        <v>50.55</v>
      </c>
      <c r="T272">
        <v>145</v>
      </c>
      <c r="U272">
        <v>128</v>
      </c>
      <c r="V272">
        <v>53.11</v>
      </c>
      <c r="W272">
        <v>158.32</v>
      </c>
      <c r="X272">
        <v>144.41999999999999</v>
      </c>
      <c r="Y272">
        <v>52.3</v>
      </c>
      <c r="Z272">
        <v>1726</v>
      </c>
      <c r="AA272">
        <v>1653</v>
      </c>
      <c r="AB272">
        <v>51.08</v>
      </c>
      <c r="AC272">
        <v>1014</v>
      </c>
      <c r="AD272">
        <v>944</v>
      </c>
      <c r="AE272">
        <v>51.79</v>
      </c>
      <c r="AF272">
        <v>122</v>
      </c>
      <c r="AG272">
        <v>106</v>
      </c>
      <c r="AH272">
        <v>53.51</v>
      </c>
      <c r="AI272">
        <v>12.03</v>
      </c>
      <c r="AJ272">
        <v>88.77</v>
      </c>
      <c r="AK272">
        <v>730</v>
      </c>
      <c r="AL272">
        <v>676</v>
      </c>
      <c r="AM272">
        <v>51.92</v>
      </c>
      <c r="AN272">
        <v>533</v>
      </c>
      <c r="AO272">
        <v>476</v>
      </c>
      <c r="AP272">
        <v>52.82</v>
      </c>
      <c r="AQ272">
        <v>91</v>
      </c>
      <c r="AR272">
        <v>73</v>
      </c>
      <c r="AS272">
        <v>55.49</v>
      </c>
      <c r="AT272">
        <v>17.07</v>
      </c>
      <c r="AU272">
        <v>84.66</v>
      </c>
      <c r="AV272">
        <v>996</v>
      </c>
      <c r="AW272">
        <v>977</v>
      </c>
      <c r="AX272">
        <v>50.48</v>
      </c>
      <c r="AY272">
        <v>481</v>
      </c>
      <c r="AZ272">
        <v>468</v>
      </c>
      <c r="BA272">
        <v>50.68</v>
      </c>
      <c r="BB272">
        <v>31</v>
      </c>
      <c r="BC272">
        <v>33</v>
      </c>
      <c r="BD272">
        <v>48.44</v>
      </c>
      <c r="BE272">
        <v>6.44</v>
      </c>
      <c r="BF272">
        <v>92.95</v>
      </c>
      <c r="BG272">
        <v>1505</v>
      </c>
      <c r="BH272">
        <v>1631</v>
      </c>
      <c r="BI272">
        <v>47.99</v>
      </c>
      <c r="BJ272">
        <v>783</v>
      </c>
      <c r="BK272">
        <v>816</v>
      </c>
      <c r="BL272">
        <v>48.97</v>
      </c>
      <c r="BM272">
        <v>23</v>
      </c>
      <c r="BN272">
        <v>21</v>
      </c>
      <c r="BO272">
        <v>52.27</v>
      </c>
      <c r="BP272">
        <v>2.94</v>
      </c>
      <c r="BQ272">
        <v>97.43</v>
      </c>
      <c r="BR272">
        <v>7.76</v>
      </c>
      <c r="BS272">
        <v>93</v>
      </c>
      <c r="BT272">
        <v>1.008</v>
      </c>
    </row>
    <row r="273" spans="1:72" x14ac:dyDescent="0.25">
      <c r="A273" s="6" t="s">
        <v>20</v>
      </c>
      <c r="B273" t="s">
        <v>161</v>
      </c>
      <c r="C273">
        <v>82</v>
      </c>
      <c r="D273">
        <v>3982.2667000000001</v>
      </c>
      <c r="E273">
        <v>30</v>
      </c>
      <c r="F273">
        <v>42</v>
      </c>
      <c r="G273">
        <v>10</v>
      </c>
      <c r="H273">
        <v>24</v>
      </c>
      <c r="I273">
        <v>70</v>
      </c>
      <c r="J273">
        <v>0.42699999999999999</v>
      </c>
      <c r="K273">
        <v>3411</v>
      </c>
      <c r="L273">
        <v>4163</v>
      </c>
      <c r="M273">
        <v>45.04</v>
      </c>
      <c r="N273">
        <v>2562</v>
      </c>
      <c r="O273">
        <v>3202</v>
      </c>
      <c r="P273">
        <v>44.45</v>
      </c>
      <c r="Q273">
        <v>1813</v>
      </c>
      <c r="R273">
        <v>2221</v>
      </c>
      <c r="S273">
        <v>44.94</v>
      </c>
      <c r="T273">
        <v>132</v>
      </c>
      <c r="U273">
        <v>167</v>
      </c>
      <c r="V273">
        <v>44.15</v>
      </c>
      <c r="W273">
        <v>127.94</v>
      </c>
      <c r="X273">
        <v>174.2</v>
      </c>
      <c r="Y273">
        <v>42.34</v>
      </c>
      <c r="Z273">
        <v>1434</v>
      </c>
      <c r="AA273">
        <v>1941</v>
      </c>
      <c r="AB273">
        <v>42.49</v>
      </c>
      <c r="AC273">
        <v>850</v>
      </c>
      <c r="AD273">
        <v>1153</v>
      </c>
      <c r="AE273">
        <v>42.44</v>
      </c>
      <c r="AF273">
        <v>109</v>
      </c>
      <c r="AG273">
        <v>135</v>
      </c>
      <c r="AH273">
        <v>44.67</v>
      </c>
      <c r="AI273">
        <v>12.82</v>
      </c>
      <c r="AJ273">
        <v>88.29</v>
      </c>
      <c r="AK273">
        <v>563</v>
      </c>
      <c r="AL273">
        <v>819</v>
      </c>
      <c r="AM273">
        <v>40.74</v>
      </c>
      <c r="AN273">
        <v>419</v>
      </c>
      <c r="AO273">
        <v>588</v>
      </c>
      <c r="AP273">
        <v>41.61</v>
      </c>
      <c r="AQ273">
        <v>74</v>
      </c>
      <c r="AR273">
        <v>81</v>
      </c>
      <c r="AS273">
        <v>47.74</v>
      </c>
      <c r="AT273">
        <v>17.66</v>
      </c>
      <c r="AU273">
        <v>86.22</v>
      </c>
      <c r="AV273">
        <v>871</v>
      </c>
      <c r="AW273">
        <v>1122</v>
      </c>
      <c r="AX273">
        <v>43.7</v>
      </c>
      <c r="AY273">
        <v>431</v>
      </c>
      <c r="AZ273">
        <v>565</v>
      </c>
      <c r="BA273">
        <v>43.27</v>
      </c>
      <c r="BB273">
        <v>35</v>
      </c>
      <c r="BC273">
        <v>54</v>
      </c>
      <c r="BD273">
        <v>39.33</v>
      </c>
      <c r="BE273">
        <v>8.1199999999999992</v>
      </c>
      <c r="BF273">
        <v>90.44</v>
      </c>
      <c r="BG273">
        <v>1627</v>
      </c>
      <c r="BH273">
        <v>1907</v>
      </c>
      <c r="BI273">
        <v>46.04</v>
      </c>
      <c r="BJ273">
        <v>863</v>
      </c>
      <c r="BK273">
        <v>1007</v>
      </c>
      <c r="BL273">
        <v>46.15</v>
      </c>
      <c r="BM273">
        <v>23</v>
      </c>
      <c r="BN273">
        <v>32</v>
      </c>
      <c r="BO273">
        <v>41.82</v>
      </c>
      <c r="BP273">
        <v>2.67</v>
      </c>
      <c r="BQ273">
        <v>96.82</v>
      </c>
      <c r="BR273">
        <v>7.28</v>
      </c>
      <c r="BS273">
        <v>92.48</v>
      </c>
      <c r="BT273">
        <v>0.998</v>
      </c>
    </row>
    <row r="274" spans="1:72" x14ac:dyDescent="0.25">
      <c r="A274" s="6" t="s">
        <v>20</v>
      </c>
      <c r="B274" t="s">
        <v>135</v>
      </c>
      <c r="C274">
        <v>82</v>
      </c>
      <c r="D274">
        <v>3899.7166999999999</v>
      </c>
      <c r="E274">
        <v>44</v>
      </c>
      <c r="F274">
        <v>31</v>
      </c>
      <c r="G274">
        <v>7</v>
      </c>
      <c r="H274">
        <v>42</v>
      </c>
      <c r="I274">
        <v>95</v>
      </c>
      <c r="J274">
        <v>0.57899999999999996</v>
      </c>
      <c r="K274">
        <v>3917</v>
      </c>
      <c r="L274">
        <v>3240</v>
      </c>
      <c r="M274">
        <v>54.73</v>
      </c>
      <c r="N274">
        <v>2951</v>
      </c>
      <c r="O274">
        <v>2381</v>
      </c>
      <c r="P274">
        <v>55.35</v>
      </c>
      <c r="Q274">
        <v>2101</v>
      </c>
      <c r="R274">
        <v>1701</v>
      </c>
      <c r="S274">
        <v>55.26</v>
      </c>
      <c r="T274">
        <v>142</v>
      </c>
      <c r="U274">
        <v>147</v>
      </c>
      <c r="V274">
        <v>49.13</v>
      </c>
      <c r="W274">
        <v>156.9</v>
      </c>
      <c r="X274">
        <v>130.21</v>
      </c>
      <c r="Y274">
        <v>54.65</v>
      </c>
      <c r="Z274">
        <v>1730</v>
      </c>
      <c r="AA274">
        <v>1376</v>
      </c>
      <c r="AB274">
        <v>55.7</v>
      </c>
      <c r="AC274">
        <v>1059</v>
      </c>
      <c r="AD274">
        <v>847</v>
      </c>
      <c r="AE274">
        <v>55.56</v>
      </c>
      <c r="AF274">
        <v>112</v>
      </c>
      <c r="AG274">
        <v>126</v>
      </c>
      <c r="AH274">
        <v>47.06</v>
      </c>
      <c r="AI274">
        <v>10.58</v>
      </c>
      <c r="AJ274">
        <v>85.12</v>
      </c>
      <c r="AK274">
        <v>661</v>
      </c>
      <c r="AL274">
        <v>571</v>
      </c>
      <c r="AM274">
        <v>53.65</v>
      </c>
      <c r="AN274">
        <v>490</v>
      </c>
      <c r="AO274">
        <v>442</v>
      </c>
      <c r="AP274">
        <v>52.58</v>
      </c>
      <c r="AQ274">
        <v>67</v>
      </c>
      <c r="AR274">
        <v>93</v>
      </c>
      <c r="AS274">
        <v>41.88</v>
      </c>
      <c r="AT274">
        <v>13.67</v>
      </c>
      <c r="AU274">
        <v>78.959999999999994</v>
      </c>
      <c r="AV274">
        <v>1069</v>
      </c>
      <c r="AW274">
        <v>805</v>
      </c>
      <c r="AX274">
        <v>57.04</v>
      </c>
      <c r="AY274">
        <v>569</v>
      </c>
      <c r="AZ274">
        <v>405</v>
      </c>
      <c r="BA274">
        <v>58.42</v>
      </c>
      <c r="BB274">
        <v>45</v>
      </c>
      <c r="BC274">
        <v>33</v>
      </c>
      <c r="BD274">
        <v>57.69</v>
      </c>
      <c r="BE274">
        <v>7.91</v>
      </c>
      <c r="BF274">
        <v>91.85</v>
      </c>
      <c r="BG274">
        <v>1876</v>
      </c>
      <c r="BH274">
        <v>1617</v>
      </c>
      <c r="BI274">
        <v>53.71</v>
      </c>
      <c r="BJ274">
        <v>949</v>
      </c>
      <c r="BK274">
        <v>785</v>
      </c>
      <c r="BL274">
        <v>54.73</v>
      </c>
      <c r="BM274">
        <v>30</v>
      </c>
      <c r="BN274">
        <v>19</v>
      </c>
      <c r="BO274">
        <v>61.22</v>
      </c>
      <c r="BP274">
        <v>3.16</v>
      </c>
      <c r="BQ274">
        <v>97.58</v>
      </c>
      <c r="BR274">
        <v>6.76</v>
      </c>
      <c r="BS274">
        <v>91.36</v>
      </c>
      <c r="BT274">
        <v>0.98099999999999998</v>
      </c>
    </row>
    <row r="275" spans="1:72" x14ac:dyDescent="0.25">
      <c r="A275" s="6" t="s">
        <v>20</v>
      </c>
      <c r="B275" t="s">
        <v>132</v>
      </c>
      <c r="C275">
        <v>82</v>
      </c>
      <c r="D275">
        <v>4030.8</v>
      </c>
      <c r="E275">
        <v>33</v>
      </c>
      <c r="F275">
        <v>37</v>
      </c>
      <c r="G275">
        <v>12</v>
      </c>
      <c r="H275">
        <v>31</v>
      </c>
      <c r="I275">
        <v>78</v>
      </c>
      <c r="J275">
        <v>0.47599999999999998</v>
      </c>
      <c r="K275">
        <v>3486</v>
      </c>
      <c r="L275">
        <v>3895</v>
      </c>
      <c r="M275">
        <v>47.23</v>
      </c>
      <c r="N275">
        <v>2675</v>
      </c>
      <c r="O275">
        <v>2977</v>
      </c>
      <c r="P275">
        <v>47.33</v>
      </c>
      <c r="Q275">
        <v>1965</v>
      </c>
      <c r="R275">
        <v>2187</v>
      </c>
      <c r="S275">
        <v>47.33</v>
      </c>
      <c r="T275">
        <v>126</v>
      </c>
      <c r="U275">
        <v>155</v>
      </c>
      <c r="V275">
        <v>44.84</v>
      </c>
      <c r="W275">
        <v>141.47</v>
      </c>
      <c r="X275">
        <v>155.69</v>
      </c>
      <c r="Y275">
        <v>47.61</v>
      </c>
      <c r="Z275">
        <v>1501</v>
      </c>
      <c r="AA275">
        <v>1646</v>
      </c>
      <c r="AB275">
        <v>47.7</v>
      </c>
      <c r="AC275">
        <v>955</v>
      </c>
      <c r="AD275">
        <v>1024</v>
      </c>
      <c r="AE275">
        <v>48.26</v>
      </c>
      <c r="AF275">
        <v>108</v>
      </c>
      <c r="AG275">
        <v>129</v>
      </c>
      <c r="AH275">
        <v>45.57</v>
      </c>
      <c r="AI275">
        <v>11.31</v>
      </c>
      <c r="AJ275">
        <v>87.4</v>
      </c>
      <c r="AK275">
        <v>683</v>
      </c>
      <c r="AL275">
        <v>691</v>
      </c>
      <c r="AM275">
        <v>49.71</v>
      </c>
      <c r="AN275">
        <v>545</v>
      </c>
      <c r="AO275">
        <v>511</v>
      </c>
      <c r="AP275">
        <v>51.61</v>
      </c>
      <c r="AQ275">
        <v>72</v>
      </c>
      <c r="AR275">
        <v>92</v>
      </c>
      <c r="AS275">
        <v>43.9</v>
      </c>
      <c r="AT275">
        <v>13.21</v>
      </c>
      <c r="AU275">
        <v>82</v>
      </c>
      <c r="AV275">
        <v>818</v>
      </c>
      <c r="AW275">
        <v>955</v>
      </c>
      <c r="AX275">
        <v>46.14</v>
      </c>
      <c r="AY275">
        <v>410</v>
      </c>
      <c r="AZ275">
        <v>513</v>
      </c>
      <c r="BA275">
        <v>44.42</v>
      </c>
      <c r="BB275">
        <v>36</v>
      </c>
      <c r="BC275">
        <v>37</v>
      </c>
      <c r="BD275">
        <v>49.32</v>
      </c>
      <c r="BE275">
        <v>8.7799999999999994</v>
      </c>
      <c r="BF275">
        <v>92.79</v>
      </c>
      <c r="BG275">
        <v>1673</v>
      </c>
      <c r="BH275">
        <v>1938</v>
      </c>
      <c r="BI275">
        <v>46.33</v>
      </c>
      <c r="BJ275">
        <v>928</v>
      </c>
      <c r="BK275">
        <v>1122</v>
      </c>
      <c r="BL275">
        <v>45.27</v>
      </c>
      <c r="BM275">
        <v>16</v>
      </c>
      <c r="BN275">
        <v>25</v>
      </c>
      <c r="BO275">
        <v>39.020000000000003</v>
      </c>
      <c r="BP275">
        <v>1.72</v>
      </c>
      <c r="BQ275">
        <v>97.77</v>
      </c>
      <c r="BR275">
        <v>6.41</v>
      </c>
      <c r="BS275">
        <v>92.91</v>
      </c>
      <c r="BT275">
        <v>0.99299999999999999</v>
      </c>
    </row>
    <row r="276" spans="1:72" x14ac:dyDescent="0.25">
      <c r="A276" s="6" t="s">
        <v>20</v>
      </c>
      <c r="B276" t="s">
        <v>144</v>
      </c>
      <c r="C276">
        <v>82</v>
      </c>
      <c r="D276">
        <v>3887.1167</v>
      </c>
      <c r="E276">
        <v>45</v>
      </c>
      <c r="F276">
        <v>33</v>
      </c>
      <c r="G276">
        <v>4</v>
      </c>
      <c r="H276">
        <v>41</v>
      </c>
      <c r="I276">
        <v>94</v>
      </c>
      <c r="J276">
        <v>0.57299999999999995</v>
      </c>
      <c r="K276">
        <v>3486</v>
      </c>
      <c r="L276">
        <v>3413</v>
      </c>
      <c r="M276">
        <v>50.53</v>
      </c>
      <c r="N276">
        <v>2546</v>
      </c>
      <c r="O276">
        <v>2538</v>
      </c>
      <c r="P276">
        <v>50.08</v>
      </c>
      <c r="Q276">
        <v>1843</v>
      </c>
      <c r="R276">
        <v>1802</v>
      </c>
      <c r="S276">
        <v>50.56</v>
      </c>
      <c r="T276">
        <v>140</v>
      </c>
      <c r="U276">
        <v>144</v>
      </c>
      <c r="V276">
        <v>49.3</v>
      </c>
      <c r="W276">
        <v>135.54</v>
      </c>
      <c r="X276">
        <v>145.09</v>
      </c>
      <c r="Y276">
        <v>48.3</v>
      </c>
      <c r="Z276">
        <v>1518</v>
      </c>
      <c r="AA276">
        <v>1522</v>
      </c>
      <c r="AB276">
        <v>49.93</v>
      </c>
      <c r="AC276">
        <v>919</v>
      </c>
      <c r="AD276">
        <v>931</v>
      </c>
      <c r="AE276">
        <v>49.68</v>
      </c>
      <c r="AF276">
        <v>117</v>
      </c>
      <c r="AG276">
        <v>124</v>
      </c>
      <c r="AH276">
        <v>48.55</v>
      </c>
      <c r="AI276">
        <v>12.73</v>
      </c>
      <c r="AJ276">
        <v>86.68</v>
      </c>
      <c r="AK276">
        <v>593</v>
      </c>
      <c r="AL276">
        <v>624</v>
      </c>
      <c r="AM276">
        <v>48.73</v>
      </c>
      <c r="AN276">
        <v>448</v>
      </c>
      <c r="AO276">
        <v>474</v>
      </c>
      <c r="AP276">
        <v>48.59</v>
      </c>
      <c r="AQ276">
        <v>79</v>
      </c>
      <c r="AR276">
        <v>84</v>
      </c>
      <c r="AS276">
        <v>48.47</v>
      </c>
      <c r="AT276">
        <v>17.63</v>
      </c>
      <c r="AU276">
        <v>82.28</v>
      </c>
      <c r="AV276">
        <v>925</v>
      </c>
      <c r="AW276">
        <v>898</v>
      </c>
      <c r="AX276">
        <v>50.74</v>
      </c>
      <c r="AY276">
        <v>471</v>
      </c>
      <c r="AZ276">
        <v>457</v>
      </c>
      <c r="BA276">
        <v>50.75</v>
      </c>
      <c r="BB276">
        <v>38</v>
      </c>
      <c r="BC276">
        <v>40</v>
      </c>
      <c r="BD276">
        <v>48.72</v>
      </c>
      <c r="BE276">
        <v>8.07</v>
      </c>
      <c r="BF276">
        <v>91.25</v>
      </c>
      <c r="BG276">
        <v>1653</v>
      </c>
      <c r="BH276">
        <v>1604</v>
      </c>
      <c r="BI276">
        <v>50.75</v>
      </c>
      <c r="BJ276">
        <v>887</v>
      </c>
      <c r="BK276">
        <v>814</v>
      </c>
      <c r="BL276">
        <v>52.15</v>
      </c>
      <c r="BM276">
        <v>22</v>
      </c>
      <c r="BN276">
        <v>19</v>
      </c>
      <c r="BO276">
        <v>53.66</v>
      </c>
      <c r="BP276">
        <v>2.48</v>
      </c>
      <c r="BQ276">
        <v>97.67</v>
      </c>
      <c r="BR276">
        <v>7.6</v>
      </c>
      <c r="BS276">
        <v>92.01</v>
      </c>
      <c r="BT276">
        <v>0.996</v>
      </c>
    </row>
    <row r="277" spans="1:72" x14ac:dyDescent="0.25">
      <c r="A277" s="6" t="s">
        <v>20</v>
      </c>
      <c r="B277" t="s">
        <v>157</v>
      </c>
      <c r="C277">
        <v>82</v>
      </c>
      <c r="D277">
        <v>4064.1333</v>
      </c>
      <c r="E277">
        <v>36</v>
      </c>
      <c r="F277">
        <v>31</v>
      </c>
      <c r="G277">
        <v>15</v>
      </c>
      <c r="H277">
        <v>33</v>
      </c>
      <c r="I277">
        <v>87</v>
      </c>
      <c r="J277">
        <v>0.53</v>
      </c>
      <c r="K277">
        <v>3832</v>
      </c>
      <c r="L277">
        <v>3637</v>
      </c>
      <c r="M277">
        <v>51.31</v>
      </c>
      <c r="N277">
        <v>2805</v>
      </c>
      <c r="O277">
        <v>2755</v>
      </c>
      <c r="P277">
        <v>50.45</v>
      </c>
      <c r="Q277">
        <v>1978</v>
      </c>
      <c r="R277">
        <v>1946</v>
      </c>
      <c r="S277">
        <v>50.41</v>
      </c>
      <c r="T277">
        <v>145</v>
      </c>
      <c r="U277">
        <v>170</v>
      </c>
      <c r="V277">
        <v>46.03</v>
      </c>
      <c r="W277">
        <v>156.57</v>
      </c>
      <c r="X277">
        <v>152</v>
      </c>
      <c r="Y277">
        <v>50.74</v>
      </c>
      <c r="Z277">
        <v>1655</v>
      </c>
      <c r="AA277">
        <v>1590</v>
      </c>
      <c r="AB277">
        <v>51</v>
      </c>
      <c r="AC277">
        <v>971</v>
      </c>
      <c r="AD277">
        <v>926</v>
      </c>
      <c r="AE277">
        <v>51.19</v>
      </c>
      <c r="AF277">
        <v>119</v>
      </c>
      <c r="AG277">
        <v>137</v>
      </c>
      <c r="AH277">
        <v>46.48</v>
      </c>
      <c r="AI277">
        <v>12.26</v>
      </c>
      <c r="AJ277">
        <v>85.21</v>
      </c>
      <c r="AK277">
        <v>736</v>
      </c>
      <c r="AL277">
        <v>678</v>
      </c>
      <c r="AM277">
        <v>52.05</v>
      </c>
      <c r="AN277">
        <v>513</v>
      </c>
      <c r="AO277">
        <v>482</v>
      </c>
      <c r="AP277">
        <v>51.56</v>
      </c>
      <c r="AQ277">
        <v>78</v>
      </c>
      <c r="AR277">
        <v>93</v>
      </c>
      <c r="AS277">
        <v>45.61</v>
      </c>
      <c r="AT277">
        <v>15.2</v>
      </c>
      <c r="AU277">
        <v>80.709999999999994</v>
      </c>
      <c r="AV277">
        <v>919</v>
      </c>
      <c r="AW277">
        <v>912</v>
      </c>
      <c r="AX277">
        <v>50.19</v>
      </c>
      <c r="AY277">
        <v>458</v>
      </c>
      <c r="AZ277">
        <v>444</v>
      </c>
      <c r="BA277">
        <v>50.78</v>
      </c>
      <c r="BB277">
        <v>41</v>
      </c>
      <c r="BC277">
        <v>44</v>
      </c>
      <c r="BD277">
        <v>48.24</v>
      </c>
      <c r="BE277">
        <v>8.9499999999999993</v>
      </c>
      <c r="BF277">
        <v>90.09</v>
      </c>
      <c r="BG277">
        <v>1834</v>
      </c>
      <c r="BH277">
        <v>1690</v>
      </c>
      <c r="BI277">
        <v>52.04</v>
      </c>
      <c r="BJ277">
        <v>976</v>
      </c>
      <c r="BK277">
        <v>955</v>
      </c>
      <c r="BL277">
        <v>50.54</v>
      </c>
      <c r="BM277">
        <v>26</v>
      </c>
      <c r="BN277">
        <v>33</v>
      </c>
      <c r="BO277">
        <v>44.07</v>
      </c>
      <c r="BP277">
        <v>2.66</v>
      </c>
      <c r="BQ277">
        <v>96.54</v>
      </c>
      <c r="BR277">
        <v>7.33</v>
      </c>
      <c r="BS277">
        <v>91.26</v>
      </c>
      <c r="BT277">
        <v>0.98599999999999999</v>
      </c>
    </row>
    <row r="278" spans="1:72" x14ac:dyDescent="0.25">
      <c r="A278" s="6" t="s">
        <v>20</v>
      </c>
      <c r="B278" t="s">
        <v>137</v>
      </c>
      <c r="C278">
        <v>82</v>
      </c>
      <c r="D278">
        <v>4064.7</v>
      </c>
      <c r="E278">
        <v>50</v>
      </c>
      <c r="F278">
        <v>23</v>
      </c>
      <c r="G278">
        <v>9</v>
      </c>
      <c r="H278">
        <v>46</v>
      </c>
      <c r="I278">
        <v>109</v>
      </c>
      <c r="J278">
        <v>0.66500000000000004</v>
      </c>
      <c r="K278">
        <v>3773</v>
      </c>
      <c r="L278">
        <v>3711</v>
      </c>
      <c r="M278">
        <v>50.41</v>
      </c>
      <c r="N278">
        <v>2708</v>
      </c>
      <c r="O278">
        <v>2715</v>
      </c>
      <c r="P278">
        <v>49.94</v>
      </c>
      <c r="Q278">
        <v>2015</v>
      </c>
      <c r="R278">
        <v>2046</v>
      </c>
      <c r="S278">
        <v>49.62</v>
      </c>
      <c r="T278">
        <v>164</v>
      </c>
      <c r="U278">
        <v>138</v>
      </c>
      <c r="V278">
        <v>54.3</v>
      </c>
      <c r="W278">
        <v>152.79</v>
      </c>
      <c r="X278">
        <v>158.85</v>
      </c>
      <c r="Y278">
        <v>49.03</v>
      </c>
      <c r="Z278">
        <v>1708</v>
      </c>
      <c r="AA278">
        <v>1737</v>
      </c>
      <c r="AB278">
        <v>49.58</v>
      </c>
      <c r="AC278">
        <v>1049</v>
      </c>
      <c r="AD278">
        <v>1060</v>
      </c>
      <c r="AE278">
        <v>49.74</v>
      </c>
      <c r="AF278">
        <v>140</v>
      </c>
      <c r="AG278">
        <v>111</v>
      </c>
      <c r="AH278">
        <v>55.78</v>
      </c>
      <c r="AI278">
        <v>13.35</v>
      </c>
      <c r="AJ278">
        <v>89.53</v>
      </c>
      <c r="AK278">
        <v>647</v>
      </c>
      <c r="AL278">
        <v>723</v>
      </c>
      <c r="AM278">
        <v>47.23</v>
      </c>
      <c r="AN278">
        <v>506</v>
      </c>
      <c r="AO278">
        <v>564</v>
      </c>
      <c r="AP278">
        <v>47.29</v>
      </c>
      <c r="AQ278">
        <v>92</v>
      </c>
      <c r="AR278">
        <v>76</v>
      </c>
      <c r="AS278">
        <v>54.76</v>
      </c>
      <c r="AT278">
        <v>18.18</v>
      </c>
      <c r="AU278">
        <v>86.52</v>
      </c>
      <c r="AV278">
        <v>1061</v>
      </c>
      <c r="AW278">
        <v>1014</v>
      </c>
      <c r="AX278">
        <v>51.13</v>
      </c>
      <c r="AY278">
        <v>543</v>
      </c>
      <c r="AZ278">
        <v>496</v>
      </c>
      <c r="BA278">
        <v>52.26</v>
      </c>
      <c r="BB278">
        <v>48</v>
      </c>
      <c r="BC278">
        <v>35</v>
      </c>
      <c r="BD278">
        <v>57.83</v>
      </c>
      <c r="BE278">
        <v>8.84</v>
      </c>
      <c r="BF278">
        <v>92.94</v>
      </c>
      <c r="BG278">
        <v>1730</v>
      </c>
      <c r="BH278">
        <v>1692</v>
      </c>
      <c r="BI278">
        <v>50.56</v>
      </c>
      <c r="BJ278">
        <v>933</v>
      </c>
      <c r="BK278">
        <v>932</v>
      </c>
      <c r="BL278">
        <v>50.03</v>
      </c>
      <c r="BM278">
        <v>24</v>
      </c>
      <c r="BN278">
        <v>27</v>
      </c>
      <c r="BO278">
        <v>47.06</v>
      </c>
      <c r="BP278">
        <v>2.57</v>
      </c>
      <c r="BQ278">
        <v>97.1</v>
      </c>
      <c r="BR278">
        <v>8.14</v>
      </c>
      <c r="BS278">
        <v>93.26</v>
      </c>
      <c r="BT278">
        <v>1.014</v>
      </c>
    </row>
    <row r="279" spans="1:72" x14ac:dyDescent="0.25">
      <c r="A279" s="6" t="s">
        <v>20</v>
      </c>
      <c r="B279" t="s">
        <v>146</v>
      </c>
      <c r="C279">
        <v>82</v>
      </c>
      <c r="D279">
        <v>3938.0666999999999</v>
      </c>
      <c r="E279">
        <v>22</v>
      </c>
      <c r="F279">
        <v>56</v>
      </c>
      <c r="G279">
        <v>4</v>
      </c>
      <c r="H279">
        <v>21</v>
      </c>
      <c r="I279">
        <v>48</v>
      </c>
      <c r="J279">
        <v>0.29299999999999998</v>
      </c>
      <c r="K279">
        <v>3440</v>
      </c>
      <c r="L279">
        <v>3646</v>
      </c>
      <c r="M279">
        <v>48.55</v>
      </c>
      <c r="N279">
        <v>2531</v>
      </c>
      <c r="O279">
        <v>2788</v>
      </c>
      <c r="P279">
        <v>47.58</v>
      </c>
      <c r="Q279">
        <v>1812</v>
      </c>
      <c r="R279">
        <v>2072</v>
      </c>
      <c r="S279">
        <v>46.65</v>
      </c>
      <c r="T279">
        <v>114</v>
      </c>
      <c r="U279">
        <v>193</v>
      </c>
      <c r="V279">
        <v>37.130000000000003</v>
      </c>
      <c r="W279">
        <v>123.49</v>
      </c>
      <c r="X279">
        <v>146.94</v>
      </c>
      <c r="Y279">
        <v>45.66</v>
      </c>
      <c r="Z279">
        <v>1410</v>
      </c>
      <c r="AA279">
        <v>1537</v>
      </c>
      <c r="AB279">
        <v>47.85</v>
      </c>
      <c r="AC279">
        <v>823</v>
      </c>
      <c r="AD279">
        <v>970</v>
      </c>
      <c r="AE279">
        <v>45.9</v>
      </c>
      <c r="AF279">
        <v>86</v>
      </c>
      <c r="AG279">
        <v>162</v>
      </c>
      <c r="AH279">
        <v>34.68</v>
      </c>
      <c r="AI279">
        <v>10.45</v>
      </c>
      <c r="AJ279">
        <v>83.3</v>
      </c>
      <c r="AK279">
        <v>544</v>
      </c>
      <c r="AL279">
        <v>659</v>
      </c>
      <c r="AM279">
        <v>45.22</v>
      </c>
      <c r="AN279">
        <v>398</v>
      </c>
      <c r="AO279">
        <v>503</v>
      </c>
      <c r="AP279">
        <v>44.17</v>
      </c>
      <c r="AQ279">
        <v>61</v>
      </c>
      <c r="AR279">
        <v>108</v>
      </c>
      <c r="AS279">
        <v>36.090000000000003</v>
      </c>
      <c r="AT279">
        <v>15.33</v>
      </c>
      <c r="AU279">
        <v>78.53</v>
      </c>
      <c r="AV279">
        <v>866</v>
      </c>
      <c r="AW279">
        <v>878</v>
      </c>
      <c r="AX279">
        <v>49.66</v>
      </c>
      <c r="AY279">
        <v>425</v>
      </c>
      <c r="AZ279">
        <v>467</v>
      </c>
      <c r="BA279">
        <v>47.65</v>
      </c>
      <c r="BB279">
        <v>25</v>
      </c>
      <c r="BC279">
        <v>54</v>
      </c>
      <c r="BD279">
        <v>31.65</v>
      </c>
      <c r="BE279">
        <v>5.88</v>
      </c>
      <c r="BF279">
        <v>88.44</v>
      </c>
      <c r="BG279">
        <v>1688</v>
      </c>
      <c r="BH279">
        <v>1767</v>
      </c>
      <c r="BI279">
        <v>48.86</v>
      </c>
      <c r="BJ279">
        <v>919</v>
      </c>
      <c r="BK279">
        <v>1038</v>
      </c>
      <c r="BL279">
        <v>46.96</v>
      </c>
      <c r="BM279">
        <v>28</v>
      </c>
      <c r="BN279">
        <v>31</v>
      </c>
      <c r="BO279">
        <v>47.46</v>
      </c>
      <c r="BP279">
        <v>3.05</v>
      </c>
      <c r="BQ279">
        <v>97.01</v>
      </c>
      <c r="BR279">
        <v>6.29</v>
      </c>
      <c r="BS279">
        <v>90.69</v>
      </c>
      <c r="BT279">
        <v>0.97</v>
      </c>
    </row>
    <row r="280" spans="1:72" x14ac:dyDescent="0.25">
      <c r="A280" s="6" t="s">
        <v>20</v>
      </c>
      <c r="B280" t="s">
        <v>153</v>
      </c>
      <c r="C280">
        <v>82</v>
      </c>
      <c r="D280">
        <v>3994.1833000000001</v>
      </c>
      <c r="E280">
        <v>50</v>
      </c>
      <c r="F280">
        <v>24</v>
      </c>
      <c r="G280">
        <v>8</v>
      </c>
      <c r="H280">
        <v>48</v>
      </c>
      <c r="I280">
        <v>108</v>
      </c>
      <c r="J280">
        <v>0.65900000000000003</v>
      </c>
      <c r="K280">
        <v>3717</v>
      </c>
      <c r="L280">
        <v>3674</v>
      </c>
      <c r="M280">
        <v>50.29</v>
      </c>
      <c r="N280">
        <v>2772</v>
      </c>
      <c r="O280">
        <v>2725</v>
      </c>
      <c r="P280">
        <v>50.43</v>
      </c>
      <c r="Q280">
        <v>2054</v>
      </c>
      <c r="R280">
        <v>1960</v>
      </c>
      <c r="S280">
        <v>51.17</v>
      </c>
      <c r="T280">
        <v>168</v>
      </c>
      <c r="U280">
        <v>132</v>
      </c>
      <c r="V280">
        <v>56</v>
      </c>
      <c r="W280">
        <v>161.47999999999999</v>
      </c>
      <c r="X280">
        <v>157.68</v>
      </c>
      <c r="Y280">
        <v>50.59</v>
      </c>
      <c r="Z280">
        <v>1730</v>
      </c>
      <c r="AA280">
        <v>1669</v>
      </c>
      <c r="AB280">
        <v>50.9</v>
      </c>
      <c r="AC280">
        <v>1050</v>
      </c>
      <c r="AD280">
        <v>991</v>
      </c>
      <c r="AE280">
        <v>51.45</v>
      </c>
      <c r="AF280">
        <v>132</v>
      </c>
      <c r="AG280">
        <v>98</v>
      </c>
      <c r="AH280">
        <v>57.39</v>
      </c>
      <c r="AI280">
        <v>12.57</v>
      </c>
      <c r="AJ280">
        <v>90.11</v>
      </c>
      <c r="AK280">
        <v>755</v>
      </c>
      <c r="AL280">
        <v>722</v>
      </c>
      <c r="AM280">
        <v>51.12</v>
      </c>
      <c r="AN280">
        <v>560</v>
      </c>
      <c r="AO280">
        <v>534</v>
      </c>
      <c r="AP280">
        <v>51.19</v>
      </c>
      <c r="AQ280">
        <v>88</v>
      </c>
      <c r="AR280">
        <v>74</v>
      </c>
      <c r="AS280">
        <v>54.32</v>
      </c>
      <c r="AT280">
        <v>15.71</v>
      </c>
      <c r="AU280">
        <v>86.14</v>
      </c>
      <c r="AV280">
        <v>975</v>
      </c>
      <c r="AW280">
        <v>947</v>
      </c>
      <c r="AX280">
        <v>50.73</v>
      </c>
      <c r="AY280">
        <v>490</v>
      </c>
      <c r="AZ280">
        <v>457</v>
      </c>
      <c r="BA280">
        <v>51.74</v>
      </c>
      <c r="BB280">
        <v>44</v>
      </c>
      <c r="BC280">
        <v>24</v>
      </c>
      <c r="BD280">
        <v>64.709999999999994</v>
      </c>
      <c r="BE280">
        <v>8.98</v>
      </c>
      <c r="BF280">
        <v>94.75</v>
      </c>
      <c r="BG280">
        <v>1654</v>
      </c>
      <c r="BH280">
        <v>1643</v>
      </c>
      <c r="BI280">
        <v>50.17</v>
      </c>
      <c r="BJ280">
        <v>945</v>
      </c>
      <c r="BK280">
        <v>905</v>
      </c>
      <c r="BL280">
        <v>51.08</v>
      </c>
      <c r="BM280">
        <v>36</v>
      </c>
      <c r="BN280">
        <v>32</v>
      </c>
      <c r="BO280">
        <v>52.94</v>
      </c>
      <c r="BP280">
        <v>3.81</v>
      </c>
      <c r="BQ280">
        <v>96.46</v>
      </c>
      <c r="BR280">
        <v>8.18</v>
      </c>
      <c r="BS280">
        <v>93.27</v>
      </c>
      <c r="BT280">
        <v>1.014</v>
      </c>
    </row>
    <row r="281" spans="1:72" x14ac:dyDescent="0.25">
      <c r="A281" s="6" t="s">
        <v>20</v>
      </c>
      <c r="B281" t="s">
        <v>151</v>
      </c>
      <c r="C281">
        <v>82</v>
      </c>
      <c r="D281">
        <v>3970.4</v>
      </c>
      <c r="E281">
        <v>34</v>
      </c>
      <c r="F281">
        <v>37</v>
      </c>
      <c r="G281">
        <v>11</v>
      </c>
      <c r="H281">
        <v>33</v>
      </c>
      <c r="I281">
        <v>79</v>
      </c>
      <c r="J281">
        <v>0.48199999999999998</v>
      </c>
      <c r="K281">
        <v>3852</v>
      </c>
      <c r="L281">
        <v>3839</v>
      </c>
      <c r="M281">
        <v>50.08</v>
      </c>
      <c r="N281">
        <v>2815</v>
      </c>
      <c r="O281">
        <v>2743</v>
      </c>
      <c r="P281">
        <v>50.65</v>
      </c>
      <c r="Q281">
        <v>1970</v>
      </c>
      <c r="R281">
        <v>1909</v>
      </c>
      <c r="S281">
        <v>50.79</v>
      </c>
      <c r="T281">
        <v>149</v>
      </c>
      <c r="U281">
        <v>154</v>
      </c>
      <c r="V281">
        <v>49.17</v>
      </c>
      <c r="W281">
        <v>160.16</v>
      </c>
      <c r="X281">
        <v>159.44</v>
      </c>
      <c r="Y281">
        <v>50.11</v>
      </c>
      <c r="Z281">
        <v>1764</v>
      </c>
      <c r="AA281">
        <v>1809</v>
      </c>
      <c r="AB281">
        <v>49.37</v>
      </c>
      <c r="AC281">
        <v>1026</v>
      </c>
      <c r="AD281">
        <v>1009</v>
      </c>
      <c r="AE281">
        <v>50.42</v>
      </c>
      <c r="AF281">
        <v>133</v>
      </c>
      <c r="AG281">
        <v>134</v>
      </c>
      <c r="AH281">
        <v>49.81</v>
      </c>
      <c r="AI281">
        <v>12.96</v>
      </c>
      <c r="AJ281">
        <v>86.72</v>
      </c>
      <c r="AK281">
        <v>726</v>
      </c>
      <c r="AL281">
        <v>716</v>
      </c>
      <c r="AM281">
        <v>50.35</v>
      </c>
      <c r="AN281">
        <v>517</v>
      </c>
      <c r="AO281">
        <v>506</v>
      </c>
      <c r="AP281">
        <v>50.54</v>
      </c>
      <c r="AQ281">
        <v>95</v>
      </c>
      <c r="AR281">
        <v>91</v>
      </c>
      <c r="AS281">
        <v>51.08</v>
      </c>
      <c r="AT281">
        <v>18.38</v>
      </c>
      <c r="AU281">
        <v>82.02</v>
      </c>
      <c r="AV281">
        <v>1038</v>
      </c>
      <c r="AW281">
        <v>1093</v>
      </c>
      <c r="AX281">
        <v>48.71</v>
      </c>
      <c r="AY281">
        <v>509</v>
      </c>
      <c r="AZ281">
        <v>503</v>
      </c>
      <c r="BA281">
        <v>50.3</v>
      </c>
      <c r="BB281">
        <v>38</v>
      </c>
      <c r="BC281">
        <v>43</v>
      </c>
      <c r="BD281">
        <v>46.91</v>
      </c>
      <c r="BE281">
        <v>7.47</v>
      </c>
      <c r="BF281">
        <v>91.45</v>
      </c>
      <c r="BG281">
        <v>1737</v>
      </c>
      <c r="BH281">
        <v>1651</v>
      </c>
      <c r="BI281">
        <v>51.27</v>
      </c>
      <c r="BJ281">
        <v>884</v>
      </c>
      <c r="BK281">
        <v>840</v>
      </c>
      <c r="BL281">
        <v>51.28</v>
      </c>
      <c r="BM281">
        <v>14</v>
      </c>
      <c r="BN281">
        <v>20</v>
      </c>
      <c r="BO281">
        <v>41.18</v>
      </c>
      <c r="BP281">
        <v>1.58</v>
      </c>
      <c r="BQ281">
        <v>97.62</v>
      </c>
      <c r="BR281">
        <v>7.56</v>
      </c>
      <c r="BS281">
        <v>91.93</v>
      </c>
      <c r="BT281">
        <v>0.995</v>
      </c>
    </row>
    <row r="282" spans="1:72" x14ac:dyDescent="0.25">
      <c r="A282" s="6" t="s">
        <v>20</v>
      </c>
      <c r="B282" t="s">
        <v>8</v>
      </c>
      <c r="C282">
        <v>82</v>
      </c>
      <c r="D282">
        <v>3973.1333</v>
      </c>
      <c r="E282">
        <v>33</v>
      </c>
      <c r="F282">
        <v>36</v>
      </c>
      <c r="G282">
        <v>13</v>
      </c>
      <c r="H282">
        <v>24</v>
      </c>
      <c r="I282">
        <v>79</v>
      </c>
      <c r="J282">
        <v>0.48199999999999998</v>
      </c>
      <c r="K282">
        <v>3317</v>
      </c>
      <c r="L282">
        <v>3564</v>
      </c>
      <c r="M282">
        <v>48.21</v>
      </c>
      <c r="N282">
        <v>2544</v>
      </c>
      <c r="O282">
        <v>2724</v>
      </c>
      <c r="P282">
        <v>48.29</v>
      </c>
      <c r="Q282">
        <v>1828</v>
      </c>
      <c r="R282">
        <v>1954</v>
      </c>
      <c r="S282">
        <v>48.33</v>
      </c>
      <c r="T282">
        <v>144</v>
      </c>
      <c r="U282">
        <v>162</v>
      </c>
      <c r="V282">
        <v>47.06</v>
      </c>
      <c r="W282">
        <v>141.38999999999999</v>
      </c>
      <c r="X282">
        <v>149.91999999999999</v>
      </c>
      <c r="Y282">
        <v>48.54</v>
      </c>
      <c r="Z282">
        <v>1501</v>
      </c>
      <c r="AA282">
        <v>1595</v>
      </c>
      <c r="AB282">
        <v>48.48</v>
      </c>
      <c r="AC282">
        <v>930</v>
      </c>
      <c r="AD282">
        <v>995</v>
      </c>
      <c r="AE282">
        <v>48.31</v>
      </c>
      <c r="AF282">
        <v>121</v>
      </c>
      <c r="AG282">
        <v>125</v>
      </c>
      <c r="AH282">
        <v>49.19</v>
      </c>
      <c r="AI282">
        <v>13.01</v>
      </c>
      <c r="AJ282">
        <v>87.44</v>
      </c>
      <c r="AK282">
        <v>585</v>
      </c>
      <c r="AL282">
        <v>689</v>
      </c>
      <c r="AM282">
        <v>45.92</v>
      </c>
      <c r="AN282">
        <v>456</v>
      </c>
      <c r="AO282">
        <v>518</v>
      </c>
      <c r="AP282">
        <v>46.82</v>
      </c>
      <c r="AQ282">
        <v>76</v>
      </c>
      <c r="AR282">
        <v>85</v>
      </c>
      <c r="AS282">
        <v>47.2</v>
      </c>
      <c r="AT282">
        <v>16.670000000000002</v>
      </c>
      <c r="AU282">
        <v>83.59</v>
      </c>
      <c r="AV282">
        <v>916</v>
      </c>
      <c r="AW282">
        <v>906</v>
      </c>
      <c r="AX282">
        <v>50.27</v>
      </c>
      <c r="AY282">
        <v>474</v>
      </c>
      <c r="AZ282">
        <v>477</v>
      </c>
      <c r="BA282">
        <v>49.84</v>
      </c>
      <c r="BB282">
        <v>45</v>
      </c>
      <c r="BC282">
        <v>40</v>
      </c>
      <c r="BD282">
        <v>52.94</v>
      </c>
      <c r="BE282">
        <v>9.49</v>
      </c>
      <c r="BF282">
        <v>91.61</v>
      </c>
      <c r="BG282">
        <v>1536</v>
      </c>
      <c r="BH282">
        <v>1640</v>
      </c>
      <c r="BI282">
        <v>48.36</v>
      </c>
      <c r="BJ282">
        <v>823</v>
      </c>
      <c r="BK282">
        <v>883</v>
      </c>
      <c r="BL282">
        <v>48.24</v>
      </c>
      <c r="BM282">
        <v>22</v>
      </c>
      <c r="BN282">
        <v>34</v>
      </c>
      <c r="BO282">
        <v>39.29</v>
      </c>
      <c r="BP282">
        <v>2.67</v>
      </c>
      <c r="BQ282">
        <v>96.15</v>
      </c>
      <c r="BR282">
        <v>7.88</v>
      </c>
      <c r="BS282">
        <v>91.71</v>
      </c>
      <c r="BT282">
        <v>0.996</v>
      </c>
    </row>
    <row r="283" spans="1:72" x14ac:dyDescent="0.25">
      <c r="A283" s="6" t="s">
        <v>20</v>
      </c>
      <c r="B283" t="s">
        <v>143</v>
      </c>
      <c r="C283">
        <v>82</v>
      </c>
      <c r="D283">
        <v>4010.3332999999998</v>
      </c>
      <c r="E283">
        <v>47</v>
      </c>
      <c r="F283">
        <v>26</v>
      </c>
      <c r="G283">
        <v>9</v>
      </c>
      <c r="H283">
        <v>43</v>
      </c>
      <c r="I283">
        <v>103</v>
      </c>
      <c r="J283">
        <v>0.628</v>
      </c>
      <c r="K283">
        <v>3663</v>
      </c>
      <c r="L283">
        <v>3665</v>
      </c>
      <c r="M283">
        <v>49.99</v>
      </c>
      <c r="N283">
        <v>2739</v>
      </c>
      <c r="O283">
        <v>2636</v>
      </c>
      <c r="P283">
        <v>50.96</v>
      </c>
      <c r="Q283">
        <v>2005</v>
      </c>
      <c r="R283">
        <v>1922</v>
      </c>
      <c r="S283">
        <v>51.06</v>
      </c>
      <c r="T283">
        <v>166</v>
      </c>
      <c r="U283">
        <v>140</v>
      </c>
      <c r="V283">
        <v>54.25</v>
      </c>
      <c r="W283">
        <v>160.13999999999999</v>
      </c>
      <c r="X283">
        <v>157.97999999999999</v>
      </c>
      <c r="Y283">
        <v>50.34</v>
      </c>
      <c r="Z283">
        <v>1753</v>
      </c>
      <c r="AA283">
        <v>1749</v>
      </c>
      <c r="AB283">
        <v>50.06</v>
      </c>
      <c r="AC283">
        <v>1110</v>
      </c>
      <c r="AD283">
        <v>1069</v>
      </c>
      <c r="AE283">
        <v>50.94</v>
      </c>
      <c r="AF283">
        <v>140</v>
      </c>
      <c r="AG283">
        <v>121</v>
      </c>
      <c r="AH283">
        <v>53.64</v>
      </c>
      <c r="AI283">
        <v>12.61</v>
      </c>
      <c r="AJ283">
        <v>88.68</v>
      </c>
      <c r="AK283">
        <v>762</v>
      </c>
      <c r="AL283">
        <v>737</v>
      </c>
      <c r="AM283">
        <v>50.83</v>
      </c>
      <c r="AN283">
        <v>573</v>
      </c>
      <c r="AO283">
        <v>547</v>
      </c>
      <c r="AP283">
        <v>51.16</v>
      </c>
      <c r="AQ283">
        <v>97</v>
      </c>
      <c r="AR283">
        <v>88</v>
      </c>
      <c r="AS283">
        <v>52.43</v>
      </c>
      <c r="AT283">
        <v>16.93</v>
      </c>
      <c r="AU283">
        <v>83.91</v>
      </c>
      <c r="AV283">
        <v>991</v>
      </c>
      <c r="AW283">
        <v>1012</v>
      </c>
      <c r="AX283">
        <v>49.48</v>
      </c>
      <c r="AY283">
        <v>537</v>
      </c>
      <c r="AZ283">
        <v>522</v>
      </c>
      <c r="BA283">
        <v>50.71</v>
      </c>
      <c r="BB283">
        <v>43</v>
      </c>
      <c r="BC283">
        <v>33</v>
      </c>
      <c r="BD283">
        <v>56.58</v>
      </c>
      <c r="BE283">
        <v>8.01</v>
      </c>
      <c r="BF283">
        <v>93.68</v>
      </c>
      <c r="BG283">
        <v>1646</v>
      </c>
      <c r="BH283">
        <v>1579</v>
      </c>
      <c r="BI283">
        <v>51.04</v>
      </c>
      <c r="BJ283">
        <v>849</v>
      </c>
      <c r="BK283">
        <v>790</v>
      </c>
      <c r="BL283">
        <v>51.8</v>
      </c>
      <c r="BM283">
        <v>25</v>
      </c>
      <c r="BN283">
        <v>17</v>
      </c>
      <c r="BO283">
        <v>59.52</v>
      </c>
      <c r="BP283">
        <v>2.94</v>
      </c>
      <c r="BQ283">
        <v>97.85</v>
      </c>
      <c r="BR283">
        <v>8.2799999999999994</v>
      </c>
      <c r="BS283">
        <v>92.72</v>
      </c>
      <c r="BT283">
        <v>1.01</v>
      </c>
    </row>
    <row r="284" spans="1:72" x14ac:dyDescent="0.25">
      <c r="A284" s="6" t="s">
        <v>20</v>
      </c>
      <c r="B284" t="s">
        <v>136</v>
      </c>
      <c r="C284">
        <v>82</v>
      </c>
      <c r="D284">
        <v>3897.6667000000002</v>
      </c>
      <c r="E284">
        <v>35</v>
      </c>
      <c r="F284">
        <v>36</v>
      </c>
      <c r="G284">
        <v>11</v>
      </c>
      <c r="H284">
        <v>30</v>
      </c>
      <c r="I284">
        <v>81</v>
      </c>
      <c r="J284">
        <v>0.49399999999999999</v>
      </c>
      <c r="K284">
        <v>3514</v>
      </c>
      <c r="L284">
        <v>3445</v>
      </c>
      <c r="M284">
        <v>50.5</v>
      </c>
      <c r="N284">
        <v>2715</v>
      </c>
      <c r="O284">
        <v>2698</v>
      </c>
      <c r="P284">
        <v>50.16</v>
      </c>
      <c r="Q284">
        <v>1980</v>
      </c>
      <c r="R284">
        <v>2040</v>
      </c>
      <c r="S284">
        <v>49.25</v>
      </c>
      <c r="T284">
        <v>130</v>
      </c>
      <c r="U284">
        <v>160</v>
      </c>
      <c r="V284">
        <v>44.83</v>
      </c>
      <c r="W284">
        <v>139.37</v>
      </c>
      <c r="X284">
        <v>150.13999999999999</v>
      </c>
      <c r="Y284">
        <v>48.14</v>
      </c>
      <c r="Z284">
        <v>1468</v>
      </c>
      <c r="AA284">
        <v>1548</v>
      </c>
      <c r="AB284">
        <v>48.67</v>
      </c>
      <c r="AC284">
        <v>934</v>
      </c>
      <c r="AD284">
        <v>1026</v>
      </c>
      <c r="AE284">
        <v>47.65</v>
      </c>
      <c r="AF284">
        <v>109</v>
      </c>
      <c r="AG284">
        <v>126</v>
      </c>
      <c r="AH284">
        <v>46.38</v>
      </c>
      <c r="AI284">
        <v>11.67</v>
      </c>
      <c r="AJ284">
        <v>87.72</v>
      </c>
      <c r="AK284">
        <v>553</v>
      </c>
      <c r="AL284">
        <v>666</v>
      </c>
      <c r="AM284">
        <v>45.37</v>
      </c>
      <c r="AN284">
        <v>420</v>
      </c>
      <c r="AO284">
        <v>517</v>
      </c>
      <c r="AP284">
        <v>44.82</v>
      </c>
      <c r="AQ284">
        <v>63</v>
      </c>
      <c r="AR284">
        <v>93</v>
      </c>
      <c r="AS284">
        <v>40.380000000000003</v>
      </c>
      <c r="AT284">
        <v>15</v>
      </c>
      <c r="AU284">
        <v>82.01</v>
      </c>
      <c r="AV284">
        <v>915</v>
      </c>
      <c r="AW284">
        <v>882</v>
      </c>
      <c r="AX284">
        <v>50.92</v>
      </c>
      <c r="AY284">
        <v>514</v>
      </c>
      <c r="AZ284">
        <v>509</v>
      </c>
      <c r="BA284">
        <v>50.24</v>
      </c>
      <c r="BB284">
        <v>46</v>
      </c>
      <c r="BC284">
        <v>33</v>
      </c>
      <c r="BD284">
        <v>58.23</v>
      </c>
      <c r="BE284">
        <v>8.9499999999999993</v>
      </c>
      <c r="BF284">
        <v>93.52</v>
      </c>
      <c r="BG284">
        <v>1753</v>
      </c>
      <c r="BH284">
        <v>1634</v>
      </c>
      <c r="BI284">
        <v>51.76</v>
      </c>
      <c r="BJ284">
        <v>973</v>
      </c>
      <c r="BK284">
        <v>957</v>
      </c>
      <c r="BL284">
        <v>50.41</v>
      </c>
      <c r="BM284">
        <v>18</v>
      </c>
      <c r="BN284">
        <v>34</v>
      </c>
      <c r="BO284">
        <v>34.619999999999997</v>
      </c>
      <c r="BP284">
        <v>1.85</v>
      </c>
      <c r="BQ284">
        <v>96.45</v>
      </c>
      <c r="BR284">
        <v>6.57</v>
      </c>
      <c r="BS284">
        <v>92.16</v>
      </c>
      <c r="BT284">
        <v>0.98699999999999999</v>
      </c>
    </row>
    <row r="285" spans="1:72" x14ac:dyDescent="0.25">
      <c r="A285" s="6" t="s">
        <v>20</v>
      </c>
      <c r="B285" t="s">
        <v>148</v>
      </c>
      <c r="C285">
        <v>82</v>
      </c>
      <c r="D285">
        <v>3976.2</v>
      </c>
      <c r="E285">
        <v>39</v>
      </c>
      <c r="F285">
        <v>35</v>
      </c>
      <c r="G285">
        <v>8</v>
      </c>
      <c r="H285">
        <v>37</v>
      </c>
      <c r="I285">
        <v>86</v>
      </c>
      <c r="J285">
        <v>0.52400000000000002</v>
      </c>
      <c r="K285">
        <v>3970</v>
      </c>
      <c r="L285">
        <v>3250</v>
      </c>
      <c r="M285">
        <v>54.99</v>
      </c>
      <c r="N285">
        <v>2926</v>
      </c>
      <c r="O285">
        <v>2400</v>
      </c>
      <c r="P285">
        <v>54.94</v>
      </c>
      <c r="Q285">
        <v>2028</v>
      </c>
      <c r="R285">
        <v>1675</v>
      </c>
      <c r="S285">
        <v>54.77</v>
      </c>
      <c r="T285">
        <v>127</v>
      </c>
      <c r="U285">
        <v>133</v>
      </c>
      <c r="V285">
        <v>48.85</v>
      </c>
      <c r="W285">
        <v>161.11000000000001</v>
      </c>
      <c r="X285">
        <v>135.51</v>
      </c>
      <c r="Y285">
        <v>54.31</v>
      </c>
      <c r="Z285">
        <v>1776</v>
      </c>
      <c r="AA285">
        <v>1546</v>
      </c>
      <c r="AB285">
        <v>53.46</v>
      </c>
      <c r="AC285">
        <v>1004</v>
      </c>
      <c r="AD285">
        <v>892</v>
      </c>
      <c r="AE285">
        <v>52.95</v>
      </c>
      <c r="AF285">
        <v>102</v>
      </c>
      <c r="AG285">
        <v>118</v>
      </c>
      <c r="AH285">
        <v>46.36</v>
      </c>
      <c r="AI285">
        <v>10.16</v>
      </c>
      <c r="AJ285">
        <v>86.77</v>
      </c>
      <c r="AK285">
        <v>702</v>
      </c>
      <c r="AL285">
        <v>565</v>
      </c>
      <c r="AM285">
        <v>55.41</v>
      </c>
      <c r="AN285">
        <v>471</v>
      </c>
      <c r="AO285">
        <v>406</v>
      </c>
      <c r="AP285">
        <v>53.71</v>
      </c>
      <c r="AQ285">
        <v>71</v>
      </c>
      <c r="AR285">
        <v>82</v>
      </c>
      <c r="AS285">
        <v>46.41</v>
      </c>
      <c r="AT285">
        <v>15.07</v>
      </c>
      <c r="AU285">
        <v>79.8</v>
      </c>
      <c r="AV285">
        <v>1074</v>
      </c>
      <c r="AW285">
        <v>981</v>
      </c>
      <c r="AX285">
        <v>52.26</v>
      </c>
      <c r="AY285">
        <v>533</v>
      </c>
      <c r="AZ285">
        <v>486</v>
      </c>
      <c r="BA285">
        <v>52.31</v>
      </c>
      <c r="BB285">
        <v>31</v>
      </c>
      <c r="BC285">
        <v>36</v>
      </c>
      <c r="BD285">
        <v>46.27</v>
      </c>
      <c r="BE285">
        <v>5.82</v>
      </c>
      <c r="BF285">
        <v>92.59</v>
      </c>
      <c r="BG285">
        <v>1841</v>
      </c>
      <c r="BH285">
        <v>1445</v>
      </c>
      <c r="BI285">
        <v>56.03</v>
      </c>
      <c r="BJ285">
        <v>955</v>
      </c>
      <c r="BK285">
        <v>718</v>
      </c>
      <c r="BL285">
        <v>57.08</v>
      </c>
      <c r="BM285">
        <v>25</v>
      </c>
      <c r="BN285">
        <v>15</v>
      </c>
      <c r="BO285">
        <v>62.5</v>
      </c>
      <c r="BP285">
        <v>2.62</v>
      </c>
      <c r="BQ285">
        <v>97.91</v>
      </c>
      <c r="BR285">
        <v>6.26</v>
      </c>
      <c r="BS285">
        <v>92.06</v>
      </c>
      <c r="BT285">
        <v>0.98299999999999998</v>
      </c>
    </row>
    <row r="286" spans="1:72" x14ac:dyDescent="0.25">
      <c r="A286" s="6" t="s">
        <v>20</v>
      </c>
      <c r="B286" t="s">
        <v>154</v>
      </c>
      <c r="C286">
        <v>82</v>
      </c>
      <c r="D286">
        <v>4054.8332999999998</v>
      </c>
      <c r="E286">
        <v>49</v>
      </c>
      <c r="F286">
        <v>25</v>
      </c>
      <c r="G286">
        <v>8</v>
      </c>
      <c r="H286">
        <v>46</v>
      </c>
      <c r="I286">
        <v>106</v>
      </c>
      <c r="J286">
        <v>0.64600000000000002</v>
      </c>
      <c r="K286">
        <v>3648</v>
      </c>
      <c r="L286">
        <v>3746</v>
      </c>
      <c r="M286">
        <v>49.34</v>
      </c>
      <c r="N286">
        <v>2768</v>
      </c>
      <c r="O286">
        <v>2780</v>
      </c>
      <c r="P286">
        <v>49.89</v>
      </c>
      <c r="Q286">
        <v>2032</v>
      </c>
      <c r="R286">
        <v>1991</v>
      </c>
      <c r="S286">
        <v>50.51</v>
      </c>
      <c r="T286">
        <v>187</v>
      </c>
      <c r="U286">
        <v>148</v>
      </c>
      <c r="V286">
        <v>55.82</v>
      </c>
      <c r="W286">
        <v>153.16</v>
      </c>
      <c r="X286">
        <v>128.55000000000001</v>
      </c>
      <c r="Y286">
        <v>54.37</v>
      </c>
      <c r="Z286">
        <v>1640</v>
      </c>
      <c r="AA286">
        <v>1458</v>
      </c>
      <c r="AB286">
        <v>52.94</v>
      </c>
      <c r="AC286">
        <v>1007</v>
      </c>
      <c r="AD286">
        <v>890</v>
      </c>
      <c r="AE286">
        <v>53.08</v>
      </c>
      <c r="AF286">
        <v>148</v>
      </c>
      <c r="AG286">
        <v>116</v>
      </c>
      <c r="AH286">
        <v>56.06</v>
      </c>
      <c r="AI286">
        <v>14.7</v>
      </c>
      <c r="AJ286">
        <v>86.97</v>
      </c>
      <c r="AK286">
        <v>691</v>
      </c>
      <c r="AL286">
        <v>540</v>
      </c>
      <c r="AM286">
        <v>56.13</v>
      </c>
      <c r="AN286">
        <v>514</v>
      </c>
      <c r="AO286">
        <v>396</v>
      </c>
      <c r="AP286">
        <v>56.48</v>
      </c>
      <c r="AQ286">
        <v>108</v>
      </c>
      <c r="AR286">
        <v>63</v>
      </c>
      <c r="AS286">
        <v>63.16</v>
      </c>
      <c r="AT286">
        <v>21.01</v>
      </c>
      <c r="AU286">
        <v>84.09</v>
      </c>
      <c r="AV286">
        <v>949</v>
      </c>
      <c r="AW286">
        <v>918</v>
      </c>
      <c r="AX286">
        <v>50.83</v>
      </c>
      <c r="AY286">
        <v>493</v>
      </c>
      <c r="AZ286">
        <v>494</v>
      </c>
      <c r="BA286">
        <v>49.95</v>
      </c>
      <c r="BB286">
        <v>40</v>
      </c>
      <c r="BC286">
        <v>53</v>
      </c>
      <c r="BD286">
        <v>43.01</v>
      </c>
      <c r="BE286">
        <v>8.11</v>
      </c>
      <c r="BF286">
        <v>89.27</v>
      </c>
      <c r="BG286">
        <v>1696</v>
      </c>
      <c r="BH286">
        <v>1900</v>
      </c>
      <c r="BI286">
        <v>47.16</v>
      </c>
      <c r="BJ286">
        <v>987</v>
      </c>
      <c r="BK286">
        <v>1041</v>
      </c>
      <c r="BL286">
        <v>48.67</v>
      </c>
      <c r="BM286">
        <v>39</v>
      </c>
      <c r="BN286">
        <v>32</v>
      </c>
      <c r="BO286">
        <v>54.93</v>
      </c>
      <c r="BP286">
        <v>3.95</v>
      </c>
      <c r="BQ286">
        <v>96.93</v>
      </c>
      <c r="BR286">
        <v>9.1999999999999993</v>
      </c>
      <c r="BS286">
        <v>92.57</v>
      </c>
      <c r="BT286">
        <v>1.018</v>
      </c>
    </row>
    <row r="287" spans="1:72" x14ac:dyDescent="0.25">
      <c r="A287" s="6" t="s">
        <v>20</v>
      </c>
      <c r="B287" t="s">
        <v>139</v>
      </c>
      <c r="C287">
        <v>82</v>
      </c>
      <c r="D287">
        <v>4022.3667</v>
      </c>
      <c r="E287">
        <v>47</v>
      </c>
      <c r="F287">
        <v>26</v>
      </c>
      <c r="G287">
        <v>9</v>
      </c>
      <c r="H287">
        <v>44</v>
      </c>
      <c r="I287">
        <v>103</v>
      </c>
      <c r="J287">
        <v>0.628</v>
      </c>
      <c r="K287">
        <v>3940</v>
      </c>
      <c r="L287">
        <v>3559</v>
      </c>
      <c r="M287">
        <v>52.54</v>
      </c>
      <c r="N287">
        <v>2837</v>
      </c>
      <c r="O287">
        <v>2574</v>
      </c>
      <c r="P287">
        <v>52.43</v>
      </c>
      <c r="Q287">
        <v>2040</v>
      </c>
      <c r="R287">
        <v>1910</v>
      </c>
      <c r="S287">
        <v>51.65</v>
      </c>
      <c r="T287">
        <v>154</v>
      </c>
      <c r="U287">
        <v>129</v>
      </c>
      <c r="V287">
        <v>54.42</v>
      </c>
      <c r="W287">
        <v>158.09</v>
      </c>
      <c r="X287">
        <v>138.59</v>
      </c>
      <c r="Y287">
        <v>53.29</v>
      </c>
      <c r="Z287">
        <v>1694</v>
      </c>
      <c r="AA287">
        <v>1538</v>
      </c>
      <c r="AB287">
        <v>52.41</v>
      </c>
      <c r="AC287">
        <v>1001</v>
      </c>
      <c r="AD287">
        <v>927</v>
      </c>
      <c r="AE287">
        <v>51.92</v>
      </c>
      <c r="AF287">
        <v>131</v>
      </c>
      <c r="AG287">
        <v>100</v>
      </c>
      <c r="AH287">
        <v>56.71</v>
      </c>
      <c r="AI287">
        <v>13.09</v>
      </c>
      <c r="AJ287">
        <v>89.21</v>
      </c>
      <c r="AK287">
        <v>746</v>
      </c>
      <c r="AL287">
        <v>637</v>
      </c>
      <c r="AM287">
        <v>53.94</v>
      </c>
      <c r="AN287">
        <v>543</v>
      </c>
      <c r="AO287">
        <v>464</v>
      </c>
      <c r="AP287">
        <v>53.92</v>
      </c>
      <c r="AQ287">
        <v>87</v>
      </c>
      <c r="AR287">
        <v>57</v>
      </c>
      <c r="AS287">
        <v>60.42</v>
      </c>
      <c r="AT287">
        <v>16.02</v>
      </c>
      <c r="AU287">
        <v>87.72</v>
      </c>
      <c r="AV287">
        <v>948</v>
      </c>
      <c r="AW287">
        <v>901</v>
      </c>
      <c r="AX287">
        <v>51.27</v>
      </c>
      <c r="AY287">
        <v>458</v>
      </c>
      <c r="AZ287">
        <v>463</v>
      </c>
      <c r="BA287">
        <v>49.73</v>
      </c>
      <c r="BB287">
        <v>44</v>
      </c>
      <c r="BC287">
        <v>43</v>
      </c>
      <c r="BD287">
        <v>50.57</v>
      </c>
      <c r="BE287">
        <v>9.61</v>
      </c>
      <c r="BF287">
        <v>90.71</v>
      </c>
      <c r="BG287">
        <v>1841</v>
      </c>
      <c r="BH287">
        <v>1701</v>
      </c>
      <c r="BI287">
        <v>51.98</v>
      </c>
      <c r="BJ287">
        <v>983</v>
      </c>
      <c r="BK287">
        <v>907</v>
      </c>
      <c r="BL287">
        <v>52.01</v>
      </c>
      <c r="BM287">
        <v>23</v>
      </c>
      <c r="BN287">
        <v>29</v>
      </c>
      <c r="BO287">
        <v>44.23</v>
      </c>
      <c r="BP287">
        <v>2.34</v>
      </c>
      <c r="BQ287">
        <v>96.8</v>
      </c>
      <c r="BR287">
        <v>7.55</v>
      </c>
      <c r="BS287">
        <v>93.25</v>
      </c>
      <c r="BT287">
        <v>1.008</v>
      </c>
    </row>
    <row r="288" spans="1:72" x14ac:dyDescent="0.25">
      <c r="A288" s="6" t="s">
        <v>20</v>
      </c>
      <c r="B288" t="s">
        <v>152</v>
      </c>
      <c r="C288">
        <v>82</v>
      </c>
      <c r="D288">
        <v>3949.5</v>
      </c>
      <c r="E288">
        <v>41</v>
      </c>
      <c r="F288">
        <v>29</v>
      </c>
      <c r="G288">
        <v>12</v>
      </c>
      <c r="H288">
        <v>39</v>
      </c>
      <c r="I288">
        <v>94</v>
      </c>
      <c r="J288">
        <v>0.57299999999999995</v>
      </c>
      <c r="K288">
        <v>3801</v>
      </c>
      <c r="L288">
        <v>3600</v>
      </c>
      <c r="M288">
        <v>51.36</v>
      </c>
      <c r="N288">
        <v>2815</v>
      </c>
      <c r="O288">
        <v>2707</v>
      </c>
      <c r="P288">
        <v>50.98</v>
      </c>
      <c r="Q288">
        <v>2037</v>
      </c>
      <c r="R288">
        <v>1931</v>
      </c>
      <c r="S288">
        <v>51.34</v>
      </c>
      <c r="T288">
        <v>160</v>
      </c>
      <c r="U288">
        <v>142</v>
      </c>
      <c r="V288">
        <v>52.98</v>
      </c>
      <c r="W288">
        <v>145.63999999999999</v>
      </c>
      <c r="X288">
        <v>139.12</v>
      </c>
      <c r="Y288">
        <v>51.14</v>
      </c>
      <c r="Z288">
        <v>1594</v>
      </c>
      <c r="AA288">
        <v>1530</v>
      </c>
      <c r="AB288">
        <v>51.02</v>
      </c>
      <c r="AC288">
        <v>997</v>
      </c>
      <c r="AD288">
        <v>924</v>
      </c>
      <c r="AE288">
        <v>51.9</v>
      </c>
      <c r="AF288">
        <v>127</v>
      </c>
      <c r="AG288">
        <v>122</v>
      </c>
      <c r="AH288">
        <v>51</v>
      </c>
      <c r="AI288">
        <v>12.74</v>
      </c>
      <c r="AJ288">
        <v>86.8</v>
      </c>
      <c r="AK288">
        <v>611</v>
      </c>
      <c r="AL288">
        <v>579</v>
      </c>
      <c r="AM288">
        <v>51.34</v>
      </c>
      <c r="AN288">
        <v>457</v>
      </c>
      <c r="AO288">
        <v>429</v>
      </c>
      <c r="AP288">
        <v>51.58</v>
      </c>
      <c r="AQ288">
        <v>80</v>
      </c>
      <c r="AR288">
        <v>85</v>
      </c>
      <c r="AS288">
        <v>48.48</v>
      </c>
      <c r="AT288">
        <v>17.510000000000002</v>
      </c>
      <c r="AU288">
        <v>80.19</v>
      </c>
      <c r="AV288">
        <v>983</v>
      </c>
      <c r="AW288">
        <v>951</v>
      </c>
      <c r="AX288">
        <v>50.83</v>
      </c>
      <c r="AY288">
        <v>540</v>
      </c>
      <c r="AZ288">
        <v>495</v>
      </c>
      <c r="BA288">
        <v>52.17</v>
      </c>
      <c r="BB288">
        <v>47</v>
      </c>
      <c r="BC288">
        <v>37</v>
      </c>
      <c r="BD288">
        <v>55.95</v>
      </c>
      <c r="BE288">
        <v>8.6999999999999993</v>
      </c>
      <c r="BF288">
        <v>92.53</v>
      </c>
      <c r="BG288">
        <v>1853</v>
      </c>
      <c r="BH288">
        <v>1688</v>
      </c>
      <c r="BI288">
        <v>52.33</v>
      </c>
      <c r="BJ288">
        <v>987</v>
      </c>
      <c r="BK288">
        <v>944</v>
      </c>
      <c r="BL288">
        <v>51.11</v>
      </c>
      <c r="BM288">
        <v>33</v>
      </c>
      <c r="BN288">
        <v>20</v>
      </c>
      <c r="BO288">
        <v>62.26</v>
      </c>
      <c r="BP288">
        <v>3.34</v>
      </c>
      <c r="BQ288">
        <v>97.88</v>
      </c>
      <c r="BR288">
        <v>7.85</v>
      </c>
      <c r="BS288">
        <v>92.65</v>
      </c>
      <c r="BT288">
        <v>1.0049999999999999</v>
      </c>
    </row>
    <row r="289" spans="1:72" x14ac:dyDescent="0.25">
      <c r="A289" s="6" t="s">
        <v>20</v>
      </c>
      <c r="B289" t="s">
        <v>131</v>
      </c>
      <c r="C289">
        <v>82</v>
      </c>
      <c r="D289">
        <v>3927.0832999999998</v>
      </c>
      <c r="E289">
        <v>28</v>
      </c>
      <c r="F289">
        <v>40</v>
      </c>
      <c r="G289">
        <v>14</v>
      </c>
      <c r="H289">
        <v>25</v>
      </c>
      <c r="I289">
        <v>70</v>
      </c>
      <c r="J289">
        <v>0.42699999999999999</v>
      </c>
      <c r="K289">
        <v>3199</v>
      </c>
      <c r="L289">
        <v>3494</v>
      </c>
      <c r="M289">
        <v>47.8</v>
      </c>
      <c r="N289">
        <v>2470</v>
      </c>
      <c r="O289">
        <v>2687</v>
      </c>
      <c r="P289">
        <v>47.9</v>
      </c>
      <c r="Q289">
        <v>1788</v>
      </c>
      <c r="R289">
        <v>1977</v>
      </c>
      <c r="S289">
        <v>47.49</v>
      </c>
      <c r="T289">
        <v>114</v>
      </c>
      <c r="U289">
        <v>149</v>
      </c>
      <c r="V289">
        <v>43.35</v>
      </c>
      <c r="W289">
        <v>133.22</v>
      </c>
      <c r="X289">
        <v>141.84</v>
      </c>
      <c r="Y289">
        <v>48.43</v>
      </c>
      <c r="Z289">
        <v>1400</v>
      </c>
      <c r="AA289">
        <v>1518</v>
      </c>
      <c r="AB289">
        <v>47.98</v>
      </c>
      <c r="AC289">
        <v>895</v>
      </c>
      <c r="AD289">
        <v>979</v>
      </c>
      <c r="AE289">
        <v>47.76</v>
      </c>
      <c r="AF289">
        <v>94</v>
      </c>
      <c r="AG289">
        <v>127</v>
      </c>
      <c r="AH289">
        <v>42.53</v>
      </c>
      <c r="AI289">
        <v>10.5</v>
      </c>
      <c r="AJ289">
        <v>87.03</v>
      </c>
      <c r="AK289">
        <v>567</v>
      </c>
      <c r="AL289">
        <v>584</v>
      </c>
      <c r="AM289">
        <v>49.26</v>
      </c>
      <c r="AN289">
        <v>429</v>
      </c>
      <c r="AO289">
        <v>461</v>
      </c>
      <c r="AP289">
        <v>48.2</v>
      </c>
      <c r="AQ289">
        <v>60</v>
      </c>
      <c r="AR289">
        <v>73</v>
      </c>
      <c r="AS289">
        <v>45.11</v>
      </c>
      <c r="AT289">
        <v>13.99</v>
      </c>
      <c r="AU289">
        <v>84.16</v>
      </c>
      <c r="AV289">
        <v>833</v>
      </c>
      <c r="AW289">
        <v>934</v>
      </c>
      <c r="AX289">
        <v>47.14</v>
      </c>
      <c r="AY289">
        <v>466</v>
      </c>
      <c r="AZ289">
        <v>518</v>
      </c>
      <c r="BA289">
        <v>47.36</v>
      </c>
      <c r="BB289">
        <v>34</v>
      </c>
      <c r="BC289">
        <v>54</v>
      </c>
      <c r="BD289">
        <v>38.64</v>
      </c>
      <c r="BE289">
        <v>7.3</v>
      </c>
      <c r="BF289">
        <v>89.58</v>
      </c>
      <c r="BG289">
        <v>1556</v>
      </c>
      <c r="BH289">
        <v>1701</v>
      </c>
      <c r="BI289">
        <v>47.77</v>
      </c>
      <c r="BJ289">
        <v>843</v>
      </c>
      <c r="BK289">
        <v>945</v>
      </c>
      <c r="BL289">
        <v>47.15</v>
      </c>
      <c r="BM289">
        <v>20</v>
      </c>
      <c r="BN289">
        <v>22</v>
      </c>
      <c r="BO289">
        <v>47.62</v>
      </c>
      <c r="BP289">
        <v>2.37</v>
      </c>
      <c r="BQ289">
        <v>97.67</v>
      </c>
      <c r="BR289">
        <v>6.38</v>
      </c>
      <c r="BS289">
        <v>92.46</v>
      </c>
      <c r="BT289">
        <v>0.98799999999999999</v>
      </c>
    </row>
    <row r="290" spans="1:72" x14ac:dyDescent="0.25">
      <c r="A290" s="6" t="s">
        <v>20</v>
      </c>
      <c r="B290" t="s">
        <v>150</v>
      </c>
      <c r="C290">
        <v>82</v>
      </c>
      <c r="D290">
        <v>4031.1</v>
      </c>
      <c r="E290">
        <v>41</v>
      </c>
      <c r="F290">
        <v>29</v>
      </c>
      <c r="G290">
        <v>12</v>
      </c>
      <c r="H290">
        <v>39</v>
      </c>
      <c r="I290">
        <v>94</v>
      </c>
      <c r="J290">
        <v>0.57299999999999995</v>
      </c>
      <c r="K290">
        <v>3695</v>
      </c>
      <c r="L290">
        <v>4037</v>
      </c>
      <c r="M290">
        <v>47.79</v>
      </c>
      <c r="N290">
        <v>2714</v>
      </c>
      <c r="O290">
        <v>2936</v>
      </c>
      <c r="P290">
        <v>48.04</v>
      </c>
      <c r="Q290">
        <v>1995</v>
      </c>
      <c r="R290">
        <v>2074</v>
      </c>
      <c r="S290">
        <v>49.03</v>
      </c>
      <c r="T290">
        <v>177</v>
      </c>
      <c r="U290">
        <v>170</v>
      </c>
      <c r="V290">
        <v>51.01</v>
      </c>
      <c r="W290">
        <v>154.32</v>
      </c>
      <c r="X290">
        <v>168.78</v>
      </c>
      <c r="Y290">
        <v>47.76</v>
      </c>
      <c r="Z290">
        <v>1709</v>
      </c>
      <c r="AA290">
        <v>1979</v>
      </c>
      <c r="AB290">
        <v>46.34</v>
      </c>
      <c r="AC290">
        <v>1091</v>
      </c>
      <c r="AD290">
        <v>1153</v>
      </c>
      <c r="AE290">
        <v>48.62</v>
      </c>
      <c r="AF290">
        <v>147</v>
      </c>
      <c r="AG290">
        <v>138</v>
      </c>
      <c r="AH290">
        <v>51.58</v>
      </c>
      <c r="AI290">
        <v>13.47</v>
      </c>
      <c r="AJ290">
        <v>88.03</v>
      </c>
      <c r="AK290">
        <v>721</v>
      </c>
      <c r="AL290">
        <v>794</v>
      </c>
      <c r="AM290">
        <v>47.59</v>
      </c>
      <c r="AN290">
        <v>556</v>
      </c>
      <c r="AO290">
        <v>585</v>
      </c>
      <c r="AP290">
        <v>48.73</v>
      </c>
      <c r="AQ290">
        <v>98</v>
      </c>
      <c r="AR290">
        <v>96</v>
      </c>
      <c r="AS290">
        <v>50.52</v>
      </c>
      <c r="AT290">
        <v>17.63</v>
      </c>
      <c r="AU290">
        <v>83.59</v>
      </c>
      <c r="AV290">
        <v>988</v>
      </c>
      <c r="AW290">
        <v>1185</v>
      </c>
      <c r="AX290">
        <v>45.47</v>
      </c>
      <c r="AY290">
        <v>535</v>
      </c>
      <c r="AZ290">
        <v>568</v>
      </c>
      <c r="BA290">
        <v>48.5</v>
      </c>
      <c r="BB290">
        <v>49</v>
      </c>
      <c r="BC290">
        <v>42</v>
      </c>
      <c r="BD290">
        <v>53.85</v>
      </c>
      <c r="BE290">
        <v>9.16</v>
      </c>
      <c r="BF290">
        <v>92.61</v>
      </c>
      <c r="BG290">
        <v>1591</v>
      </c>
      <c r="BH290">
        <v>1713</v>
      </c>
      <c r="BI290">
        <v>48.15</v>
      </c>
      <c r="BJ290">
        <v>812</v>
      </c>
      <c r="BK290">
        <v>853</v>
      </c>
      <c r="BL290">
        <v>48.77</v>
      </c>
      <c r="BM290">
        <v>27</v>
      </c>
      <c r="BN290">
        <v>31</v>
      </c>
      <c r="BO290">
        <v>46.55</v>
      </c>
      <c r="BP290">
        <v>3.33</v>
      </c>
      <c r="BQ290">
        <v>96.37</v>
      </c>
      <c r="BR290">
        <v>8.8699999999999992</v>
      </c>
      <c r="BS290">
        <v>91.8</v>
      </c>
      <c r="BT290">
        <v>1.0069999999999999</v>
      </c>
    </row>
    <row r="291" spans="1:72" x14ac:dyDescent="0.25">
      <c r="A291" s="6" t="s">
        <v>20</v>
      </c>
      <c r="B291" t="s">
        <v>140</v>
      </c>
      <c r="C291">
        <v>82</v>
      </c>
      <c r="D291">
        <v>4012.8332999999998</v>
      </c>
      <c r="E291">
        <v>48</v>
      </c>
      <c r="F291">
        <v>28</v>
      </c>
      <c r="G291">
        <v>6</v>
      </c>
      <c r="H291">
        <v>45</v>
      </c>
      <c r="I291">
        <v>102</v>
      </c>
      <c r="J291">
        <v>0.622</v>
      </c>
      <c r="K291">
        <v>3524</v>
      </c>
      <c r="L291">
        <v>3825</v>
      </c>
      <c r="M291">
        <v>47.95</v>
      </c>
      <c r="N291">
        <v>2669</v>
      </c>
      <c r="O291">
        <v>2801</v>
      </c>
      <c r="P291">
        <v>48.79</v>
      </c>
      <c r="Q291">
        <v>1895</v>
      </c>
      <c r="R291">
        <v>2001</v>
      </c>
      <c r="S291">
        <v>48.64</v>
      </c>
      <c r="T291">
        <v>167</v>
      </c>
      <c r="U291">
        <v>154</v>
      </c>
      <c r="V291">
        <v>52.02</v>
      </c>
      <c r="W291">
        <v>157.53</v>
      </c>
      <c r="X291">
        <v>160.88</v>
      </c>
      <c r="Y291">
        <v>49.47</v>
      </c>
      <c r="Z291">
        <v>1651</v>
      </c>
      <c r="AA291">
        <v>1744</v>
      </c>
      <c r="AB291">
        <v>48.63</v>
      </c>
      <c r="AC291">
        <v>950</v>
      </c>
      <c r="AD291">
        <v>1036</v>
      </c>
      <c r="AE291">
        <v>47.83</v>
      </c>
      <c r="AF291">
        <v>142</v>
      </c>
      <c r="AG291">
        <v>126</v>
      </c>
      <c r="AH291">
        <v>52.99</v>
      </c>
      <c r="AI291">
        <v>14.95</v>
      </c>
      <c r="AJ291">
        <v>87.84</v>
      </c>
      <c r="AK291">
        <v>762</v>
      </c>
      <c r="AL291">
        <v>767</v>
      </c>
      <c r="AM291">
        <v>49.84</v>
      </c>
      <c r="AN291">
        <v>546</v>
      </c>
      <c r="AO291">
        <v>565</v>
      </c>
      <c r="AP291">
        <v>49.14</v>
      </c>
      <c r="AQ291">
        <v>100</v>
      </c>
      <c r="AR291">
        <v>92</v>
      </c>
      <c r="AS291">
        <v>52.08</v>
      </c>
      <c r="AT291">
        <v>18.32</v>
      </c>
      <c r="AU291">
        <v>83.72</v>
      </c>
      <c r="AV291">
        <v>889</v>
      </c>
      <c r="AW291">
        <v>977</v>
      </c>
      <c r="AX291">
        <v>47.64</v>
      </c>
      <c r="AY291">
        <v>404</v>
      </c>
      <c r="AZ291">
        <v>471</v>
      </c>
      <c r="BA291">
        <v>46.17</v>
      </c>
      <c r="BB291">
        <v>42</v>
      </c>
      <c r="BC291">
        <v>34</v>
      </c>
      <c r="BD291">
        <v>55.26</v>
      </c>
      <c r="BE291">
        <v>10.4</v>
      </c>
      <c r="BF291">
        <v>92.78</v>
      </c>
      <c r="BG291">
        <v>1576</v>
      </c>
      <c r="BH291">
        <v>1760</v>
      </c>
      <c r="BI291">
        <v>47.24</v>
      </c>
      <c r="BJ291">
        <v>845</v>
      </c>
      <c r="BK291">
        <v>893</v>
      </c>
      <c r="BL291">
        <v>48.62</v>
      </c>
      <c r="BM291">
        <v>25</v>
      </c>
      <c r="BN291">
        <v>27</v>
      </c>
      <c r="BO291">
        <v>48.08</v>
      </c>
      <c r="BP291">
        <v>2.96</v>
      </c>
      <c r="BQ291">
        <v>96.98</v>
      </c>
      <c r="BR291">
        <v>8.81</v>
      </c>
      <c r="BS291">
        <v>92.3</v>
      </c>
      <c r="BT291">
        <v>1.0109999999999999</v>
      </c>
    </row>
    <row r="292" spans="1:72" x14ac:dyDescent="0.25">
      <c r="A292" s="6" t="s">
        <v>20</v>
      </c>
      <c r="B292" t="s">
        <v>149</v>
      </c>
      <c r="C292">
        <v>82</v>
      </c>
      <c r="D292">
        <v>3927.4</v>
      </c>
      <c r="E292">
        <v>44</v>
      </c>
      <c r="F292">
        <v>28</v>
      </c>
      <c r="G292">
        <v>10</v>
      </c>
      <c r="H292">
        <v>38</v>
      </c>
      <c r="I292">
        <v>98</v>
      </c>
      <c r="J292">
        <v>0.59799999999999998</v>
      </c>
      <c r="K292">
        <v>3595</v>
      </c>
      <c r="L292">
        <v>3807</v>
      </c>
      <c r="M292">
        <v>48.57</v>
      </c>
      <c r="N292">
        <v>2616</v>
      </c>
      <c r="O292">
        <v>2745</v>
      </c>
      <c r="P292">
        <v>48.8</v>
      </c>
      <c r="Q292">
        <v>1925</v>
      </c>
      <c r="R292">
        <v>1917</v>
      </c>
      <c r="S292">
        <v>50.1</v>
      </c>
      <c r="T292">
        <v>135</v>
      </c>
      <c r="U292">
        <v>141</v>
      </c>
      <c r="V292">
        <v>48.91</v>
      </c>
      <c r="W292">
        <v>141.63999999999999</v>
      </c>
      <c r="X292">
        <v>148.65</v>
      </c>
      <c r="Y292">
        <v>48.79</v>
      </c>
      <c r="Z292">
        <v>1566</v>
      </c>
      <c r="AA292">
        <v>1692</v>
      </c>
      <c r="AB292">
        <v>48.07</v>
      </c>
      <c r="AC292">
        <v>925</v>
      </c>
      <c r="AD292">
        <v>936</v>
      </c>
      <c r="AE292">
        <v>49.7</v>
      </c>
      <c r="AF292">
        <v>105</v>
      </c>
      <c r="AG292">
        <v>115</v>
      </c>
      <c r="AH292">
        <v>47.73</v>
      </c>
      <c r="AI292">
        <v>11.35</v>
      </c>
      <c r="AJ292">
        <v>87.71</v>
      </c>
      <c r="AK292">
        <v>635</v>
      </c>
      <c r="AL292">
        <v>665</v>
      </c>
      <c r="AM292">
        <v>48.85</v>
      </c>
      <c r="AN292">
        <v>488</v>
      </c>
      <c r="AO292">
        <v>472</v>
      </c>
      <c r="AP292">
        <v>50.83</v>
      </c>
      <c r="AQ292">
        <v>70</v>
      </c>
      <c r="AR292">
        <v>76</v>
      </c>
      <c r="AS292">
        <v>47.95</v>
      </c>
      <c r="AT292">
        <v>14.34</v>
      </c>
      <c r="AU292">
        <v>83.9</v>
      </c>
      <c r="AV292">
        <v>931</v>
      </c>
      <c r="AW292">
        <v>1027</v>
      </c>
      <c r="AX292">
        <v>47.55</v>
      </c>
      <c r="AY292">
        <v>437</v>
      </c>
      <c r="AZ292">
        <v>464</v>
      </c>
      <c r="BA292">
        <v>48.5</v>
      </c>
      <c r="BB292">
        <v>35</v>
      </c>
      <c r="BC292">
        <v>39</v>
      </c>
      <c r="BD292">
        <v>47.3</v>
      </c>
      <c r="BE292">
        <v>8.01</v>
      </c>
      <c r="BF292">
        <v>91.59</v>
      </c>
      <c r="BG292">
        <v>1684</v>
      </c>
      <c r="BH292">
        <v>1735</v>
      </c>
      <c r="BI292">
        <v>49.25</v>
      </c>
      <c r="BJ292">
        <v>916</v>
      </c>
      <c r="BK292">
        <v>923</v>
      </c>
      <c r="BL292">
        <v>49.81</v>
      </c>
      <c r="BM292">
        <v>30</v>
      </c>
      <c r="BN292">
        <v>26</v>
      </c>
      <c r="BO292">
        <v>53.57</v>
      </c>
      <c r="BP292">
        <v>3.28</v>
      </c>
      <c r="BQ292">
        <v>97.18</v>
      </c>
      <c r="BR292">
        <v>7.01</v>
      </c>
      <c r="BS292">
        <v>92.64</v>
      </c>
      <c r="BT292">
        <v>0.997</v>
      </c>
    </row>
    <row r="293" spans="1:72" x14ac:dyDescent="0.25">
      <c r="A293" s="6" t="s">
        <v>20</v>
      </c>
      <c r="B293" t="s">
        <v>158</v>
      </c>
      <c r="C293">
        <v>82</v>
      </c>
      <c r="D293">
        <v>3910.8833</v>
      </c>
      <c r="E293">
        <v>39</v>
      </c>
      <c r="F293">
        <v>33</v>
      </c>
      <c r="G293">
        <v>10</v>
      </c>
      <c r="H293">
        <v>32</v>
      </c>
      <c r="I293">
        <v>88</v>
      </c>
      <c r="J293">
        <v>0.53700000000000003</v>
      </c>
      <c r="K293">
        <v>3755</v>
      </c>
      <c r="L293">
        <v>3594</v>
      </c>
      <c r="M293">
        <v>51.1</v>
      </c>
      <c r="N293">
        <v>2685</v>
      </c>
      <c r="O293">
        <v>2544</v>
      </c>
      <c r="P293">
        <v>51.35</v>
      </c>
      <c r="Q293">
        <v>1909</v>
      </c>
      <c r="R293">
        <v>1838</v>
      </c>
      <c r="S293">
        <v>50.95</v>
      </c>
      <c r="T293">
        <v>127</v>
      </c>
      <c r="U293">
        <v>154</v>
      </c>
      <c r="V293">
        <v>45.2</v>
      </c>
      <c r="W293">
        <v>143.28</v>
      </c>
      <c r="X293">
        <v>143.13999999999999</v>
      </c>
      <c r="Y293">
        <v>50.03</v>
      </c>
      <c r="Z293">
        <v>1516</v>
      </c>
      <c r="AA293">
        <v>1532</v>
      </c>
      <c r="AB293">
        <v>49.74</v>
      </c>
      <c r="AC293">
        <v>888</v>
      </c>
      <c r="AD293">
        <v>884</v>
      </c>
      <c r="AE293">
        <v>50.11</v>
      </c>
      <c r="AF293">
        <v>101</v>
      </c>
      <c r="AG293">
        <v>128</v>
      </c>
      <c r="AH293">
        <v>44.1</v>
      </c>
      <c r="AI293">
        <v>11.37</v>
      </c>
      <c r="AJ293">
        <v>85.52</v>
      </c>
      <c r="AK293">
        <v>610</v>
      </c>
      <c r="AL293">
        <v>610</v>
      </c>
      <c r="AM293">
        <v>50</v>
      </c>
      <c r="AN293">
        <v>445</v>
      </c>
      <c r="AO293">
        <v>440</v>
      </c>
      <c r="AP293">
        <v>50.28</v>
      </c>
      <c r="AQ293">
        <v>71</v>
      </c>
      <c r="AR293">
        <v>87</v>
      </c>
      <c r="AS293">
        <v>44.94</v>
      </c>
      <c r="AT293">
        <v>15.96</v>
      </c>
      <c r="AU293">
        <v>80.23</v>
      </c>
      <c r="AV293">
        <v>906</v>
      </c>
      <c r="AW293">
        <v>922</v>
      </c>
      <c r="AX293">
        <v>49.56</v>
      </c>
      <c r="AY293">
        <v>443</v>
      </c>
      <c r="AZ293">
        <v>444</v>
      </c>
      <c r="BA293">
        <v>49.94</v>
      </c>
      <c r="BB293">
        <v>30</v>
      </c>
      <c r="BC293">
        <v>41</v>
      </c>
      <c r="BD293">
        <v>42.25</v>
      </c>
      <c r="BE293">
        <v>6.77</v>
      </c>
      <c r="BF293">
        <v>90.77</v>
      </c>
      <c r="BG293">
        <v>1799</v>
      </c>
      <c r="BH293">
        <v>1682</v>
      </c>
      <c r="BI293">
        <v>51.68</v>
      </c>
      <c r="BJ293">
        <v>938</v>
      </c>
      <c r="BK293">
        <v>870</v>
      </c>
      <c r="BL293">
        <v>51.88</v>
      </c>
      <c r="BM293">
        <v>26</v>
      </c>
      <c r="BN293">
        <v>26</v>
      </c>
      <c r="BO293">
        <v>50</v>
      </c>
      <c r="BP293">
        <v>2.77</v>
      </c>
      <c r="BQ293">
        <v>97.01</v>
      </c>
      <c r="BR293">
        <v>6.65</v>
      </c>
      <c r="BS293">
        <v>91.62</v>
      </c>
      <c r="BT293">
        <v>0.98299999999999998</v>
      </c>
    </row>
    <row r="294" spans="1:72" x14ac:dyDescent="0.25">
      <c r="A294" s="6" t="s">
        <v>20</v>
      </c>
      <c r="B294" t="s">
        <v>141</v>
      </c>
      <c r="C294">
        <v>82</v>
      </c>
      <c r="D294">
        <v>3949.65</v>
      </c>
      <c r="E294">
        <v>50</v>
      </c>
      <c r="F294">
        <v>21</v>
      </c>
      <c r="G294">
        <v>11</v>
      </c>
      <c r="H294">
        <v>46</v>
      </c>
      <c r="I294">
        <v>111</v>
      </c>
      <c r="J294">
        <v>0.67700000000000005</v>
      </c>
      <c r="K294">
        <v>3810</v>
      </c>
      <c r="L294">
        <v>3788</v>
      </c>
      <c r="M294">
        <v>50.14</v>
      </c>
      <c r="N294">
        <v>2874</v>
      </c>
      <c r="O294">
        <v>2735</v>
      </c>
      <c r="P294">
        <v>51.24</v>
      </c>
      <c r="Q294">
        <v>2162</v>
      </c>
      <c r="R294">
        <v>2045</v>
      </c>
      <c r="S294">
        <v>51.39</v>
      </c>
      <c r="T294">
        <v>185</v>
      </c>
      <c r="U294">
        <v>150</v>
      </c>
      <c r="V294">
        <v>55.22</v>
      </c>
      <c r="W294">
        <v>177.27</v>
      </c>
      <c r="X294">
        <v>159</v>
      </c>
      <c r="Y294">
        <v>52.72</v>
      </c>
      <c r="Z294">
        <v>1898</v>
      </c>
      <c r="AA294">
        <v>1714</v>
      </c>
      <c r="AB294">
        <v>52.55</v>
      </c>
      <c r="AC294">
        <v>1221</v>
      </c>
      <c r="AD294">
        <v>1077</v>
      </c>
      <c r="AE294">
        <v>53.13</v>
      </c>
      <c r="AF294">
        <v>161</v>
      </c>
      <c r="AG294">
        <v>131</v>
      </c>
      <c r="AH294">
        <v>55.14</v>
      </c>
      <c r="AI294">
        <v>13.19</v>
      </c>
      <c r="AJ294">
        <v>87.84</v>
      </c>
      <c r="AK294">
        <v>826</v>
      </c>
      <c r="AL294">
        <v>713</v>
      </c>
      <c r="AM294">
        <v>53.67</v>
      </c>
      <c r="AN294">
        <v>663</v>
      </c>
      <c r="AO294">
        <v>569</v>
      </c>
      <c r="AP294">
        <v>53.81</v>
      </c>
      <c r="AQ294">
        <v>109</v>
      </c>
      <c r="AR294">
        <v>83</v>
      </c>
      <c r="AS294">
        <v>56.77</v>
      </c>
      <c r="AT294">
        <v>16.440000000000001</v>
      </c>
      <c r="AU294">
        <v>85.41</v>
      </c>
      <c r="AV294">
        <v>1072</v>
      </c>
      <c r="AW294">
        <v>1001</v>
      </c>
      <c r="AX294">
        <v>51.71</v>
      </c>
      <c r="AY294">
        <v>558</v>
      </c>
      <c r="AZ294">
        <v>508</v>
      </c>
      <c r="BA294">
        <v>52.35</v>
      </c>
      <c r="BB294">
        <v>52</v>
      </c>
      <c r="BC294">
        <v>48</v>
      </c>
      <c r="BD294">
        <v>52</v>
      </c>
      <c r="BE294">
        <v>9.32</v>
      </c>
      <c r="BF294">
        <v>90.55</v>
      </c>
      <c r="BG294">
        <v>1648</v>
      </c>
      <c r="BH294">
        <v>1714</v>
      </c>
      <c r="BI294">
        <v>49.02</v>
      </c>
      <c r="BJ294">
        <v>881</v>
      </c>
      <c r="BK294">
        <v>886</v>
      </c>
      <c r="BL294">
        <v>49.86</v>
      </c>
      <c r="BM294">
        <v>23</v>
      </c>
      <c r="BN294">
        <v>18</v>
      </c>
      <c r="BO294">
        <v>56.1</v>
      </c>
      <c r="BP294">
        <v>2.61</v>
      </c>
      <c r="BQ294">
        <v>97.97</v>
      </c>
      <c r="BR294">
        <v>8.56</v>
      </c>
      <c r="BS294">
        <v>92.67</v>
      </c>
      <c r="BT294">
        <v>1.012</v>
      </c>
    </row>
    <row r="295" spans="1:72" x14ac:dyDescent="0.25">
      <c r="A295" s="6" t="s">
        <v>20</v>
      </c>
      <c r="B295" t="s">
        <v>155</v>
      </c>
      <c r="C295">
        <v>82</v>
      </c>
      <c r="D295">
        <v>4011</v>
      </c>
      <c r="E295">
        <v>46</v>
      </c>
      <c r="F295">
        <v>29</v>
      </c>
      <c r="G295">
        <v>7</v>
      </c>
      <c r="H295">
        <v>44</v>
      </c>
      <c r="I295">
        <v>99</v>
      </c>
      <c r="J295">
        <v>0.60399999999999998</v>
      </c>
      <c r="K295">
        <v>3875</v>
      </c>
      <c r="L295">
        <v>3704</v>
      </c>
      <c r="M295">
        <v>51.13</v>
      </c>
      <c r="N295">
        <v>2805</v>
      </c>
      <c r="O295">
        <v>2587</v>
      </c>
      <c r="P295">
        <v>52.02</v>
      </c>
      <c r="Q295">
        <v>1931</v>
      </c>
      <c r="R295">
        <v>1795</v>
      </c>
      <c r="S295">
        <v>51.83</v>
      </c>
      <c r="T295">
        <v>151</v>
      </c>
      <c r="U295">
        <v>135</v>
      </c>
      <c r="V295">
        <v>52.8</v>
      </c>
      <c r="W295">
        <v>161.62</v>
      </c>
      <c r="X295">
        <v>150.80000000000001</v>
      </c>
      <c r="Y295">
        <v>51.73</v>
      </c>
      <c r="Z295">
        <v>1787</v>
      </c>
      <c r="AA295">
        <v>1681</v>
      </c>
      <c r="AB295">
        <v>51.53</v>
      </c>
      <c r="AC295">
        <v>1007</v>
      </c>
      <c r="AD295">
        <v>951</v>
      </c>
      <c r="AE295">
        <v>51.43</v>
      </c>
      <c r="AF295">
        <v>124</v>
      </c>
      <c r="AG295">
        <v>115</v>
      </c>
      <c r="AH295">
        <v>51.88</v>
      </c>
      <c r="AI295">
        <v>12.31</v>
      </c>
      <c r="AJ295">
        <v>87.91</v>
      </c>
      <c r="AK295">
        <v>788</v>
      </c>
      <c r="AL295">
        <v>706</v>
      </c>
      <c r="AM295">
        <v>52.74</v>
      </c>
      <c r="AN295">
        <v>576</v>
      </c>
      <c r="AO295">
        <v>503</v>
      </c>
      <c r="AP295">
        <v>53.38</v>
      </c>
      <c r="AQ295">
        <v>89</v>
      </c>
      <c r="AR295">
        <v>79</v>
      </c>
      <c r="AS295">
        <v>52.98</v>
      </c>
      <c r="AT295">
        <v>15.45</v>
      </c>
      <c r="AU295">
        <v>84.29</v>
      </c>
      <c r="AV295">
        <v>999</v>
      </c>
      <c r="AW295">
        <v>975</v>
      </c>
      <c r="AX295">
        <v>50.61</v>
      </c>
      <c r="AY295">
        <v>431</v>
      </c>
      <c r="AZ295">
        <v>448</v>
      </c>
      <c r="BA295">
        <v>49.03</v>
      </c>
      <c r="BB295">
        <v>35</v>
      </c>
      <c r="BC295">
        <v>36</v>
      </c>
      <c r="BD295">
        <v>49.3</v>
      </c>
      <c r="BE295">
        <v>8.1199999999999992</v>
      </c>
      <c r="BF295">
        <v>91.96</v>
      </c>
      <c r="BG295">
        <v>1738</v>
      </c>
      <c r="BH295">
        <v>1636</v>
      </c>
      <c r="BI295">
        <v>51.51</v>
      </c>
      <c r="BJ295">
        <v>878</v>
      </c>
      <c r="BK295">
        <v>763</v>
      </c>
      <c r="BL295">
        <v>53.5</v>
      </c>
      <c r="BM295">
        <v>23</v>
      </c>
      <c r="BN295">
        <v>19</v>
      </c>
      <c r="BO295">
        <v>54.76</v>
      </c>
      <c r="BP295">
        <v>2.62</v>
      </c>
      <c r="BQ295">
        <v>97.51</v>
      </c>
      <c r="BR295">
        <v>7.82</v>
      </c>
      <c r="BS295">
        <v>92.48</v>
      </c>
      <c r="BT295">
        <v>1.0029999999999999</v>
      </c>
    </row>
    <row r="296" spans="1:72" x14ac:dyDescent="0.25">
      <c r="A296" s="6" t="s">
        <v>20</v>
      </c>
      <c r="B296" t="s">
        <v>133</v>
      </c>
      <c r="C296">
        <v>82</v>
      </c>
      <c r="D296">
        <v>3938.5167000000001</v>
      </c>
      <c r="E296">
        <v>46</v>
      </c>
      <c r="F296">
        <v>29</v>
      </c>
      <c r="G296">
        <v>7</v>
      </c>
      <c r="H296">
        <v>44</v>
      </c>
      <c r="I296">
        <v>99</v>
      </c>
      <c r="J296">
        <v>0.60399999999999998</v>
      </c>
      <c r="K296">
        <v>3414</v>
      </c>
      <c r="L296">
        <v>3390</v>
      </c>
      <c r="M296">
        <v>50.18</v>
      </c>
      <c r="N296">
        <v>2542</v>
      </c>
      <c r="O296">
        <v>2495</v>
      </c>
      <c r="P296">
        <v>50.47</v>
      </c>
      <c r="Q296">
        <v>1835</v>
      </c>
      <c r="R296">
        <v>1800</v>
      </c>
      <c r="S296">
        <v>50.48</v>
      </c>
      <c r="T296">
        <v>154</v>
      </c>
      <c r="U296">
        <v>138</v>
      </c>
      <c r="V296">
        <v>52.74</v>
      </c>
      <c r="W296">
        <v>138.27000000000001</v>
      </c>
      <c r="X296">
        <v>131.44</v>
      </c>
      <c r="Y296">
        <v>51.27</v>
      </c>
      <c r="Z296">
        <v>1608</v>
      </c>
      <c r="AA296">
        <v>1531</v>
      </c>
      <c r="AB296">
        <v>51.23</v>
      </c>
      <c r="AC296">
        <v>970</v>
      </c>
      <c r="AD296">
        <v>947</v>
      </c>
      <c r="AE296">
        <v>50.6</v>
      </c>
      <c r="AF296">
        <v>127</v>
      </c>
      <c r="AG296">
        <v>117</v>
      </c>
      <c r="AH296">
        <v>52.05</v>
      </c>
      <c r="AI296">
        <v>13.09</v>
      </c>
      <c r="AJ296">
        <v>87.65</v>
      </c>
      <c r="AK296">
        <v>610</v>
      </c>
      <c r="AL296">
        <v>574</v>
      </c>
      <c r="AM296">
        <v>51.52</v>
      </c>
      <c r="AN296">
        <v>446</v>
      </c>
      <c r="AO296">
        <v>428</v>
      </c>
      <c r="AP296">
        <v>51.03</v>
      </c>
      <c r="AQ296">
        <v>78</v>
      </c>
      <c r="AR296">
        <v>76</v>
      </c>
      <c r="AS296">
        <v>50.65</v>
      </c>
      <c r="AT296">
        <v>17.489999999999998</v>
      </c>
      <c r="AU296">
        <v>82.24</v>
      </c>
      <c r="AV296">
        <v>998</v>
      </c>
      <c r="AW296">
        <v>957</v>
      </c>
      <c r="AX296">
        <v>51.05</v>
      </c>
      <c r="AY296">
        <v>524</v>
      </c>
      <c r="AZ296">
        <v>519</v>
      </c>
      <c r="BA296">
        <v>50.24</v>
      </c>
      <c r="BB296">
        <v>49</v>
      </c>
      <c r="BC296">
        <v>41</v>
      </c>
      <c r="BD296">
        <v>54.44</v>
      </c>
      <c r="BE296">
        <v>9.35</v>
      </c>
      <c r="BF296">
        <v>92.1</v>
      </c>
      <c r="BG296">
        <v>1542</v>
      </c>
      <c r="BH296">
        <v>1539</v>
      </c>
      <c r="BI296">
        <v>50.05</v>
      </c>
      <c r="BJ296">
        <v>813</v>
      </c>
      <c r="BK296">
        <v>797</v>
      </c>
      <c r="BL296">
        <v>50.5</v>
      </c>
      <c r="BM296">
        <v>27</v>
      </c>
      <c r="BN296">
        <v>21</v>
      </c>
      <c r="BO296">
        <v>56.25</v>
      </c>
      <c r="BP296">
        <v>3.32</v>
      </c>
      <c r="BQ296">
        <v>97.37</v>
      </c>
      <c r="BR296">
        <v>8.39</v>
      </c>
      <c r="BS296">
        <v>92.33</v>
      </c>
      <c r="BT296">
        <v>1.0069999999999999</v>
      </c>
    </row>
    <row r="297" spans="1:72" x14ac:dyDescent="0.25">
      <c r="A297" s="6" t="s">
        <v>20</v>
      </c>
      <c r="B297" t="s">
        <v>156</v>
      </c>
      <c r="C297">
        <v>82</v>
      </c>
      <c r="D297">
        <v>3907.0333000000001</v>
      </c>
      <c r="E297">
        <v>42</v>
      </c>
      <c r="F297">
        <v>30</v>
      </c>
      <c r="G297">
        <v>10</v>
      </c>
      <c r="H297">
        <v>38</v>
      </c>
      <c r="I297">
        <v>94</v>
      </c>
      <c r="J297">
        <v>0.57299999999999995</v>
      </c>
      <c r="K297">
        <v>3595</v>
      </c>
      <c r="L297">
        <v>3418</v>
      </c>
      <c r="M297">
        <v>51.26</v>
      </c>
      <c r="N297">
        <v>2693</v>
      </c>
      <c r="O297">
        <v>2627</v>
      </c>
      <c r="P297">
        <v>50.62</v>
      </c>
      <c r="Q297">
        <v>1897</v>
      </c>
      <c r="R297">
        <v>1907</v>
      </c>
      <c r="S297">
        <v>49.87</v>
      </c>
      <c r="T297">
        <v>140</v>
      </c>
      <c r="U297">
        <v>145</v>
      </c>
      <c r="V297">
        <v>49.12</v>
      </c>
      <c r="W297">
        <v>144.83000000000001</v>
      </c>
      <c r="X297">
        <v>139</v>
      </c>
      <c r="Y297">
        <v>51.03</v>
      </c>
      <c r="Z297">
        <v>1649</v>
      </c>
      <c r="AA297">
        <v>1566</v>
      </c>
      <c r="AB297">
        <v>51.29</v>
      </c>
      <c r="AC297">
        <v>987</v>
      </c>
      <c r="AD297">
        <v>1004</v>
      </c>
      <c r="AE297">
        <v>49.57</v>
      </c>
      <c r="AF297">
        <v>125</v>
      </c>
      <c r="AG297">
        <v>110</v>
      </c>
      <c r="AH297">
        <v>53.19</v>
      </c>
      <c r="AI297">
        <v>12.66</v>
      </c>
      <c r="AJ297">
        <v>89.04</v>
      </c>
      <c r="AK297">
        <v>632</v>
      </c>
      <c r="AL297">
        <v>641</v>
      </c>
      <c r="AM297">
        <v>49.65</v>
      </c>
      <c r="AN297">
        <v>462</v>
      </c>
      <c r="AO297">
        <v>510</v>
      </c>
      <c r="AP297">
        <v>47.53</v>
      </c>
      <c r="AQ297">
        <v>84</v>
      </c>
      <c r="AR297">
        <v>74</v>
      </c>
      <c r="AS297">
        <v>53.16</v>
      </c>
      <c r="AT297">
        <v>18.18</v>
      </c>
      <c r="AU297">
        <v>85.49</v>
      </c>
      <c r="AV297">
        <v>1017</v>
      </c>
      <c r="AW297">
        <v>925</v>
      </c>
      <c r="AX297">
        <v>52.37</v>
      </c>
      <c r="AY297">
        <v>525</v>
      </c>
      <c r="AZ297">
        <v>494</v>
      </c>
      <c r="BA297">
        <v>51.52</v>
      </c>
      <c r="BB297">
        <v>41</v>
      </c>
      <c r="BC297">
        <v>36</v>
      </c>
      <c r="BD297">
        <v>53.25</v>
      </c>
      <c r="BE297">
        <v>7.81</v>
      </c>
      <c r="BF297">
        <v>92.71</v>
      </c>
      <c r="BG297">
        <v>1736</v>
      </c>
      <c r="BH297">
        <v>1636</v>
      </c>
      <c r="BI297">
        <v>51.48</v>
      </c>
      <c r="BJ297">
        <v>869</v>
      </c>
      <c r="BK297">
        <v>856</v>
      </c>
      <c r="BL297">
        <v>50.38</v>
      </c>
      <c r="BM297">
        <v>15</v>
      </c>
      <c r="BN297">
        <v>34</v>
      </c>
      <c r="BO297">
        <v>30.61</v>
      </c>
      <c r="BP297">
        <v>1.73</v>
      </c>
      <c r="BQ297">
        <v>96.03</v>
      </c>
      <c r="BR297">
        <v>7.38</v>
      </c>
      <c r="BS297">
        <v>92.4</v>
      </c>
      <c r="BT297">
        <v>0.998</v>
      </c>
    </row>
    <row r="298" spans="1:72" x14ac:dyDescent="0.25">
      <c r="A298" s="6" t="s">
        <v>20</v>
      </c>
      <c r="B298" t="s">
        <v>138</v>
      </c>
      <c r="C298">
        <v>82</v>
      </c>
      <c r="D298">
        <v>3971.05</v>
      </c>
      <c r="E298">
        <v>40</v>
      </c>
      <c r="F298">
        <v>27</v>
      </c>
      <c r="G298">
        <v>15</v>
      </c>
      <c r="H298">
        <v>39</v>
      </c>
      <c r="I298">
        <v>95</v>
      </c>
      <c r="J298">
        <v>0.57899999999999996</v>
      </c>
      <c r="K298">
        <v>3937</v>
      </c>
      <c r="L298">
        <v>3876</v>
      </c>
      <c r="M298">
        <v>50.39</v>
      </c>
      <c r="N298">
        <v>2940</v>
      </c>
      <c r="O298">
        <v>2969</v>
      </c>
      <c r="P298">
        <v>49.75</v>
      </c>
      <c r="Q298">
        <v>2028</v>
      </c>
      <c r="R298">
        <v>2087</v>
      </c>
      <c r="S298">
        <v>49.28</v>
      </c>
      <c r="T298">
        <v>169</v>
      </c>
      <c r="U298">
        <v>161</v>
      </c>
      <c r="V298">
        <v>51.21</v>
      </c>
      <c r="W298">
        <v>164.05</v>
      </c>
      <c r="X298">
        <v>159.75</v>
      </c>
      <c r="Y298">
        <v>50.66</v>
      </c>
      <c r="Z298">
        <v>1875</v>
      </c>
      <c r="AA298">
        <v>1703</v>
      </c>
      <c r="AB298">
        <v>52.4</v>
      </c>
      <c r="AC298">
        <v>1124</v>
      </c>
      <c r="AD298">
        <v>1042</v>
      </c>
      <c r="AE298">
        <v>51.89</v>
      </c>
      <c r="AF298">
        <v>138</v>
      </c>
      <c r="AG298">
        <v>130</v>
      </c>
      <c r="AH298">
        <v>51.49</v>
      </c>
      <c r="AI298">
        <v>12.28</v>
      </c>
      <c r="AJ298">
        <v>87.52</v>
      </c>
      <c r="AK298">
        <v>707</v>
      </c>
      <c r="AL298">
        <v>670</v>
      </c>
      <c r="AM298">
        <v>51.34</v>
      </c>
      <c r="AN298">
        <v>524</v>
      </c>
      <c r="AO298">
        <v>503</v>
      </c>
      <c r="AP298">
        <v>51.02</v>
      </c>
      <c r="AQ298">
        <v>102</v>
      </c>
      <c r="AR298">
        <v>83</v>
      </c>
      <c r="AS298">
        <v>55.14</v>
      </c>
      <c r="AT298">
        <v>19.47</v>
      </c>
      <c r="AU298">
        <v>83.5</v>
      </c>
      <c r="AV298">
        <v>1168</v>
      </c>
      <c r="AW298">
        <v>1033</v>
      </c>
      <c r="AX298">
        <v>53.07</v>
      </c>
      <c r="AY298">
        <v>600</v>
      </c>
      <c r="AZ298">
        <v>539</v>
      </c>
      <c r="BA298">
        <v>52.68</v>
      </c>
      <c r="BB298">
        <v>36</v>
      </c>
      <c r="BC298">
        <v>47</v>
      </c>
      <c r="BD298">
        <v>43.37</v>
      </c>
      <c r="BE298">
        <v>6</v>
      </c>
      <c r="BF298">
        <v>91.28</v>
      </c>
      <c r="BG298">
        <v>1714</v>
      </c>
      <c r="BH298">
        <v>1857</v>
      </c>
      <c r="BI298">
        <v>48</v>
      </c>
      <c r="BJ298">
        <v>842</v>
      </c>
      <c r="BK298">
        <v>979</v>
      </c>
      <c r="BL298">
        <v>46.24</v>
      </c>
      <c r="BM298">
        <v>31</v>
      </c>
      <c r="BN298">
        <v>31</v>
      </c>
      <c r="BO298">
        <v>50</v>
      </c>
      <c r="BP298">
        <v>3.68</v>
      </c>
      <c r="BQ298">
        <v>96.83</v>
      </c>
      <c r="BR298">
        <v>8.33</v>
      </c>
      <c r="BS298">
        <v>92.29</v>
      </c>
      <c r="BT298">
        <v>1.006</v>
      </c>
    </row>
    <row r="299" spans="1:72" x14ac:dyDescent="0.25">
      <c r="A299" s="6" t="s">
        <v>20</v>
      </c>
      <c r="B299" t="s">
        <v>145</v>
      </c>
      <c r="C299">
        <v>82</v>
      </c>
      <c r="D299">
        <v>4050.3833</v>
      </c>
      <c r="E299">
        <v>30</v>
      </c>
      <c r="F299">
        <v>43</v>
      </c>
      <c r="G299">
        <v>9</v>
      </c>
      <c r="H299">
        <v>26</v>
      </c>
      <c r="I299">
        <v>69</v>
      </c>
      <c r="J299">
        <v>0.42099999999999999</v>
      </c>
      <c r="K299">
        <v>3398</v>
      </c>
      <c r="L299">
        <v>3693</v>
      </c>
      <c r="M299">
        <v>47.92</v>
      </c>
      <c r="N299">
        <v>2486</v>
      </c>
      <c r="O299">
        <v>2832</v>
      </c>
      <c r="P299">
        <v>46.75</v>
      </c>
      <c r="Q299">
        <v>1823</v>
      </c>
      <c r="R299">
        <v>2085</v>
      </c>
      <c r="S299">
        <v>46.65</v>
      </c>
      <c r="T299">
        <v>128</v>
      </c>
      <c r="U299">
        <v>158</v>
      </c>
      <c r="V299">
        <v>44.76</v>
      </c>
      <c r="W299">
        <v>131.84</v>
      </c>
      <c r="X299">
        <v>157.91</v>
      </c>
      <c r="Y299">
        <v>45.5</v>
      </c>
      <c r="Z299">
        <v>1549</v>
      </c>
      <c r="AA299">
        <v>1822</v>
      </c>
      <c r="AB299">
        <v>45.95</v>
      </c>
      <c r="AC299">
        <v>929</v>
      </c>
      <c r="AD299">
        <v>1169</v>
      </c>
      <c r="AE299">
        <v>44.28</v>
      </c>
      <c r="AF299">
        <v>109</v>
      </c>
      <c r="AG299">
        <v>132</v>
      </c>
      <c r="AH299">
        <v>45.23</v>
      </c>
      <c r="AI299">
        <v>11.73</v>
      </c>
      <c r="AJ299">
        <v>88.71</v>
      </c>
      <c r="AK299">
        <v>602</v>
      </c>
      <c r="AL299">
        <v>749</v>
      </c>
      <c r="AM299">
        <v>44.56</v>
      </c>
      <c r="AN299">
        <v>465</v>
      </c>
      <c r="AO299">
        <v>581</v>
      </c>
      <c r="AP299">
        <v>44.46</v>
      </c>
      <c r="AQ299">
        <v>82</v>
      </c>
      <c r="AR299">
        <v>98</v>
      </c>
      <c r="AS299">
        <v>45.56</v>
      </c>
      <c r="AT299">
        <v>17.63</v>
      </c>
      <c r="AU299">
        <v>83.13</v>
      </c>
      <c r="AV299">
        <v>947</v>
      </c>
      <c r="AW299">
        <v>1073</v>
      </c>
      <c r="AX299">
        <v>46.88</v>
      </c>
      <c r="AY299">
        <v>464</v>
      </c>
      <c r="AZ299">
        <v>588</v>
      </c>
      <c r="BA299">
        <v>44.11</v>
      </c>
      <c r="BB299">
        <v>27</v>
      </c>
      <c r="BC299">
        <v>34</v>
      </c>
      <c r="BD299">
        <v>44.26</v>
      </c>
      <c r="BE299">
        <v>5.82</v>
      </c>
      <c r="BF299">
        <v>94.22</v>
      </c>
      <c r="BG299">
        <v>1521</v>
      </c>
      <c r="BH299">
        <v>1624</v>
      </c>
      <c r="BI299">
        <v>48.36</v>
      </c>
      <c r="BJ299">
        <v>809</v>
      </c>
      <c r="BK299">
        <v>855</v>
      </c>
      <c r="BL299">
        <v>48.62</v>
      </c>
      <c r="BM299">
        <v>18</v>
      </c>
      <c r="BN299">
        <v>25</v>
      </c>
      <c r="BO299">
        <v>41.86</v>
      </c>
      <c r="BP299">
        <v>2.2200000000000002</v>
      </c>
      <c r="BQ299">
        <v>97.08</v>
      </c>
      <c r="BR299">
        <v>7.02</v>
      </c>
      <c r="BS299">
        <v>92.42</v>
      </c>
      <c r="BT299">
        <v>0.99399999999999999</v>
      </c>
    </row>
    <row r="300" spans="1:72" x14ac:dyDescent="0.25">
      <c r="A300" s="6" t="s">
        <v>20</v>
      </c>
      <c r="B300" t="s">
        <v>159</v>
      </c>
      <c r="C300">
        <v>82</v>
      </c>
      <c r="D300">
        <v>3905.8667</v>
      </c>
      <c r="E300">
        <v>55</v>
      </c>
      <c r="F300">
        <v>19</v>
      </c>
      <c r="G300">
        <v>8</v>
      </c>
      <c r="H300">
        <v>53</v>
      </c>
      <c r="I300">
        <v>118</v>
      </c>
      <c r="J300">
        <v>0.72</v>
      </c>
      <c r="K300">
        <v>3656</v>
      </c>
      <c r="L300">
        <v>3400</v>
      </c>
      <c r="M300">
        <v>51.81</v>
      </c>
      <c r="N300">
        <v>2695</v>
      </c>
      <c r="O300">
        <v>2542</v>
      </c>
      <c r="P300">
        <v>51.46</v>
      </c>
      <c r="Q300">
        <v>1941</v>
      </c>
      <c r="R300">
        <v>1786</v>
      </c>
      <c r="S300">
        <v>52.08</v>
      </c>
      <c r="T300">
        <v>178</v>
      </c>
      <c r="U300">
        <v>112</v>
      </c>
      <c r="V300">
        <v>61.38</v>
      </c>
      <c r="W300">
        <v>145.66</v>
      </c>
      <c r="X300">
        <v>143.85</v>
      </c>
      <c r="Y300">
        <v>50.31</v>
      </c>
      <c r="Z300">
        <v>1633</v>
      </c>
      <c r="AA300">
        <v>1537</v>
      </c>
      <c r="AB300">
        <v>51.51</v>
      </c>
      <c r="AC300">
        <v>981</v>
      </c>
      <c r="AD300">
        <v>894</v>
      </c>
      <c r="AE300">
        <v>52.32</v>
      </c>
      <c r="AF300">
        <v>139</v>
      </c>
      <c r="AG300">
        <v>103</v>
      </c>
      <c r="AH300">
        <v>57.44</v>
      </c>
      <c r="AI300">
        <v>14.17</v>
      </c>
      <c r="AJ300">
        <v>88.48</v>
      </c>
      <c r="AK300">
        <v>639</v>
      </c>
      <c r="AL300">
        <v>664</v>
      </c>
      <c r="AM300">
        <v>49.04</v>
      </c>
      <c r="AN300">
        <v>467</v>
      </c>
      <c r="AO300">
        <v>469</v>
      </c>
      <c r="AP300">
        <v>49.89</v>
      </c>
      <c r="AQ300">
        <v>90</v>
      </c>
      <c r="AR300">
        <v>75</v>
      </c>
      <c r="AS300">
        <v>54.55</v>
      </c>
      <c r="AT300">
        <v>19.27</v>
      </c>
      <c r="AU300">
        <v>84.01</v>
      </c>
      <c r="AV300">
        <v>994</v>
      </c>
      <c r="AW300">
        <v>873</v>
      </c>
      <c r="AX300">
        <v>53.24</v>
      </c>
      <c r="AY300">
        <v>514</v>
      </c>
      <c r="AZ300">
        <v>425</v>
      </c>
      <c r="BA300">
        <v>54.74</v>
      </c>
      <c r="BB300">
        <v>49</v>
      </c>
      <c r="BC300">
        <v>28</v>
      </c>
      <c r="BD300">
        <v>63.64</v>
      </c>
      <c r="BE300">
        <v>9.5299999999999994</v>
      </c>
      <c r="BF300">
        <v>93.41</v>
      </c>
      <c r="BG300">
        <v>1709</v>
      </c>
      <c r="BH300">
        <v>1542</v>
      </c>
      <c r="BI300">
        <v>52.57</v>
      </c>
      <c r="BJ300">
        <v>879</v>
      </c>
      <c r="BK300">
        <v>808</v>
      </c>
      <c r="BL300">
        <v>52.1</v>
      </c>
      <c r="BM300">
        <v>39</v>
      </c>
      <c r="BN300">
        <v>9</v>
      </c>
      <c r="BO300">
        <v>81.25</v>
      </c>
      <c r="BP300">
        <v>4.4400000000000004</v>
      </c>
      <c r="BQ300">
        <v>98.89</v>
      </c>
      <c r="BR300">
        <v>9.17</v>
      </c>
      <c r="BS300">
        <v>93.73</v>
      </c>
      <c r="BT300">
        <v>1.0289999999999999</v>
      </c>
    </row>
    <row r="301" spans="1:72" x14ac:dyDescent="0.25">
      <c r="A301" s="6" t="s">
        <v>20</v>
      </c>
      <c r="B301" t="s">
        <v>142</v>
      </c>
      <c r="C301">
        <v>82</v>
      </c>
      <c r="D301">
        <v>3893.3166999999999</v>
      </c>
      <c r="E301">
        <v>40</v>
      </c>
      <c r="F301">
        <v>35</v>
      </c>
      <c r="G301">
        <v>7</v>
      </c>
      <c r="H301">
        <v>37</v>
      </c>
      <c r="I301">
        <v>87</v>
      </c>
      <c r="J301">
        <v>0.53</v>
      </c>
      <c r="K301">
        <v>3400</v>
      </c>
      <c r="L301">
        <v>3500</v>
      </c>
      <c r="M301">
        <v>49.28</v>
      </c>
      <c r="N301">
        <v>2551</v>
      </c>
      <c r="O301">
        <v>2616</v>
      </c>
      <c r="P301">
        <v>49.37</v>
      </c>
      <c r="Q301">
        <v>1855</v>
      </c>
      <c r="R301">
        <v>1947</v>
      </c>
      <c r="S301">
        <v>48.79</v>
      </c>
      <c r="T301">
        <v>157</v>
      </c>
      <c r="U301">
        <v>166</v>
      </c>
      <c r="V301">
        <v>48.61</v>
      </c>
      <c r="W301">
        <v>147.66</v>
      </c>
      <c r="X301">
        <v>145.41999999999999</v>
      </c>
      <c r="Y301">
        <v>50.38</v>
      </c>
      <c r="Z301">
        <v>1588</v>
      </c>
      <c r="AA301">
        <v>1568</v>
      </c>
      <c r="AB301">
        <v>50.32</v>
      </c>
      <c r="AC301">
        <v>955</v>
      </c>
      <c r="AD301">
        <v>972</v>
      </c>
      <c r="AE301">
        <v>49.56</v>
      </c>
      <c r="AF301">
        <v>129</v>
      </c>
      <c r="AG301">
        <v>135</v>
      </c>
      <c r="AH301">
        <v>48.86</v>
      </c>
      <c r="AI301">
        <v>13.51</v>
      </c>
      <c r="AJ301">
        <v>86.11</v>
      </c>
      <c r="AK301">
        <v>644</v>
      </c>
      <c r="AL301">
        <v>602</v>
      </c>
      <c r="AM301">
        <v>51.69</v>
      </c>
      <c r="AN301">
        <v>468</v>
      </c>
      <c r="AO301">
        <v>455</v>
      </c>
      <c r="AP301">
        <v>50.7</v>
      </c>
      <c r="AQ301">
        <v>86</v>
      </c>
      <c r="AR301">
        <v>88</v>
      </c>
      <c r="AS301">
        <v>49.43</v>
      </c>
      <c r="AT301">
        <v>18.38</v>
      </c>
      <c r="AU301">
        <v>80.66</v>
      </c>
      <c r="AV301">
        <v>944</v>
      </c>
      <c r="AW301">
        <v>966</v>
      </c>
      <c r="AX301">
        <v>49.42</v>
      </c>
      <c r="AY301">
        <v>487</v>
      </c>
      <c r="AZ301">
        <v>517</v>
      </c>
      <c r="BA301">
        <v>48.51</v>
      </c>
      <c r="BB301">
        <v>43</v>
      </c>
      <c r="BC301">
        <v>47</v>
      </c>
      <c r="BD301">
        <v>47.78</v>
      </c>
      <c r="BE301">
        <v>8.83</v>
      </c>
      <c r="BF301">
        <v>90.91</v>
      </c>
      <c r="BG301">
        <v>1510</v>
      </c>
      <c r="BH301">
        <v>1601</v>
      </c>
      <c r="BI301">
        <v>48.54</v>
      </c>
      <c r="BJ301">
        <v>835</v>
      </c>
      <c r="BK301">
        <v>902</v>
      </c>
      <c r="BL301">
        <v>48.07</v>
      </c>
      <c r="BM301">
        <v>28</v>
      </c>
      <c r="BN301">
        <v>30</v>
      </c>
      <c r="BO301">
        <v>48.28</v>
      </c>
      <c r="BP301">
        <v>3.35</v>
      </c>
      <c r="BQ301">
        <v>96.67</v>
      </c>
      <c r="BR301">
        <v>8.4600000000000009</v>
      </c>
      <c r="BS301">
        <v>91.47</v>
      </c>
      <c r="BT301">
        <v>0.999</v>
      </c>
    </row>
    <row r="302" spans="1:72" x14ac:dyDescent="0.25">
      <c r="A302" s="6" t="s">
        <v>21</v>
      </c>
      <c r="B302" t="s">
        <v>160</v>
      </c>
      <c r="C302">
        <v>82</v>
      </c>
      <c r="D302">
        <v>3942.4832999999999</v>
      </c>
      <c r="E302">
        <v>44</v>
      </c>
      <c r="F302">
        <v>25</v>
      </c>
      <c r="G302">
        <v>13</v>
      </c>
      <c r="H302">
        <v>40</v>
      </c>
      <c r="I302">
        <v>101</v>
      </c>
      <c r="J302">
        <v>0.61599999999999999</v>
      </c>
      <c r="K302">
        <v>3665</v>
      </c>
      <c r="L302">
        <v>3881</v>
      </c>
      <c r="M302">
        <v>48.57</v>
      </c>
      <c r="N302">
        <v>2753</v>
      </c>
      <c r="O302">
        <v>2926</v>
      </c>
      <c r="P302">
        <v>48.48</v>
      </c>
      <c r="Q302">
        <v>1940</v>
      </c>
      <c r="R302">
        <v>2044</v>
      </c>
      <c r="S302">
        <v>48.69</v>
      </c>
      <c r="T302">
        <v>157</v>
      </c>
      <c r="U302">
        <v>137</v>
      </c>
      <c r="V302">
        <v>53.4</v>
      </c>
      <c r="W302">
        <v>159.19</v>
      </c>
      <c r="X302">
        <v>169.64</v>
      </c>
      <c r="Y302">
        <v>48.41</v>
      </c>
      <c r="Z302">
        <v>1763</v>
      </c>
      <c r="AA302">
        <v>1868</v>
      </c>
      <c r="AB302">
        <v>48.55</v>
      </c>
      <c r="AC302">
        <v>1046</v>
      </c>
      <c r="AD302">
        <v>1113</v>
      </c>
      <c r="AE302">
        <v>48.45</v>
      </c>
      <c r="AF302">
        <v>138</v>
      </c>
      <c r="AG302">
        <v>123</v>
      </c>
      <c r="AH302">
        <v>52.87</v>
      </c>
      <c r="AI302">
        <v>13.19</v>
      </c>
      <c r="AJ302">
        <v>88.95</v>
      </c>
      <c r="AK302">
        <v>734</v>
      </c>
      <c r="AL302">
        <v>759</v>
      </c>
      <c r="AM302">
        <v>49.16</v>
      </c>
      <c r="AN302">
        <v>543</v>
      </c>
      <c r="AO302">
        <v>555</v>
      </c>
      <c r="AP302">
        <v>49.45</v>
      </c>
      <c r="AQ302">
        <v>105</v>
      </c>
      <c r="AR302">
        <v>84</v>
      </c>
      <c r="AS302">
        <v>55.56</v>
      </c>
      <c r="AT302">
        <v>19.34</v>
      </c>
      <c r="AU302">
        <v>84.86</v>
      </c>
      <c r="AV302">
        <v>1029</v>
      </c>
      <c r="AW302">
        <v>1109</v>
      </c>
      <c r="AX302">
        <v>48.13</v>
      </c>
      <c r="AY302">
        <v>503</v>
      </c>
      <c r="AZ302">
        <v>558</v>
      </c>
      <c r="BA302">
        <v>47.41</v>
      </c>
      <c r="BB302">
        <v>33</v>
      </c>
      <c r="BC302">
        <v>39</v>
      </c>
      <c r="BD302">
        <v>45.83</v>
      </c>
      <c r="BE302">
        <v>6.56</v>
      </c>
      <c r="BF302">
        <v>93.01</v>
      </c>
      <c r="BG302">
        <v>1521</v>
      </c>
      <c r="BH302">
        <v>1667</v>
      </c>
      <c r="BI302">
        <v>47.71</v>
      </c>
      <c r="BJ302">
        <v>762</v>
      </c>
      <c r="BK302">
        <v>828</v>
      </c>
      <c r="BL302">
        <v>47.92</v>
      </c>
      <c r="BM302">
        <v>18</v>
      </c>
      <c r="BN302">
        <v>13</v>
      </c>
      <c r="BO302">
        <v>58.06</v>
      </c>
      <c r="BP302">
        <v>2.36</v>
      </c>
      <c r="BQ302">
        <v>98.43</v>
      </c>
      <c r="BR302">
        <v>8.09</v>
      </c>
      <c r="BS302">
        <v>93.3</v>
      </c>
      <c r="BT302">
        <v>1.014</v>
      </c>
    </row>
    <row r="303" spans="1:72" x14ac:dyDescent="0.25">
      <c r="A303" s="6" t="s">
        <v>21</v>
      </c>
      <c r="B303" t="s">
        <v>161</v>
      </c>
      <c r="C303">
        <v>82</v>
      </c>
      <c r="D303">
        <v>4020.1167</v>
      </c>
      <c r="E303">
        <v>29</v>
      </c>
      <c r="F303">
        <v>41</v>
      </c>
      <c r="G303">
        <v>12</v>
      </c>
      <c r="H303">
        <v>27</v>
      </c>
      <c r="I303">
        <v>70</v>
      </c>
      <c r="J303">
        <v>0.42699999999999999</v>
      </c>
      <c r="K303">
        <v>3774</v>
      </c>
      <c r="L303">
        <v>4072</v>
      </c>
      <c r="M303">
        <v>48.1</v>
      </c>
      <c r="N303">
        <v>2729</v>
      </c>
      <c r="O303">
        <v>3083</v>
      </c>
      <c r="P303">
        <v>46.95</v>
      </c>
      <c r="Q303">
        <v>1912</v>
      </c>
      <c r="R303">
        <v>2098</v>
      </c>
      <c r="S303">
        <v>47.68</v>
      </c>
      <c r="T303">
        <v>140</v>
      </c>
      <c r="U303">
        <v>164</v>
      </c>
      <c r="V303">
        <v>46.05</v>
      </c>
      <c r="W303">
        <v>149.66</v>
      </c>
      <c r="X303">
        <v>166.67</v>
      </c>
      <c r="Y303">
        <v>47.31</v>
      </c>
      <c r="Z303">
        <v>1687</v>
      </c>
      <c r="AA303">
        <v>1810</v>
      </c>
      <c r="AB303">
        <v>48.24</v>
      </c>
      <c r="AC303">
        <v>997</v>
      </c>
      <c r="AD303">
        <v>1051</v>
      </c>
      <c r="AE303">
        <v>48.68</v>
      </c>
      <c r="AF303">
        <v>110</v>
      </c>
      <c r="AG303">
        <v>133</v>
      </c>
      <c r="AH303">
        <v>45.27</v>
      </c>
      <c r="AI303">
        <v>11.03</v>
      </c>
      <c r="AJ303">
        <v>87.35</v>
      </c>
      <c r="AK303">
        <v>707</v>
      </c>
      <c r="AL303">
        <v>790</v>
      </c>
      <c r="AM303">
        <v>47.23</v>
      </c>
      <c r="AN303">
        <v>513</v>
      </c>
      <c r="AO303">
        <v>536</v>
      </c>
      <c r="AP303">
        <v>48.9</v>
      </c>
      <c r="AQ303">
        <v>72</v>
      </c>
      <c r="AR303">
        <v>97</v>
      </c>
      <c r="AS303">
        <v>42.6</v>
      </c>
      <c r="AT303">
        <v>14.04</v>
      </c>
      <c r="AU303">
        <v>81.900000000000006</v>
      </c>
      <c r="AV303">
        <v>980</v>
      </c>
      <c r="AW303">
        <v>1020</v>
      </c>
      <c r="AX303">
        <v>49</v>
      </c>
      <c r="AY303">
        <v>484</v>
      </c>
      <c r="AZ303">
        <v>515</v>
      </c>
      <c r="BA303">
        <v>48.45</v>
      </c>
      <c r="BB303">
        <v>38</v>
      </c>
      <c r="BC303">
        <v>36</v>
      </c>
      <c r="BD303">
        <v>51.35</v>
      </c>
      <c r="BE303">
        <v>7.85</v>
      </c>
      <c r="BF303">
        <v>93.01</v>
      </c>
      <c r="BG303">
        <v>1684</v>
      </c>
      <c r="BH303">
        <v>1908</v>
      </c>
      <c r="BI303">
        <v>46.88</v>
      </c>
      <c r="BJ303">
        <v>799</v>
      </c>
      <c r="BK303">
        <v>963</v>
      </c>
      <c r="BL303">
        <v>45.35</v>
      </c>
      <c r="BM303">
        <v>27</v>
      </c>
      <c r="BN303">
        <v>29</v>
      </c>
      <c r="BO303">
        <v>48.21</v>
      </c>
      <c r="BP303">
        <v>3.38</v>
      </c>
      <c r="BQ303">
        <v>96.99</v>
      </c>
      <c r="BR303">
        <v>7.32</v>
      </c>
      <c r="BS303">
        <v>92.18</v>
      </c>
      <c r="BT303">
        <v>0.995</v>
      </c>
    </row>
    <row r="304" spans="1:72" x14ac:dyDescent="0.25">
      <c r="A304" s="6" t="s">
        <v>21</v>
      </c>
      <c r="B304" t="s">
        <v>135</v>
      </c>
      <c r="C304">
        <v>82</v>
      </c>
      <c r="D304">
        <v>3944.0666999999999</v>
      </c>
      <c r="E304">
        <v>50</v>
      </c>
      <c r="F304">
        <v>20</v>
      </c>
      <c r="G304">
        <v>12</v>
      </c>
      <c r="H304">
        <v>47</v>
      </c>
      <c r="I304">
        <v>112</v>
      </c>
      <c r="J304">
        <v>0.68300000000000005</v>
      </c>
      <c r="K304">
        <v>3914</v>
      </c>
      <c r="L304">
        <v>3372</v>
      </c>
      <c r="M304">
        <v>53.72</v>
      </c>
      <c r="N304">
        <v>2947</v>
      </c>
      <c r="O304">
        <v>2531</v>
      </c>
      <c r="P304">
        <v>53.8</v>
      </c>
      <c r="Q304">
        <v>2104</v>
      </c>
      <c r="R304">
        <v>1799</v>
      </c>
      <c r="S304">
        <v>53.91</v>
      </c>
      <c r="T304">
        <v>166</v>
      </c>
      <c r="U304">
        <v>138</v>
      </c>
      <c r="V304">
        <v>54.61</v>
      </c>
      <c r="W304">
        <v>163.65</v>
      </c>
      <c r="X304">
        <v>137.6</v>
      </c>
      <c r="Y304">
        <v>54.32</v>
      </c>
      <c r="Z304">
        <v>1841</v>
      </c>
      <c r="AA304">
        <v>1525</v>
      </c>
      <c r="AB304">
        <v>54.69</v>
      </c>
      <c r="AC304">
        <v>1127</v>
      </c>
      <c r="AD304">
        <v>944</v>
      </c>
      <c r="AE304">
        <v>54.42</v>
      </c>
      <c r="AF304">
        <v>142</v>
      </c>
      <c r="AG304">
        <v>114</v>
      </c>
      <c r="AH304">
        <v>55.47</v>
      </c>
      <c r="AI304">
        <v>12.6</v>
      </c>
      <c r="AJ304">
        <v>87.92</v>
      </c>
      <c r="AK304">
        <v>692</v>
      </c>
      <c r="AL304">
        <v>620</v>
      </c>
      <c r="AM304">
        <v>52.74</v>
      </c>
      <c r="AN304">
        <v>519</v>
      </c>
      <c r="AO304">
        <v>470</v>
      </c>
      <c r="AP304">
        <v>52.48</v>
      </c>
      <c r="AQ304">
        <v>87</v>
      </c>
      <c r="AR304">
        <v>76</v>
      </c>
      <c r="AS304">
        <v>53.37</v>
      </c>
      <c r="AT304">
        <v>16.760000000000002</v>
      </c>
      <c r="AU304">
        <v>83.83</v>
      </c>
      <c r="AV304">
        <v>1149</v>
      </c>
      <c r="AW304">
        <v>905</v>
      </c>
      <c r="AX304">
        <v>55.94</v>
      </c>
      <c r="AY304">
        <v>608</v>
      </c>
      <c r="AZ304">
        <v>474</v>
      </c>
      <c r="BA304">
        <v>56.19</v>
      </c>
      <c r="BB304">
        <v>55</v>
      </c>
      <c r="BC304">
        <v>38</v>
      </c>
      <c r="BD304">
        <v>59.14</v>
      </c>
      <c r="BE304">
        <v>9.0500000000000007</v>
      </c>
      <c r="BF304">
        <v>91.98</v>
      </c>
      <c r="BG304">
        <v>1725</v>
      </c>
      <c r="BH304">
        <v>1530</v>
      </c>
      <c r="BI304">
        <v>53</v>
      </c>
      <c r="BJ304">
        <v>846</v>
      </c>
      <c r="BK304">
        <v>738</v>
      </c>
      <c r="BL304">
        <v>53.41</v>
      </c>
      <c r="BM304">
        <v>23</v>
      </c>
      <c r="BN304">
        <v>23</v>
      </c>
      <c r="BO304">
        <v>50</v>
      </c>
      <c r="BP304">
        <v>2.72</v>
      </c>
      <c r="BQ304">
        <v>96.88</v>
      </c>
      <c r="BR304">
        <v>7.89</v>
      </c>
      <c r="BS304">
        <v>92.33</v>
      </c>
      <c r="BT304">
        <v>1.002</v>
      </c>
    </row>
    <row r="305" spans="1:72" x14ac:dyDescent="0.25">
      <c r="A305" s="6" t="s">
        <v>21</v>
      </c>
      <c r="B305" t="s">
        <v>132</v>
      </c>
      <c r="C305">
        <v>82</v>
      </c>
      <c r="D305">
        <v>3947.9832999999999</v>
      </c>
      <c r="E305">
        <v>25</v>
      </c>
      <c r="F305">
        <v>45</v>
      </c>
      <c r="G305">
        <v>12</v>
      </c>
      <c r="H305">
        <v>24</v>
      </c>
      <c r="I305">
        <v>62</v>
      </c>
      <c r="J305">
        <v>0.378</v>
      </c>
      <c r="K305">
        <v>3381</v>
      </c>
      <c r="L305">
        <v>3720</v>
      </c>
      <c r="M305">
        <v>47.61</v>
      </c>
      <c r="N305">
        <v>2602</v>
      </c>
      <c r="O305">
        <v>2868</v>
      </c>
      <c r="P305">
        <v>47.57</v>
      </c>
      <c r="Q305">
        <v>1939</v>
      </c>
      <c r="R305">
        <v>2098</v>
      </c>
      <c r="S305">
        <v>48.03</v>
      </c>
      <c r="T305">
        <v>119</v>
      </c>
      <c r="U305">
        <v>176</v>
      </c>
      <c r="V305">
        <v>40.340000000000003</v>
      </c>
      <c r="W305">
        <v>131.13999999999999</v>
      </c>
      <c r="X305">
        <v>153.25</v>
      </c>
      <c r="Y305">
        <v>46.11</v>
      </c>
      <c r="Z305">
        <v>1375</v>
      </c>
      <c r="AA305">
        <v>1583</v>
      </c>
      <c r="AB305">
        <v>46.48</v>
      </c>
      <c r="AC305">
        <v>868</v>
      </c>
      <c r="AD305">
        <v>994</v>
      </c>
      <c r="AE305">
        <v>46.62</v>
      </c>
      <c r="AF305">
        <v>96</v>
      </c>
      <c r="AG305">
        <v>150</v>
      </c>
      <c r="AH305">
        <v>39.020000000000003</v>
      </c>
      <c r="AI305">
        <v>11.06</v>
      </c>
      <c r="AJ305">
        <v>84.91</v>
      </c>
      <c r="AK305">
        <v>581</v>
      </c>
      <c r="AL305">
        <v>670</v>
      </c>
      <c r="AM305">
        <v>46.44</v>
      </c>
      <c r="AN305">
        <v>429</v>
      </c>
      <c r="AO305">
        <v>506</v>
      </c>
      <c r="AP305">
        <v>45.88</v>
      </c>
      <c r="AQ305">
        <v>65</v>
      </c>
      <c r="AR305">
        <v>107</v>
      </c>
      <c r="AS305">
        <v>37.79</v>
      </c>
      <c r="AT305">
        <v>15.15</v>
      </c>
      <c r="AU305">
        <v>78.849999999999994</v>
      </c>
      <c r="AV305">
        <v>794</v>
      </c>
      <c r="AW305">
        <v>913</v>
      </c>
      <c r="AX305">
        <v>46.51</v>
      </c>
      <c r="AY305">
        <v>439</v>
      </c>
      <c r="AZ305">
        <v>488</v>
      </c>
      <c r="BA305">
        <v>47.36</v>
      </c>
      <c r="BB305">
        <v>31</v>
      </c>
      <c r="BC305">
        <v>43</v>
      </c>
      <c r="BD305">
        <v>41.89</v>
      </c>
      <c r="BE305">
        <v>7.06</v>
      </c>
      <c r="BF305">
        <v>91.19</v>
      </c>
      <c r="BG305">
        <v>1657</v>
      </c>
      <c r="BH305">
        <v>1795</v>
      </c>
      <c r="BI305">
        <v>48</v>
      </c>
      <c r="BJ305">
        <v>963</v>
      </c>
      <c r="BK305">
        <v>1004</v>
      </c>
      <c r="BL305">
        <v>48.96</v>
      </c>
      <c r="BM305">
        <v>23</v>
      </c>
      <c r="BN305">
        <v>26</v>
      </c>
      <c r="BO305">
        <v>46.94</v>
      </c>
      <c r="BP305">
        <v>2.39</v>
      </c>
      <c r="BQ305">
        <v>97.41</v>
      </c>
      <c r="BR305">
        <v>6.14</v>
      </c>
      <c r="BS305">
        <v>91.61</v>
      </c>
      <c r="BT305">
        <v>0.97699999999999998</v>
      </c>
    </row>
    <row r="306" spans="1:72" x14ac:dyDescent="0.25">
      <c r="A306" s="6" t="s">
        <v>21</v>
      </c>
      <c r="B306" t="s">
        <v>144</v>
      </c>
      <c r="C306">
        <v>82</v>
      </c>
      <c r="D306">
        <v>3893.2</v>
      </c>
      <c r="E306">
        <v>37</v>
      </c>
      <c r="F306">
        <v>35</v>
      </c>
      <c r="G306">
        <v>10</v>
      </c>
      <c r="H306">
        <v>35</v>
      </c>
      <c r="I306">
        <v>84</v>
      </c>
      <c r="J306">
        <v>0.51200000000000001</v>
      </c>
      <c r="K306">
        <v>4177</v>
      </c>
      <c r="L306">
        <v>3630</v>
      </c>
      <c r="M306">
        <v>53.5</v>
      </c>
      <c r="N306">
        <v>3127</v>
      </c>
      <c r="O306">
        <v>2738</v>
      </c>
      <c r="P306">
        <v>53.32</v>
      </c>
      <c r="Q306">
        <v>2146</v>
      </c>
      <c r="R306">
        <v>1940</v>
      </c>
      <c r="S306">
        <v>52.52</v>
      </c>
      <c r="T306">
        <v>147</v>
      </c>
      <c r="U306">
        <v>158</v>
      </c>
      <c r="V306">
        <v>48.2</v>
      </c>
      <c r="W306">
        <v>169.11</v>
      </c>
      <c r="X306">
        <v>151.99</v>
      </c>
      <c r="Y306">
        <v>52.67</v>
      </c>
      <c r="Z306">
        <v>1865</v>
      </c>
      <c r="AA306">
        <v>1609</v>
      </c>
      <c r="AB306">
        <v>53.68</v>
      </c>
      <c r="AC306">
        <v>1076</v>
      </c>
      <c r="AD306">
        <v>957</v>
      </c>
      <c r="AE306">
        <v>52.93</v>
      </c>
      <c r="AF306">
        <v>128</v>
      </c>
      <c r="AG306">
        <v>117</v>
      </c>
      <c r="AH306">
        <v>52.24</v>
      </c>
      <c r="AI306">
        <v>11.9</v>
      </c>
      <c r="AJ306">
        <v>87.77</v>
      </c>
      <c r="AK306">
        <v>788</v>
      </c>
      <c r="AL306">
        <v>643</v>
      </c>
      <c r="AM306">
        <v>55.07</v>
      </c>
      <c r="AN306">
        <v>547</v>
      </c>
      <c r="AO306">
        <v>471</v>
      </c>
      <c r="AP306">
        <v>53.73</v>
      </c>
      <c r="AQ306">
        <v>88</v>
      </c>
      <c r="AR306">
        <v>85</v>
      </c>
      <c r="AS306">
        <v>50.87</v>
      </c>
      <c r="AT306">
        <v>16.09</v>
      </c>
      <c r="AU306">
        <v>81.95</v>
      </c>
      <c r="AV306">
        <v>1077</v>
      </c>
      <c r="AW306">
        <v>966</v>
      </c>
      <c r="AX306">
        <v>52.72</v>
      </c>
      <c r="AY306">
        <v>529</v>
      </c>
      <c r="AZ306">
        <v>486</v>
      </c>
      <c r="BA306">
        <v>52.12</v>
      </c>
      <c r="BB306">
        <v>40</v>
      </c>
      <c r="BC306">
        <v>32</v>
      </c>
      <c r="BD306">
        <v>55.56</v>
      </c>
      <c r="BE306">
        <v>7.56</v>
      </c>
      <c r="BF306">
        <v>93.42</v>
      </c>
      <c r="BG306">
        <v>1866</v>
      </c>
      <c r="BH306">
        <v>1666</v>
      </c>
      <c r="BI306">
        <v>52.83</v>
      </c>
      <c r="BJ306">
        <v>930</v>
      </c>
      <c r="BK306">
        <v>874</v>
      </c>
      <c r="BL306">
        <v>51.55</v>
      </c>
      <c r="BM306">
        <v>18</v>
      </c>
      <c r="BN306">
        <v>38</v>
      </c>
      <c r="BO306">
        <v>32.14</v>
      </c>
      <c r="BP306">
        <v>1.94</v>
      </c>
      <c r="BQ306">
        <v>95.65</v>
      </c>
      <c r="BR306">
        <v>6.85</v>
      </c>
      <c r="BS306">
        <v>91.86</v>
      </c>
      <c r="BT306">
        <v>0.98699999999999999</v>
      </c>
    </row>
    <row r="307" spans="1:72" x14ac:dyDescent="0.25">
      <c r="A307" s="6" t="s">
        <v>21</v>
      </c>
      <c r="B307" t="s">
        <v>157</v>
      </c>
      <c r="C307">
        <v>82</v>
      </c>
      <c r="D307">
        <v>4086.85</v>
      </c>
      <c r="E307">
        <v>36</v>
      </c>
      <c r="F307">
        <v>35</v>
      </c>
      <c r="G307">
        <v>11</v>
      </c>
      <c r="H307">
        <v>33</v>
      </c>
      <c r="I307">
        <v>83</v>
      </c>
      <c r="J307">
        <v>0.50600000000000001</v>
      </c>
      <c r="K307">
        <v>4259</v>
      </c>
      <c r="L307">
        <v>3558</v>
      </c>
      <c r="M307">
        <v>54.48</v>
      </c>
      <c r="N307">
        <v>3113</v>
      </c>
      <c r="O307">
        <v>2737</v>
      </c>
      <c r="P307">
        <v>53.21</v>
      </c>
      <c r="Q307">
        <v>2204</v>
      </c>
      <c r="R307">
        <v>1963</v>
      </c>
      <c r="S307">
        <v>52.89</v>
      </c>
      <c r="T307">
        <v>155</v>
      </c>
      <c r="U307">
        <v>179</v>
      </c>
      <c r="V307">
        <v>46.41</v>
      </c>
      <c r="W307">
        <v>176.98</v>
      </c>
      <c r="X307">
        <v>156.94</v>
      </c>
      <c r="Y307">
        <v>53</v>
      </c>
      <c r="Z307">
        <v>1921</v>
      </c>
      <c r="AA307">
        <v>1654</v>
      </c>
      <c r="AB307">
        <v>53.73</v>
      </c>
      <c r="AC307">
        <v>1086</v>
      </c>
      <c r="AD307">
        <v>1020</v>
      </c>
      <c r="AE307">
        <v>51.57</v>
      </c>
      <c r="AF307">
        <v>131</v>
      </c>
      <c r="AG307">
        <v>150</v>
      </c>
      <c r="AH307">
        <v>46.62</v>
      </c>
      <c r="AI307">
        <v>12.06</v>
      </c>
      <c r="AJ307">
        <v>85.29</v>
      </c>
      <c r="AK307">
        <v>787</v>
      </c>
      <c r="AL307">
        <v>703</v>
      </c>
      <c r="AM307">
        <v>52.82</v>
      </c>
      <c r="AN307">
        <v>528</v>
      </c>
      <c r="AO307">
        <v>517</v>
      </c>
      <c r="AP307">
        <v>50.53</v>
      </c>
      <c r="AQ307">
        <v>95</v>
      </c>
      <c r="AR307">
        <v>89</v>
      </c>
      <c r="AS307">
        <v>51.63</v>
      </c>
      <c r="AT307">
        <v>17.989999999999998</v>
      </c>
      <c r="AU307">
        <v>82.79</v>
      </c>
      <c r="AV307">
        <v>1134</v>
      </c>
      <c r="AW307">
        <v>951</v>
      </c>
      <c r="AX307">
        <v>54.39</v>
      </c>
      <c r="AY307">
        <v>558</v>
      </c>
      <c r="AZ307">
        <v>503</v>
      </c>
      <c r="BA307">
        <v>52.59</v>
      </c>
      <c r="BB307">
        <v>36</v>
      </c>
      <c r="BC307">
        <v>61</v>
      </c>
      <c r="BD307">
        <v>37.11</v>
      </c>
      <c r="BE307">
        <v>6.45</v>
      </c>
      <c r="BF307">
        <v>87.87</v>
      </c>
      <c r="BG307">
        <v>1945</v>
      </c>
      <c r="BH307">
        <v>1594</v>
      </c>
      <c r="BI307">
        <v>54.96</v>
      </c>
      <c r="BJ307">
        <v>1019</v>
      </c>
      <c r="BK307">
        <v>840</v>
      </c>
      <c r="BL307">
        <v>54.81</v>
      </c>
      <c r="BM307">
        <v>23</v>
      </c>
      <c r="BN307">
        <v>26</v>
      </c>
      <c r="BO307">
        <v>46.94</v>
      </c>
      <c r="BP307">
        <v>2.2599999999999998</v>
      </c>
      <c r="BQ307">
        <v>96.9</v>
      </c>
      <c r="BR307">
        <v>7.03</v>
      </c>
      <c r="BS307">
        <v>90.88</v>
      </c>
      <c r="BT307">
        <v>0.97899999999999998</v>
      </c>
    </row>
    <row r="308" spans="1:72" x14ac:dyDescent="0.25">
      <c r="A308" s="6" t="s">
        <v>21</v>
      </c>
      <c r="B308" t="s">
        <v>137</v>
      </c>
      <c r="C308">
        <v>82</v>
      </c>
      <c r="D308">
        <v>3940.4</v>
      </c>
      <c r="E308">
        <v>33</v>
      </c>
      <c r="F308">
        <v>39</v>
      </c>
      <c r="G308">
        <v>10</v>
      </c>
      <c r="H308">
        <v>32</v>
      </c>
      <c r="I308">
        <v>76</v>
      </c>
      <c r="J308">
        <v>0.46300000000000002</v>
      </c>
      <c r="K308">
        <v>4197</v>
      </c>
      <c r="L308">
        <v>3823</v>
      </c>
      <c r="M308">
        <v>52.33</v>
      </c>
      <c r="N308">
        <v>2948</v>
      </c>
      <c r="O308">
        <v>2833</v>
      </c>
      <c r="P308">
        <v>50.99</v>
      </c>
      <c r="Q308">
        <v>2204</v>
      </c>
      <c r="R308">
        <v>2115</v>
      </c>
      <c r="S308">
        <v>51.03</v>
      </c>
      <c r="T308">
        <v>157</v>
      </c>
      <c r="U308">
        <v>174</v>
      </c>
      <c r="V308">
        <v>47.43</v>
      </c>
      <c r="W308">
        <v>168.53</v>
      </c>
      <c r="X308">
        <v>168</v>
      </c>
      <c r="Y308">
        <v>50.08</v>
      </c>
      <c r="Z308">
        <v>1987</v>
      </c>
      <c r="AA308">
        <v>1830</v>
      </c>
      <c r="AB308">
        <v>52.06</v>
      </c>
      <c r="AC308">
        <v>1142</v>
      </c>
      <c r="AD308">
        <v>1108</v>
      </c>
      <c r="AE308">
        <v>50.76</v>
      </c>
      <c r="AF308">
        <v>131</v>
      </c>
      <c r="AG308">
        <v>149</v>
      </c>
      <c r="AH308">
        <v>46.79</v>
      </c>
      <c r="AI308">
        <v>11.47</v>
      </c>
      <c r="AJ308">
        <v>86.55</v>
      </c>
      <c r="AK308">
        <v>708</v>
      </c>
      <c r="AL308">
        <v>794</v>
      </c>
      <c r="AM308">
        <v>47.14</v>
      </c>
      <c r="AN308">
        <v>542</v>
      </c>
      <c r="AO308">
        <v>612</v>
      </c>
      <c r="AP308">
        <v>46.97</v>
      </c>
      <c r="AQ308">
        <v>83</v>
      </c>
      <c r="AR308">
        <v>101</v>
      </c>
      <c r="AS308">
        <v>45.11</v>
      </c>
      <c r="AT308">
        <v>15.31</v>
      </c>
      <c r="AU308">
        <v>83.5</v>
      </c>
      <c r="AV308">
        <v>1279</v>
      </c>
      <c r="AW308">
        <v>1036</v>
      </c>
      <c r="AX308">
        <v>55.25</v>
      </c>
      <c r="AY308">
        <v>600</v>
      </c>
      <c r="AZ308">
        <v>496</v>
      </c>
      <c r="BA308">
        <v>54.74</v>
      </c>
      <c r="BB308">
        <v>48</v>
      </c>
      <c r="BC308">
        <v>48</v>
      </c>
      <c r="BD308">
        <v>50</v>
      </c>
      <c r="BE308">
        <v>8</v>
      </c>
      <c r="BF308">
        <v>90.32</v>
      </c>
      <c r="BG308">
        <v>1865</v>
      </c>
      <c r="BH308">
        <v>1692</v>
      </c>
      <c r="BI308">
        <v>52.43</v>
      </c>
      <c r="BJ308">
        <v>982</v>
      </c>
      <c r="BK308">
        <v>916</v>
      </c>
      <c r="BL308">
        <v>51.74</v>
      </c>
      <c r="BM308">
        <v>26</v>
      </c>
      <c r="BN308">
        <v>25</v>
      </c>
      <c r="BO308">
        <v>50.98</v>
      </c>
      <c r="BP308">
        <v>2.65</v>
      </c>
      <c r="BQ308">
        <v>97.27</v>
      </c>
      <c r="BR308">
        <v>7.12</v>
      </c>
      <c r="BS308">
        <v>91.77</v>
      </c>
      <c r="BT308">
        <v>0.98899999999999999</v>
      </c>
    </row>
    <row r="309" spans="1:72" x14ac:dyDescent="0.25">
      <c r="A309" s="6" t="s">
        <v>21</v>
      </c>
      <c r="B309" t="s">
        <v>146</v>
      </c>
      <c r="C309">
        <v>82</v>
      </c>
      <c r="D309">
        <v>3825.4832999999999</v>
      </c>
      <c r="E309">
        <v>43</v>
      </c>
      <c r="F309">
        <v>30</v>
      </c>
      <c r="G309">
        <v>9</v>
      </c>
      <c r="H309">
        <v>41</v>
      </c>
      <c r="I309">
        <v>95</v>
      </c>
      <c r="J309">
        <v>0.57899999999999996</v>
      </c>
      <c r="K309">
        <v>3491</v>
      </c>
      <c r="L309">
        <v>3845</v>
      </c>
      <c r="M309">
        <v>47.59</v>
      </c>
      <c r="N309">
        <v>2530</v>
      </c>
      <c r="O309">
        <v>2850</v>
      </c>
      <c r="P309">
        <v>47.03</v>
      </c>
      <c r="Q309">
        <v>1841</v>
      </c>
      <c r="R309">
        <v>2057</v>
      </c>
      <c r="S309">
        <v>47.23</v>
      </c>
      <c r="T309">
        <v>152</v>
      </c>
      <c r="U309">
        <v>140</v>
      </c>
      <c r="V309">
        <v>52.05</v>
      </c>
      <c r="W309">
        <v>130.04</v>
      </c>
      <c r="X309">
        <v>151.15</v>
      </c>
      <c r="Y309">
        <v>46.25</v>
      </c>
      <c r="Z309">
        <v>1575</v>
      </c>
      <c r="AA309">
        <v>1689</v>
      </c>
      <c r="AB309">
        <v>48.25</v>
      </c>
      <c r="AC309">
        <v>941</v>
      </c>
      <c r="AD309">
        <v>986</v>
      </c>
      <c r="AE309">
        <v>48.83</v>
      </c>
      <c r="AF309">
        <v>121</v>
      </c>
      <c r="AG309">
        <v>111</v>
      </c>
      <c r="AH309">
        <v>52.16</v>
      </c>
      <c r="AI309">
        <v>12.86</v>
      </c>
      <c r="AJ309">
        <v>88.74</v>
      </c>
      <c r="AK309">
        <v>583</v>
      </c>
      <c r="AL309">
        <v>661</v>
      </c>
      <c r="AM309">
        <v>46.86</v>
      </c>
      <c r="AN309">
        <v>439</v>
      </c>
      <c r="AO309">
        <v>472</v>
      </c>
      <c r="AP309">
        <v>48.19</v>
      </c>
      <c r="AQ309">
        <v>80</v>
      </c>
      <c r="AR309">
        <v>77</v>
      </c>
      <c r="AS309">
        <v>50.96</v>
      </c>
      <c r="AT309">
        <v>18.22</v>
      </c>
      <c r="AU309">
        <v>83.69</v>
      </c>
      <c r="AV309">
        <v>992</v>
      </c>
      <c r="AW309">
        <v>1028</v>
      </c>
      <c r="AX309">
        <v>49.11</v>
      </c>
      <c r="AY309">
        <v>502</v>
      </c>
      <c r="AZ309">
        <v>514</v>
      </c>
      <c r="BA309">
        <v>49.41</v>
      </c>
      <c r="BB309">
        <v>41</v>
      </c>
      <c r="BC309">
        <v>34</v>
      </c>
      <c r="BD309">
        <v>54.67</v>
      </c>
      <c r="BE309">
        <v>8.17</v>
      </c>
      <c r="BF309">
        <v>93.39</v>
      </c>
      <c r="BG309">
        <v>1580</v>
      </c>
      <c r="BH309">
        <v>1786</v>
      </c>
      <c r="BI309">
        <v>46.94</v>
      </c>
      <c r="BJ309">
        <v>814</v>
      </c>
      <c r="BK309">
        <v>964</v>
      </c>
      <c r="BL309">
        <v>45.78</v>
      </c>
      <c r="BM309">
        <v>29</v>
      </c>
      <c r="BN309">
        <v>29</v>
      </c>
      <c r="BO309">
        <v>50</v>
      </c>
      <c r="BP309">
        <v>3.56</v>
      </c>
      <c r="BQ309">
        <v>96.99</v>
      </c>
      <c r="BR309">
        <v>8.26</v>
      </c>
      <c r="BS309">
        <v>93.19</v>
      </c>
      <c r="BT309">
        <v>1.0149999999999999</v>
      </c>
    </row>
    <row r="310" spans="1:72" x14ac:dyDescent="0.25">
      <c r="A310" s="6" t="s">
        <v>21</v>
      </c>
      <c r="B310" t="s">
        <v>153</v>
      </c>
      <c r="C310">
        <v>82</v>
      </c>
      <c r="D310">
        <v>4063.4167000000002</v>
      </c>
      <c r="E310">
        <v>45</v>
      </c>
      <c r="F310">
        <v>30</v>
      </c>
      <c r="G310">
        <v>7</v>
      </c>
      <c r="H310">
        <v>39</v>
      </c>
      <c r="I310">
        <v>97</v>
      </c>
      <c r="J310">
        <v>0.59099999999999997</v>
      </c>
      <c r="K310">
        <v>4049</v>
      </c>
      <c r="L310">
        <v>3814</v>
      </c>
      <c r="M310">
        <v>51.49</v>
      </c>
      <c r="N310">
        <v>3106</v>
      </c>
      <c r="O310">
        <v>2798</v>
      </c>
      <c r="P310">
        <v>52.61</v>
      </c>
      <c r="Q310">
        <v>2270</v>
      </c>
      <c r="R310">
        <v>2065</v>
      </c>
      <c r="S310">
        <v>52.36</v>
      </c>
      <c r="T310">
        <v>169</v>
      </c>
      <c r="U310">
        <v>148</v>
      </c>
      <c r="V310">
        <v>53.31</v>
      </c>
      <c r="W310">
        <v>179.37</v>
      </c>
      <c r="X310">
        <v>165.11</v>
      </c>
      <c r="Y310">
        <v>52.07</v>
      </c>
      <c r="Z310">
        <v>1893</v>
      </c>
      <c r="AA310">
        <v>1808</v>
      </c>
      <c r="AB310">
        <v>51.15</v>
      </c>
      <c r="AC310">
        <v>1161</v>
      </c>
      <c r="AD310">
        <v>1119</v>
      </c>
      <c r="AE310">
        <v>50.92</v>
      </c>
      <c r="AF310">
        <v>141</v>
      </c>
      <c r="AG310">
        <v>121</v>
      </c>
      <c r="AH310">
        <v>53.82</v>
      </c>
      <c r="AI310">
        <v>12.14</v>
      </c>
      <c r="AJ310">
        <v>89.19</v>
      </c>
      <c r="AK310">
        <v>768</v>
      </c>
      <c r="AL310">
        <v>759</v>
      </c>
      <c r="AM310">
        <v>50.29</v>
      </c>
      <c r="AN310">
        <v>568</v>
      </c>
      <c r="AO310">
        <v>597</v>
      </c>
      <c r="AP310">
        <v>48.76</v>
      </c>
      <c r="AQ310">
        <v>95</v>
      </c>
      <c r="AR310">
        <v>84</v>
      </c>
      <c r="AS310">
        <v>53.07</v>
      </c>
      <c r="AT310">
        <v>16.73</v>
      </c>
      <c r="AU310">
        <v>85.93</v>
      </c>
      <c r="AV310">
        <v>1125</v>
      </c>
      <c r="AW310">
        <v>1049</v>
      </c>
      <c r="AX310">
        <v>51.75</v>
      </c>
      <c r="AY310">
        <v>593</v>
      </c>
      <c r="AZ310">
        <v>522</v>
      </c>
      <c r="BA310">
        <v>53.18</v>
      </c>
      <c r="BB310">
        <v>46</v>
      </c>
      <c r="BC310">
        <v>37</v>
      </c>
      <c r="BD310">
        <v>55.42</v>
      </c>
      <c r="BE310">
        <v>7.76</v>
      </c>
      <c r="BF310">
        <v>92.91</v>
      </c>
      <c r="BG310">
        <v>1850</v>
      </c>
      <c r="BH310">
        <v>1661</v>
      </c>
      <c r="BI310">
        <v>52.69</v>
      </c>
      <c r="BJ310">
        <v>1012</v>
      </c>
      <c r="BK310">
        <v>834</v>
      </c>
      <c r="BL310">
        <v>54.82</v>
      </c>
      <c r="BM310">
        <v>27</v>
      </c>
      <c r="BN310">
        <v>25</v>
      </c>
      <c r="BO310">
        <v>51.92</v>
      </c>
      <c r="BP310">
        <v>2.67</v>
      </c>
      <c r="BQ310">
        <v>97</v>
      </c>
      <c r="BR310">
        <v>7.44</v>
      </c>
      <c r="BS310">
        <v>92.83</v>
      </c>
      <c r="BT310">
        <v>1.0029999999999999</v>
      </c>
    </row>
    <row r="311" spans="1:72" x14ac:dyDescent="0.25">
      <c r="A311" s="6" t="s">
        <v>21</v>
      </c>
      <c r="B311" t="s">
        <v>151</v>
      </c>
      <c r="C311">
        <v>82</v>
      </c>
      <c r="D311">
        <v>3916.5666999999999</v>
      </c>
      <c r="E311">
        <v>42</v>
      </c>
      <c r="F311">
        <v>32</v>
      </c>
      <c r="G311">
        <v>8</v>
      </c>
      <c r="H311">
        <v>38</v>
      </c>
      <c r="I311">
        <v>92</v>
      </c>
      <c r="J311">
        <v>0.56100000000000005</v>
      </c>
      <c r="K311">
        <v>3726</v>
      </c>
      <c r="L311">
        <v>3575</v>
      </c>
      <c r="M311">
        <v>51.03</v>
      </c>
      <c r="N311">
        <v>2680</v>
      </c>
      <c r="O311">
        <v>2563</v>
      </c>
      <c r="P311">
        <v>51.12</v>
      </c>
      <c r="Q311">
        <v>1927</v>
      </c>
      <c r="R311">
        <v>1849</v>
      </c>
      <c r="S311">
        <v>51.03</v>
      </c>
      <c r="T311">
        <v>148</v>
      </c>
      <c r="U311">
        <v>135</v>
      </c>
      <c r="V311">
        <v>52.3</v>
      </c>
      <c r="W311">
        <v>155.11000000000001</v>
      </c>
      <c r="X311">
        <v>139.38999999999999</v>
      </c>
      <c r="Y311">
        <v>52.67</v>
      </c>
      <c r="Z311">
        <v>1741</v>
      </c>
      <c r="AA311">
        <v>1630</v>
      </c>
      <c r="AB311">
        <v>51.65</v>
      </c>
      <c r="AC311">
        <v>999</v>
      </c>
      <c r="AD311">
        <v>921</v>
      </c>
      <c r="AE311">
        <v>52.03</v>
      </c>
      <c r="AF311">
        <v>123</v>
      </c>
      <c r="AG311">
        <v>109</v>
      </c>
      <c r="AH311">
        <v>53.02</v>
      </c>
      <c r="AI311">
        <v>12.31</v>
      </c>
      <c r="AJ311">
        <v>88.17</v>
      </c>
      <c r="AK311">
        <v>734</v>
      </c>
      <c r="AL311">
        <v>583</v>
      </c>
      <c r="AM311">
        <v>55.73</v>
      </c>
      <c r="AN311">
        <v>543</v>
      </c>
      <c r="AO311">
        <v>421</v>
      </c>
      <c r="AP311">
        <v>56.33</v>
      </c>
      <c r="AQ311">
        <v>85</v>
      </c>
      <c r="AR311">
        <v>56</v>
      </c>
      <c r="AS311">
        <v>60.28</v>
      </c>
      <c r="AT311">
        <v>15.65</v>
      </c>
      <c r="AU311">
        <v>86.7</v>
      </c>
      <c r="AV311">
        <v>1007</v>
      </c>
      <c r="AW311">
        <v>1047</v>
      </c>
      <c r="AX311">
        <v>49.03</v>
      </c>
      <c r="AY311">
        <v>456</v>
      </c>
      <c r="AZ311">
        <v>500</v>
      </c>
      <c r="BA311">
        <v>47.7</v>
      </c>
      <c r="BB311">
        <v>38</v>
      </c>
      <c r="BC311">
        <v>53</v>
      </c>
      <c r="BD311">
        <v>41.76</v>
      </c>
      <c r="BE311">
        <v>8.33</v>
      </c>
      <c r="BF311">
        <v>89.4</v>
      </c>
      <c r="BG311">
        <v>1559</v>
      </c>
      <c r="BH311">
        <v>1548</v>
      </c>
      <c r="BI311">
        <v>50.18</v>
      </c>
      <c r="BJ311">
        <v>788</v>
      </c>
      <c r="BK311">
        <v>811</v>
      </c>
      <c r="BL311">
        <v>49.28</v>
      </c>
      <c r="BM311">
        <v>25</v>
      </c>
      <c r="BN311">
        <v>26</v>
      </c>
      <c r="BO311">
        <v>49.02</v>
      </c>
      <c r="BP311">
        <v>3.17</v>
      </c>
      <c r="BQ311">
        <v>96.79</v>
      </c>
      <c r="BR311">
        <v>7.68</v>
      </c>
      <c r="BS311">
        <v>92.7</v>
      </c>
      <c r="BT311">
        <v>1.004</v>
      </c>
    </row>
    <row r="312" spans="1:72" x14ac:dyDescent="0.25">
      <c r="A312" s="6" t="s">
        <v>21</v>
      </c>
      <c r="B312" t="s">
        <v>8</v>
      </c>
      <c r="C312">
        <v>82</v>
      </c>
      <c r="D312">
        <v>3993.5</v>
      </c>
      <c r="E312">
        <v>30</v>
      </c>
      <c r="F312">
        <v>39</v>
      </c>
      <c r="G312">
        <v>13</v>
      </c>
      <c r="H312">
        <v>25</v>
      </c>
      <c r="I312">
        <v>73</v>
      </c>
      <c r="J312">
        <v>0.44500000000000001</v>
      </c>
      <c r="K312">
        <v>3574</v>
      </c>
      <c r="L312">
        <v>3746</v>
      </c>
      <c r="M312">
        <v>48.83</v>
      </c>
      <c r="N312">
        <v>2746</v>
      </c>
      <c r="O312">
        <v>2816</v>
      </c>
      <c r="P312">
        <v>49.37</v>
      </c>
      <c r="Q312">
        <v>1963</v>
      </c>
      <c r="R312">
        <v>2067</v>
      </c>
      <c r="S312">
        <v>48.71</v>
      </c>
      <c r="T312">
        <v>148</v>
      </c>
      <c r="U312">
        <v>166</v>
      </c>
      <c r="V312">
        <v>47.13</v>
      </c>
      <c r="W312">
        <v>150.11000000000001</v>
      </c>
      <c r="X312">
        <v>156.97999999999999</v>
      </c>
      <c r="Y312">
        <v>48.88</v>
      </c>
      <c r="Z312">
        <v>1600</v>
      </c>
      <c r="AA312">
        <v>1772</v>
      </c>
      <c r="AB312">
        <v>47.45</v>
      </c>
      <c r="AC312">
        <v>971</v>
      </c>
      <c r="AD312">
        <v>1099</v>
      </c>
      <c r="AE312">
        <v>46.91</v>
      </c>
      <c r="AF312">
        <v>128</v>
      </c>
      <c r="AG312">
        <v>143</v>
      </c>
      <c r="AH312">
        <v>47.23</v>
      </c>
      <c r="AI312">
        <v>13.18</v>
      </c>
      <c r="AJ312">
        <v>86.99</v>
      </c>
      <c r="AK312">
        <v>643</v>
      </c>
      <c r="AL312">
        <v>697</v>
      </c>
      <c r="AM312">
        <v>47.99</v>
      </c>
      <c r="AN312">
        <v>477</v>
      </c>
      <c r="AO312">
        <v>512</v>
      </c>
      <c r="AP312">
        <v>48.23</v>
      </c>
      <c r="AQ312">
        <v>85</v>
      </c>
      <c r="AR312">
        <v>97</v>
      </c>
      <c r="AS312">
        <v>46.7</v>
      </c>
      <c r="AT312">
        <v>17.82</v>
      </c>
      <c r="AU312">
        <v>81.05</v>
      </c>
      <c r="AV312">
        <v>957</v>
      </c>
      <c r="AW312">
        <v>1075</v>
      </c>
      <c r="AX312">
        <v>47.1</v>
      </c>
      <c r="AY312">
        <v>494</v>
      </c>
      <c r="AZ312">
        <v>587</v>
      </c>
      <c r="BA312">
        <v>45.7</v>
      </c>
      <c r="BB312">
        <v>43</v>
      </c>
      <c r="BC312">
        <v>46</v>
      </c>
      <c r="BD312">
        <v>48.31</v>
      </c>
      <c r="BE312">
        <v>8.6999999999999993</v>
      </c>
      <c r="BF312">
        <v>92.16</v>
      </c>
      <c r="BG312">
        <v>1632</v>
      </c>
      <c r="BH312">
        <v>1649</v>
      </c>
      <c r="BI312">
        <v>49.74</v>
      </c>
      <c r="BJ312">
        <v>864</v>
      </c>
      <c r="BK312">
        <v>862</v>
      </c>
      <c r="BL312">
        <v>50.06</v>
      </c>
      <c r="BM312">
        <v>19</v>
      </c>
      <c r="BN312">
        <v>23</v>
      </c>
      <c r="BO312">
        <v>45.24</v>
      </c>
      <c r="BP312">
        <v>2.2000000000000002</v>
      </c>
      <c r="BQ312">
        <v>97.33</v>
      </c>
      <c r="BR312">
        <v>7.54</v>
      </c>
      <c r="BS312">
        <v>91.97</v>
      </c>
      <c r="BT312">
        <v>0.995</v>
      </c>
    </row>
    <row r="313" spans="1:72" x14ac:dyDescent="0.25">
      <c r="A313" s="6" t="s">
        <v>21</v>
      </c>
      <c r="B313" t="s">
        <v>143</v>
      </c>
      <c r="C313">
        <v>82</v>
      </c>
      <c r="D313">
        <v>4057.0666999999999</v>
      </c>
      <c r="E313">
        <v>36</v>
      </c>
      <c r="F313">
        <v>40</v>
      </c>
      <c r="G313">
        <v>6</v>
      </c>
      <c r="H313">
        <v>31</v>
      </c>
      <c r="I313">
        <v>78</v>
      </c>
      <c r="J313">
        <v>0.47599999999999998</v>
      </c>
      <c r="K313">
        <v>4046</v>
      </c>
      <c r="L313">
        <v>3951</v>
      </c>
      <c r="M313">
        <v>50.59</v>
      </c>
      <c r="N313">
        <v>3035</v>
      </c>
      <c r="O313">
        <v>2903</v>
      </c>
      <c r="P313">
        <v>51.11</v>
      </c>
      <c r="Q313">
        <v>2179</v>
      </c>
      <c r="R313">
        <v>2143</v>
      </c>
      <c r="S313">
        <v>50.42</v>
      </c>
      <c r="T313">
        <v>163</v>
      </c>
      <c r="U313">
        <v>176</v>
      </c>
      <c r="V313">
        <v>48.08</v>
      </c>
      <c r="W313">
        <v>178.24</v>
      </c>
      <c r="X313">
        <v>170.91</v>
      </c>
      <c r="Y313">
        <v>51.05</v>
      </c>
      <c r="Z313">
        <v>1928</v>
      </c>
      <c r="AA313">
        <v>1932</v>
      </c>
      <c r="AB313">
        <v>49.95</v>
      </c>
      <c r="AC313">
        <v>1158</v>
      </c>
      <c r="AD313">
        <v>1155</v>
      </c>
      <c r="AE313">
        <v>50.06</v>
      </c>
      <c r="AF313">
        <v>135</v>
      </c>
      <c r="AG313">
        <v>151</v>
      </c>
      <c r="AH313">
        <v>47.2</v>
      </c>
      <c r="AI313">
        <v>11.66</v>
      </c>
      <c r="AJ313">
        <v>86.93</v>
      </c>
      <c r="AK313">
        <v>797</v>
      </c>
      <c r="AL313">
        <v>816</v>
      </c>
      <c r="AM313">
        <v>49.41</v>
      </c>
      <c r="AN313">
        <v>570</v>
      </c>
      <c r="AO313">
        <v>587</v>
      </c>
      <c r="AP313">
        <v>49.27</v>
      </c>
      <c r="AQ313">
        <v>90</v>
      </c>
      <c r="AR313">
        <v>100</v>
      </c>
      <c r="AS313">
        <v>47.37</v>
      </c>
      <c r="AT313">
        <v>15.79</v>
      </c>
      <c r="AU313">
        <v>82.96</v>
      </c>
      <c r="AV313">
        <v>1131</v>
      </c>
      <c r="AW313">
        <v>1116</v>
      </c>
      <c r="AX313">
        <v>50.33</v>
      </c>
      <c r="AY313">
        <v>588</v>
      </c>
      <c r="AZ313">
        <v>568</v>
      </c>
      <c r="BA313">
        <v>50.87</v>
      </c>
      <c r="BB313">
        <v>45</v>
      </c>
      <c r="BC313">
        <v>51</v>
      </c>
      <c r="BD313">
        <v>46.88</v>
      </c>
      <c r="BE313">
        <v>7.65</v>
      </c>
      <c r="BF313">
        <v>91.02</v>
      </c>
      <c r="BG313">
        <v>1768</v>
      </c>
      <c r="BH313">
        <v>1598</v>
      </c>
      <c r="BI313">
        <v>52.53</v>
      </c>
      <c r="BJ313">
        <v>933</v>
      </c>
      <c r="BK313">
        <v>851</v>
      </c>
      <c r="BL313">
        <v>52.3</v>
      </c>
      <c r="BM313">
        <v>28</v>
      </c>
      <c r="BN313">
        <v>22</v>
      </c>
      <c r="BO313">
        <v>56</v>
      </c>
      <c r="BP313">
        <v>3</v>
      </c>
      <c r="BQ313">
        <v>97.41</v>
      </c>
      <c r="BR313">
        <v>7.48</v>
      </c>
      <c r="BS313">
        <v>91.79</v>
      </c>
      <c r="BT313">
        <v>0.99299999999999999</v>
      </c>
    </row>
    <row r="314" spans="1:72" x14ac:dyDescent="0.25">
      <c r="A314" s="6" t="s">
        <v>21</v>
      </c>
      <c r="B314" t="s">
        <v>136</v>
      </c>
      <c r="C314">
        <v>82</v>
      </c>
      <c r="D314">
        <v>3964.4333000000001</v>
      </c>
      <c r="E314">
        <v>44</v>
      </c>
      <c r="F314">
        <v>30</v>
      </c>
      <c r="G314">
        <v>8</v>
      </c>
      <c r="H314">
        <v>41</v>
      </c>
      <c r="I314">
        <v>96</v>
      </c>
      <c r="J314">
        <v>0.58499999999999996</v>
      </c>
      <c r="K314">
        <v>3802</v>
      </c>
      <c r="L314">
        <v>3927</v>
      </c>
      <c r="M314">
        <v>49.19</v>
      </c>
      <c r="N314">
        <v>2965</v>
      </c>
      <c r="O314">
        <v>2963</v>
      </c>
      <c r="P314">
        <v>50.02</v>
      </c>
      <c r="Q314">
        <v>2175</v>
      </c>
      <c r="R314">
        <v>2199</v>
      </c>
      <c r="S314">
        <v>49.73</v>
      </c>
      <c r="T314">
        <v>166</v>
      </c>
      <c r="U314">
        <v>168</v>
      </c>
      <c r="V314">
        <v>49.7</v>
      </c>
      <c r="W314">
        <v>162.41999999999999</v>
      </c>
      <c r="X314">
        <v>168.25</v>
      </c>
      <c r="Y314">
        <v>49.12</v>
      </c>
      <c r="Z314">
        <v>1691</v>
      </c>
      <c r="AA314">
        <v>1729</v>
      </c>
      <c r="AB314">
        <v>49.44</v>
      </c>
      <c r="AC314">
        <v>1121</v>
      </c>
      <c r="AD314">
        <v>1107</v>
      </c>
      <c r="AE314">
        <v>50.31</v>
      </c>
      <c r="AF314">
        <v>132</v>
      </c>
      <c r="AG314">
        <v>143</v>
      </c>
      <c r="AH314">
        <v>48</v>
      </c>
      <c r="AI314">
        <v>11.78</v>
      </c>
      <c r="AJ314">
        <v>87.08</v>
      </c>
      <c r="AK314">
        <v>642</v>
      </c>
      <c r="AL314">
        <v>702</v>
      </c>
      <c r="AM314">
        <v>47.77</v>
      </c>
      <c r="AN314">
        <v>514</v>
      </c>
      <c r="AO314">
        <v>561</v>
      </c>
      <c r="AP314">
        <v>47.81</v>
      </c>
      <c r="AQ314">
        <v>89</v>
      </c>
      <c r="AR314">
        <v>99</v>
      </c>
      <c r="AS314">
        <v>47.34</v>
      </c>
      <c r="AT314">
        <v>17.32</v>
      </c>
      <c r="AU314">
        <v>82.35</v>
      </c>
      <c r="AV314">
        <v>1049</v>
      </c>
      <c r="AW314">
        <v>1027</v>
      </c>
      <c r="AX314">
        <v>50.53</v>
      </c>
      <c r="AY314">
        <v>607</v>
      </c>
      <c r="AZ314">
        <v>546</v>
      </c>
      <c r="BA314">
        <v>52.65</v>
      </c>
      <c r="BB314">
        <v>43</v>
      </c>
      <c r="BC314">
        <v>44</v>
      </c>
      <c r="BD314">
        <v>49.43</v>
      </c>
      <c r="BE314">
        <v>7.08</v>
      </c>
      <c r="BF314">
        <v>91.94</v>
      </c>
      <c r="BG314">
        <v>1764</v>
      </c>
      <c r="BH314">
        <v>1793</v>
      </c>
      <c r="BI314">
        <v>49.59</v>
      </c>
      <c r="BJ314">
        <v>929</v>
      </c>
      <c r="BK314">
        <v>939</v>
      </c>
      <c r="BL314">
        <v>49.73</v>
      </c>
      <c r="BM314">
        <v>32</v>
      </c>
      <c r="BN314">
        <v>25</v>
      </c>
      <c r="BO314">
        <v>56.14</v>
      </c>
      <c r="BP314">
        <v>3.44</v>
      </c>
      <c r="BQ314">
        <v>97.34</v>
      </c>
      <c r="BR314">
        <v>7.63</v>
      </c>
      <c r="BS314">
        <v>92.36</v>
      </c>
      <c r="BT314">
        <v>1</v>
      </c>
    </row>
    <row r="315" spans="1:72" x14ac:dyDescent="0.25">
      <c r="A315" s="6" t="s">
        <v>21</v>
      </c>
      <c r="B315" t="s">
        <v>148</v>
      </c>
      <c r="C315">
        <v>82</v>
      </c>
      <c r="D315">
        <v>3950.5832999999998</v>
      </c>
      <c r="E315">
        <v>45</v>
      </c>
      <c r="F315">
        <v>29</v>
      </c>
      <c r="G315">
        <v>8</v>
      </c>
      <c r="H315">
        <v>43</v>
      </c>
      <c r="I315">
        <v>98</v>
      </c>
      <c r="J315">
        <v>0.59799999999999998</v>
      </c>
      <c r="K315">
        <v>3690</v>
      </c>
      <c r="L315">
        <v>3689</v>
      </c>
      <c r="M315">
        <v>50.01</v>
      </c>
      <c r="N315">
        <v>2736</v>
      </c>
      <c r="O315">
        <v>2770</v>
      </c>
      <c r="P315">
        <v>49.69</v>
      </c>
      <c r="Q315">
        <v>1938</v>
      </c>
      <c r="R315">
        <v>1945</v>
      </c>
      <c r="S315">
        <v>49.91</v>
      </c>
      <c r="T315">
        <v>153</v>
      </c>
      <c r="U315">
        <v>134</v>
      </c>
      <c r="V315">
        <v>53.31</v>
      </c>
      <c r="W315">
        <v>144.19</v>
      </c>
      <c r="X315">
        <v>158.43</v>
      </c>
      <c r="Y315">
        <v>47.65</v>
      </c>
      <c r="Z315">
        <v>1662</v>
      </c>
      <c r="AA315">
        <v>1708</v>
      </c>
      <c r="AB315">
        <v>49.32</v>
      </c>
      <c r="AC315">
        <v>948</v>
      </c>
      <c r="AD315">
        <v>982</v>
      </c>
      <c r="AE315">
        <v>49.12</v>
      </c>
      <c r="AF315">
        <v>126</v>
      </c>
      <c r="AG315">
        <v>108</v>
      </c>
      <c r="AH315">
        <v>53.85</v>
      </c>
      <c r="AI315">
        <v>13.29</v>
      </c>
      <c r="AJ315">
        <v>89</v>
      </c>
      <c r="AK315">
        <v>604</v>
      </c>
      <c r="AL315">
        <v>695</v>
      </c>
      <c r="AM315">
        <v>46.5</v>
      </c>
      <c r="AN315">
        <v>405</v>
      </c>
      <c r="AO315">
        <v>500</v>
      </c>
      <c r="AP315">
        <v>44.75</v>
      </c>
      <c r="AQ315">
        <v>84</v>
      </c>
      <c r="AR315">
        <v>77</v>
      </c>
      <c r="AS315">
        <v>52.17</v>
      </c>
      <c r="AT315">
        <v>20.74</v>
      </c>
      <c r="AU315">
        <v>84.6</v>
      </c>
      <c r="AV315">
        <v>1058</v>
      </c>
      <c r="AW315">
        <v>1013</v>
      </c>
      <c r="AX315">
        <v>51.09</v>
      </c>
      <c r="AY315">
        <v>543</v>
      </c>
      <c r="AZ315">
        <v>482</v>
      </c>
      <c r="BA315">
        <v>52.98</v>
      </c>
      <c r="BB315">
        <v>42</v>
      </c>
      <c r="BC315">
        <v>31</v>
      </c>
      <c r="BD315">
        <v>57.53</v>
      </c>
      <c r="BE315">
        <v>7.73</v>
      </c>
      <c r="BF315">
        <v>93.57</v>
      </c>
      <c r="BG315">
        <v>1677</v>
      </c>
      <c r="BH315">
        <v>1630</v>
      </c>
      <c r="BI315">
        <v>50.71</v>
      </c>
      <c r="BJ315">
        <v>898</v>
      </c>
      <c r="BK315">
        <v>839</v>
      </c>
      <c r="BL315">
        <v>51.7</v>
      </c>
      <c r="BM315">
        <v>26</v>
      </c>
      <c r="BN315">
        <v>24</v>
      </c>
      <c r="BO315">
        <v>52</v>
      </c>
      <c r="BP315">
        <v>2.9</v>
      </c>
      <c r="BQ315">
        <v>97.14</v>
      </c>
      <c r="BR315">
        <v>7.89</v>
      </c>
      <c r="BS315">
        <v>93.11</v>
      </c>
      <c r="BT315">
        <v>1.01</v>
      </c>
    </row>
    <row r="316" spans="1:72" x14ac:dyDescent="0.25">
      <c r="A316" s="6" t="s">
        <v>21</v>
      </c>
      <c r="B316" t="s">
        <v>154</v>
      </c>
      <c r="C316">
        <v>82</v>
      </c>
      <c r="D316">
        <v>3954.0167000000001</v>
      </c>
      <c r="E316">
        <v>45</v>
      </c>
      <c r="F316">
        <v>26</v>
      </c>
      <c r="G316">
        <v>11</v>
      </c>
      <c r="H316">
        <v>42</v>
      </c>
      <c r="I316">
        <v>101</v>
      </c>
      <c r="J316">
        <v>0.61599999999999999</v>
      </c>
      <c r="K316">
        <v>3434</v>
      </c>
      <c r="L316">
        <v>3843</v>
      </c>
      <c r="M316">
        <v>47.19</v>
      </c>
      <c r="N316">
        <v>2603</v>
      </c>
      <c r="O316">
        <v>2804</v>
      </c>
      <c r="P316">
        <v>48.14</v>
      </c>
      <c r="Q316">
        <v>1955</v>
      </c>
      <c r="R316">
        <v>1979</v>
      </c>
      <c r="S316">
        <v>49.69</v>
      </c>
      <c r="T316">
        <v>160</v>
      </c>
      <c r="U316">
        <v>144</v>
      </c>
      <c r="V316">
        <v>52.63</v>
      </c>
      <c r="W316">
        <v>148.97999999999999</v>
      </c>
      <c r="X316">
        <v>134.12</v>
      </c>
      <c r="Y316">
        <v>52.62</v>
      </c>
      <c r="Z316">
        <v>1573</v>
      </c>
      <c r="AA316">
        <v>1529</v>
      </c>
      <c r="AB316">
        <v>50.71</v>
      </c>
      <c r="AC316">
        <v>1018</v>
      </c>
      <c r="AD316">
        <v>876</v>
      </c>
      <c r="AE316">
        <v>53.75</v>
      </c>
      <c r="AF316">
        <v>130</v>
      </c>
      <c r="AG316">
        <v>110</v>
      </c>
      <c r="AH316">
        <v>54.17</v>
      </c>
      <c r="AI316">
        <v>12.77</v>
      </c>
      <c r="AJ316">
        <v>87.44</v>
      </c>
      <c r="AK316">
        <v>731</v>
      </c>
      <c r="AL316">
        <v>601</v>
      </c>
      <c r="AM316">
        <v>54.88</v>
      </c>
      <c r="AN316">
        <v>570</v>
      </c>
      <c r="AO316">
        <v>427</v>
      </c>
      <c r="AP316">
        <v>57.17</v>
      </c>
      <c r="AQ316">
        <v>97</v>
      </c>
      <c r="AR316">
        <v>71</v>
      </c>
      <c r="AS316">
        <v>57.74</v>
      </c>
      <c r="AT316">
        <v>17.02</v>
      </c>
      <c r="AU316">
        <v>83.37</v>
      </c>
      <c r="AV316">
        <v>842</v>
      </c>
      <c r="AW316">
        <v>928</v>
      </c>
      <c r="AX316">
        <v>47.57</v>
      </c>
      <c r="AY316">
        <v>448</v>
      </c>
      <c r="AZ316">
        <v>449</v>
      </c>
      <c r="BA316">
        <v>49.94</v>
      </c>
      <c r="BB316">
        <v>33</v>
      </c>
      <c r="BC316">
        <v>39</v>
      </c>
      <c r="BD316">
        <v>45.83</v>
      </c>
      <c r="BE316">
        <v>7.37</v>
      </c>
      <c r="BF316">
        <v>91.31</v>
      </c>
      <c r="BG316">
        <v>1515</v>
      </c>
      <c r="BH316">
        <v>1884</v>
      </c>
      <c r="BI316">
        <v>44.57</v>
      </c>
      <c r="BJ316">
        <v>853</v>
      </c>
      <c r="BK316">
        <v>1000</v>
      </c>
      <c r="BL316">
        <v>46.03</v>
      </c>
      <c r="BM316">
        <v>30</v>
      </c>
      <c r="BN316">
        <v>34</v>
      </c>
      <c r="BO316">
        <v>46.88</v>
      </c>
      <c r="BP316">
        <v>3.52</v>
      </c>
      <c r="BQ316">
        <v>96.6</v>
      </c>
      <c r="BR316">
        <v>8.18</v>
      </c>
      <c r="BS316">
        <v>92.72</v>
      </c>
      <c r="BT316">
        <v>1.0089999999999999</v>
      </c>
    </row>
    <row r="317" spans="1:72" x14ac:dyDescent="0.25">
      <c r="A317" s="6" t="s">
        <v>21</v>
      </c>
      <c r="B317" t="s">
        <v>139</v>
      </c>
      <c r="C317">
        <v>82</v>
      </c>
      <c r="D317">
        <v>3976.5167000000001</v>
      </c>
      <c r="E317">
        <v>29</v>
      </c>
      <c r="F317">
        <v>40</v>
      </c>
      <c r="G317">
        <v>13</v>
      </c>
      <c r="H317">
        <v>27</v>
      </c>
      <c r="I317">
        <v>71</v>
      </c>
      <c r="J317">
        <v>0.433</v>
      </c>
      <c r="K317">
        <v>3945</v>
      </c>
      <c r="L317">
        <v>3862</v>
      </c>
      <c r="M317">
        <v>50.53</v>
      </c>
      <c r="N317">
        <v>2825</v>
      </c>
      <c r="O317">
        <v>2785</v>
      </c>
      <c r="P317">
        <v>50.36</v>
      </c>
      <c r="Q317">
        <v>2075</v>
      </c>
      <c r="R317">
        <v>2024</v>
      </c>
      <c r="S317">
        <v>50.62</v>
      </c>
      <c r="T317">
        <v>130</v>
      </c>
      <c r="U317">
        <v>158</v>
      </c>
      <c r="V317">
        <v>45.14</v>
      </c>
      <c r="W317">
        <v>161.6</v>
      </c>
      <c r="X317">
        <v>152.56</v>
      </c>
      <c r="Y317">
        <v>51.44</v>
      </c>
      <c r="Z317">
        <v>1751</v>
      </c>
      <c r="AA317">
        <v>1694</v>
      </c>
      <c r="AB317">
        <v>50.83</v>
      </c>
      <c r="AC317">
        <v>1044</v>
      </c>
      <c r="AD317">
        <v>959</v>
      </c>
      <c r="AE317">
        <v>52.12</v>
      </c>
      <c r="AF317">
        <v>113</v>
      </c>
      <c r="AG317">
        <v>133</v>
      </c>
      <c r="AH317">
        <v>45.93</v>
      </c>
      <c r="AI317">
        <v>10.82</v>
      </c>
      <c r="AJ317">
        <v>86.13</v>
      </c>
      <c r="AK317">
        <v>768</v>
      </c>
      <c r="AL317">
        <v>674</v>
      </c>
      <c r="AM317">
        <v>53.26</v>
      </c>
      <c r="AN317">
        <v>556</v>
      </c>
      <c r="AO317">
        <v>477</v>
      </c>
      <c r="AP317">
        <v>53.82</v>
      </c>
      <c r="AQ317">
        <v>86</v>
      </c>
      <c r="AR317">
        <v>97</v>
      </c>
      <c r="AS317">
        <v>46.99</v>
      </c>
      <c r="AT317">
        <v>15.47</v>
      </c>
      <c r="AU317">
        <v>79.66</v>
      </c>
      <c r="AV317">
        <v>983</v>
      </c>
      <c r="AW317">
        <v>1020</v>
      </c>
      <c r="AX317">
        <v>49.08</v>
      </c>
      <c r="AY317">
        <v>488</v>
      </c>
      <c r="AZ317">
        <v>482</v>
      </c>
      <c r="BA317">
        <v>50.31</v>
      </c>
      <c r="BB317">
        <v>27</v>
      </c>
      <c r="BC317">
        <v>36</v>
      </c>
      <c r="BD317">
        <v>42.86</v>
      </c>
      <c r="BE317">
        <v>5.53</v>
      </c>
      <c r="BF317">
        <v>92.53</v>
      </c>
      <c r="BG317">
        <v>1827</v>
      </c>
      <c r="BH317">
        <v>1766</v>
      </c>
      <c r="BI317">
        <v>50.85</v>
      </c>
      <c r="BJ317">
        <v>942</v>
      </c>
      <c r="BK317">
        <v>946</v>
      </c>
      <c r="BL317">
        <v>49.89</v>
      </c>
      <c r="BM317">
        <v>16</v>
      </c>
      <c r="BN317">
        <v>25</v>
      </c>
      <c r="BO317">
        <v>39.020000000000003</v>
      </c>
      <c r="BP317">
        <v>1.7</v>
      </c>
      <c r="BQ317">
        <v>97.36</v>
      </c>
      <c r="BR317">
        <v>6.27</v>
      </c>
      <c r="BS317">
        <v>92.19</v>
      </c>
      <c r="BT317">
        <v>0.98499999999999999</v>
      </c>
    </row>
    <row r="318" spans="1:72" x14ac:dyDescent="0.25">
      <c r="A318" s="6" t="s">
        <v>21</v>
      </c>
      <c r="B318" t="s">
        <v>152</v>
      </c>
      <c r="C318">
        <v>82</v>
      </c>
      <c r="D318">
        <v>3846.1333</v>
      </c>
      <c r="E318">
        <v>53</v>
      </c>
      <c r="F318">
        <v>18</v>
      </c>
      <c r="G318">
        <v>11</v>
      </c>
      <c r="H318">
        <v>47</v>
      </c>
      <c r="I318">
        <v>117</v>
      </c>
      <c r="J318">
        <v>0.71299999999999997</v>
      </c>
      <c r="K318">
        <v>3851</v>
      </c>
      <c r="L318">
        <v>3629</v>
      </c>
      <c r="M318">
        <v>51.48</v>
      </c>
      <c r="N318">
        <v>2854</v>
      </c>
      <c r="O318">
        <v>2689</v>
      </c>
      <c r="P318">
        <v>51.49</v>
      </c>
      <c r="Q318">
        <v>2038</v>
      </c>
      <c r="R318">
        <v>1986</v>
      </c>
      <c r="S318">
        <v>50.65</v>
      </c>
      <c r="T318">
        <v>167</v>
      </c>
      <c r="U318">
        <v>128</v>
      </c>
      <c r="V318">
        <v>56.61</v>
      </c>
      <c r="W318">
        <v>153.83000000000001</v>
      </c>
      <c r="X318">
        <v>150.06</v>
      </c>
      <c r="Y318">
        <v>50.62</v>
      </c>
      <c r="Z318">
        <v>1639</v>
      </c>
      <c r="AA318">
        <v>1649</v>
      </c>
      <c r="AB318">
        <v>49.85</v>
      </c>
      <c r="AC318">
        <v>992</v>
      </c>
      <c r="AD318">
        <v>1041</v>
      </c>
      <c r="AE318">
        <v>48.79</v>
      </c>
      <c r="AF318">
        <v>141</v>
      </c>
      <c r="AG318">
        <v>99</v>
      </c>
      <c r="AH318">
        <v>58.75</v>
      </c>
      <c r="AI318">
        <v>14.21</v>
      </c>
      <c r="AJ318">
        <v>90.49</v>
      </c>
      <c r="AK318">
        <v>662</v>
      </c>
      <c r="AL318">
        <v>674</v>
      </c>
      <c r="AM318">
        <v>49.55</v>
      </c>
      <c r="AN318">
        <v>502</v>
      </c>
      <c r="AO318">
        <v>508</v>
      </c>
      <c r="AP318">
        <v>49.7</v>
      </c>
      <c r="AQ318">
        <v>99</v>
      </c>
      <c r="AR318">
        <v>67</v>
      </c>
      <c r="AS318">
        <v>59.64</v>
      </c>
      <c r="AT318">
        <v>19.72</v>
      </c>
      <c r="AU318">
        <v>86.81</v>
      </c>
      <c r="AV318">
        <v>977</v>
      </c>
      <c r="AW318">
        <v>975</v>
      </c>
      <c r="AX318">
        <v>50.05</v>
      </c>
      <c r="AY318">
        <v>490</v>
      </c>
      <c r="AZ318">
        <v>533</v>
      </c>
      <c r="BA318">
        <v>47.9</v>
      </c>
      <c r="BB318">
        <v>42</v>
      </c>
      <c r="BC318">
        <v>32</v>
      </c>
      <c r="BD318">
        <v>56.76</v>
      </c>
      <c r="BE318">
        <v>8.57</v>
      </c>
      <c r="BF318">
        <v>94</v>
      </c>
      <c r="BG318">
        <v>1826</v>
      </c>
      <c r="BH318">
        <v>1570</v>
      </c>
      <c r="BI318">
        <v>53.77</v>
      </c>
      <c r="BJ318">
        <v>955</v>
      </c>
      <c r="BK318">
        <v>830</v>
      </c>
      <c r="BL318">
        <v>53.5</v>
      </c>
      <c r="BM318">
        <v>23</v>
      </c>
      <c r="BN318">
        <v>25</v>
      </c>
      <c r="BO318">
        <v>47.92</v>
      </c>
      <c r="BP318">
        <v>2.41</v>
      </c>
      <c r="BQ318">
        <v>96.99</v>
      </c>
      <c r="BR318">
        <v>8.19</v>
      </c>
      <c r="BS318">
        <v>93.55</v>
      </c>
      <c r="BT318">
        <v>1.0169999999999999</v>
      </c>
    </row>
    <row r="319" spans="1:72" x14ac:dyDescent="0.25">
      <c r="A319" s="6" t="s">
        <v>21</v>
      </c>
      <c r="B319" t="s">
        <v>131</v>
      </c>
      <c r="C319">
        <v>82</v>
      </c>
      <c r="D319">
        <v>3933.7667000000001</v>
      </c>
      <c r="E319">
        <v>44</v>
      </c>
      <c r="F319">
        <v>29</v>
      </c>
      <c r="G319">
        <v>9</v>
      </c>
      <c r="H319">
        <v>39</v>
      </c>
      <c r="I319">
        <v>97</v>
      </c>
      <c r="J319">
        <v>0.59099999999999997</v>
      </c>
      <c r="K319">
        <v>3586</v>
      </c>
      <c r="L319">
        <v>3794</v>
      </c>
      <c r="M319">
        <v>48.59</v>
      </c>
      <c r="N319">
        <v>2769</v>
      </c>
      <c r="O319">
        <v>2878</v>
      </c>
      <c r="P319">
        <v>49.03</v>
      </c>
      <c r="Q319">
        <v>2018</v>
      </c>
      <c r="R319">
        <v>2023</v>
      </c>
      <c r="S319">
        <v>49.94</v>
      </c>
      <c r="T319">
        <v>160</v>
      </c>
      <c r="U319">
        <v>167</v>
      </c>
      <c r="V319">
        <v>48.93</v>
      </c>
      <c r="W319">
        <v>157.84</v>
      </c>
      <c r="X319">
        <v>158.19</v>
      </c>
      <c r="Y319">
        <v>49.94</v>
      </c>
      <c r="Z319">
        <v>1649</v>
      </c>
      <c r="AA319">
        <v>1732</v>
      </c>
      <c r="AB319">
        <v>48.77</v>
      </c>
      <c r="AC319">
        <v>1046</v>
      </c>
      <c r="AD319">
        <v>1065</v>
      </c>
      <c r="AE319">
        <v>49.55</v>
      </c>
      <c r="AF319">
        <v>129</v>
      </c>
      <c r="AG319">
        <v>139</v>
      </c>
      <c r="AH319">
        <v>48.13</v>
      </c>
      <c r="AI319">
        <v>12.33</v>
      </c>
      <c r="AJ319">
        <v>86.95</v>
      </c>
      <c r="AK319">
        <v>723</v>
      </c>
      <c r="AL319">
        <v>642</v>
      </c>
      <c r="AM319">
        <v>52.97</v>
      </c>
      <c r="AN319">
        <v>565</v>
      </c>
      <c r="AO319">
        <v>513</v>
      </c>
      <c r="AP319">
        <v>52.41</v>
      </c>
      <c r="AQ319">
        <v>97</v>
      </c>
      <c r="AR319">
        <v>94</v>
      </c>
      <c r="AS319">
        <v>50.79</v>
      </c>
      <c r="AT319">
        <v>17.170000000000002</v>
      </c>
      <c r="AU319">
        <v>81.680000000000007</v>
      </c>
      <c r="AV319">
        <v>926</v>
      </c>
      <c r="AW319">
        <v>1090</v>
      </c>
      <c r="AX319">
        <v>45.93</v>
      </c>
      <c r="AY319">
        <v>481</v>
      </c>
      <c r="AZ319">
        <v>552</v>
      </c>
      <c r="BA319">
        <v>46.56</v>
      </c>
      <c r="BB319">
        <v>32</v>
      </c>
      <c r="BC319">
        <v>45</v>
      </c>
      <c r="BD319">
        <v>41.56</v>
      </c>
      <c r="BE319">
        <v>6.65</v>
      </c>
      <c r="BF319">
        <v>91.85</v>
      </c>
      <c r="BG319">
        <v>1614</v>
      </c>
      <c r="BH319">
        <v>1725</v>
      </c>
      <c r="BI319">
        <v>48.34</v>
      </c>
      <c r="BJ319">
        <v>871</v>
      </c>
      <c r="BK319">
        <v>853</v>
      </c>
      <c r="BL319">
        <v>50.52</v>
      </c>
      <c r="BM319">
        <v>31</v>
      </c>
      <c r="BN319">
        <v>27</v>
      </c>
      <c r="BO319">
        <v>53.45</v>
      </c>
      <c r="BP319">
        <v>3.56</v>
      </c>
      <c r="BQ319">
        <v>96.83</v>
      </c>
      <c r="BR319">
        <v>7.93</v>
      </c>
      <c r="BS319">
        <v>91.74</v>
      </c>
      <c r="BT319">
        <v>0.997</v>
      </c>
    </row>
    <row r="320" spans="1:72" x14ac:dyDescent="0.25">
      <c r="A320" s="6" t="s">
        <v>21</v>
      </c>
      <c r="B320" t="s">
        <v>150</v>
      </c>
      <c r="C320">
        <v>82</v>
      </c>
      <c r="D320">
        <v>4011.85</v>
      </c>
      <c r="E320">
        <v>35</v>
      </c>
      <c r="F320">
        <v>37</v>
      </c>
      <c r="G320">
        <v>10</v>
      </c>
      <c r="H320">
        <v>32</v>
      </c>
      <c r="I320">
        <v>80</v>
      </c>
      <c r="J320">
        <v>0.48799999999999999</v>
      </c>
      <c r="K320">
        <v>3741</v>
      </c>
      <c r="L320">
        <v>4137</v>
      </c>
      <c r="M320">
        <v>47.49</v>
      </c>
      <c r="N320">
        <v>2734</v>
      </c>
      <c r="O320">
        <v>3103</v>
      </c>
      <c r="P320">
        <v>46.84</v>
      </c>
      <c r="Q320">
        <v>2003</v>
      </c>
      <c r="R320">
        <v>2280</v>
      </c>
      <c r="S320">
        <v>46.77</v>
      </c>
      <c r="T320">
        <v>177</v>
      </c>
      <c r="U320">
        <v>189</v>
      </c>
      <c r="V320">
        <v>48.36</v>
      </c>
      <c r="W320">
        <v>154.91999999999999</v>
      </c>
      <c r="X320">
        <v>179.7</v>
      </c>
      <c r="Y320">
        <v>46.3</v>
      </c>
      <c r="Z320">
        <v>1772</v>
      </c>
      <c r="AA320">
        <v>2067</v>
      </c>
      <c r="AB320">
        <v>46.16</v>
      </c>
      <c r="AC320">
        <v>1101</v>
      </c>
      <c r="AD320">
        <v>1299</v>
      </c>
      <c r="AE320">
        <v>45.88</v>
      </c>
      <c r="AF320">
        <v>150</v>
      </c>
      <c r="AG320">
        <v>160</v>
      </c>
      <c r="AH320">
        <v>48.39</v>
      </c>
      <c r="AI320">
        <v>13.62</v>
      </c>
      <c r="AJ320">
        <v>87.68</v>
      </c>
      <c r="AK320">
        <v>764</v>
      </c>
      <c r="AL320">
        <v>856</v>
      </c>
      <c r="AM320">
        <v>47.16</v>
      </c>
      <c r="AN320">
        <v>588</v>
      </c>
      <c r="AO320">
        <v>660</v>
      </c>
      <c r="AP320">
        <v>47.12</v>
      </c>
      <c r="AQ320">
        <v>102</v>
      </c>
      <c r="AR320">
        <v>120</v>
      </c>
      <c r="AS320">
        <v>45.95</v>
      </c>
      <c r="AT320">
        <v>17.350000000000001</v>
      </c>
      <c r="AU320">
        <v>81.819999999999993</v>
      </c>
      <c r="AV320">
        <v>1008</v>
      </c>
      <c r="AW320">
        <v>1211</v>
      </c>
      <c r="AX320">
        <v>45.43</v>
      </c>
      <c r="AY320">
        <v>513</v>
      </c>
      <c r="AZ320">
        <v>639</v>
      </c>
      <c r="BA320">
        <v>44.53</v>
      </c>
      <c r="BB320">
        <v>48</v>
      </c>
      <c r="BC320">
        <v>40</v>
      </c>
      <c r="BD320">
        <v>54.55</v>
      </c>
      <c r="BE320">
        <v>9.36</v>
      </c>
      <c r="BF320">
        <v>93.74</v>
      </c>
      <c r="BG320">
        <v>1644</v>
      </c>
      <c r="BH320">
        <v>1745</v>
      </c>
      <c r="BI320">
        <v>48.51</v>
      </c>
      <c r="BJ320">
        <v>820</v>
      </c>
      <c r="BK320">
        <v>893</v>
      </c>
      <c r="BL320">
        <v>47.87</v>
      </c>
      <c r="BM320">
        <v>24</v>
      </c>
      <c r="BN320">
        <v>29</v>
      </c>
      <c r="BO320">
        <v>45.28</v>
      </c>
      <c r="BP320">
        <v>2.93</v>
      </c>
      <c r="BQ320">
        <v>96.75</v>
      </c>
      <c r="BR320">
        <v>8.84</v>
      </c>
      <c r="BS320">
        <v>91.71</v>
      </c>
      <c r="BT320">
        <v>1.0049999999999999</v>
      </c>
    </row>
    <row r="321" spans="1:72" x14ac:dyDescent="0.25">
      <c r="A321" s="6" t="s">
        <v>21</v>
      </c>
      <c r="B321" t="s">
        <v>140</v>
      </c>
      <c r="C321">
        <v>82</v>
      </c>
      <c r="D321">
        <v>3991.3667</v>
      </c>
      <c r="E321">
        <v>34</v>
      </c>
      <c r="F321">
        <v>39</v>
      </c>
      <c r="G321">
        <v>9</v>
      </c>
      <c r="H321">
        <v>31</v>
      </c>
      <c r="I321">
        <v>77</v>
      </c>
      <c r="J321">
        <v>0.47</v>
      </c>
      <c r="K321">
        <v>3532</v>
      </c>
      <c r="L321">
        <v>4159</v>
      </c>
      <c r="M321">
        <v>45.92</v>
      </c>
      <c r="N321">
        <v>2687</v>
      </c>
      <c r="O321">
        <v>3146</v>
      </c>
      <c r="P321">
        <v>46.07</v>
      </c>
      <c r="Q321">
        <v>1987</v>
      </c>
      <c r="R321">
        <v>2322</v>
      </c>
      <c r="S321">
        <v>46.11</v>
      </c>
      <c r="T321">
        <v>150</v>
      </c>
      <c r="U321">
        <v>181</v>
      </c>
      <c r="V321">
        <v>45.32</v>
      </c>
      <c r="W321">
        <v>166.34</v>
      </c>
      <c r="X321">
        <v>183.87</v>
      </c>
      <c r="Y321">
        <v>47.5</v>
      </c>
      <c r="Z321">
        <v>1765</v>
      </c>
      <c r="AA321">
        <v>1991</v>
      </c>
      <c r="AB321">
        <v>46.99</v>
      </c>
      <c r="AC321">
        <v>1070</v>
      </c>
      <c r="AD321">
        <v>1201</v>
      </c>
      <c r="AE321">
        <v>47.12</v>
      </c>
      <c r="AF321">
        <v>135</v>
      </c>
      <c r="AG321">
        <v>161</v>
      </c>
      <c r="AH321">
        <v>45.61</v>
      </c>
      <c r="AI321">
        <v>12.62</v>
      </c>
      <c r="AJ321">
        <v>86.59</v>
      </c>
      <c r="AK321">
        <v>821</v>
      </c>
      <c r="AL321">
        <v>845</v>
      </c>
      <c r="AM321">
        <v>49.28</v>
      </c>
      <c r="AN321">
        <v>614</v>
      </c>
      <c r="AO321">
        <v>620</v>
      </c>
      <c r="AP321">
        <v>49.76</v>
      </c>
      <c r="AQ321">
        <v>104</v>
      </c>
      <c r="AR321">
        <v>94</v>
      </c>
      <c r="AS321">
        <v>52.53</v>
      </c>
      <c r="AT321">
        <v>16.940000000000001</v>
      </c>
      <c r="AU321">
        <v>84.84</v>
      </c>
      <c r="AV321">
        <v>944</v>
      </c>
      <c r="AW321">
        <v>1146</v>
      </c>
      <c r="AX321">
        <v>45.17</v>
      </c>
      <c r="AY321">
        <v>456</v>
      </c>
      <c r="AZ321">
        <v>581</v>
      </c>
      <c r="BA321">
        <v>43.97</v>
      </c>
      <c r="BB321">
        <v>31</v>
      </c>
      <c r="BC321">
        <v>67</v>
      </c>
      <c r="BD321">
        <v>31.63</v>
      </c>
      <c r="BE321">
        <v>6.8</v>
      </c>
      <c r="BF321">
        <v>88.47</v>
      </c>
      <c r="BG321">
        <v>1404</v>
      </c>
      <c r="BH321">
        <v>1781</v>
      </c>
      <c r="BI321">
        <v>44.08</v>
      </c>
      <c r="BJ321">
        <v>781</v>
      </c>
      <c r="BK321">
        <v>993</v>
      </c>
      <c r="BL321">
        <v>44.02</v>
      </c>
      <c r="BM321">
        <v>14</v>
      </c>
      <c r="BN321">
        <v>19</v>
      </c>
      <c r="BO321">
        <v>42.42</v>
      </c>
      <c r="BP321">
        <v>1.79</v>
      </c>
      <c r="BQ321">
        <v>98.09</v>
      </c>
      <c r="BR321">
        <v>7.55</v>
      </c>
      <c r="BS321">
        <v>92.2</v>
      </c>
      <c r="BT321">
        <v>0.998</v>
      </c>
    </row>
    <row r="322" spans="1:72" x14ac:dyDescent="0.25">
      <c r="A322" s="6" t="s">
        <v>21</v>
      </c>
      <c r="B322" t="s">
        <v>149</v>
      </c>
      <c r="C322">
        <v>82</v>
      </c>
      <c r="D322">
        <v>3983.6</v>
      </c>
      <c r="E322">
        <v>28</v>
      </c>
      <c r="F322">
        <v>43</v>
      </c>
      <c r="G322">
        <v>11</v>
      </c>
      <c r="H322">
        <v>26</v>
      </c>
      <c r="I322">
        <v>67</v>
      </c>
      <c r="J322">
        <v>0.40899999999999997</v>
      </c>
      <c r="K322">
        <v>3684</v>
      </c>
      <c r="L322">
        <v>4121</v>
      </c>
      <c r="M322">
        <v>47.2</v>
      </c>
      <c r="N322">
        <v>2717</v>
      </c>
      <c r="O322">
        <v>2992</v>
      </c>
      <c r="P322">
        <v>47.59</v>
      </c>
      <c r="Q322">
        <v>1962</v>
      </c>
      <c r="R322">
        <v>2158</v>
      </c>
      <c r="S322">
        <v>47.62</v>
      </c>
      <c r="T322">
        <v>152</v>
      </c>
      <c r="U322">
        <v>198</v>
      </c>
      <c r="V322">
        <v>43.43</v>
      </c>
      <c r="W322">
        <v>142.30000000000001</v>
      </c>
      <c r="X322">
        <v>164.08</v>
      </c>
      <c r="Y322">
        <v>46.45</v>
      </c>
      <c r="Z322">
        <v>1594</v>
      </c>
      <c r="AA322">
        <v>1875</v>
      </c>
      <c r="AB322">
        <v>45.95</v>
      </c>
      <c r="AC322">
        <v>920</v>
      </c>
      <c r="AD322">
        <v>1076</v>
      </c>
      <c r="AE322">
        <v>46.09</v>
      </c>
      <c r="AF322">
        <v>125</v>
      </c>
      <c r="AG322">
        <v>164</v>
      </c>
      <c r="AH322">
        <v>43.25</v>
      </c>
      <c r="AI322">
        <v>13.59</v>
      </c>
      <c r="AJ322">
        <v>84.76</v>
      </c>
      <c r="AK322">
        <v>658</v>
      </c>
      <c r="AL322">
        <v>725</v>
      </c>
      <c r="AM322">
        <v>47.58</v>
      </c>
      <c r="AN322">
        <v>490</v>
      </c>
      <c r="AO322">
        <v>533</v>
      </c>
      <c r="AP322">
        <v>47.9</v>
      </c>
      <c r="AQ322">
        <v>85</v>
      </c>
      <c r="AR322">
        <v>105</v>
      </c>
      <c r="AS322">
        <v>44.74</v>
      </c>
      <c r="AT322">
        <v>17.350000000000001</v>
      </c>
      <c r="AU322">
        <v>80.3</v>
      </c>
      <c r="AV322">
        <v>936</v>
      </c>
      <c r="AW322">
        <v>1150</v>
      </c>
      <c r="AX322">
        <v>44.87</v>
      </c>
      <c r="AY322">
        <v>430</v>
      </c>
      <c r="AZ322">
        <v>543</v>
      </c>
      <c r="BA322">
        <v>44.19</v>
      </c>
      <c r="BB322">
        <v>40</v>
      </c>
      <c r="BC322">
        <v>59</v>
      </c>
      <c r="BD322">
        <v>40.4</v>
      </c>
      <c r="BE322">
        <v>9.3000000000000007</v>
      </c>
      <c r="BF322">
        <v>89.13</v>
      </c>
      <c r="BG322">
        <v>1666</v>
      </c>
      <c r="BH322">
        <v>1809</v>
      </c>
      <c r="BI322">
        <v>47.94</v>
      </c>
      <c r="BJ322">
        <v>889</v>
      </c>
      <c r="BK322">
        <v>945</v>
      </c>
      <c r="BL322">
        <v>48.47</v>
      </c>
      <c r="BM322">
        <v>26</v>
      </c>
      <c r="BN322">
        <v>34</v>
      </c>
      <c r="BO322">
        <v>43.33</v>
      </c>
      <c r="BP322">
        <v>2.92</v>
      </c>
      <c r="BQ322">
        <v>96.4</v>
      </c>
      <c r="BR322">
        <v>7.75</v>
      </c>
      <c r="BS322">
        <v>90.82</v>
      </c>
      <c r="BT322">
        <v>0.98599999999999999</v>
      </c>
    </row>
    <row r="323" spans="1:72" x14ac:dyDescent="0.25">
      <c r="A323" s="6" t="s">
        <v>21</v>
      </c>
      <c r="B323" t="s">
        <v>158</v>
      </c>
      <c r="C323">
        <v>82</v>
      </c>
      <c r="D323">
        <v>3989.4832999999999</v>
      </c>
      <c r="E323">
        <v>42</v>
      </c>
      <c r="F323">
        <v>26</v>
      </c>
      <c r="G323">
        <v>14</v>
      </c>
      <c r="H323">
        <v>40</v>
      </c>
      <c r="I323">
        <v>98</v>
      </c>
      <c r="J323">
        <v>0.59799999999999998</v>
      </c>
      <c r="K323">
        <v>3659</v>
      </c>
      <c r="L323">
        <v>3703</v>
      </c>
      <c r="M323">
        <v>49.7</v>
      </c>
      <c r="N323">
        <v>2734</v>
      </c>
      <c r="O323">
        <v>2727</v>
      </c>
      <c r="P323">
        <v>50.06</v>
      </c>
      <c r="Q323">
        <v>2004</v>
      </c>
      <c r="R323">
        <v>1920</v>
      </c>
      <c r="S323">
        <v>51.07</v>
      </c>
      <c r="T323">
        <v>157</v>
      </c>
      <c r="U323">
        <v>145</v>
      </c>
      <c r="V323">
        <v>51.99</v>
      </c>
      <c r="W323">
        <v>148.34</v>
      </c>
      <c r="X323">
        <v>153.28</v>
      </c>
      <c r="Y323">
        <v>49.18</v>
      </c>
      <c r="Z323">
        <v>1581</v>
      </c>
      <c r="AA323">
        <v>1680</v>
      </c>
      <c r="AB323">
        <v>48.48</v>
      </c>
      <c r="AC323">
        <v>971</v>
      </c>
      <c r="AD323">
        <v>968</v>
      </c>
      <c r="AE323">
        <v>50.08</v>
      </c>
      <c r="AF323">
        <v>130</v>
      </c>
      <c r="AG323">
        <v>122</v>
      </c>
      <c r="AH323">
        <v>51.59</v>
      </c>
      <c r="AI323">
        <v>13.39</v>
      </c>
      <c r="AJ323">
        <v>87.4</v>
      </c>
      <c r="AK323">
        <v>641</v>
      </c>
      <c r="AL323">
        <v>662</v>
      </c>
      <c r="AM323">
        <v>49.19</v>
      </c>
      <c r="AN323">
        <v>488</v>
      </c>
      <c r="AO323">
        <v>459</v>
      </c>
      <c r="AP323">
        <v>51.53</v>
      </c>
      <c r="AQ323">
        <v>82</v>
      </c>
      <c r="AR323">
        <v>85</v>
      </c>
      <c r="AS323">
        <v>49.1</v>
      </c>
      <c r="AT323">
        <v>16.8</v>
      </c>
      <c r="AU323">
        <v>81.48</v>
      </c>
      <c r="AV323">
        <v>940</v>
      </c>
      <c r="AW323">
        <v>1018</v>
      </c>
      <c r="AX323">
        <v>48.01</v>
      </c>
      <c r="AY323">
        <v>483</v>
      </c>
      <c r="AZ323">
        <v>509</v>
      </c>
      <c r="BA323">
        <v>48.69</v>
      </c>
      <c r="BB323">
        <v>48</v>
      </c>
      <c r="BC323">
        <v>37</v>
      </c>
      <c r="BD323">
        <v>56.47</v>
      </c>
      <c r="BE323">
        <v>9.94</v>
      </c>
      <c r="BF323">
        <v>92.73</v>
      </c>
      <c r="BG323">
        <v>1691</v>
      </c>
      <c r="BH323">
        <v>1630</v>
      </c>
      <c r="BI323">
        <v>50.92</v>
      </c>
      <c r="BJ323">
        <v>916</v>
      </c>
      <c r="BK323">
        <v>848</v>
      </c>
      <c r="BL323">
        <v>51.93</v>
      </c>
      <c r="BM323">
        <v>25</v>
      </c>
      <c r="BN323">
        <v>22</v>
      </c>
      <c r="BO323">
        <v>53.19</v>
      </c>
      <c r="BP323">
        <v>2.73</v>
      </c>
      <c r="BQ323">
        <v>97.41</v>
      </c>
      <c r="BR323">
        <v>7.83</v>
      </c>
      <c r="BS323">
        <v>92.45</v>
      </c>
      <c r="BT323">
        <v>1.0029999999999999</v>
      </c>
    </row>
    <row r="324" spans="1:72" x14ac:dyDescent="0.25">
      <c r="A324" s="6" t="s">
        <v>21</v>
      </c>
      <c r="B324" t="s">
        <v>141</v>
      </c>
      <c r="C324">
        <v>82</v>
      </c>
      <c r="D324">
        <v>3931.75</v>
      </c>
      <c r="E324">
        <v>47</v>
      </c>
      <c r="F324">
        <v>29</v>
      </c>
      <c r="G324">
        <v>6</v>
      </c>
      <c r="H324">
        <v>45</v>
      </c>
      <c r="I324">
        <v>100</v>
      </c>
      <c r="J324">
        <v>0.61</v>
      </c>
      <c r="K324">
        <v>3965</v>
      </c>
      <c r="L324">
        <v>3619</v>
      </c>
      <c r="M324">
        <v>52.28</v>
      </c>
      <c r="N324">
        <v>3015</v>
      </c>
      <c r="O324">
        <v>2664</v>
      </c>
      <c r="P324">
        <v>53.09</v>
      </c>
      <c r="Q324">
        <v>2231</v>
      </c>
      <c r="R324">
        <v>1958</v>
      </c>
      <c r="S324">
        <v>53.26</v>
      </c>
      <c r="T324">
        <v>161</v>
      </c>
      <c r="U324">
        <v>176</v>
      </c>
      <c r="V324">
        <v>47.77</v>
      </c>
      <c r="W324">
        <v>177.07</v>
      </c>
      <c r="X324">
        <v>155.75</v>
      </c>
      <c r="Y324">
        <v>53.2</v>
      </c>
      <c r="Z324">
        <v>1878</v>
      </c>
      <c r="AA324">
        <v>1742</v>
      </c>
      <c r="AB324">
        <v>51.88</v>
      </c>
      <c r="AC324">
        <v>1168</v>
      </c>
      <c r="AD324">
        <v>1072</v>
      </c>
      <c r="AE324">
        <v>52.14</v>
      </c>
      <c r="AF324">
        <v>127</v>
      </c>
      <c r="AG324">
        <v>157</v>
      </c>
      <c r="AH324">
        <v>44.72</v>
      </c>
      <c r="AI324">
        <v>10.87</v>
      </c>
      <c r="AJ324">
        <v>85.35</v>
      </c>
      <c r="AK324">
        <v>790</v>
      </c>
      <c r="AL324">
        <v>767</v>
      </c>
      <c r="AM324">
        <v>50.74</v>
      </c>
      <c r="AN324">
        <v>604</v>
      </c>
      <c r="AO324">
        <v>579</v>
      </c>
      <c r="AP324">
        <v>51.06</v>
      </c>
      <c r="AQ324">
        <v>83</v>
      </c>
      <c r="AR324">
        <v>96</v>
      </c>
      <c r="AS324">
        <v>46.37</v>
      </c>
      <c r="AT324">
        <v>13.74</v>
      </c>
      <c r="AU324">
        <v>83.42</v>
      </c>
      <c r="AV324">
        <v>1088</v>
      </c>
      <c r="AW324">
        <v>975</v>
      </c>
      <c r="AX324">
        <v>52.74</v>
      </c>
      <c r="AY324">
        <v>564</v>
      </c>
      <c r="AZ324">
        <v>493</v>
      </c>
      <c r="BA324">
        <v>53.36</v>
      </c>
      <c r="BB324">
        <v>44</v>
      </c>
      <c r="BC324">
        <v>61</v>
      </c>
      <c r="BD324">
        <v>41.9</v>
      </c>
      <c r="BE324">
        <v>7.8</v>
      </c>
      <c r="BF324">
        <v>87.63</v>
      </c>
      <c r="BG324">
        <v>1745</v>
      </c>
      <c r="BH324">
        <v>1576</v>
      </c>
      <c r="BI324">
        <v>52.54</v>
      </c>
      <c r="BJ324">
        <v>954</v>
      </c>
      <c r="BK324">
        <v>811</v>
      </c>
      <c r="BL324">
        <v>54.05</v>
      </c>
      <c r="BM324">
        <v>33</v>
      </c>
      <c r="BN324">
        <v>19</v>
      </c>
      <c r="BO324">
        <v>63.46</v>
      </c>
      <c r="BP324">
        <v>3.46</v>
      </c>
      <c r="BQ324">
        <v>97.66</v>
      </c>
      <c r="BR324">
        <v>7.22</v>
      </c>
      <c r="BS324">
        <v>91.01</v>
      </c>
      <c r="BT324">
        <v>0.98199999999999998</v>
      </c>
    </row>
    <row r="325" spans="1:72" x14ac:dyDescent="0.25">
      <c r="A325" s="6" t="s">
        <v>21</v>
      </c>
      <c r="B325" t="s">
        <v>155</v>
      </c>
      <c r="C325">
        <v>82</v>
      </c>
      <c r="D325">
        <v>4013.7332999999999</v>
      </c>
      <c r="E325">
        <v>45</v>
      </c>
      <c r="F325">
        <v>27</v>
      </c>
      <c r="G325">
        <v>10</v>
      </c>
      <c r="H325">
        <v>40</v>
      </c>
      <c r="I325">
        <v>100</v>
      </c>
      <c r="J325">
        <v>0.61</v>
      </c>
      <c r="K325">
        <v>4071</v>
      </c>
      <c r="L325">
        <v>3927</v>
      </c>
      <c r="M325">
        <v>50.9</v>
      </c>
      <c r="N325">
        <v>2966</v>
      </c>
      <c r="O325">
        <v>2772</v>
      </c>
      <c r="P325">
        <v>51.69</v>
      </c>
      <c r="Q325">
        <v>2092</v>
      </c>
      <c r="R325">
        <v>1969</v>
      </c>
      <c r="S325">
        <v>51.51</v>
      </c>
      <c r="T325">
        <v>159</v>
      </c>
      <c r="U325">
        <v>165</v>
      </c>
      <c r="V325">
        <v>49.07</v>
      </c>
      <c r="W325">
        <v>166.45</v>
      </c>
      <c r="X325">
        <v>157.28</v>
      </c>
      <c r="Y325">
        <v>51.42</v>
      </c>
      <c r="Z325">
        <v>1839</v>
      </c>
      <c r="AA325">
        <v>1786</v>
      </c>
      <c r="AB325">
        <v>50.73</v>
      </c>
      <c r="AC325">
        <v>1060</v>
      </c>
      <c r="AD325">
        <v>1047</v>
      </c>
      <c r="AE325">
        <v>50.31</v>
      </c>
      <c r="AF325">
        <v>126</v>
      </c>
      <c r="AG325">
        <v>143</v>
      </c>
      <c r="AH325">
        <v>46.84</v>
      </c>
      <c r="AI325">
        <v>11.89</v>
      </c>
      <c r="AJ325">
        <v>86.34</v>
      </c>
      <c r="AK325">
        <v>775</v>
      </c>
      <c r="AL325">
        <v>743</v>
      </c>
      <c r="AM325">
        <v>51.05</v>
      </c>
      <c r="AN325">
        <v>556</v>
      </c>
      <c r="AO325">
        <v>557</v>
      </c>
      <c r="AP325">
        <v>49.96</v>
      </c>
      <c r="AQ325">
        <v>95</v>
      </c>
      <c r="AR325">
        <v>103</v>
      </c>
      <c r="AS325">
        <v>47.98</v>
      </c>
      <c r="AT325">
        <v>17.09</v>
      </c>
      <c r="AU325">
        <v>81.510000000000005</v>
      </c>
      <c r="AV325">
        <v>1064</v>
      </c>
      <c r="AW325">
        <v>1043</v>
      </c>
      <c r="AX325">
        <v>50.5</v>
      </c>
      <c r="AY325">
        <v>504</v>
      </c>
      <c r="AZ325">
        <v>490</v>
      </c>
      <c r="BA325">
        <v>50.7</v>
      </c>
      <c r="BB325">
        <v>31</v>
      </c>
      <c r="BC325">
        <v>40</v>
      </c>
      <c r="BD325">
        <v>43.66</v>
      </c>
      <c r="BE325">
        <v>6.15</v>
      </c>
      <c r="BF325">
        <v>91.84</v>
      </c>
      <c r="BG325">
        <v>1848</v>
      </c>
      <c r="BH325">
        <v>1703</v>
      </c>
      <c r="BI325">
        <v>52.04</v>
      </c>
      <c r="BJ325">
        <v>945</v>
      </c>
      <c r="BK325">
        <v>804</v>
      </c>
      <c r="BL325">
        <v>54.03</v>
      </c>
      <c r="BM325">
        <v>33</v>
      </c>
      <c r="BN325">
        <v>22</v>
      </c>
      <c r="BO325">
        <v>60</v>
      </c>
      <c r="BP325">
        <v>3.49</v>
      </c>
      <c r="BQ325">
        <v>97.26</v>
      </c>
      <c r="BR325">
        <v>7.6</v>
      </c>
      <c r="BS325">
        <v>91.62</v>
      </c>
      <c r="BT325">
        <v>0.99199999999999999</v>
      </c>
    </row>
    <row r="326" spans="1:72" x14ac:dyDescent="0.25">
      <c r="A326" s="6" t="s">
        <v>21</v>
      </c>
      <c r="B326" t="s">
        <v>133</v>
      </c>
      <c r="C326">
        <v>82</v>
      </c>
      <c r="D326">
        <v>3986.2166999999999</v>
      </c>
      <c r="E326">
        <v>44</v>
      </c>
      <c r="F326">
        <v>32</v>
      </c>
      <c r="G326">
        <v>6</v>
      </c>
      <c r="H326">
        <v>41</v>
      </c>
      <c r="I326">
        <v>94</v>
      </c>
      <c r="J326">
        <v>0.57299999999999995</v>
      </c>
      <c r="K326">
        <v>3894</v>
      </c>
      <c r="L326">
        <v>3638</v>
      </c>
      <c r="M326">
        <v>51.7</v>
      </c>
      <c r="N326">
        <v>2892</v>
      </c>
      <c r="O326">
        <v>2596</v>
      </c>
      <c r="P326">
        <v>52.7</v>
      </c>
      <c r="Q326">
        <v>2089</v>
      </c>
      <c r="R326">
        <v>1921</v>
      </c>
      <c r="S326">
        <v>52.09</v>
      </c>
      <c r="T326">
        <v>150</v>
      </c>
      <c r="U326">
        <v>137</v>
      </c>
      <c r="V326">
        <v>52.26</v>
      </c>
      <c r="W326">
        <v>155.97999999999999</v>
      </c>
      <c r="X326">
        <v>144.06</v>
      </c>
      <c r="Y326">
        <v>51.99</v>
      </c>
      <c r="Z326">
        <v>1765</v>
      </c>
      <c r="AA326">
        <v>1689</v>
      </c>
      <c r="AB326">
        <v>51.1</v>
      </c>
      <c r="AC326">
        <v>1025</v>
      </c>
      <c r="AD326">
        <v>995</v>
      </c>
      <c r="AE326">
        <v>50.74</v>
      </c>
      <c r="AF326">
        <v>125</v>
      </c>
      <c r="AG326">
        <v>111</v>
      </c>
      <c r="AH326">
        <v>52.97</v>
      </c>
      <c r="AI326">
        <v>12.2</v>
      </c>
      <c r="AJ326">
        <v>88.84</v>
      </c>
      <c r="AK326">
        <v>611</v>
      </c>
      <c r="AL326">
        <v>616</v>
      </c>
      <c r="AM326">
        <v>49.8</v>
      </c>
      <c r="AN326">
        <v>449</v>
      </c>
      <c r="AO326">
        <v>474</v>
      </c>
      <c r="AP326">
        <v>48.65</v>
      </c>
      <c r="AQ326">
        <v>69</v>
      </c>
      <c r="AR326">
        <v>80</v>
      </c>
      <c r="AS326">
        <v>46.31</v>
      </c>
      <c r="AT326">
        <v>15.37</v>
      </c>
      <c r="AU326">
        <v>83.12</v>
      </c>
      <c r="AV326">
        <v>1154</v>
      </c>
      <c r="AW326">
        <v>1073</v>
      </c>
      <c r="AX326">
        <v>51.82</v>
      </c>
      <c r="AY326">
        <v>576</v>
      </c>
      <c r="AZ326">
        <v>521</v>
      </c>
      <c r="BA326">
        <v>52.51</v>
      </c>
      <c r="BB326">
        <v>56</v>
      </c>
      <c r="BC326">
        <v>31</v>
      </c>
      <c r="BD326">
        <v>64.37</v>
      </c>
      <c r="BE326">
        <v>9.7200000000000006</v>
      </c>
      <c r="BF326">
        <v>94.05</v>
      </c>
      <c r="BG326">
        <v>1775</v>
      </c>
      <c r="BH326">
        <v>1590</v>
      </c>
      <c r="BI326">
        <v>52.75</v>
      </c>
      <c r="BJ326">
        <v>959</v>
      </c>
      <c r="BK326">
        <v>813</v>
      </c>
      <c r="BL326">
        <v>54.12</v>
      </c>
      <c r="BM326">
        <v>25</v>
      </c>
      <c r="BN326">
        <v>26</v>
      </c>
      <c r="BO326">
        <v>49.02</v>
      </c>
      <c r="BP326">
        <v>2.61</v>
      </c>
      <c r="BQ326">
        <v>96.8</v>
      </c>
      <c r="BR326">
        <v>7.18</v>
      </c>
      <c r="BS326">
        <v>92.87</v>
      </c>
      <c r="BT326">
        <v>1</v>
      </c>
    </row>
    <row r="327" spans="1:72" x14ac:dyDescent="0.25">
      <c r="A327" s="6" t="s">
        <v>21</v>
      </c>
      <c r="B327" t="s">
        <v>156</v>
      </c>
      <c r="C327">
        <v>82</v>
      </c>
      <c r="D327">
        <v>3896.3667</v>
      </c>
      <c r="E327">
        <v>54</v>
      </c>
      <c r="F327">
        <v>23</v>
      </c>
      <c r="G327">
        <v>5</v>
      </c>
      <c r="H327">
        <v>48</v>
      </c>
      <c r="I327">
        <v>113</v>
      </c>
      <c r="J327">
        <v>0.68899999999999995</v>
      </c>
      <c r="K327">
        <v>3877</v>
      </c>
      <c r="L327">
        <v>3630</v>
      </c>
      <c r="M327">
        <v>51.65</v>
      </c>
      <c r="N327">
        <v>2923</v>
      </c>
      <c r="O327">
        <v>2756</v>
      </c>
      <c r="P327">
        <v>51.47</v>
      </c>
      <c r="Q327">
        <v>2095</v>
      </c>
      <c r="R327">
        <v>2070</v>
      </c>
      <c r="S327">
        <v>50.3</v>
      </c>
      <c r="T327">
        <v>196</v>
      </c>
      <c r="U327">
        <v>146</v>
      </c>
      <c r="V327">
        <v>57.31</v>
      </c>
      <c r="W327">
        <v>161.61000000000001</v>
      </c>
      <c r="X327">
        <v>141.88999999999999</v>
      </c>
      <c r="Y327">
        <v>53.25</v>
      </c>
      <c r="Z327">
        <v>1878</v>
      </c>
      <c r="AA327">
        <v>1667</v>
      </c>
      <c r="AB327">
        <v>52.98</v>
      </c>
      <c r="AC327">
        <v>1160</v>
      </c>
      <c r="AD327">
        <v>1104</v>
      </c>
      <c r="AE327">
        <v>51.24</v>
      </c>
      <c r="AF327">
        <v>171</v>
      </c>
      <c r="AG327">
        <v>124</v>
      </c>
      <c r="AH327">
        <v>57.97</v>
      </c>
      <c r="AI327">
        <v>14.74</v>
      </c>
      <c r="AJ327">
        <v>88.77</v>
      </c>
      <c r="AK327">
        <v>737</v>
      </c>
      <c r="AL327">
        <v>615</v>
      </c>
      <c r="AM327">
        <v>54.51</v>
      </c>
      <c r="AN327">
        <v>534</v>
      </c>
      <c r="AO327">
        <v>483</v>
      </c>
      <c r="AP327">
        <v>52.51</v>
      </c>
      <c r="AQ327">
        <v>106</v>
      </c>
      <c r="AR327">
        <v>71</v>
      </c>
      <c r="AS327">
        <v>59.89</v>
      </c>
      <c r="AT327">
        <v>19.850000000000001</v>
      </c>
      <c r="AU327">
        <v>85.3</v>
      </c>
      <c r="AV327">
        <v>1141</v>
      </c>
      <c r="AW327">
        <v>1052</v>
      </c>
      <c r="AX327">
        <v>52.03</v>
      </c>
      <c r="AY327">
        <v>626</v>
      </c>
      <c r="AZ327">
        <v>621</v>
      </c>
      <c r="BA327">
        <v>50.2</v>
      </c>
      <c r="BB327">
        <v>65</v>
      </c>
      <c r="BC327">
        <v>53</v>
      </c>
      <c r="BD327">
        <v>55.08</v>
      </c>
      <c r="BE327">
        <v>10.38</v>
      </c>
      <c r="BF327">
        <v>91.47</v>
      </c>
      <c r="BG327">
        <v>1728</v>
      </c>
      <c r="BH327">
        <v>1715</v>
      </c>
      <c r="BI327">
        <v>50.19</v>
      </c>
      <c r="BJ327">
        <v>840</v>
      </c>
      <c r="BK327">
        <v>879</v>
      </c>
      <c r="BL327">
        <v>48.87</v>
      </c>
      <c r="BM327">
        <v>24</v>
      </c>
      <c r="BN327">
        <v>20</v>
      </c>
      <c r="BO327">
        <v>54.55</v>
      </c>
      <c r="BP327">
        <v>2.86</v>
      </c>
      <c r="BQ327">
        <v>97.72</v>
      </c>
      <c r="BR327">
        <v>9.36</v>
      </c>
      <c r="BS327">
        <v>92.95</v>
      </c>
      <c r="BT327">
        <v>1.0229999999999999</v>
      </c>
    </row>
    <row r="328" spans="1:72" x14ac:dyDescent="0.25">
      <c r="A328" s="6" t="s">
        <v>21</v>
      </c>
      <c r="B328" t="s">
        <v>138</v>
      </c>
      <c r="C328">
        <v>82</v>
      </c>
      <c r="D328">
        <v>4045.0666999999999</v>
      </c>
      <c r="E328">
        <v>49</v>
      </c>
      <c r="F328">
        <v>26</v>
      </c>
      <c r="G328">
        <v>7</v>
      </c>
      <c r="H328">
        <v>42</v>
      </c>
      <c r="I328">
        <v>105</v>
      </c>
      <c r="J328">
        <v>0.64</v>
      </c>
      <c r="K328">
        <v>3965</v>
      </c>
      <c r="L328">
        <v>3993</v>
      </c>
      <c r="M328">
        <v>49.82</v>
      </c>
      <c r="N328">
        <v>2926</v>
      </c>
      <c r="O328">
        <v>3086</v>
      </c>
      <c r="P328">
        <v>48.67</v>
      </c>
      <c r="Q328">
        <v>2076</v>
      </c>
      <c r="R328">
        <v>2215</v>
      </c>
      <c r="S328">
        <v>48.38</v>
      </c>
      <c r="T328">
        <v>187</v>
      </c>
      <c r="U328">
        <v>158</v>
      </c>
      <c r="V328">
        <v>54.2</v>
      </c>
      <c r="W328">
        <v>175.06</v>
      </c>
      <c r="X328">
        <v>174.13</v>
      </c>
      <c r="Y328">
        <v>50.13</v>
      </c>
      <c r="Z328">
        <v>2025</v>
      </c>
      <c r="AA328">
        <v>1847</v>
      </c>
      <c r="AB328">
        <v>52.3</v>
      </c>
      <c r="AC328">
        <v>1202</v>
      </c>
      <c r="AD328">
        <v>1136</v>
      </c>
      <c r="AE328">
        <v>51.41</v>
      </c>
      <c r="AF328">
        <v>162</v>
      </c>
      <c r="AG328">
        <v>128</v>
      </c>
      <c r="AH328">
        <v>55.86</v>
      </c>
      <c r="AI328">
        <v>13.48</v>
      </c>
      <c r="AJ328">
        <v>88.73</v>
      </c>
      <c r="AK328">
        <v>774</v>
      </c>
      <c r="AL328">
        <v>726</v>
      </c>
      <c r="AM328">
        <v>51.6</v>
      </c>
      <c r="AN328">
        <v>574</v>
      </c>
      <c r="AO328">
        <v>535</v>
      </c>
      <c r="AP328">
        <v>51.76</v>
      </c>
      <c r="AQ328">
        <v>107</v>
      </c>
      <c r="AR328">
        <v>86</v>
      </c>
      <c r="AS328">
        <v>55.44</v>
      </c>
      <c r="AT328">
        <v>18.64</v>
      </c>
      <c r="AU328">
        <v>83.93</v>
      </c>
      <c r="AV328">
        <v>1251</v>
      </c>
      <c r="AW328">
        <v>1121</v>
      </c>
      <c r="AX328">
        <v>52.74</v>
      </c>
      <c r="AY328">
        <v>628</v>
      </c>
      <c r="AZ328">
        <v>601</v>
      </c>
      <c r="BA328">
        <v>51.1</v>
      </c>
      <c r="BB328">
        <v>55</v>
      </c>
      <c r="BC328">
        <v>42</v>
      </c>
      <c r="BD328">
        <v>56.7</v>
      </c>
      <c r="BE328">
        <v>8.76</v>
      </c>
      <c r="BF328">
        <v>93.01</v>
      </c>
      <c r="BG328">
        <v>1607</v>
      </c>
      <c r="BH328">
        <v>1817</v>
      </c>
      <c r="BI328">
        <v>46.93</v>
      </c>
      <c r="BJ328">
        <v>756</v>
      </c>
      <c r="BK328">
        <v>972</v>
      </c>
      <c r="BL328">
        <v>43.75</v>
      </c>
      <c r="BM328">
        <v>24</v>
      </c>
      <c r="BN328">
        <v>30</v>
      </c>
      <c r="BO328">
        <v>44.44</v>
      </c>
      <c r="BP328">
        <v>3.17</v>
      </c>
      <c r="BQ328">
        <v>96.91</v>
      </c>
      <c r="BR328">
        <v>9.01</v>
      </c>
      <c r="BS328">
        <v>92.87</v>
      </c>
      <c r="BT328">
        <v>1.0189999999999999</v>
      </c>
    </row>
    <row r="329" spans="1:72" x14ac:dyDescent="0.25">
      <c r="A329" s="6" t="s">
        <v>21</v>
      </c>
      <c r="B329" t="s">
        <v>145</v>
      </c>
      <c r="C329">
        <v>82</v>
      </c>
      <c r="D329">
        <v>3965.1833000000001</v>
      </c>
      <c r="E329">
        <v>31</v>
      </c>
      <c r="F329">
        <v>40</v>
      </c>
      <c r="G329">
        <v>11</v>
      </c>
      <c r="H329">
        <v>31</v>
      </c>
      <c r="I329">
        <v>73</v>
      </c>
      <c r="J329">
        <v>0.44500000000000001</v>
      </c>
      <c r="K329">
        <v>3498</v>
      </c>
      <c r="L329">
        <v>3833</v>
      </c>
      <c r="M329">
        <v>47.72</v>
      </c>
      <c r="N329">
        <v>2642</v>
      </c>
      <c r="O329">
        <v>2898</v>
      </c>
      <c r="P329">
        <v>47.69</v>
      </c>
      <c r="Q329">
        <v>1925</v>
      </c>
      <c r="R329">
        <v>2092</v>
      </c>
      <c r="S329">
        <v>47.92</v>
      </c>
      <c r="T329">
        <v>138</v>
      </c>
      <c r="U329">
        <v>164</v>
      </c>
      <c r="V329">
        <v>45.7</v>
      </c>
      <c r="W329">
        <v>140.07</v>
      </c>
      <c r="X329">
        <v>160.66999999999999</v>
      </c>
      <c r="Y329">
        <v>46.58</v>
      </c>
      <c r="Z329">
        <v>1626</v>
      </c>
      <c r="AA329">
        <v>1928</v>
      </c>
      <c r="AB329">
        <v>45.75</v>
      </c>
      <c r="AC329">
        <v>982</v>
      </c>
      <c r="AD329">
        <v>1136</v>
      </c>
      <c r="AE329">
        <v>46.36</v>
      </c>
      <c r="AF329">
        <v>118</v>
      </c>
      <c r="AG329">
        <v>132</v>
      </c>
      <c r="AH329">
        <v>47.2</v>
      </c>
      <c r="AI329">
        <v>12.02</v>
      </c>
      <c r="AJ329">
        <v>88.38</v>
      </c>
      <c r="AK329">
        <v>635</v>
      </c>
      <c r="AL329">
        <v>717</v>
      </c>
      <c r="AM329">
        <v>46.97</v>
      </c>
      <c r="AN329">
        <v>471</v>
      </c>
      <c r="AO329">
        <v>534</v>
      </c>
      <c r="AP329">
        <v>46.87</v>
      </c>
      <c r="AQ329">
        <v>82</v>
      </c>
      <c r="AR329">
        <v>91</v>
      </c>
      <c r="AS329">
        <v>47.4</v>
      </c>
      <c r="AT329">
        <v>17.41</v>
      </c>
      <c r="AU329">
        <v>82.96</v>
      </c>
      <c r="AV329">
        <v>991</v>
      </c>
      <c r="AW329">
        <v>1211</v>
      </c>
      <c r="AX329">
        <v>45</v>
      </c>
      <c r="AY329">
        <v>511</v>
      </c>
      <c r="AZ329">
        <v>602</v>
      </c>
      <c r="BA329">
        <v>45.91</v>
      </c>
      <c r="BB329">
        <v>36</v>
      </c>
      <c r="BC329">
        <v>41</v>
      </c>
      <c r="BD329">
        <v>46.75</v>
      </c>
      <c r="BE329">
        <v>7.05</v>
      </c>
      <c r="BF329">
        <v>93.19</v>
      </c>
      <c r="BG329">
        <v>1533</v>
      </c>
      <c r="BH329">
        <v>1611</v>
      </c>
      <c r="BI329">
        <v>48.76</v>
      </c>
      <c r="BJ329">
        <v>813</v>
      </c>
      <c r="BK329">
        <v>868</v>
      </c>
      <c r="BL329">
        <v>48.36</v>
      </c>
      <c r="BM329">
        <v>20</v>
      </c>
      <c r="BN329">
        <v>30</v>
      </c>
      <c r="BO329">
        <v>40</v>
      </c>
      <c r="BP329">
        <v>2.46</v>
      </c>
      <c r="BQ329">
        <v>96.54</v>
      </c>
      <c r="BR329">
        <v>7.17</v>
      </c>
      <c r="BS329">
        <v>92.16</v>
      </c>
      <c r="BT329">
        <v>0.99299999999999999</v>
      </c>
    </row>
    <row r="330" spans="1:72" x14ac:dyDescent="0.25">
      <c r="A330" s="6" t="s">
        <v>21</v>
      </c>
      <c r="B330" t="s">
        <v>147</v>
      </c>
      <c r="C330">
        <v>82</v>
      </c>
      <c r="D330">
        <v>3991.8833</v>
      </c>
      <c r="E330">
        <v>51</v>
      </c>
      <c r="F330">
        <v>24</v>
      </c>
      <c r="G330">
        <v>7</v>
      </c>
      <c r="H330">
        <v>47</v>
      </c>
      <c r="I330">
        <v>109</v>
      </c>
      <c r="J330">
        <v>0.66500000000000004</v>
      </c>
      <c r="K330">
        <v>3883</v>
      </c>
      <c r="L330">
        <v>3754</v>
      </c>
      <c r="M330">
        <v>50.84</v>
      </c>
      <c r="N330">
        <v>2883</v>
      </c>
      <c r="O330">
        <v>2802</v>
      </c>
      <c r="P330">
        <v>50.71</v>
      </c>
      <c r="Q330">
        <v>2077</v>
      </c>
      <c r="R330">
        <v>1997</v>
      </c>
      <c r="S330">
        <v>50.98</v>
      </c>
      <c r="T330">
        <v>174</v>
      </c>
      <c r="U330">
        <v>157</v>
      </c>
      <c r="V330">
        <v>52.57</v>
      </c>
      <c r="W330">
        <v>155.29</v>
      </c>
      <c r="X330">
        <v>151.81</v>
      </c>
      <c r="Y330">
        <v>50.57</v>
      </c>
      <c r="Z330">
        <v>1836</v>
      </c>
      <c r="AA330">
        <v>1713</v>
      </c>
      <c r="AB330">
        <v>51.73</v>
      </c>
      <c r="AC330">
        <v>1142</v>
      </c>
      <c r="AD330">
        <v>1064</v>
      </c>
      <c r="AE330">
        <v>51.77</v>
      </c>
      <c r="AF330">
        <v>145</v>
      </c>
      <c r="AG330">
        <v>133</v>
      </c>
      <c r="AH330">
        <v>52.16</v>
      </c>
      <c r="AI330">
        <v>12.7</v>
      </c>
      <c r="AJ330">
        <v>87.5</v>
      </c>
      <c r="AK330">
        <v>645</v>
      </c>
      <c r="AL330">
        <v>676</v>
      </c>
      <c r="AM330">
        <v>48.83</v>
      </c>
      <c r="AN330">
        <v>492</v>
      </c>
      <c r="AO330">
        <v>505</v>
      </c>
      <c r="AP330">
        <v>49.35</v>
      </c>
      <c r="AQ330">
        <v>88</v>
      </c>
      <c r="AR330">
        <v>91</v>
      </c>
      <c r="AS330">
        <v>49.16</v>
      </c>
      <c r="AT330">
        <v>17.89</v>
      </c>
      <c r="AU330">
        <v>81.98</v>
      </c>
      <c r="AV330">
        <v>1191</v>
      </c>
      <c r="AW330">
        <v>1037</v>
      </c>
      <c r="AX330">
        <v>53.46</v>
      </c>
      <c r="AY330">
        <v>650</v>
      </c>
      <c r="AZ330">
        <v>559</v>
      </c>
      <c r="BA330">
        <v>53.76</v>
      </c>
      <c r="BB330">
        <v>57</v>
      </c>
      <c r="BC330">
        <v>42</v>
      </c>
      <c r="BD330">
        <v>57.58</v>
      </c>
      <c r="BE330">
        <v>8.77</v>
      </c>
      <c r="BF330">
        <v>92.49</v>
      </c>
      <c r="BG330">
        <v>1662</v>
      </c>
      <c r="BH330">
        <v>1632</v>
      </c>
      <c r="BI330">
        <v>50.46</v>
      </c>
      <c r="BJ330">
        <v>836</v>
      </c>
      <c r="BK330">
        <v>820</v>
      </c>
      <c r="BL330">
        <v>50.48</v>
      </c>
      <c r="BM330">
        <v>29</v>
      </c>
      <c r="BN330">
        <v>23</v>
      </c>
      <c r="BO330">
        <v>55.77</v>
      </c>
      <c r="BP330">
        <v>3.47</v>
      </c>
      <c r="BQ330">
        <v>97.2</v>
      </c>
      <c r="BR330">
        <v>8.3800000000000008</v>
      </c>
      <c r="BS330">
        <v>92.14</v>
      </c>
      <c r="BT330">
        <v>1.0049999999999999</v>
      </c>
    </row>
    <row r="331" spans="1:72" x14ac:dyDescent="0.25">
      <c r="A331" s="6" t="s">
        <v>21</v>
      </c>
      <c r="B331" t="s">
        <v>159</v>
      </c>
      <c r="C331">
        <v>82</v>
      </c>
      <c r="D331">
        <v>3949.5333000000001</v>
      </c>
      <c r="E331">
        <v>49</v>
      </c>
      <c r="F331">
        <v>26</v>
      </c>
      <c r="G331">
        <v>7</v>
      </c>
      <c r="H331">
        <v>46</v>
      </c>
      <c r="I331">
        <v>105</v>
      </c>
      <c r="J331">
        <v>0.64</v>
      </c>
      <c r="K331">
        <v>3608</v>
      </c>
      <c r="L331">
        <v>3915</v>
      </c>
      <c r="M331">
        <v>47.96</v>
      </c>
      <c r="N331">
        <v>2653</v>
      </c>
      <c r="O331">
        <v>2951</v>
      </c>
      <c r="P331">
        <v>47.34</v>
      </c>
      <c r="Q331">
        <v>1849</v>
      </c>
      <c r="R331">
        <v>2034</v>
      </c>
      <c r="S331">
        <v>47.62</v>
      </c>
      <c r="T331">
        <v>170</v>
      </c>
      <c r="U331">
        <v>153</v>
      </c>
      <c r="V331">
        <v>52.63</v>
      </c>
      <c r="W331">
        <v>154.6</v>
      </c>
      <c r="X331">
        <v>175.15</v>
      </c>
      <c r="Y331">
        <v>46.88</v>
      </c>
      <c r="Z331">
        <v>1766</v>
      </c>
      <c r="AA331">
        <v>1884</v>
      </c>
      <c r="AB331">
        <v>48.38</v>
      </c>
      <c r="AC331">
        <v>1017</v>
      </c>
      <c r="AD331">
        <v>1092</v>
      </c>
      <c r="AE331">
        <v>48.22</v>
      </c>
      <c r="AF331">
        <v>145</v>
      </c>
      <c r="AG331">
        <v>139</v>
      </c>
      <c r="AH331">
        <v>51.06</v>
      </c>
      <c r="AI331">
        <v>14.26</v>
      </c>
      <c r="AJ331">
        <v>87.27</v>
      </c>
      <c r="AK331">
        <v>674</v>
      </c>
      <c r="AL331">
        <v>821</v>
      </c>
      <c r="AM331">
        <v>45.08</v>
      </c>
      <c r="AN331">
        <v>508</v>
      </c>
      <c r="AO331">
        <v>577</v>
      </c>
      <c r="AP331">
        <v>46.82</v>
      </c>
      <c r="AQ331">
        <v>84</v>
      </c>
      <c r="AR331">
        <v>101</v>
      </c>
      <c r="AS331">
        <v>45.41</v>
      </c>
      <c r="AT331">
        <v>16.54</v>
      </c>
      <c r="AU331">
        <v>82.5</v>
      </c>
      <c r="AV331">
        <v>1092</v>
      </c>
      <c r="AW331">
        <v>1063</v>
      </c>
      <c r="AX331">
        <v>50.67</v>
      </c>
      <c r="AY331">
        <v>509</v>
      </c>
      <c r="AZ331">
        <v>515</v>
      </c>
      <c r="BA331">
        <v>49.71</v>
      </c>
      <c r="BB331">
        <v>61</v>
      </c>
      <c r="BC331">
        <v>38</v>
      </c>
      <c r="BD331">
        <v>61.62</v>
      </c>
      <c r="BE331">
        <v>11.98</v>
      </c>
      <c r="BF331">
        <v>92.62</v>
      </c>
      <c r="BG331">
        <v>1529</v>
      </c>
      <c r="BH331">
        <v>1669</v>
      </c>
      <c r="BI331">
        <v>47.81</v>
      </c>
      <c r="BJ331">
        <v>742</v>
      </c>
      <c r="BK331">
        <v>845</v>
      </c>
      <c r="BL331">
        <v>46.75</v>
      </c>
      <c r="BM331">
        <v>25</v>
      </c>
      <c r="BN331">
        <v>14</v>
      </c>
      <c r="BO331">
        <v>64.099999999999994</v>
      </c>
      <c r="BP331">
        <v>3.37</v>
      </c>
      <c r="BQ331">
        <v>98.34</v>
      </c>
      <c r="BR331">
        <v>9.19</v>
      </c>
      <c r="BS331">
        <v>92.48</v>
      </c>
      <c r="BT331">
        <v>1.0169999999999999</v>
      </c>
    </row>
    <row r="332" spans="1:72" x14ac:dyDescent="0.25">
      <c r="A332" s="6" t="s">
        <v>21</v>
      </c>
      <c r="B332" t="s">
        <v>142</v>
      </c>
      <c r="C332">
        <v>82</v>
      </c>
      <c r="D332">
        <v>3899.8166999999999</v>
      </c>
      <c r="E332">
        <v>52</v>
      </c>
      <c r="F332">
        <v>20</v>
      </c>
      <c r="G332">
        <v>10</v>
      </c>
      <c r="H332">
        <v>48</v>
      </c>
      <c r="I332">
        <v>114</v>
      </c>
      <c r="J332">
        <v>0.69499999999999995</v>
      </c>
      <c r="K332">
        <v>3812</v>
      </c>
      <c r="L332">
        <v>3590</v>
      </c>
      <c r="M332">
        <v>51.5</v>
      </c>
      <c r="N332">
        <v>2845</v>
      </c>
      <c r="O332">
        <v>2657</v>
      </c>
      <c r="P332">
        <v>51.71</v>
      </c>
      <c r="Q332">
        <v>2044</v>
      </c>
      <c r="R332">
        <v>1932</v>
      </c>
      <c r="S332">
        <v>51.41</v>
      </c>
      <c r="T332">
        <v>175</v>
      </c>
      <c r="U332">
        <v>144</v>
      </c>
      <c r="V332">
        <v>54.86</v>
      </c>
      <c r="W332">
        <v>153.65</v>
      </c>
      <c r="X332">
        <v>140.72999999999999</v>
      </c>
      <c r="Y332">
        <v>52.2</v>
      </c>
      <c r="Z332">
        <v>1683</v>
      </c>
      <c r="AA332">
        <v>1529</v>
      </c>
      <c r="AB332">
        <v>52.4</v>
      </c>
      <c r="AC332">
        <v>1041</v>
      </c>
      <c r="AD332">
        <v>913</v>
      </c>
      <c r="AE332">
        <v>53.28</v>
      </c>
      <c r="AF332">
        <v>140</v>
      </c>
      <c r="AG332">
        <v>117</v>
      </c>
      <c r="AH332">
        <v>54.47</v>
      </c>
      <c r="AI332">
        <v>13.45</v>
      </c>
      <c r="AJ332">
        <v>87.19</v>
      </c>
      <c r="AK332">
        <v>677</v>
      </c>
      <c r="AL332">
        <v>602</v>
      </c>
      <c r="AM332">
        <v>52.93</v>
      </c>
      <c r="AN332">
        <v>507</v>
      </c>
      <c r="AO332">
        <v>447</v>
      </c>
      <c r="AP332">
        <v>53.14</v>
      </c>
      <c r="AQ332">
        <v>88</v>
      </c>
      <c r="AR332">
        <v>76</v>
      </c>
      <c r="AS332">
        <v>53.66</v>
      </c>
      <c r="AT332">
        <v>17.36</v>
      </c>
      <c r="AU332">
        <v>83</v>
      </c>
      <c r="AV332">
        <v>1006</v>
      </c>
      <c r="AW332">
        <v>927</v>
      </c>
      <c r="AX332">
        <v>52.04</v>
      </c>
      <c r="AY332">
        <v>534</v>
      </c>
      <c r="AZ332">
        <v>466</v>
      </c>
      <c r="BA332">
        <v>53.4</v>
      </c>
      <c r="BB332">
        <v>52</v>
      </c>
      <c r="BC332">
        <v>41</v>
      </c>
      <c r="BD332">
        <v>55.91</v>
      </c>
      <c r="BE332">
        <v>9.74</v>
      </c>
      <c r="BF332">
        <v>91.2</v>
      </c>
      <c r="BG332">
        <v>1688</v>
      </c>
      <c r="BH332">
        <v>1655</v>
      </c>
      <c r="BI332">
        <v>50.49</v>
      </c>
      <c r="BJ332">
        <v>877</v>
      </c>
      <c r="BK332">
        <v>905</v>
      </c>
      <c r="BL332">
        <v>49.21</v>
      </c>
      <c r="BM332">
        <v>34</v>
      </c>
      <c r="BN332">
        <v>27</v>
      </c>
      <c r="BO332">
        <v>55.74</v>
      </c>
      <c r="BP332">
        <v>3.88</v>
      </c>
      <c r="BQ332">
        <v>97.02</v>
      </c>
      <c r="BR332">
        <v>8.56</v>
      </c>
      <c r="BS332">
        <v>92.55</v>
      </c>
      <c r="BT332">
        <v>1.0109999999999999</v>
      </c>
    </row>
    <row r="333" spans="1:72" x14ac:dyDescent="0.25">
      <c r="A333" s="6" t="s">
        <v>22</v>
      </c>
      <c r="B333" t="s">
        <v>160</v>
      </c>
      <c r="C333">
        <v>82</v>
      </c>
      <c r="D333">
        <v>3975.5666999999999</v>
      </c>
      <c r="E333">
        <v>35</v>
      </c>
      <c r="F333">
        <v>37</v>
      </c>
      <c r="G333">
        <v>10</v>
      </c>
      <c r="H333">
        <v>32</v>
      </c>
      <c r="I333">
        <v>80</v>
      </c>
      <c r="J333">
        <v>0.48799999999999999</v>
      </c>
      <c r="K333">
        <v>3595</v>
      </c>
      <c r="L333">
        <v>3957</v>
      </c>
      <c r="M333">
        <v>47.6</v>
      </c>
      <c r="N333">
        <v>2672</v>
      </c>
      <c r="O333">
        <v>2984</v>
      </c>
      <c r="P333">
        <v>47.24</v>
      </c>
      <c r="Q333">
        <v>1845</v>
      </c>
      <c r="R333">
        <v>2068</v>
      </c>
      <c r="S333">
        <v>47.15</v>
      </c>
      <c r="T333">
        <v>136</v>
      </c>
      <c r="U333">
        <v>154</v>
      </c>
      <c r="V333">
        <v>46.9</v>
      </c>
      <c r="W333">
        <v>147.30000000000001</v>
      </c>
      <c r="X333">
        <v>178.03</v>
      </c>
      <c r="Y333">
        <v>45.28</v>
      </c>
      <c r="Z333">
        <v>1651</v>
      </c>
      <c r="AA333">
        <v>1937</v>
      </c>
      <c r="AB333">
        <v>46.01</v>
      </c>
      <c r="AC333">
        <v>962</v>
      </c>
      <c r="AD333">
        <v>1168</v>
      </c>
      <c r="AE333">
        <v>45.16</v>
      </c>
      <c r="AF333">
        <v>112</v>
      </c>
      <c r="AG333">
        <v>139</v>
      </c>
      <c r="AH333">
        <v>44.62</v>
      </c>
      <c r="AI333">
        <v>11.64</v>
      </c>
      <c r="AJ333">
        <v>88.1</v>
      </c>
      <c r="AK333">
        <v>662</v>
      </c>
      <c r="AL333">
        <v>815</v>
      </c>
      <c r="AM333">
        <v>44.82</v>
      </c>
      <c r="AN333">
        <v>469</v>
      </c>
      <c r="AO333">
        <v>612</v>
      </c>
      <c r="AP333">
        <v>43.39</v>
      </c>
      <c r="AQ333">
        <v>78</v>
      </c>
      <c r="AR333">
        <v>95</v>
      </c>
      <c r="AS333">
        <v>45.09</v>
      </c>
      <c r="AT333">
        <v>16.63</v>
      </c>
      <c r="AU333">
        <v>84.48</v>
      </c>
      <c r="AV333">
        <v>989</v>
      </c>
      <c r="AW333">
        <v>1122</v>
      </c>
      <c r="AX333">
        <v>46.85</v>
      </c>
      <c r="AY333">
        <v>493</v>
      </c>
      <c r="AZ333">
        <v>556</v>
      </c>
      <c r="BA333">
        <v>47</v>
      </c>
      <c r="BB333">
        <v>34</v>
      </c>
      <c r="BC333">
        <v>44</v>
      </c>
      <c r="BD333">
        <v>43.59</v>
      </c>
      <c r="BE333">
        <v>6.9</v>
      </c>
      <c r="BF333">
        <v>92.09</v>
      </c>
      <c r="BG333">
        <v>1589</v>
      </c>
      <c r="BH333">
        <v>1668</v>
      </c>
      <c r="BI333">
        <v>48.79</v>
      </c>
      <c r="BJ333">
        <v>771</v>
      </c>
      <c r="BK333">
        <v>808</v>
      </c>
      <c r="BL333">
        <v>48.83</v>
      </c>
      <c r="BM333">
        <v>24</v>
      </c>
      <c r="BN333">
        <v>14</v>
      </c>
      <c r="BO333">
        <v>63.16</v>
      </c>
      <c r="BP333">
        <v>3.11</v>
      </c>
      <c r="BQ333">
        <v>98.27</v>
      </c>
      <c r="BR333">
        <v>7.37</v>
      </c>
      <c r="BS333">
        <v>92.55</v>
      </c>
      <c r="BT333">
        <v>0.999</v>
      </c>
    </row>
    <row r="334" spans="1:72" x14ac:dyDescent="0.25">
      <c r="A334" s="6" t="s">
        <v>22</v>
      </c>
      <c r="B334" t="s">
        <v>161</v>
      </c>
      <c r="C334">
        <v>82</v>
      </c>
      <c r="D334">
        <v>3955.3332999999998</v>
      </c>
      <c r="E334">
        <v>39</v>
      </c>
      <c r="F334">
        <v>35</v>
      </c>
      <c r="G334">
        <v>8</v>
      </c>
      <c r="H334">
        <v>35</v>
      </c>
      <c r="I334">
        <v>86</v>
      </c>
      <c r="J334">
        <v>0.52400000000000002</v>
      </c>
      <c r="K334">
        <v>3732</v>
      </c>
      <c r="L334">
        <v>3907</v>
      </c>
      <c r="M334">
        <v>48.85</v>
      </c>
      <c r="N334">
        <v>2766</v>
      </c>
      <c r="O334">
        <v>2836</v>
      </c>
      <c r="P334">
        <v>49.38</v>
      </c>
      <c r="Q334">
        <v>1982</v>
      </c>
      <c r="R334">
        <v>2002</v>
      </c>
      <c r="S334">
        <v>49.75</v>
      </c>
      <c r="T334">
        <v>131</v>
      </c>
      <c r="U334">
        <v>157</v>
      </c>
      <c r="V334">
        <v>45.49</v>
      </c>
      <c r="W334">
        <v>157.27000000000001</v>
      </c>
      <c r="X334">
        <v>156.78</v>
      </c>
      <c r="Y334">
        <v>50.08</v>
      </c>
      <c r="Z334">
        <v>1641</v>
      </c>
      <c r="AA334">
        <v>1743</v>
      </c>
      <c r="AB334">
        <v>48.49</v>
      </c>
      <c r="AC334">
        <v>981</v>
      </c>
      <c r="AD334">
        <v>997</v>
      </c>
      <c r="AE334">
        <v>49.6</v>
      </c>
      <c r="AF334">
        <v>113</v>
      </c>
      <c r="AG334">
        <v>134</v>
      </c>
      <c r="AH334">
        <v>45.75</v>
      </c>
      <c r="AI334">
        <v>11.52</v>
      </c>
      <c r="AJ334">
        <v>86.56</v>
      </c>
      <c r="AK334">
        <v>716</v>
      </c>
      <c r="AL334">
        <v>773</v>
      </c>
      <c r="AM334">
        <v>48.09</v>
      </c>
      <c r="AN334">
        <v>517</v>
      </c>
      <c r="AO334">
        <v>548</v>
      </c>
      <c r="AP334">
        <v>48.54</v>
      </c>
      <c r="AQ334">
        <v>68</v>
      </c>
      <c r="AR334">
        <v>95</v>
      </c>
      <c r="AS334">
        <v>41.72</v>
      </c>
      <c r="AT334">
        <v>13.15</v>
      </c>
      <c r="AU334">
        <v>82.66</v>
      </c>
      <c r="AV334">
        <v>925</v>
      </c>
      <c r="AW334">
        <v>970</v>
      </c>
      <c r="AX334">
        <v>48.81</v>
      </c>
      <c r="AY334">
        <v>464</v>
      </c>
      <c r="AZ334">
        <v>449</v>
      </c>
      <c r="BA334">
        <v>50.82</v>
      </c>
      <c r="BB334">
        <v>45</v>
      </c>
      <c r="BC334">
        <v>39</v>
      </c>
      <c r="BD334">
        <v>53.57</v>
      </c>
      <c r="BE334">
        <v>9.6999999999999993</v>
      </c>
      <c r="BF334">
        <v>91.31</v>
      </c>
      <c r="BG334">
        <v>1679</v>
      </c>
      <c r="BH334">
        <v>1754</v>
      </c>
      <c r="BI334">
        <v>48.91</v>
      </c>
      <c r="BJ334">
        <v>858</v>
      </c>
      <c r="BK334">
        <v>896</v>
      </c>
      <c r="BL334">
        <v>48.92</v>
      </c>
      <c r="BM334">
        <v>17</v>
      </c>
      <c r="BN334">
        <v>22</v>
      </c>
      <c r="BO334">
        <v>43.59</v>
      </c>
      <c r="BP334">
        <v>1.98</v>
      </c>
      <c r="BQ334">
        <v>97.54</v>
      </c>
      <c r="BR334">
        <v>6.61</v>
      </c>
      <c r="BS334">
        <v>92.16</v>
      </c>
      <c r="BT334">
        <v>0.98799999999999999</v>
      </c>
    </row>
    <row r="335" spans="1:72" x14ac:dyDescent="0.25">
      <c r="A335" s="6" t="s">
        <v>22</v>
      </c>
      <c r="B335" t="s">
        <v>135</v>
      </c>
      <c r="C335">
        <v>82</v>
      </c>
      <c r="D335">
        <v>3994.0333000000001</v>
      </c>
      <c r="E335">
        <v>49</v>
      </c>
      <c r="F335">
        <v>24</v>
      </c>
      <c r="G335">
        <v>9</v>
      </c>
      <c r="H335">
        <v>47</v>
      </c>
      <c r="I335">
        <v>107</v>
      </c>
      <c r="J335">
        <v>0.65200000000000002</v>
      </c>
      <c r="K335">
        <v>3867</v>
      </c>
      <c r="L335">
        <v>3420</v>
      </c>
      <c r="M335">
        <v>53.07</v>
      </c>
      <c r="N335">
        <v>2951</v>
      </c>
      <c r="O335">
        <v>2552</v>
      </c>
      <c r="P335">
        <v>53.63</v>
      </c>
      <c r="Q335">
        <v>2125</v>
      </c>
      <c r="R335">
        <v>1844</v>
      </c>
      <c r="S335">
        <v>53.54</v>
      </c>
      <c r="T335">
        <v>156</v>
      </c>
      <c r="U335">
        <v>127</v>
      </c>
      <c r="V335">
        <v>55.12</v>
      </c>
      <c r="W335">
        <v>157.93</v>
      </c>
      <c r="X335">
        <v>141.94</v>
      </c>
      <c r="Y335">
        <v>52.66</v>
      </c>
      <c r="Z335">
        <v>1677</v>
      </c>
      <c r="AA335">
        <v>1534</v>
      </c>
      <c r="AB335">
        <v>52.23</v>
      </c>
      <c r="AC335">
        <v>1069</v>
      </c>
      <c r="AD335">
        <v>979</v>
      </c>
      <c r="AE335">
        <v>52.2</v>
      </c>
      <c r="AF335">
        <v>135</v>
      </c>
      <c r="AG335">
        <v>102</v>
      </c>
      <c r="AH335">
        <v>56.96</v>
      </c>
      <c r="AI335">
        <v>12.63</v>
      </c>
      <c r="AJ335">
        <v>89.58</v>
      </c>
      <c r="AK335">
        <v>671</v>
      </c>
      <c r="AL335">
        <v>626</v>
      </c>
      <c r="AM335">
        <v>51.73</v>
      </c>
      <c r="AN335">
        <v>525</v>
      </c>
      <c r="AO335">
        <v>486</v>
      </c>
      <c r="AP335">
        <v>51.93</v>
      </c>
      <c r="AQ335">
        <v>91</v>
      </c>
      <c r="AR335">
        <v>68</v>
      </c>
      <c r="AS335">
        <v>57.23</v>
      </c>
      <c r="AT335">
        <v>17.329999999999998</v>
      </c>
      <c r="AU335">
        <v>86.01</v>
      </c>
      <c r="AV335">
        <v>1006</v>
      </c>
      <c r="AW335">
        <v>908</v>
      </c>
      <c r="AX335">
        <v>52.56</v>
      </c>
      <c r="AY335">
        <v>544</v>
      </c>
      <c r="AZ335">
        <v>493</v>
      </c>
      <c r="BA335">
        <v>52.46</v>
      </c>
      <c r="BB335">
        <v>44</v>
      </c>
      <c r="BC335">
        <v>34</v>
      </c>
      <c r="BD335">
        <v>56.41</v>
      </c>
      <c r="BE335">
        <v>8.09</v>
      </c>
      <c r="BF335">
        <v>93.1</v>
      </c>
      <c r="BG335">
        <v>1863</v>
      </c>
      <c r="BH335">
        <v>1604</v>
      </c>
      <c r="BI335">
        <v>53.74</v>
      </c>
      <c r="BJ335">
        <v>930</v>
      </c>
      <c r="BK335">
        <v>766</v>
      </c>
      <c r="BL335">
        <v>54.83</v>
      </c>
      <c r="BM335">
        <v>21</v>
      </c>
      <c r="BN335">
        <v>25</v>
      </c>
      <c r="BO335">
        <v>45.65</v>
      </c>
      <c r="BP335">
        <v>2.2599999999999998</v>
      </c>
      <c r="BQ335">
        <v>96.74</v>
      </c>
      <c r="BR335">
        <v>7.34</v>
      </c>
      <c r="BS335">
        <v>93.11</v>
      </c>
      <c r="BT335">
        <v>1.0049999999999999</v>
      </c>
    </row>
    <row r="336" spans="1:72" x14ac:dyDescent="0.25">
      <c r="A336" s="6" t="s">
        <v>22</v>
      </c>
      <c r="B336" t="s">
        <v>132</v>
      </c>
      <c r="C336">
        <v>82</v>
      </c>
      <c r="D336">
        <v>4030.7166999999999</v>
      </c>
      <c r="E336">
        <v>33</v>
      </c>
      <c r="F336">
        <v>39</v>
      </c>
      <c r="G336">
        <v>10</v>
      </c>
      <c r="H336">
        <v>28</v>
      </c>
      <c r="I336">
        <v>76</v>
      </c>
      <c r="J336">
        <v>0.46300000000000002</v>
      </c>
      <c r="K336">
        <v>3754</v>
      </c>
      <c r="L336">
        <v>3759</v>
      </c>
      <c r="M336">
        <v>49.97</v>
      </c>
      <c r="N336">
        <v>2913</v>
      </c>
      <c r="O336">
        <v>2934</v>
      </c>
      <c r="P336">
        <v>49.82</v>
      </c>
      <c r="Q336">
        <v>2133</v>
      </c>
      <c r="R336">
        <v>2184</v>
      </c>
      <c r="S336">
        <v>49.41</v>
      </c>
      <c r="T336">
        <v>154</v>
      </c>
      <c r="U336">
        <v>185</v>
      </c>
      <c r="V336">
        <v>45.43</v>
      </c>
      <c r="W336">
        <v>150.94</v>
      </c>
      <c r="X336">
        <v>159.71</v>
      </c>
      <c r="Y336">
        <v>48.59</v>
      </c>
      <c r="Z336">
        <v>1664</v>
      </c>
      <c r="AA336">
        <v>1718</v>
      </c>
      <c r="AB336">
        <v>49.2</v>
      </c>
      <c r="AC336">
        <v>1027</v>
      </c>
      <c r="AD336">
        <v>1103</v>
      </c>
      <c r="AE336">
        <v>48.22</v>
      </c>
      <c r="AF336">
        <v>131</v>
      </c>
      <c r="AG336">
        <v>162</v>
      </c>
      <c r="AH336">
        <v>44.71</v>
      </c>
      <c r="AI336">
        <v>12.76</v>
      </c>
      <c r="AJ336">
        <v>85.31</v>
      </c>
      <c r="AK336">
        <v>686</v>
      </c>
      <c r="AL336">
        <v>728</v>
      </c>
      <c r="AM336">
        <v>48.51</v>
      </c>
      <c r="AN336">
        <v>507</v>
      </c>
      <c r="AO336">
        <v>550</v>
      </c>
      <c r="AP336">
        <v>47.97</v>
      </c>
      <c r="AQ336">
        <v>89</v>
      </c>
      <c r="AR336">
        <v>97</v>
      </c>
      <c r="AS336">
        <v>47.85</v>
      </c>
      <c r="AT336">
        <v>17.55</v>
      </c>
      <c r="AU336">
        <v>82.36</v>
      </c>
      <c r="AV336">
        <v>978</v>
      </c>
      <c r="AW336">
        <v>990</v>
      </c>
      <c r="AX336">
        <v>49.7</v>
      </c>
      <c r="AY336">
        <v>520</v>
      </c>
      <c r="AZ336">
        <v>553</v>
      </c>
      <c r="BA336">
        <v>48.46</v>
      </c>
      <c r="BB336">
        <v>42</v>
      </c>
      <c r="BC336">
        <v>65</v>
      </c>
      <c r="BD336">
        <v>39.25</v>
      </c>
      <c r="BE336">
        <v>8.08</v>
      </c>
      <c r="BF336">
        <v>88.25</v>
      </c>
      <c r="BG336">
        <v>1749</v>
      </c>
      <c r="BH336">
        <v>1672</v>
      </c>
      <c r="BI336">
        <v>51.13</v>
      </c>
      <c r="BJ336">
        <v>1000</v>
      </c>
      <c r="BK336">
        <v>964</v>
      </c>
      <c r="BL336">
        <v>50.92</v>
      </c>
      <c r="BM336">
        <v>22</v>
      </c>
      <c r="BN336">
        <v>23</v>
      </c>
      <c r="BO336">
        <v>48.89</v>
      </c>
      <c r="BP336">
        <v>2.2000000000000002</v>
      </c>
      <c r="BQ336">
        <v>97.61</v>
      </c>
      <c r="BR336">
        <v>7.22</v>
      </c>
      <c r="BS336">
        <v>91.53</v>
      </c>
      <c r="BT336">
        <v>0.98699999999999999</v>
      </c>
    </row>
    <row r="337" spans="1:72" x14ac:dyDescent="0.25">
      <c r="A337" s="6" t="s">
        <v>22</v>
      </c>
      <c r="B337" t="s">
        <v>144</v>
      </c>
      <c r="C337">
        <v>82</v>
      </c>
      <c r="D337">
        <v>3903.1167</v>
      </c>
      <c r="E337">
        <v>50</v>
      </c>
      <c r="F337">
        <v>25</v>
      </c>
      <c r="G337">
        <v>7</v>
      </c>
      <c r="H337">
        <v>50</v>
      </c>
      <c r="I337">
        <v>107</v>
      </c>
      <c r="J337">
        <v>0.65200000000000002</v>
      </c>
      <c r="K337">
        <v>3946</v>
      </c>
      <c r="L337">
        <v>3384</v>
      </c>
      <c r="M337">
        <v>53.83</v>
      </c>
      <c r="N337">
        <v>2899</v>
      </c>
      <c r="O337">
        <v>2559</v>
      </c>
      <c r="P337">
        <v>53.11</v>
      </c>
      <c r="Q337">
        <v>2058</v>
      </c>
      <c r="R337">
        <v>1819</v>
      </c>
      <c r="S337">
        <v>53.08</v>
      </c>
      <c r="T337">
        <v>187</v>
      </c>
      <c r="U337">
        <v>149</v>
      </c>
      <c r="V337">
        <v>55.65</v>
      </c>
      <c r="W337">
        <v>166.91</v>
      </c>
      <c r="X337">
        <v>146.13999999999999</v>
      </c>
      <c r="Y337">
        <v>53.32</v>
      </c>
      <c r="Z337">
        <v>1850</v>
      </c>
      <c r="AA337">
        <v>1606</v>
      </c>
      <c r="AB337">
        <v>53.53</v>
      </c>
      <c r="AC337">
        <v>1121</v>
      </c>
      <c r="AD337">
        <v>974</v>
      </c>
      <c r="AE337">
        <v>53.51</v>
      </c>
      <c r="AF337">
        <v>160</v>
      </c>
      <c r="AG337">
        <v>119</v>
      </c>
      <c r="AH337">
        <v>57.35</v>
      </c>
      <c r="AI337">
        <v>14.27</v>
      </c>
      <c r="AJ337">
        <v>87.78</v>
      </c>
      <c r="AK337">
        <v>745</v>
      </c>
      <c r="AL337">
        <v>670</v>
      </c>
      <c r="AM337">
        <v>52.65</v>
      </c>
      <c r="AN337">
        <v>564</v>
      </c>
      <c r="AO337">
        <v>495</v>
      </c>
      <c r="AP337">
        <v>53.26</v>
      </c>
      <c r="AQ337">
        <v>115</v>
      </c>
      <c r="AR337">
        <v>83</v>
      </c>
      <c r="AS337">
        <v>58.08</v>
      </c>
      <c r="AT337">
        <v>20.39</v>
      </c>
      <c r="AU337">
        <v>83.23</v>
      </c>
      <c r="AV337">
        <v>1105</v>
      </c>
      <c r="AW337">
        <v>936</v>
      </c>
      <c r="AX337">
        <v>54.14</v>
      </c>
      <c r="AY337">
        <v>557</v>
      </c>
      <c r="AZ337">
        <v>479</v>
      </c>
      <c r="BA337">
        <v>53.76</v>
      </c>
      <c r="BB337">
        <v>45</v>
      </c>
      <c r="BC337">
        <v>36</v>
      </c>
      <c r="BD337">
        <v>55.56</v>
      </c>
      <c r="BE337">
        <v>8.08</v>
      </c>
      <c r="BF337">
        <v>92.48</v>
      </c>
      <c r="BG337">
        <v>1721</v>
      </c>
      <c r="BH337">
        <v>1458</v>
      </c>
      <c r="BI337">
        <v>54.14</v>
      </c>
      <c r="BJ337">
        <v>847</v>
      </c>
      <c r="BK337">
        <v>728</v>
      </c>
      <c r="BL337">
        <v>53.78</v>
      </c>
      <c r="BM337">
        <v>27</v>
      </c>
      <c r="BN337">
        <v>29</v>
      </c>
      <c r="BO337">
        <v>48.21</v>
      </c>
      <c r="BP337">
        <v>3.19</v>
      </c>
      <c r="BQ337">
        <v>96.02</v>
      </c>
      <c r="BR337">
        <v>9.09</v>
      </c>
      <c r="BS337">
        <v>91.81</v>
      </c>
      <c r="BT337">
        <v>1.0089999999999999</v>
      </c>
    </row>
    <row r="338" spans="1:72" x14ac:dyDescent="0.25">
      <c r="A338" s="6" t="s">
        <v>22</v>
      </c>
      <c r="B338" t="s">
        <v>157</v>
      </c>
      <c r="C338">
        <v>82</v>
      </c>
      <c r="D338">
        <v>3964.45</v>
      </c>
      <c r="E338">
        <v>46</v>
      </c>
      <c r="F338">
        <v>29</v>
      </c>
      <c r="G338">
        <v>7</v>
      </c>
      <c r="H338">
        <v>44</v>
      </c>
      <c r="I338">
        <v>99</v>
      </c>
      <c r="J338">
        <v>0.60399999999999998</v>
      </c>
      <c r="K338">
        <v>4273</v>
      </c>
      <c r="L338">
        <v>3525</v>
      </c>
      <c r="M338">
        <v>54.8</v>
      </c>
      <c r="N338">
        <v>3216</v>
      </c>
      <c r="O338">
        <v>2655</v>
      </c>
      <c r="P338">
        <v>54.78</v>
      </c>
      <c r="Q338">
        <v>2232</v>
      </c>
      <c r="R338">
        <v>1866</v>
      </c>
      <c r="S338">
        <v>54.47</v>
      </c>
      <c r="T338">
        <v>160</v>
      </c>
      <c r="U338">
        <v>148</v>
      </c>
      <c r="V338">
        <v>51.95</v>
      </c>
      <c r="W338">
        <v>198.24</v>
      </c>
      <c r="X338">
        <v>159.24</v>
      </c>
      <c r="Y338">
        <v>55.45</v>
      </c>
      <c r="Z338">
        <v>1968</v>
      </c>
      <c r="AA338">
        <v>1664</v>
      </c>
      <c r="AB338">
        <v>54.19</v>
      </c>
      <c r="AC338">
        <v>1159</v>
      </c>
      <c r="AD338">
        <v>962</v>
      </c>
      <c r="AE338">
        <v>54.64</v>
      </c>
      <c r="AF338">
        <v>135</v>
      </c>
      <c r="AG338">
        <v>129</v>
      </c>
      <c r="AH338">
        <v>51.14</v>
      </c>
      <c r="AI338">
        <v>11.65</v>
      </c>
      <c r="AJ338">
        <v>86.59</v>
      </c>
      <c r="AK338">
        <v>900</v>
      </c>
      <c r="AL338">
        <v>744</v>
      </c>
      <c r="AM338">
        <v>54.74</v>
      </c>
      <c r="AN338">
        <v>625</v>
      </c>
      <c r="AO338">
        <v>524</v>
      </c>
      <c r="AP338">
        <v>54.4</v>
      </c>
      <c r="AQ338">
        <v>86</v>
      </c>
      <c r="AR338">
        <v>90</v>
      </c>
      <c r="AS338">
        <v>48.86</v>
      </c>
      <c r="AT338">
        <v>13.76</v>
      </c>
      <c r="AU338">
        <v>82.82</v>
      </c>
      <c r="AV338">
        <v>1068</v>
      </c>
      <c r="AW338">
        <v>920</v>
      </c>
      <c r="AX338">
        <v>53.72</v>
      </c>
      <c r="AY338">
        <v>534</v>
      </c>
      <c r="AZ338">
        <v>438</v>
      </c>
      <c r="BA338">
        <v>54.94</v>
      </c>
      <c r="BB338">
        <v>49</v>
      </c>
      <c r="BC338">
        <v>39</v>
      </c>
      <c r="BD338">
        <v>55.68</v>
      </c>
      <c r="BE338">
        <v>9.18</v>
      </c>
      <c r="BF338">
        <v>91.1</v>
      </c>
      <c r="BG338">
        <v>1896</v>
      </c>
      <c r="BH338">
        <v>1512</v>
      </c>
      <c r="BI338">
        <v>55.63</v>
      </c>
      <c r="BJ338">
        <v>960</v>
      </c>
      <c r="BK338">
        <v>790</v>
      </c>
      <c r="BL338">
        <v>54.86</v>
      </c>
      <c r="BM338">
        <v>23</v>
      </c>
      <c r="BN338">
        <v>19</v>
      </c>
      <c r="BO338">
        <v>54.76</v>
      </c>
      <c r="BP338">
        <v>2.4</v>
      </c>
      <c r="BQ338">
        <v>97.59</v>
      </c>
      <c r="BR338">
        <v>7.17</v>
      </c>
      <c r="BS338">
        <v>92.07</v>
      </c>
      <c r="BT338">
        <v>0.99199999999999999</v>
      </c>
    </row>
    <row r="339" spans="1:72" x14ac:dyDescent="0.25">
      <c r="A339" s="6" t="s">
        <v>22</v>
      </c>
      <c r="B339" t="s">
        <v>137</v>
      </c>
      <c r="C339">
        <v>82</v>
      </c>
      <c r="D339">
        <v>4031.55</v>
      </c>
      <c r="E339">
        <v>36</v>
      </c>
      <c r="F339">
        <v>34</v>
      </c>
      <c r="G339">
        <v>12</v>
      </c>
      <c r="H339">
        <v>33</v>
      </c>
      <c r="I339">
        <v>84</v>
      </c>
      <c r="J339">
        <v>0.51200000000000001</v>
      </c>
      <c r="K339">
        <v>3832</v>
      </c>
      <c r="L339">
        <v>3935</v>
      </c>
      <c r="M339">
        <v>49.34</v>
      </c>
      <c r="N339">
        <v>2799</v>
      </c>
      <c r="O339">
        <v>2985</v>
      </c>
      <c r="P339">
        <v>48.39</v>
      </c>
      <c r="Q339">
        <v>2132</v>
      </c>
      <c r="R339">
        <v>2267</v>
      </c>
      <c r="S339">
        <v>48.47</v>
      </c>
      <c r="T339">
        <v>183</v>
      </c>
      <c r="U339">
        <v>184</v>
      </c>
      <c r="V339">
        <v>49.86</v>
      </c>
      <c r="W339">
        <v>157.99</v>
      </c>
      <c r="X339">
        <v>187.29</v>
      </c>
      <c r="Y339">
        <v>45.76</v>
      </c>
      <c r="Z339">
        <v>1820</v>
      </c>
      <c r="AA339">
        <v>2027</v>
      </c>
      <c r="AB339">
        <v>47.31</v>
      </c>
      <c r="AC339">
        <v>1106</v>
      </c>
      <c r="AD339">
        <v>1262</v>
      </c>
      <c r="AE339">
        <v>46.71</v>
      </c>
      <c r="AF339">
        <v>156</v>
      </c>
      <c r="AG339">
        <v>160</v>
      </c>
      <c r="AH339">
        <v>49.37</v>
      </c>
      <c r="AI339">
        <v>14.1</v>
      </c>
      <c r="AJ339">
        <v>87.32</v>
      </c>
      <c r="AK339">
        <v>686</v>
      </c>
      <c r="AL339">
        <v>918</v>
      </c>
      <c r="AM339">
        <v>42.77</v>
      </c>
      <c r="AN339">
        <v>533</v>
      </c>
      <c r="AO339">
        <v>706</v>
      </c>
      <c r="AP339">
        <v>43.02</v>
      </c>
      <c r="AQ339">
        <v>95</v>
      </c>
      <c r="AR339">
        <v>102</v>
      </c>
      <c r="AS339">
        <v>48.22</v>
      </c>
      <c r="AT339">
        <v>17.82</v>
      </c>
      <c r="AU339">
        <v>85.55</v>
      </c>
      <c r="AV339">
        <v>1134</v>
      </c>
      <c r="AW339">
        <v>1109</v>
      </c>
      <c r="AX339">
        <v>50.56</v>
      </c>
      <c r="AY339">
        <v>573</v>
      </c>
      <c r="AZ339">
        <v>556</v>
      </c>
      <c r="BA339">
        <v>50.75</v>
      </c>
      <c r="BB339">
        <v>61</v>
      </c>
      <c r="BC339">
        <v>58</v>
      </c>
      <c r="BD339">
        <v>51.26</v>
      </c>
      <c r="BE339">
        <v>10.65</v>
      </c>
      <c r="BF339">
        <v>89.57</v>
      </c>
      <c r="BG339">
        <v>1693</v>
      </c>
      <c r="BH339">
        <v>1593</v>
      </c>
      <c r="BI339">
        <v>51.52</v>
      </c>
      <c r="BJ339">
        <v>946</v>
      </c>
      <c r="BK339">
        <v>911</v>
      </c>
      <c r="BL339">
        <v>50.94</v>
      </c>
      <c r="BM339">
        <v>27</v>
      </c>
      <c r="BN339">
        <v>24</v>
      </c>
      <c r="BO339">
        <v>52.94</v>
      </c>
      <c r="BP339">
        <v>2.85</v>
      </c>
      <c r="BQ339">
        <v>97.37</v>
      </c>
      <c r="BR339">
        <v>8.58</v>
      </c>
      <c r="BS339">
        <v>91.88</v>
      </c>
      <c r="BT339">
        <v>1.0049999999999999</v>
      </c>
    </row>
    <row r="340" spans="1:72" x14ac:dyDescent="0.25">
      <c r="A340" s="6" t="s">
        <v>22</v>
      </c>
      <c r="B340" t="s">
        <v>146</v>
      </c>
      <c r="C340">
        <v>82</v>
      </c>
      <c r="D340">
        <v>3849.9167000000002</v>
      </c>
      <c r="E340">
        <v>38</v>
      </c>
      <c r="F340">
        <v>30</v>
      </c>
      <c r="G340">
        <v>14</v>
      </c>
      <c r="H340">
        <v>36</v>
      </c>
      <c r="I340">
        <v>90</v>
      </c>
      <c r="J340">
        <v>0.54900000000000004</v>
      </c>
      <c r="K340">
        <v>3689</v>
      </c>
      <c r="L340">
        <v>3710</v>
      </c>
      <c r="M340">
        <v>49.86</v>
      </c>
      <c r="N340">
        <v>2724</v>
      </c>
      <c r="O340">
        <v>2696</v>
      </c>
      <c r="P340">
        <v>50.26</v>
      </c>
      <c r="Q340">
        <v>2046</v>
      </c>
      <c r="R340">
        <v>1978</v>
      </c>
      <c r="S340">
        <v>50.84</v>
      </c>
      <c r="T340">
        <v>156</v>
      </c>
      <c r="U340">
        <v>153</v>
      </c>
      <c r="V340">
        <v>50.49</v>
      </c>
      <c r="W340">
        <v>147.97</v>
      </c>
      <c r="X340">
        <v>150.75</v>
      </c>
      <c r="Y340">
        <v>49.54</v>
      </c>
      <c r="Z340">
        <v>1736</v>
      </c>
      <c r="AA340">
        <v>1652</v>
      </c>
      <c r="AB340">
        <v>51.24</v>
      </c>
      <c r="AC340">
        <v>1076</v>
      </c>
      <c r="AD340">
        <v>997</v>
      </c>
      <c r="AE340">
        <v>51.91</v>
      </c>
      <c r="AF340">
        <v>128</v>
      </c>
      <c r="AG340">
        <v>128</v>
      </c>
      <c r="AH340">
        <v>50</v>
      </c>
      <c r="AI340">
        <v>11.9</v>
      </c>
      <c r="AJ340">
        <v>87.16</v>
      </c>
      <c r="AK340">
        <v>699</v>
      </c>
      <c r="AL340">
        <v>702</v>
      </c>
      <c r="AM340">
        <v>49.89</v>
      </c>
      <c r="AN340">
        <v>526</v>
      </c>
      <c r="AO340">
        <v>516</v>
      </c>
      <c r="AP340">
        <v>50.48</v>
      </c>
      <c r="AQ340">
        <v>84</v>
      </c>
      <c r="AR340">
        <v>88</v>
      </c>
      <c r="AS340">
        <v>48.84</v>
      </c>
      <c r="AT340">
        <v>15.97</v>
      </c>
      <c r="AU340">
        <v>82.95</v>
      </c>
      <c r="AV340">
        <v>1037</v>
      </c>
      <c r="AW340">
        <v>950</v>
      </c>
      <c r="AX340">
        <v>52.19</v>
      </c>
      <c r="AY340">
        <v>550</v>
      </c>
      <c r="AZ340">
        <v>481</v>
      </c>
      <c r="BA340">
        <v>53.35</v>
      </c>
      <c r="BB340">
        <v>44</v>
      </c>
      <c r="BC340">
        <v>40</v>
      </c>
      <c r="BD340">
        <v>52.38</v>
      </c>
      <c r="BE340">
        <v>8</v>
      </c>
      <c r="BF340">
        <v>91.68</v>
      </c>
      <c r="BG340">
        <v>1635</v>
      </c>
      <c r="BH340">
        <v>1660</v>
      </c>
      <c r="BI340">
        <v>49.62</v>
      </c>
      <c r="BJ340">
        <v>878</v>
      </c>
      <c r="BK340">
        <v>863</v>
      </c>
      <c r="BL340">
        <v>50.43</v>
      </c>
      <c r="BM340">
        <v>28</v>
      </c>
      <c r="BN340">
        <v>24</v>
      </c>
      <c r="BO340">
        <v>53.85</v>
      </c>
      <c r="BP340">
        <v>3.19</v>
      </c>
      <c r="BQ340">
        <v>97.22</v>
      </c>
      <c r="BR340">
        <v>7.62</v>
      </c>
      <c r="BS340">
        <v>92.26</v>
      </c>
      <c r="BT340">
        <v>0.999</v>
      </c>
    </row>
    <row r="341" spans="1:72" x14ac:dyDescent="0.25">
      <c r="A341" s="6" t="s">
        <v>22</v>
      </c>
      <c r="B341" t="s">
        <v>153</v>
      </c>
      <c r="C341">
        <v>82</v>
      </c>
      <c r="D341">
        <v>4081.8</v>
      </c>
      <c r="E341">
        <v>47</v>
      </c>
      <c r="F341">
        <v>31</v>
      </c>
      <c r="G341">
        <v>4</v>
      </c>
      <c r="H341">
        <v>45</v>
      </c>
      <c r="I341">
        <v>98</v>
      </c>
      <c r="J341">
        <v>0.59799999999999998</v>
      </c>
      <c r="K341">
        <v>3747</v>
      </c>
      <c r="L341">
        <v>3716</v>
      </c>
      <c r="M341">
        <v>50.21</v>
      </c>
      <c r="N341">
        <v>2909</v>
      </c>
      <c r="O341">
        <v>2787</v>
      </c>
      <c r="P341">
        <v>51.07</v>
      </c>
      <c r="Q341">
        <v>2122</v>
      </c>
      <c r="R341">
        <v>2022</v>
      </c>
      <c r="S341">
        <v>51.21</v>
      </c>
      <c r="T341">
        <v>187</v>
      </c>
      <c r="U341">
        <v>170</v>
      </c>
      <c r="V341">
        <v>52.38</v>
      </c>
      <c r="W341">
        <v>166.53</v>
      </c>
      <c r="X341">
        <v>159.63</v>
      </c>
      <c r="Y341">
        <v>51.06</v>
      </c>
      <c r="Z341">
        <v>1797</v>
      </c>
      <c r="AA341">
        <v>1708</v>
      </c>
      <c r="AB341">
        <v>51.27</v>
      </c>
      <c r="AC341">
        <v>1183</v>
      </c>
      <c r="AD341">
        <v>1087</v>
      </c>
      <c r="AE341">
        <v>52.11</v>
      </c>
      <c r="AF341">
        <v>158</v>
      </c>
      <c r="AG341">
        <v>146</v>
      </c>
      <c r="AH341">
        <v>51.97</v>
      </c>
      <c r="AI341">
        <v>13.36</v>
      </c>
      <c r="AJ341">
        <v>86.57</v>
      </c>
      <c r="AK341">
        <v>736</v>
      </c>
      <c r="AL341">
        <v>700</v>
      </c>
      <c r="AM341">
        <v>51.25</v>
      </c>
      <c r="AN341">
        <v>564</v>
      </c>
      <c r="AO341">
        <v>545</v>
      </c>
      <c r="AP341">
        <v>50.86</v>
      </c>
      <c r="AQ341">
        <v>101</v>
      </c>
      <c r="AR341">
        <v>91</v>
      </c>
      <c r="AS341">
        <v>52.6</v>
      </c>
      <c r="AT341">
        <v>17.91</v>
      </c>
      <c r="AU341">
        <v>83.3</v>
      </c>
      <c r="AV341">
        <v>1061</v>
      </c>
      <c r="AW341">
        <v>1008</v>
      </c>
      <c r="AX341">
        <v>51.28</v>
      </c>
      <c r="AY341">
        <v>619</v>
      </c>
      <c r="AZ341">
        <v>542</v>
      </c>
      <c r="BA341">
        <v>53.32</v>
      </c>
      <c r="BB341">
        <v>57</v>
      </c>
      <c r="BC341">
        <v>55</v>
      </c>
      <c r="BD341">
        <v>50.89</v>
      </c>
      <c r="BE341">
        <v>9.2100000000000009</v>
      </c>
      <c r="BF341">
        <v>89.85</v>
      </c>
      <c r="BG341">
        <v>1618</v>
      </c>
      <c r="BH341">
        <v>1645</v>
      </c>
      <c r="BI341">
        <v>49.59</v>
      </c>
      <c r="BJ341">
        <v>834</v>
      </c>
      <c r="BK341">
        <v>836</v>
      </c>
      <c r="BL341">
        <v>49.94</v>
      </c>
      <c r="BM341">
        <v>27</v>
      </c>
      <c r="BN341">
        <v>23</v>
      </c>
      <c r="BO341">
        <v>54</v>
      </c>
      <c r="BP341">
        <v>3.24</v>
      </c>
      <c r="BQ341">
        <v>97.25</v>
      </c>
      <c r="BR341">
        <v>8.81</v>
      </c>
      <c r="BS341">
        <v>91.59</v>
      </c>
      <c r="BT341">
        <v>1.004</v>
      </c>
    </row>
    <row r="342" spans="1:72" x14ac:dyDescent="0.25">
      <c r="A342" s="6" t="s">
        <v>22</v>
      </c>
      <c r="B342" t="s">
        <v>151</v>
      </c>
      <c r="C342">
        <v>82</v>
      </c>
      <c r="D342">
        <v>4028.3667</v>
      </c>
      <c r="E342">
        <v>43</v>
      </c>
      <c r="F342">
        <v>32</v>
      </c>
      <c r="G342">
        <v>7</v>
      </c>
      <c r="H342">
        <v>42</v>
      </c>
      <c r="I342">
        <v>93</v>
      </c>
      <c r="J342">
        <v>0.56699999999999995</v>
      </c>
      <c r="K342">
        <v>3632</v>
      </c>
      <c r="L342">
        <v>3885</v>
      </c>
      <c r="M342">
        <v>48.32</v>
      </c>
      <c r="N342">
        <v>2664</v>
      </c>
      <c r="O342">
        <v>2834</v>
      </c>
      <c r="P342">
        <v>48.45</v>
      </c>
      <c r="Q342">
        <v>1980</v>
      </c>
      <c r="R342">
        <v>2056</v>
      </c>
      <c r="S342">
        <v>49.06</v>
      </c>
      <c r="T342">
        <v>136</v>
      </c>
      <c r="U342">
        <v>133</v>
      </c>
      <c r="V342">
        <v>50.56</v>
      </c>
      <c r="W342">
        <v>156.27000000000001</v>
      </c>
      <c r="X342">
        <v>152.88</v>
      </c>
      <c r="Y342">
        <v>50.55</v>
      </c>
      <c r="Z342">
        <v>1749</v>
      </c>
      <c r="AA342">
        <v>1711</v>
      </c>
      <c r="AB342">
        <v>50.55</v>
      </c>
      <c r="AC342">
        <v>1062</v>
      </c>
      <c r="AD342">
        <v>1019</v>
      </c>
      <c r="AE342">
        <v>51.03</v>
      </c>
      <c r="AF342">
        <v>110</v>
      </c>
      <c r="AG342">
        <v>108</v>
      </c>
      <c r="AH342">
        <v>50.46</v>
      </c>
      <c r="AI342">
        <v>10.36</v>
      </c>
      <c r="AJ342">
        <v>89.4</v>
      </c>
      <c r="AK342">
        <v>769</v>
      </c>
      <c r="AL342">
        <v>683</v>
      </c>
      <c r="AM342">
        <v>52.96</v>
      </c>
      <c r="AN342">
        <v>571</v>
      </c>
      <c r="AO342">
        <v>520</v>
      </c>
      <c r="AP342">
        <v>52.34</v>
      </c>
      <c r="AQ342">
        <v>82</v>
      </c>
      <c r="AR342">
        <v>70</v>
      </c>
      <c r="AS342">
        <v>53.95</v>
      </c>
      <c r="AT342">
        <v>14.36</v>
      </c>
      <c r="AU342">
        <v>86.54</v>
      </c>
      <c r="AV342">
        <v>980</v>
      </c>
      <c r="AW342">
        <v>1028</v>
      </c>
      <c r="AX342">
        <v>48.8</v>
      </c>
      <c r="AY342">
        <v>491</v>
      </c>
      <c r="AZ342">
        <v>499</v>
      </c>
      <c r="BA342">
        <v>49.6</v>
      </c>
      <c r="BB342">
        <v>28</v>
      </c>
      <c r="BC342">
        <v>38</v>
      </c>
      <c r="BD342">
        <v>42.42</v>
      </c>
      <c r="BE342">
        <v>5.7</v>
      </c>
      <c r="BF342">
        <v>92.38</v>
      </c>
      <c r="BG342">
        <v>1524</v>
      </c>
      <c r="BH342">
        <v>1732</v>
      </c>
      <c r="BI342">
        <v>46.81</v>
      </c>
      <c r="BJ342">
        <v>808</v>
      </c>
      <c r="BK342">
        <v>906</v>
      </c>
      <c r="BL342">
        <v>47.14</v>
      </c>
      <c r="BM342">
        <v>26</v>
      </c>
      <c r="BN342">
        <v>23</v>
      </c>
      <c r="BO342">
        <v>53.06</v>
      </c>
      <c r="BP342">
        <v>3.22</v>
      </c>
      <c r="BQ342">
        <v>97.46</v>
      </c>
      <c r="BR342">
        <v>6.87</v>
      </c>
      <c r="BS342">
        <v>93.53</v>
      </c>
      <c r="BT342">
        <v>1.004</v>
      </c>
    </row>
    <row r="343" spans="1:72" x14ac:dyDescent="0.25">
      <c r="A343" s="6" t="s">
        <v>22</v>
      </c>
      <c r="B343" t="s">
        <v>8</v>
      </c>
      <c r="C343">
        <v>82</v>
      </c>
      <c r="D343">
        <v>4029.55</v>
      </c>
      <c r="E343">
        <v>32</v>
      </c>
      <c r="F343">
        <v>40</v>
      </c>
      <c r="G343">
        <v>10</v>
      </c>
      <c r="H343">
        <v>29</v>
      </c>
      <c r="I343">
        <v>74</v>
      </c>
      <c r="J343">
        <v>0.45100000000000001</v>
      </c>
      <c r="K343">
        <v>3504</v>
      </c>
      <c r="L343">
        <v>3932</v>
      </c>
      <c r="M343">
        <v>47.12</v>
      </c>
      <c r="N343">
        <v>2605</v>
      </c>
      <c r="O343">
        <v>3020</v>
      </c>
      <c r="P343">
        <v>46.31</v>
      </c>
      <c r="Q343">
        <v>1886</v>
      </c>
      <c r="R343">
        <v>2202</v>
      </c>
      <c r="S343">
        <v>46.14</v>
      </c>
      <c r="T343">
        <v>147</v>
      </c>
      <c r="U343">
        <v>177</v>
      </c>
      <c r="V343">
        <v>45.37</v>
      </c>
      <c r="W343">
        <v>143.25</v>
      </c>
      <c r="X343">
        <v>178.06</v>
      </c>
      <c r="Y343">
        <v>44.58</v>
      </c>
      <c r="Z343">
        <v>1602</v>
      </c>
      <c r="AA343">
        <v>1881</v>
      </c>
      <c r="AB343">
        <v>45.99</v>
      </c>
      <c r="AC343">
        <v>966</v>
      </c>
      <c r="AD343">
        <v>1183</v>
      </c>
      <c r="AE343">
        <v>44.95</v>
      </c>
      <c r="AF343">
        <v>127</v>
      </c>
      <c r="AG343">
        <v>138</v>
      </c>
      <c r="AH343">
        <v>47.92</v>
      </c>
      <c r="AI343">
        <v>13.15</v>
      </c>
      <c r="AJ343">
        <v>88.33</v>
      </c>
      <c r="AK343">
        <v>625</v>
      </c>
      <c r="AL343">
        <v>801</v>
      </c>
      <c r="AM343">
        <v>43.83</v>
      </c>
      <c r="AN343">
        <v>471</v>
      </c>
      <c r="AO343">
        <v>599</v>
      </c>
      <c r="AP343">
        <v>44.02</v>
      </c>
      <c r="AQ343">
        <v>82</v>
      </c>
      <c r="AR343">
        <v>96</v>
      </c>
      <c r="AS343">
        <v>46.07</v>
      </c>
      <c r="AT343">
        <v>17.41</v>
      </c>
      <c r="AU343">
        <v>83.97</v>
      </c>
      <c r="AV343">
        <v>977</v>
      </c>
      <c r="AW343">
        <v>1080</v>
      </c>
      <c r="AX343">
        <v>47.5</v>
      </c>
      <c r="AY343">
        <v>495</v>
      </c>
      <c r="AZ343">
        <v>584</v>
      </c>
      <c r="BA343">
        <v>45.88</v>
      </c>
      <c r="BB343">
        <v>45</v>
      </c>
      <c r="BC343">
        <v>42</v>
      </c>
      <c r="BD343">
        <v>51.72</v>
      </c>
      <c r="BE343">
        <v>9.09</v>
      </c>
      <c r="BF343">
        <v>92.81</v>
      </c>
      <c r="BG343">
        <v>1522</v>
      </c>
      <c r="BH343">
        <v>1698</v>
      </c>
      <c r="BI343">
        <v>47.27</v>
      </c>
      <c r="BJ343">
        <v>777</v>
      </c>
      <c r="BK343">
        <v>904</v>
      </c>
      <c r="BL343">
        <v>46.22</v>
      </c>
      <c r="BM343">
        <v>20</v>
      </c>
      <c r="BN343">
        <v>39</v>
      </c>
      <c r="BO343">
        <v>33.9</v>
      </c>
      <c r="BP343">
        <v>2.57</v>
      </c>
      <c r="BQ343">
        <v>95.69</v>
      </c>
      <c r="BR343">
        <v>7.79</v>
      </c>
      <c r="BS343">
        <v>91.96</v>
      </c>
      <c r="BT343">
        <v>0.998</v>
      </c>
    </row>
    <row r="344" spans="1:72" x14ac:dyDescent="0.25">
      <c r="A344" s="6" t="s">
        <v>22</v>
      </c>
      <c r="B344" t="s">
        <v>143</v>
      </c>
      <c r="C344">
        <v>82</v>
      </c>
      <c r="D344">
        <v>4035.05</v>
      </c>
      <c r="E344">
        <v>35</v>
      </c>
      <c r="F344">
        <v>38</v>
      </c>
      <c r="G344">
        <v>9</v>
      </c>
      <c r="H344">
        <v>32</v>
      </c>
      <c r="I344">
        <v>79</v>
      </c>
      <c r="J344">
        <v>0.48199999999999998</v>
      </c>
      <c r="K344">
        <v>3550</v>
      </c>
      <c r="L344">
        <v>3849</v>
      </c>
      <c r="M344">
        <v>47.98</v>
      </c>
      <c r="N344">
        <v>2627</v>
      </c>
      <c r="O344">
        <v>2875</v>
      </c>
      <c r="P344">
        <v>47.75</v>
      </c>
      <c r="Q344">
        <v>1906</v>
      </c>
      <c r="R344">
        <v>2099</v>
      </c>
      <c r="S344">
        <v>47.59</v>
      </c>
      <c r="T344">
        <v>146</v>
      </c>
      <c r="U344">
        <v>178</v>
      </c>
      <c r="V344">
        <v>45.06</v>
      </c>
      <c r="W344">
        <v>151.91</v>
      </c>
      <c r="X344">
        <v>168.9</v>
      </c>
      <c r="Y344">
        <v>47.35</v>
      </c>
      <c r="Z344">
        <v>1659</v>
      </c>
      <c r="AA344">
        <v>1814</v>
      </c>
      <c r="AB344">
        <v>47.77</v>
      </c>
      <c r="AC344">
        <v>991</v>
      </c>
      <c r="AD344">
        <v>1075</v>
      </c>
      <c r="AE344">
        <v>47.97</v>
      </c>
      <c r="AF344">
        <v>130</v>
      </c>
      <c r="AG344">
        <v>146</v>
      </c>
      <c r="AH344">
        <v>47.1</v>
      </c>
      <c r="AI344">
        <v>13.12</v>
      </c>
      <c r="AJ344">
        <v>86.42</v>
      </c>
      <c r="AK344">
        <v>685</v>
      </c>
      <c r="AL344">
        <v>787</v>
      </c>
      <c r="AM344">
        <v>46.54</v>
      </c>
      <c r="AN344">
        <v>494</v>
      </c>
      <c r="AO344">
        <v>555</v>
      </c>
      <c r="AP344">
        <v>47.09</v>
      </c>
      <c r="AQ344">
        <v>80</v>
      </c>
      <c r="AR344">
        <v>102</v>
      </c>
      <c r="AS344">
        <v>43.96</v>
      </c>
      <c r="AT344">
        <v>16.190000000000001</v>
      </c>
      <c r="AU344">
        <v>81.62</v>
      </c>
      <c r="AV344">
        <v>974</v>
      </c>
      <c r="AW344">
        <v>1027</v>
      </c>
      <c r="AX344">
        <v>48.68</v>
      </c>
      <c r="AY344">
        <v>497</v>
      </c>
      <c r="AZ344">
        <v>520</v>
      </c>
      <c r="BA344">
        <v>48.87</v>
      </c>
      <c r="BB344">
        <v>50</v>
      </c>
      <c r="BC344">
        <v>44</v>
      </c>
      <c r="BD344">
        <v>53.19</v>
      </c>
      <c r="BE344">
        <v>10.06</v>
      </c>
      <c r="BF344">
        <v>91.54</v>
      </c>
      <c r="BG344">
        <v>1562</v>
      </c>
      <c r="BH344">
        <v>1640</v>
      </c>
      <c r="BI344">
        <v>48.78</v>
      </c>
      <c r="BJ344">
        <v>827</v>
      </c>
      <c r="BK344">
        <v>902</v>
      </c>
      <c r="BL344">
        <v>47.83</v>
      </c>
      <c r="BM344">
        <v>15</v>
      </c>
      <c r="BN344">
        <v>31</v>
      </c>
      <c r="BO344">
        <v>32.61</v>
      </c>
      <c r="BP344">
        <v>1.81</v>
      </c>
      <c r="BQ344">
        <v>96.56</v>
      </c>
      <c r="BR344">
        <v>7.66</v>
      </c>
      <c r="BS344">
        <v>91.52</v>
      </c>
      <c r="BT344">
        <v>0.99199999999999999</v>
      </c>
    </row>
    <row r="345" spans="1:72" x14ac:dyDescent="0.25">
      <c r="A345" s="6" t="s">
        <v>22</v>
      </c>
      <c r="B345" t="s">
        <v>136</v>
      </c>
      <c r="C345">
        <v>82</v>
      </c>
      <c r="D345">
        <v>3968.5</v>
      </c>
      <c r="E345">
        <v>36</v>
      </c>
      <c r="F345">
        <v>32</v>
      </c>
      <c r="G345">
        <v>14</v>
      </c>
      <c r="H345">
        <v>33</v>
      </c>
      <c r="I345">
        <v>86</v>
      </c>
      <c r="J345">
        <v>0.52400000000000002</v>
      </c>
      <c r="K345">
        <v>3642</v>
      </c>
      <c r="L345">
        <v>3728</v>
      </c>
      <c r="M345">
        <v>49.42</v>
      </c>
      <c r="N345">
        <v>2792</v>
      </c>
      <c r="O345">
        <v>2793</v>
      </c>
      <c r="P345">
        <v>49.99</v>
      </c>
      <c r="Q345">
        <v>2062</v>
      </c>
      <c r="R345">
        <v>2013</v>
      </c>
      <c r="S345">
        <v>50.6</v>
      </c>
      <c r="T345">
        <v>162</v>
      </c>
      <c r="U345">
        <v>189</v>
      </c>
      <c r="V345">
        <v>46.15</v>
      </c>
      <c r="W345">
        <v>153.91</v>
      </c>
      <c r="X345">
        <v>165.37</v>
      </c>
      <c r="Y345">
        <v>48.2</v>
      </c>
      <c r="Z345">
        <v>1596</v>
      </c>
      <c r="AA345">
        <v>1670</v>
      </c>
      <c r="AB345">
        <v>48.87</v>
      </c>
      <c r="AC345">
        <v>1003</v>
      </c>
      <c r="AD345">
        <v>1015</v>
      </c>
      <c r="AE345">
        <v>49.7</v>
      </c>
      <c r="AF345">
        <v>146</v>
      </c>
      <c r="AG345">
        <v>168</v>
      </c>
      <c r="AH345">
        <v>46.5</v>
      </c>
      <c r="AI345">
        <v>14.56</v>
      </c>
      <c r="AJ345">
        <v>83.45</v>
      </c>
      <c r="AK345">
        <v>631</v>
      </c>
      <c r="AL345">
        <v>743</v>
      </c>
      <c r="AM345">
        <v>45.92</v>
      </c>
      <c r="AN345">
        <v>474</v>
      </c>
      <c r="AO345">
        <v>543</v>
      </c>
      <c r="AP345">
        <v>46.61</v>
      </c>
      <c r="AQ345">
        <v>103</v>
      </c>
      <c r="AR345">
        <v>115</v>
      </c>
      <c r="AS345">
        <v>47.25</v>
      </c>
      <c r="AT345">
        <v>21.73</v>
      </c>
      <c r="AU345">
        <v>78.819999999999993</v>
      </c>
      <c r="AV345">
        <v>965</v>
      </c>
      <c r="AW345">
        <v>927</v>
      </c>
      <c r="AX345">
        <v>51</v>
      </c>
      <c r="AY345">
        <v>529</v>
      </c>
      <c r="AZ345">
        <v>472</v>
      </c>
      <c r="BA345">
        <v>52.85</v>
      </c>
      <c r="BB345">
        <v>43</v>
      </c>
      <c r="BC345">
        <v>53</v>
      </c>
      <c r="BD345">
        <v>44.79</v>
      </c>
      <c r="BE345">
        <v>8.1300000000000008</v>
      </c>
      <c r="BF345">
        <v>88.77</v>
      </c>
      <c r="BG345">
        <v>1671</v>
      </c>
      <c r="BH345">
        <v>1680</v>
      </c>
      <c r="BI345">
        <v>49.87</v>
      </c>
      <c r="BJ345">
        <v>924</v>
      </c>
      <c r="BK345">
        <v>875</v>
      </c>
      <c r="BL345">
        <v>51.36</v>
      </c>
      <c r="BM345">
        <v>16</v>
      </c>
      <c r="BN345">
        <v>20</v>
      </c>
      <c r="BO345">
        <v>44.44</v>
      </c>
      <c r="BP345">
        <v>1.73</v>
      </c>
      <c r="BQ345">
        <v>97.71</v>
      </c>
      <c r="BR345">
        <v>7.86</v>
      </c>
      <c r="BS345">
        <v>90.61</v>
      </c>
      <c r="BT345">
        <v>0.98499999999999999</v>
      </c>
    </row>
    <row r="346" spans="1:72" x14ac:dyDescent="0.25">
      <c r="A346" s="6" t="s">
        <v>22</v>
      </c>
      <c r="B346" t="s">
        <v>148</v>
      </c>
      <c r="C346">
        <v>82</v>
      </c>
      <c r="D346">
        <v>4054.5666999999999</v>
      </c>
      <c r="E346">
        <v>31</v>
      </c>
      <c r="F346">
        <v>42</v>
      </c>
      <c r="G346">
        <v>9</v>
      </c>
      <c r="H346">
        <v>28</v>
      </c>
      <c r="I346">
        <v>71</v>
      </c>
      <c r="J346">
        <v>0.433</v>
      </c>
      <c r="K346">
        <v>3619</v>
      </c>
      <c r="L346">
        <v>3908</v>
      </c>
      <c r="M346">
        <v>48.08</v>
      </c>
      <c r="N346">
        <v>2673</v>
      </c>
      <c r="O346">
        <v>2937</v>
      </c>
      <c r="P346">
        <v>47.65</v>
      </c>
      <c r="Q346">
        <v>1874</v>
      </c>
      <c r="R346">
        <v>2058</v>
      </c>
      <c r="S346">
        <v>47.66</v>
      </c>
      <c r="T346">
        <v>140</v>
      </c>
      <c r="U346">
        <v>170</v>
      </c>
      <c r="V346">
        <v>45.16</v>
      </c>
      <c r="W346">
        <v>146.30000000000001</v>
      </c>
      <c r="X346">
        <v>160.09</v>
      </c>
      <c r="Y346">
        <v>47.75</v>
      </c>
      <c r="Z346">
        <v>1608</v>
      </c>
      <c r="AA346">
        <v>1800</v>
      </c>
      <c r="AB346">
        <v>47.18</v>
      </c>
      <c r="AC346">
        <v>905</v>
      </c>
      <c r="AD346">
        <v>1028</v>
      </c>
      <c r="AE346">
        <v>46.82</v>
      </c>
      <c r="AF346">
        <v>118</v>
      </c>
      <c r="AG346">
        <v>145</v>
      </c>
      <c r="AH346">
        <v>44.87</v>
      </c>
      <c r="AI346">
        <v>13.04</v>
      </c>
      <c r="AJ346">
        <v>85.89</v>
      </c>
      <c r="AK346">
        <v>624</v>
      </c>
      <c r="AL346">
        <v>700</v>
      </c>
      <c r="AM346">
        <v>47.13</v>
      </c>
      <c r="AN346">
        <v>426</v>
      </c>
      <c r="AO346">
        <v>513</v>
      </c>
      <c r="AP346">
        <v>45.37</v>
      </c>
      <c r="AQ346">
        <v>75</v>
      </c>
      <c r="AR346">
        <v>95</v>
      </c>
      <c r="AS346">
        <v>44.12</v>
      </c>
      <c r="AT346">
        <v>17.61</v>
      </c>
      <c r="AU346">
        <v>81.48</v>
      </c>
      <c r="AV346">
        <v>984</v>
      </c>
      <c r="AW346">
        <v>1100</v>
      </c>
      <c r="AX346">
        <v>47.22</v>
      </c>
      <c r="AY346">
        <v>479</v>
      </c>
      <c r="AZ346">
        <v>515</v>
      </c>
      <c r="BA346">
        <v>48.19</v>
      </c>
      <c r="BB346">
        <v>43</v>
      </c>
      <c r="BC346">
        <v>50</v>
      </c>
      <c r="BD346">
        <v>46.24</v>
      </c>
      <c r="BE346">
        <v>8.98</v>
      </c>
      <c r="BF346">
        <v>90.29</v>
      </c>
      <c r="BG346">
        <v>1636</v>
      </c>
      <c r="BH346">
        <v>1776</v>
      </c>
      <c r="BI346">
        <v>47.95</v>
      </c>
      <c r="BJ346">
        <v>847</v>
      </c>
      <c r="BK346">
        <v>907</v>
      </c>
      <c r="BL346">
        <v>48.29</v>
      </c>
      <c r="BM346">
        <v>22</v>
      </c>
      <c r="BN346">
        <v>24</v>
      </c>
      <c r="BO346">
        <v>47.83</v>
      </c>
      <c r="BP346">
        <v>2.6</v>
      </c>
      <c r="BQ346">
        <v>97.35</v>
      </c>
      <c r="BR346">
        <v>7.47</v>
      </c>
      <c r="BS346">
        <v>91.74</v>
      </c>
      <c r="BT346">
        <v>0.99199999999999999</v>
      </c>
    </row>
    <row r="347" spans="1:72" x14ac:dyDescent="0.25">
      <c r="A347" s="6" t="s">
        <v>22</v>
      </c>
      <c r="B347" t="s">
        <v>154</v>
      </c>
      <c r="C347">
        <v>82</v>
      </c>
      <c r="D347">
        <v>3967.65</v>
      </c>
      <c r="E347">
        <v>37</v>
      </c>
      <c r="F347">
        <v>36</v>
      </c>
      <c r="G347">
        <v>9</v>
      </c>
      <c r="H347">
        <v>36</v>
      </c>
      <c r="I347">
        <v>83</v>
      </c>
      <c r="J347">
        <v>0.50600000000000001</v>
      </c>
      <c r="K347">
        <v>3805</v>
      </c>
      <c r="L347">
        <v>3664</v>
      </c>
      <c r="M347">
        <v>50.94</v>
      </c>
      <c r="N347">
        <v>2862</v>
      </c>
      <c r="O347">
        <v>2658</v>
      </c>
      <c r="P347">
        <v>51.85</v>
      </c>
      <c r="Q347">
        <v>2072</v>
      </c>
      <c r="R347">
        <v>1858</v>
      </c>
      <c r="S347">
        <v>52.72</v>
      </c>
      <c r="T347">
        <v>140</v>
      </c>
      <c r="U347">
        <v>155</v>
      </c>
      <c r="V347">
        <v>47.46</v>
      </c>
      <c r="W347">
        <v>155.72</v>
      </c>
      <c r="X347">
        <v>133.59</v>
      </c>
      <c r="Y347">
        <v>53.82</v>
      </c>
      <c r="Z347">
        <v>1674</v>
      </c>
      <c r="AA347">
        <v>1495</v>
      </c>
      <c r="AB347">
        <v>52.82</v>
      </c>
      <c r="AC347">
        <v>1038</v>
      </c>
      <c r="AD347">
        <v>856</v>
      </c>
      <c r="AE347">
        <v>54.8</v>
      </c>
      <c r="AF347">
        <v>118</v>
      </c>
      <c r="AG347">
        <v>127</v>
      </c>
      <c r="AH347">
        <v>48.16</v>
      </c>
      <c r="AI347">
        <v>11.37</v>
      </c>
      <c r="AJ347">
        <v>85.16</v>
      </c>
      <c r="AK347">
        <v>733</v>
      </c>
      <c r="AL347">
        <v>603</v>
      </c>
      <c r="AM347">
        <v>54.87</v>
      </c>
      <c r="AN347">
        <v>555</v>
      </c>
      <c r="AO347">
        <v>432</v>
      </c>
      <c r="AP347">
        <v>56.23</v>
      </c>
      <c r="AQ347">
        <v>77</v>
      </c>
      <c r="AR347">
        <v>89</v>
      </c>
      <c r="AS347">
        <v>46.39</v>
      </c>
      <c r="AT347">
        <v>13.87</v>
      </c>
      <c r="AU347">
        <v>79.400000000000006</v>
      </c>
      <c r="AV347">
        <v>941</v>
      </c>
      <c r="AW347">
        <v>892</v>
      </c>
      <c r="AX347">
        <v>51.34</v>
      </c>
      <c r="AY347">
        <v>483</v>
      </c>
      <c r="AZ347">
        <v>424</v>
      </c>
      <c r="BA347">
        <v>53.25</v>
      </c>
      <c r="BB347">
        <v>41</v>
      </c>
      <c r="BC347">
        <v>38</v>
      </c>
      <c r="BD347">
        <v>51.9</v>
      </c>
      <c r="BE347">
        <v>8.49</v>
      </c>
      <c r="BF347">
        <v>91.04</v>
      </c>
      <c r="BG347">
        <v>1723</v>
      </c>
      <c r="BH347">
        <v>1735</v>
      </c>
      <c r="BI347">
        <v>49.83</v>
      </c>
      <c r="BJ347">
        <v>934</v>
      </c>
      <c r="BK347">
        <v>901</v>
      </c>
      <c r="BL347">
        <v>50.9</v>
      </c>
      <c r="BM347">
        <v>21</v>
      </c>
      <c r="BN347">
        <v>28</v>
      </c>
      <c r="BO347">
        <v>42.86</v>
      </c>
      <c r="BP347">
        <v>2.25</v>
      </c>
      <c r="BQ347">
        <v>96.89</v>
      </c>
      <c r="BR347">
        <v>6.76</v>
      </c>
      <c r="BS347">
        <v>91.66</v>
      </c>
      <c r="BT347">
        <v>0.98399999999999999</v>
      </c>
    </row>
    <row r="348" spans="1:72" x14ac:dyDescent="0.25">
      <c r="A348" s="6" t="s">
        <v>22</v>
      </c>
      <c r="B348" t="s">
        <v>139</v>
      </c>
      <c r="C348">
        <v>82</v>
      </c>
      <c r="D348">
        <v>3985.95</v>
      </c>
      <c r="E348">
        <v>44</v>
      </c>
      <c r="F348">
        <v>30</v>
      </c>
      <c r="G348">
        <v>8</v>
      </c>
      <c r="H348">
        <v>41</v>
      </c>
      <c r="I348">
        <v>96</v>
      </c>
      <c r="J348">
        <v>0.58499999999999996</v>
      </c>
      <c r="K348">
        <v>4358</v>
      </c>
      <c r="L348">
        <v>3694</v>
      </c>
      <c r="M348">
        <v>54.12</v>
      </c>
      <c r="N348">
        <v>3135</v>
      </c>
      <c r="O348">
        <v>2736</v>
      </c>
      <c r="P348">
        <v>53.4</v>
      </c>
      <c r="Q348">
        <v>2303</v>
      </c>
      <c r="R348">
        <v>2016</v>
      </c>
      <c r="S348">
        <v>53.32</v>
      </c>
      <c r="T348">
        <v>188</v>
      </c>
      <c r="U348">
        <v>163</v>
      </c>
      <c r="V348">
        <v>53.56</v>
      </c>
      <c r="W348">
        <v>175.29</v>
      </c>
      <c r="X348">
        <v>148.72</v>
      </c>
      <c r="Y348">
        <v>54.1</v>
      </c>
      <c r="Z348">
        <v>1936</v>
      </c>
      <c r="AA348">
        <v>1678</v>
      </c>
      <c r="AB348">
        <v>53.57</v>
      </c>
      <c r="AC348">
        <v>1168</v>
      </c>
      <c r="AD348">
        <v>1009</v>
      </c>
      <c r="AE348">
        <v>53.65</v>
      </c>
      <c r="AF348">
        <v>158</v>
      </c>
      <c r="AG348">
        <v>147</v>
      </c>
      <c r="AH348">
        <v>51.8</v>
      </c>
      <c r="AI348">
        <v>13.53</v>
      </c>
      <c r="AJ348">
        <v>85.43</v>
      </c>
      <c r="AK348">
        <v>806</v>
      </c>
      <c r="AL348">
        <v>701</v>
      </c>
      <c r="AM348">
        <v>53.48</v>
      </c>
      <c r="AN348">
        <v>595</v>
      </c>
      <c r="AO348">
        <v>506</v>
      </c>
      <c r="AP348">
        <v>54.04</v>
      </c>
      <c r="AQ348">
        <v>108</v>
      </c>
      <c r="AR348">
        <v>92</v>
      </c>
      <c r="AS348">
        <v>54</v>
      </c>
      <c r="AT348">
        <v>18.149999999999999</v>
      </c>
      <c r="AU348">
        <v>81.819999999999993</v>
      </c>
      <c r="AV348">
        <v>1130</v>
      </c>
      <c r="AW348">
        <v>977</v>
      </c>
      <c r="AX348">
        <v>53.63</v>
      </c>
      <c r="AY348">
        <v>573</v>
      </c>
      <c r="AZ348">
        <v>503</v>
      </c>
      <c r="BA348">
        <v>53.25</v>
      </c>
      <c r="BB348">
        <v>50</v>
      </c>
      <c r="BC348">
        <v>55</v>
      </c>
      <c r="BD348">
        <v>47.62</v>
      </c>
      <c r="BE348">
        <v>8.73</v>
      </c>
      <c r="BF348">
        <v>89.07</v>
      </c>
      <c r="BG348">
        <v>2001</v>
      </c>
      <c r="BH348">
        <v>1664</v>
      </c>
      <c r="BI348">
        <v>54.6</v>
      </c>
      <c r="BJ348">
        <v>1017</v>
      </c>
      <c r="BK348">
        <v>904</v>
      </c>
      <c r="BL348">
        <v>52.94</v>
      </c>
      <c r="BM348">
        <v>29</v>
      </c>
      <c r="BN348">
        <v>16</v>
      </c>
      <c r="BO348">
        <v>64.44</v>
      </c>
      <c r="BP348">
        <v>2.85</v>
      </c>
      <c r="BQ348">
        <v>98.23</v>
      </c>
      <c r="BR348">
        <v>8.16</v>
      </c>
      <c r="BS348">
        <v>91.91</v>
      </c>
      <c r="BT348">
        <v>1.0009999999999999</v>
      </c>
    </row>
    <row r="349" spans="1:72" x14ac:dyDescent="0.25">
      <c r="A349" s="6" t="s">
        <v>22</v>
      </c>
      <c r="B349" t="s">
        <v>152</v>
      </c>
      <c r="C349">
        <v>82</v>
      </c>
      <c r="D349">
        <v>3908.3</v>
      </c>
      <c r="E349">
        <v>47</v>
      </c>
      <c r="F349">
        <v>29</v>
      </c>
      <c r="G349">
        <v>6</v>
      </c>
      <c r="H349">
        <v>43</v>
      </c>
      <c r="I349">
        <v>100</v>
      </c>
      <c r="J349">
        <v>0.61</v>
      </c>
      <c r="K349">
        <v>3900</v>
      </c>
      <c r="L349">
        <v>3565</v>
      </c>
      <c r="M349">
        <v>52.24</v>
      </c>
      <c r="N349">
        <v>2948</v>
      </c>
      <c r="O349">
        <v>2678</v>
      </c>
      <c r="P349">
        <v>52.4</v>
      </c>
      <c r="Q349">
        <v>2133</v>
      </c>
      <c r="R349">
        <v>1951</v>
      </c>
      <c r="S349">
        <v>52.23</v>
      </c>
      <c r="T349">
        <v>164</v>
      </c>
      <c r="U349">
        <v>141</v>
      </c>
      <c r="V349">
        <v>53.77</v>
      </c>
      <c r="W349">
        <v>160.91999999999999</v>
      </c>
      <c r="X349">
        <v>153.03</v>
      </c>
      <c r="Y349">
        <v>51.26</v>
      </c>
      <c r="Z349">
        <v>1757</v>
      </c>
      <c r="AA349">
        <v>1682</v>
      </c>
      <c r="AB349">
        <v>51.09</v>
      </c>
      <c r="AC349">
        <v>1050</v>
      </c>
      <c r="AD349">
        <v>1061</v>
      </c>
      <c r="AE349">
        <v>49.74</v>
      </c>
      <c r="AF349">
        <v>140</v>
      </c>
      <c r="AG349">
        <v>116</v>
      </c>
      <c r="AH349">
        <v>54.69</v>
      </c>
      <c r="AI349">
        <v>13.33</v>
      </c>
      <c r="AJ349">
        <v>89.07</v>
      </c>
      <c r="AK349">
        <v>712</v>
      </c>
      <c r="AL349">
        <v>704</v>
      </c>
      <c r="AM349">
        <v>50.28</v>
      </c>
      <c r="AN349">
        <v>525</v>
      </c>
      <c r="AO349">
        <v>542</v>
      </c>
      <c r="AP349">
        <v>49.2</v>
      </c>
      <c r="AQ349">
        <v>92</v>
      </c>
      <c r="AR349">
        <v>72</v>
      </c>
      <c r="AS349">
        <v>56.1</v>
      </c>
      <c r="AT349">
        <v>17.52</v>
      </c>
      <c r="AU349">
        <v>86.72</v>
      </c>
      <c r="AV349">
        <v>1045</v>
      </c>
      <c r="AW349">
        <v>978</v>
      </c>
      <c r="AX349">
        <v>51.66</v>
      </c>
      <c r="AY349">
        <v>525</v>
      </c>
      <c r="AZ349">
        <v>519</v>
      </c>
      <c r="BA349">
        <v>50.29</v>
      </c>
      <c r="BB349">
        <v>48</v>
      </c>
      <c r="BC349">
        <v>44</v>
      </c>
      <c r="BD349">
        <v>52.17</v>
      </c>
      <c r="BE349">
        <v>9.14</v>
      </c>
      <c r="BF349">
        <v>91.52</v>
      </c>
      <c r="BG349">
        <v>1787</v>
      </c>
      <c r="BH349">
        <v>1502</v>
      </c>
      <c r="BI349">
        <v>54.33</v>
      </c>
      <c r="BJ349">
        <v>987</v>
      </c>
      <c r="BK349">
        <v>779</v>
      </c>
      <c r="BL349">
        <v>55.89</v>
      </c>
      <c r="BM349">
        <v>24</v>
      </c>
      <c r="BN349">
        <v>25</v>
      </c>
      <c r="BO349">
        <v>48.98</v>
      </c>
      <c r="BP349">
        <v>2.4300000000000002</v>
      </c>
      <c r="BQ349">
        <v>96.79</v>
      </c>
      <c r="BR349">
        <v>7.69</v>
      </c>
      <c r="BS349">
        <v>92.77</v>
      </c>
      <c r="BT349">
        <v>1.0049999999999999</v>
      </c>
    </row>
    <row r="350" spans="1:72" x14ac:dyDescent="0.25">
      <c r="A350" s="6" t="s">
        <v>22</v>
      </c>
      <c r="B350" t="s">
        <v>131</v>
      </c>
      <c r="C350">
        <v>82</v>
      </c>
      <c r="D350">
        <v>3921.7332999999999</v>
      </c>
      <c r="E350">
        <v>31</v>
      </c>
      <c r="F350">
        <v>41</v>
      </c>
      <c r="G350">
        <v>10</v>
      </c>
      <c r="H350">
        <v>28</v>
      </c>
      <c r="I350">
        <v>72</v>
      </c>
      <c r="J350">
        <v>0.439</v>
      </c>
      <c r="K350">
        <v>3385</v>
      </c>
      <c r="L350">
        <v>3835</v>
      </c>
      <c r="M350">
        <v>46.88</v>
      </c>
      <c r="N350">
        <v>2631</v>
      </c>
      <c r="O350">
        <v>2909</v>
      </c>
      <c r="P350">
        <v>47.49</v>
      </c>
      <c r="Q350">
        <v>1933</v>
      </c>
      <c r="R350">
        <v>2072</v>
      </c>
      <c r="S350">
        <v>48.26</v>
      </c>
      <c r="T350">
        <v>146</v>
      </c>
      <c r="U350">
        <v>184</v>
      </c>
      <c r="V350">
        <v>44.24</v>
      </c>
      <c r="W350">
        <v>149.86000000000001</v>
      </c>
      <c r="X350">
        <v>158.19</v>
      </c>
      <c r="Y350">
        <v>48.65</v>
      </c>
      <c r="Z350">
        <v>1543</v>
      </c>
      <c r="AA350">
        <v>1682</v>
      </c>
      <c r="AB350">
        <v>47.84</v>
      </c>
      <c r="AC350">
        <v>992</v>
      </c>
      <c r="AD350">
        <v>1042</v>
      </c>
      <c r="AE350">
        <v>48.77</v>
      </c>
      <c r="AF350">
        <v>116</v>
      </c>
      <c r="AG350">
        <v>147</v>
      </c>
      <c r="AH350">
        <v>44.11</v>
      </c>
      <c r="AI350">
        <v>11.69</v>
      </c>
      <c r="AJ350">
        <v>85.89</v>
      </c>
      <c r="AK350">
        <v>663</v>
      </c>
      <c r="AL350">
        <v>634</v>
      </c>
      <c r="AM350">
        <v>51.12</v>
      </c>
      <c r="AN350">
        <v>496</v>
      </c>
      <c r="AO350">
        <v>482</v>
      </c>
      <c r="AP350">
        <v>50.72</v>
      </c>
      <c r="AQ350">
        <v>79</v>
      </c>
      <c r="AR350">
        <v>99</v>
      </c>
      <c r="AS350">
        <v>44.38</v>
      </c>
      <c r="AT350">
        <v>15.93</v>
      </c>
      <c r="AU350">
        <v>79.459999999999994</v>
      </c>
      <c r="AV350">
        <v>880</v>
      </c>
      <c r="AW350">
        <v>1048</v>
      </c>
      <c r="AX350">
        <v>45.64</v>
      </c>
      <c r="AY350">
        <v>496</v>
      </c>
      <c r="AZ350">
        <v>560</v>
      </c>
      <c r="BA350">
        <v>46.97</v>
      </c>
      <c r="BB350">
        <v>37</v>
      </c>
      <c r="BC350">
        <v>48</v>
      </c>
      <c r="BD350">
        <v>43.53</v>
      </c>
      <c r="BE350">
        <v>7.46</v>
      </c>
      <c r="BF350">
        <v>91.43</v>
      </c>
      <c r="BG350">
        <v>1526</v>
      </c>
      <c r="BH350">
        <v>1782</v>
      </c>
      <c r="BI350">
        <v>46.13</v>
      </c>
      <c r="BJ350">
        <v>855</v>
      </c>
      <c r="BK350">
        <v>932</v>
      </c>
      <c r="BL350">
        <v>47.85</v>
      </c>
      <c r="BM350">
        <v>28</v>
      </c>
      <c r="BN350">
        <v>35</v>
      </c>
      <c r="BO350">
        <v>44.44</v>
      </c>
      <c r="BP350">
        <v>3.27</v>
      </c>
      <c r="BQ350">
        <v>96.24</v>
      </c>
      <c r="BR350">
        <v>7.55</v>
      </c>
      <c r="BS350">
        <v>91.12</v>
      </c>
      <c r="BT350">
        <v>0.98699999999999999</v>
      </c>
    </row>
    <row r="351" spans="1:72" x14ac:dyDescent="0.25">
      <c r="A351" s="6" t="s">
        <v>22</v>
      </c>
      <c r="B351" t="s">
        <v>150</v>
      </c>
      <c r="C351">
        <v>82</v>
      </c>
      <c r="D351">
        <v>4026.7667000000001</v>
      </c>
      <c r="E351">
        <v>48</v>
      </c>
      <c r="F351">
        <v>27</v>
      </c>
      <c r="G351">
        <v>7</v>
      </c>
      <c r="H351">
        <v>43</v>
      </c>
      <c r="I351">
        <v>103</v>
      </c>
      <c r="J351">
        <v>0.628</v>
      </c>
      <c r="K351">
        <v>3545</v>
      </c>
      <c r="L351">
        <v>3864</v>
      </c>
      <c r="M351">
        <v>47.85</v>
      </c>
      <c r="N351">
        <v>2613</v>
      </c>
      <c r="O351">
        <v>2801</v>
      </c>
      <c r="P351">
        <v>48.26</v>
      </c>
      <c r="Q351">
        <v>1891</v>
      </c>
      <c r="R351">
        <v>2002</v>
      </c>
      <c r="S351">
        <v>48.57</v>
      </c>
      <c r="T351">
        <v>162</v>
      </c>
      <c r="U351">
        <v>127</v>
      </c>
      <c r="V351">
        <v>56.06</v>
      </c>
      <c r="W351">
        <v>156.51</v>
      </c>
      <c r="X351">
        <v>156.74</v>
      </c>
      <c r="Y351">
        <v>49.96</v>
      </c>
      <c r="Z351">
        <v>1783</v>
      </c>
      <c r="AA351">
        <v>1829</v>
      </c>
      <c r="AB351">
        <v>49.36</v>
      </c>
      <c r="AC351">
        <v>1073</v>
      </c>
      <c r="AD351">
        <v>1065</v>
      </c>
      <c r="AE351">
        <v>50.19</v>
      </c>
      <c r="AF351">
        <v>151</v>
      </c>
      <c r="AG351">
        <v>103</v>
      </c>
      <c r="AH351">
        <v>59.45</v>
      </c>
      <c r="AI351">
        <v>14.07</v>
      </c>
      <c r="AJ351">
        <v>90.33</v>
      </c>
      <c r="AK351">
        <v>801</v>
      </c>
      <c r="AL351">
        <v>724</v>
      </c>
      <c r="AM351">
        <v>52.52</v>
      </c>
      <c r="AN351">
        <v>603</v>
      </c>
      <c r="AO351">
        <v>553</v>
      </c>
      <c r="AP351">
        <v>52.16</v>
      </c>
      <c r="AQ351">
        <v>108</v>
      </c>
      <c r="AR351">
        <v>79</v>
      </c>
      <c r="AS351">
        <v>57.75</v>
      </c>
      <c r="AT351">
        <v>17.91</v>
      </c>
      <c r="AU351">
        <v>85.71</v>
      </c>
      <c r="AV351">
        <v>982</v>
      </c>
      <c r="AW351">
        <v>1105</v>
      </c>
      <c r="AX351">
        <v>47.05</v>
      </c>
      <c r="AY351">
        <v>470</v>
      </c>
      <c r="AZ351">
        <v>512</v>
      </c>
      <c r="BA351">
        <v>47.86</v>
      </c>
      <c r="BB351">
        <v>43</v>
      </c>
      <c r="BC351">
        <v>24</v>
      </c>
      <c r="BD351">
        <v>64.180000000000007</v>
      </c>
      <c r="BE351">
        <v>9.15</v>
      </c>
      <c r="BF351">
        <v>95.31</v>
      </c>
      <c r="BG351">
        <v>1448</v>
      </c>
      <c r="BH351">
        <v>1665</v>
      </c>
      <c r="BI351">
        <v>46.51</v>
      </c>
      <c r="BJ351">
        <v>730</v>
      </c>
      <c r="BK351">
        <v>850</v>
      </c>
      <c r="BL351">
        <v>46.2</v>
      </c>
      <c r="BM351">
        <v>11</v>
      </c>
      <c r="BN351">
        <v>24</v>
      </c>
      <c r="BO351">
        <v>31.43</v>
      </c>
      <c r="BP351">
        <v>1.51</v>
      </c>
      <c r="BQ351">
        <v>97.18</v>
      </c>
      <c r="BR351">
        <v>8.57</v>
      </c>
      <c r="BS351">
        <v>93.66</v>
      </c>
      <c r="BT351">
        <v>1.022</v>
      </c>
    </row>
    <row r="352" spans="1:72" x14ac:dyDescent="0.25">
      <c r="A352" s="6" t="s">
        <v>22</v>
      </c>
      <c r="B352" t="s">
        <v>140</v>
      </c>
      <c r="C352">
        <v>82</v>
      </c>
      <c r="D352">
        <v>3953.2667000000001</v>
      </c>
      <c r="E352">
        <v>32</v>
      </c>
      <c r="F352">
        <v>36</v>
      </c>
      <c r="G352">
        <v>14</v>
      </c>
      <c r="H352">
        <v>26</v>
      </c>
      <c r="I352">
        <v>78</v>
      </c>
      <c r="J352">
        <v>0.47599999999999998</v>
      </c>
      <c r="K352">
        <v>3381</v>
      </c>
      <c r="L352">
        <v>3958</v>
      </c>
      <c r="M352">
        <v>46.07</v>
      </c>
      <c r="N352">
        <v>2564</v>
      </c>
      <c r="O352">
        <v>2968</v>
      </c>
      <c r="P352">
        <v>46.35</v>
      </c>
      <c r="Q352">
        <v>1869</v>
      </c>
      <c r="R352">
        <v>2132</v>
      </c>
      <c r="S352">
        <v>46.71</v>
      </c>
      <c r="T352">
        <v>145</v>
      </c>
      <c r="U352">
        <v>172</v>
      </c>
      <c r="V352">
        <v>45.74</v>
      </c>
      <c r="W352">
        <v>155.38</v>
      </c>
      <c r="X352">
        <v>171.39</v>
      </c>
      <c r="Y352">
        <v>47.55</v>
      </c>
      <c r="Z352">
        <v>1638</v>
      </c>
      <c r="AA352">
        <v>1922</v>
      </c>
      <c r="AB352">
        <v>46.01</v>
      </c>
      <c r="AC352">
        <v>984</v>
      </c>
      <c r="AD352">
        <v>1135</v>
      </c>
      <c r="AE352">
        <v>46.44</v>
      </c>
      <c r="AF352">
        <v>121</v>
      </c>
      <c r="AG352">
        <v>149</v>
      </c>
      <c r="AH352">
        <v>44.81</v>
      </c>
      <c r="AI352">
        <v>12.3</v>
      </c>
      <c r="AJ352">
        <v>86.87</v>
      </c>
      <c r="AK352">
        <v>741</v>
      </c>
      <c r="AL352">
        <v>828</v>
      </c>
      <c r="AM352">
        <v>47.23</v>
      </c>
      <c r="AN352">
        <v>556</v>
      </c>
      <c r="AO352">
        <v>590</v>
      </c>
      <c r="AP352">
        <v>48.52</v>
      </c>
      <c r="AQ352">
        <v>89</v>
      </c>
      <c r="AR352">
        <v>99</v>
      </c>
      <c r="AS352">
        <v>47.34</v>
      </c>
      <c r="AT352">
        <v>16.010000000000002</v>
      </c>
      <c r="AU352">
        <v>83.22</v>
      </c>
      <c r="AV352">
        <v>897</v>
      </c>
      <c r="AW352">
        <v>1094</v>
      </c>
      <c r="AX352">
        <v>45.05</v>
      </c>
      <c r="AY352">
        <v>428</v>
      </c>
      <c r="AZ352">
        <v>545</v>
      </c>
      <c r="BA352">
        <v>43.99</v>
      </c>
      <c r="BB352">
        <v>32</v>
      </c>
      <c r="BC352">
        <v>50</v>
      </c>
      <c r="BD352">
        <v>39.020000000000003</v>
      </c>
      <c r="BE352">
        <v>7.48</v>
      </c>
      <c r="BF352">
        <v>90.83</v>
      </c>
      <c r="BG352">
        <v>1392</v>
      </c>
      <c r="BH352">
        <v>1667</v>
      </c>
      <c r="BI352">
        <v>45.51</v>
      </c>
      <c r="BJ352">
        <v>776</v>
      </c>
      <c r="BK352">
        <v>888</v>
      </c>
      <c r="BL352">
        <v>46.63</v>
      </c>
      <c r="BM352">
        <v>24</v>
      </c>
      <c r="BN352">
        <v>23</v>
      </c>
      <c r="BO352">
        <v>51.06</v>
      </c>
      <c r="BP352">
        <v>3.09</v>
      </c>
      <c r="BQ352">
        <v>97.41</v>
      </c>
      <c r="BR352">
        <v>7.76</v>
      </c>
      <c r="BS352">
        <v>91.93</v>
      </c>
      <c r="BT352">
        <v>0.997</v>
      </c>
    </row>
    <row r="353" spans="1:72" x14ac:dyDescent="0.25">
      <c r="A353" s="6" t="s">
        <v>22</v>
      </c>
      <c r="B353" t="s">
        <v>149</v>
      </c>
      <c r="C353">
        <v>82</v>
      </c>
      <c r="D353">
        <v>4054.1333</v>
      </c>
      <c r="E353">
        <v>29</v>
      </c>
      <c r="F353">
        <v>47</v>
      </c>
      <c r="G353">
        <v>6</v>
      </c>
      <c r="H353">
        <v>29</v>
      </c>
      <c r="I353">
        <v>64</v>
      </c>
      <c r="J353">
        <v>0.39</v>
      </c>
      <c r="K353">
        <v>3603</v>
      </c>
      <c r="L353">
        <v>4421</v>
      </c>
      <c r="M353">
        <v>44.9</v>
      </c>
      <c r="N353">
        <v>2710</v>
      </c>
      <c r="O353">
        <v>3250</v>
      </c>
      <c r="P353">
        <v>45.47</v>
      </c>
      <c r="Q353">
        <v>1956</v>
      </c>
      <c r="R353">
        <v>2361</v>
      </c>
      <c r="S353">
        <v>45.31</v>
      </c>
      <c r="T353">
        <v>170</v>
      </c>
      <c r="U353">
        <v>219</v>
      </c>
      <c r="V353">
        <v>43.7</v>
      </c>
      <c r="W353">
        <v>156.04</v>
      </c>
      <c r="X353">
        <v>179.11</v>
      </c>
      <c r="Y353">
        <v>46.56</v>
      </c>
      <c r="Z353">
        <v>1678</v>
      </c>
      <c r="AA353">
        <v>1973</v>
      </c>
      <c r="AB353">
        <v>45.96</v>
      </c>
      <c r="AC353">
        <v>991</v>
      </c>
      <c r="AD353">
        <v>1156</v>
      </c>
      <c r="AE353">
        <v>46.16</v>
      </c>
      <c r="AF353">
        <v>148</v>
      </c>
      <c r="AG353">
        <v>185</v>
      </c>
      <c r="AH353">
        <v>44.44</v>
      </c>
      <c r="AI353">
        <v>14.93</v>
      </c>
      <c r="AJ353">
        <v>84</v>
      </c>
      <c r="AK353">
        <v>744</v>
      </c>
      <c r="AL353">
        <v>822</v>
      </c>
      <c r="AM353">
        <v>47.51</v>
      </c>
      <c r="AN353">
        <v>548</v>
      </c>
      <c r="AO353">
        <v>608</v>
      </c>
      <c r="AP353">
        <v>47.4</v>
      </c>
      <c r="AQ353">
        <v>102</v>
      </c>
      <c r="AR353">
        <v>116</v>
      </c>
      <c r="AS353">
        <v>46.79</v>
      </c>
      <c r="AT353">
        <v>18.61</v>
      </c>
      <c r="AU353">
        <v>80.92</v>
      </c>
      <c r="AV353">
        <v>934</v>
      </c>
      <c r="AW353">
        <v>1151</v>
      </c>
      <c r="AX353">
        <v>44.8</v>
      </c>
      <c r="AY353">
        <v>443</v>
      </c>
      <c r="AZ353">
        <v>548</v>
      </c>
      <c r="BA353">
        <v>44.7</v>
      </c>
      <c r="BB353">
        <v>46</v>
      </c>
      <c r="BC353">
        <v>69</v>
      </c>
      <c r="BD353">
        <v>40</v>
      </c>
      <c r="BE353">
        <v>10.38</v>
      </c>
      <c r="BF353">
        <v>87.41</v>
      </c>
      <c r="BG353">
        <v>1552</v>
      </c>
      <c r="BH353">
        <v>2044</v>
      </c>
      <c r="BI353">
        <v>43.16</v>
      </c>
      <c r="BJ353">
        <v>830</v>
      </c>
      <c r="BK353">
        <v>1113</v>
      </c>
      <c r="BL353">
        <v>42.72</v>
      </c>
      <c r="BM353">
        <v>21</v>
      </c>
      <c r="BN353">
        <v>33</v>
      </c>
      <c r="BO353">
        <v>38.89</v>
      </c>
      <c r="BP353">
        <v>2.5299999999999998</v>
      </c>
      <c r="BQ353">
        <v>97.04</v>
      </c>
      <c r="BR353">
        <v>8.69</v>
      </c>
      <c r="BS353">
        <v>90.72</v>
      </c>
      <c r="BT353">
        <v>0.99399999999999999</v>
      </c>
    </row>
    <row r="354" spans="1:72" x14ac:dyDescent="0.25">
      <c r="A354" s="6" t="s">
        <v>22</v>
      </c>
      <c r="B354" t="s">
        <v>158</v>
      </c>
      <c r="C354">
        <v>82</v>
      </c>
      <c r="D354">
        <v>3969.0832999999998</v>
      </c>
      <c r="E354">
        <v>37</v>
      </c>
      <c r="F354">
        <v>37</v>
      </c>
      <c r="G354">
        <v>8</v>
      </c>
      <c r="H354">
        <v>34</v>
      </c>
      <c r="I354">
        <v>82</v>
      </c>
      <c r="J354">
        <v>0.5</v>
      </c>
      <c r="K354">
        <v>3696</v>
      </c>
      <c r="L354">
        <v>3932</v>
      </c>
      <c r="M354">
        <v>48.45</v>
      </c>
      <c r="N354">
        <v>2738</v>
      </c>
      <c r="O354">
        <v>2859</v>
      </c>
      <c r="P354">
        <v>48.92</v>
      </c>
      <c r="Q354">
        <v>1977</v>
      </c>
      <c r="R354">
        <v>2118</v>
      </c>
      <c r="S354">
        <v>48.28</v>
      </c>
      <c r="T354">
        <v>165</v>
      </c>
      <c r="U354">
        <v>190</v>
      </c>
      <c r="V354">
        <v>46.48</v>
      </c>
      <c r="W354">
        <v>153.72999999999999</v>
      </c>
      <c r="X354">
        <v>163.26</v>
      </c>
      <c r="Y354">
        <v>48.5</v>
      </c>
      <c r="Z354">
        <v>1631</v>
      </c>
      <c r="AA354">
        <v>1752</v>
      </c>
      <c r="AB354">
        <v>48.21</v>
      </c>
      <c r="AC354">
        <v>978</v>
      </c>
      <c r="AD354">
        <v>1045</v>
      </c>
      <c r="AE354">
        <v>48.34</v>
      </c>
      <c r="AF354">
        <v>145</v>
      </c>
      <c r="AG354">
        <v>158</v>
      </c>
      <c r="AH354">
        <v>47.85</v>
      </c>
      <c r="AI354">
        <v>14.83</v>
      </c>
      <c r="AJ354">
        <v>84.88</v>
      </c>
      <c r="AK354">
        <v>687</v>
      </c>
      <c r="AL354">
        <v>682</v>
      </c>
      <c r="AM354">
        <v>50.18</v>
      </c>
      <c r="AN354">
        <v>513</v>
      </c>
      <c r="AO354">
        <v>511</v>
      </c>
      <c r="AP354">
        <v>50.1</v>
      </c>
      <c r="AQ354">
        <v>97</v>
      </c>
      <c r="AR354">
        <v>90</v>
      </c>
      <c r="AS354">
        <v>51.87</v>
      </c>
      <c r="AT354">
        <v>18.91</v>
      </c>
      <c r="AU354">
        <v>82.39</v>
      </c>
      <c r="AV354">
        <v>944</v>
      </c>
      <c r="AW354">
        <v>1070</v>
      </c>
      <c r="AX354">
        <v>46.87</v>
      </c>
      <c r="AY354">
        <v>465</v>
      </c>
      <c r="AZ354">
        <v>534</v>
      </c>
      <c r="BA354">
        <v>46.55</v>
      </c>
      <c r="BB354">
        <v>48</v>
      </c>
      <c r="BC354">
        <v>68</v>
      </c>
      <c r="BD354">
        <v>41.38</v>
      </c>
      <c r="BE354">
        <v>10.32</v>
      </c>
      <c r="BF354">
        <v>87.27</v>
      </c>
      <c r="BG354">
        <v>1647</v>
      </c>
      <c r="BH354">
        <v>1782</v>
      </c>
      <c r="BI354">
        <v>48.03</v>
      </c>
      <c r="BJ354">
        <v>849</v>
      </c>
      <c r="BK354">
        <v>943</v>
      </c>
      <c r="BL354">
        <v>47.38</v>
      </c>
      <c r="BM354">
        <v>20</v>
      </c>
      <c r="BN354">
        <v>31</v>
      </c>
      <c r="BO354">
        <v>39.22</v>
      </c>
      <c r="BP354">
        <v>2.36</v>
      </c>
      <c r="BQ354">
        <v>96.71</v>
      </c>
      <c r="BR354">
        <v>8.35</v>
      </c>
      <c r="BS354">
        <v>91.03</v>
      </c>
      <c r="BT354">
        <v>0.99399999999999999</v>
      </c>
    </row>
    <row r="355" spans="1:72" x14ac:dyDescent="0.25">
      <c r="A355" s="6" t="s">
        <v>22</v>
      </c>
      <c r="B355" t="s">
        <v>141</v>
      </c>
      <c r="C355">
        <v>82</v>
      </c>
      <c r="D355">
        <v>4029.1667000000002</v>
      </c>
      <c r="E355">
        <v>44</v>
      </c>
      <c r="F355">
        <v>26</v>
      </c>
      <c r="G355">
        <v>12</v>
      </c>
      <c r="H355">
        <v>42</v>
      </c>
      <c r="I355">
        <v>100</v>
      </c>
      <c r="J355">
        <v>0.61</v>
      </c>
      <c r="K355">
        <v>3919</v>
      </c>
      <c r="L355">
        <v>3962</v>
      </c>
      <c r="M355">
        <v>49.73</v>
      </c>
      <c r="N355">
        <v>2957</v>
      </c>
      <c r="O355">
        <v>2941</v>
      </c>
      <c r="P355">
        <v>50.14</v>
      </c>
      <c r="Q355">
        <v>2198</v>
      </c>
      <c r="R355">
        <v>2170</v>
      </c>
      <c r="S355">
        <v>50.32</v>
      </c>
      <c r="T355">
        <v>182</v>
      </c>
      <c r="U355">
        <v>150</v>
      </c>
      <c r="V355">
        <v>54.82</v>
      </c>
      <c r="W355">
        <v>175.85</v>
      </c>
      <c r="X355">
        <v>163.77000000000001</v>
      </c>
      <c r="Y355">
        <v>51.78</v>
      </c>
      <c r="Z355">
        <v>1871</v>
      </c>
      <c r="AA355">
        <v>1722</v>
      </c>
      <c r="AB355">
        <v>52.07</v>
      </c>
      <c r="AC355">
        <v>1204</v>
      </c>
      <c r="AD355">
        <v>1082</v>
      </c>
      <c r="AE355">
        <v>52.67</v>
      </c>
      <c r="AF355">
        <v>157</v>
      </c>
      <c r="AG355">
        <v>128</v>
      </c>
      <c r="AH355">
        <v>55.09</v>
      </c>
      <c r="AI355">
        <v>13.04</v>
      </c>
      <c r="AJ355">
        <v>88.17</v>
      </c>
      <c r="AK355">
        <v>823</v>
      </c>
      <c r="AL355">
        <v>711</v>
      </c>
      <c r="AM355">
        <v>53.65</v>
      </c>
      <c r="AN355">
        <v>650</v>
      </c>
      <c r="AO355">
        <v>533</v>
      </c>
      <c r="AP355">
        <v>54.95</v>
      </c>
      <c r="AQ355">
        <v>100</v>
      </c>
      <c r="AR355">
        <v>83</v>
      </c>
      <c r="AS355">
        <v>54.64</v>
      </c>
      <c r="AT355">
        <v>15.38</v>
      </c>
      <c r="AU355">
        <v>84.43</v>
      </c>
      <c r="AV355">
        <v>1048</v>
      </c>
      <c r="AW355">
        <v>1011</v>
      </c>
      <c r="AX355">
        <v>50.9</v>
      </c>
      <c r="AY355">
        <v>554</v>
      </c>
      <c r="AZ355">
        <v>549</v>
      </c>
      <c r="BA355">
        <v>50.23</v>
      </c>
      <c r="BB355">
        <v>57</v>
      </c>
      <c r="BC355">
        <v>45</v>
      </c>
      <c r="BD355">
        <v>55.88</v>
      </c>
      <c r="BE355">
        <v>10.29</v>
      </c>
      <c r="BF355">
        <v>91.8</v>
      </c>
      <c r="BG355">
        <v>1683</v>
      </c>
      <c r="BH355">
        <v>1841</v>
      </c>
      <c r="BI355">
        <v>47.76</v>
      </c>
      <c r="BJ355">
        <v>890</v>
      </c>
      <c r="BK355">
        <v>961</v>
      </c>
      <c r="BL355">
        <v>48.08</v>
      </c>
      <c r="BM355">
        <v>25</v>
      </c>
      <c r="BN355">
        <v>20</v>
      </c>
      <c r="BO355">
        <v>55.56</v>
      </c>
      <c r="BP355">
        <v>2.81</v>
      </c>
      <c r="BQ355">
        <v>97.92</v>
      </c>
      <c r="BR355">
        <v>8.2799999999999994</v>
      </c>
      <c r="BS355">
        <v>93.09</v>
      </c>
      <c r="BT355">
        <v>1.014</v>
      </c>
    </row>
    <row r="356" spans="1:72" x14ac:dyDescent="0.25">
      <c r="A356" s="6" t="s">
        <v>22</v>
      </c>
      <c r="B356" t="s">
        <v>155</v>
      </c>
      <c r="C356">
        <v>82</v>
      </c>
      <c r="D356">
        <v>3996.2833000000001</v>
      </c>
      <c r="E356">
        <v>46</v>
      </c>
      <c r="F356">
        <v>27</v>
      </c>
      <c r="G356">
        <v>9</v>
      </c>
      <c r="H356">
        <v>46</v>
      </c>
      <c r="I356">
        <v>101</v>
      </c>
      <c r="J356">
        <v>0.61599999999999999</v>
      </c>
      <c r="K356">
        <v>4137</v>
      </c>
      <c r="L356">
        <v>3403</v>
      </c>
      <c r="M356">
        <v>54.87</v>
      </c>
      <c r="N356">
        <v>3020</v>
      </c>
      <c r="O356">
        <v>2514</v>
      </c>
      <c r="P356">
        <v>54.57</v>
      </c>
      <c r="Q356">
        <v>2127</v>
      </c>
      <c r="R356">
        <v>1793</v>
      </c>
      <c r="S356">
        <v>54.26</v>
      </c>
      <c r="T356">
        <v>192</v>
      </c>
      <c r="U356">
        <v>185</v>
      </c>
      <c r="V356">
        <v>50.93</v>
      </c>
      <c r="W356">
        <v>179.74</v>
      </c>
      <c r="X356">
        <v>151.26</v>
      </c>
      <c r="Y356">
        <v>54.3</v>
      </c>
      <c r="Z356">
        <v>1913</v>
      </c>
      <c r="AA356">
        <v>1606</v>
      </c>
      <c r="AB356">
        <v>54.36</v>
      </c>
      <c r="AC356">
        <v>1143</v>
      </c>
      <c r="AD356">
        <v>994</v>
      </c>
      <c r="AE356">
        <v>53.49</v>
      </c>
      <c r="AF356">
        <v>160</v>
      </c>
      <c r="AG356">
        <v>155</v>
      </c>
      <c r="AH356">
        <v>50.79</v>
      </c>
      <c r="AI356">
        <v>14</v>
      </c>
      <c r="AJ356">
        <v>84.41</v>
      </c>
      <c r="AK356">
        <v>831</v>
      </c>
      <c r="AL356">
        <v>703</v>
      </c>
      <c r="AM356">
        <v>54.17</v>
      </c>
      <c r="AN356">
        <v>618</v>
      </c>
      <c r="AO356">
        <v>527</v>
      </c>
      <c r="AP356">
        <v>53.97</v>
      </c>
      <c r="AQ356">
        <v>116</v>
      </c>
      <c r="AR356">
        <v>111</v>
      </c>
      <c r="AS356">
        <v>51.1</v>
      </c>
      <c r="AT356">
        <v>18.77</v>
      </c>
      <c r="AU356">
        <v>78.94</v>
      </c>
      <c r="AV356">
        <v>1082</v>
      </c>
      <c r="AW356">
        <v>903</v>
      </c>
      <c r="AX356">
        <v>54.51</v>
      </c>
      <c r="AY356">
        <v>525</v>
      </c>
      <c r="AZ356">
        <v>467</v>
      </c>
      <c r="BA356">
        <v>52.92</v>
      </c>
      <c r="BB356">
        <v>44</v>
      </c>
      <c r="BC356">
        <v>44</v>
      </c>
      <c r="BD356">
        <v>50</v>
      </c>
      <c r="BE356">
        <v>8.3800000000000008</v>
      </c>
      <c r="BF356">
        <v>90.58</v>
      </c>
      <c r="BG356">
        <v>1805</v>
      </c>
      <c r="BH356">
        <v>1438</v>
      </c>
      <c r="BI356">
        <v>55.66</v>
      </c>
      <c r="BJ356">
        <v>888</v>
      </c>
      <c r="BK356">
        <v>702</v>
      </c>
      <c r="BL356">
        <v>55.85</v>
      </c>
      <c r="BM356">
        <v>29</v>
      </c>
      <c r="BN356">
        <v>30</v>
      </c>
      <c r="BO356">
        <v>49.15</v>
      </c>
      <c r="BP356">
        <v>3.27</v>
      </c>
      <c r="BQ356">
        <v>95.73</v>
      </c>
      <c r="BR356">
        <v>9.0299999999999994</v>
      </c>
      <c r="BS356">
        <v>89.68</v>
      </c>
      <c r="BT356">
        <v>0.98699999999999999</v>
      </c>
    </row>
    <row r="357" spans="1:72" x14ac:dyDescent="0.25">
      <c r="A357" s="6" t="s">
        <v>22</v>
      </c>
      <c r="B357" t="s">
        <v>133</v>
      </c>
      <c r="C357">
        <v>82</v>
      </c>
      <c r="D357">
        <v>3984.8332999999998</v>
      </c>
      <c r="E357">
        <v>45</v>
      </c>
      <c r="F357">
        <v>28</v>
      </c>
      <c r="G357">
        <v>9</v>
      </c>
      <c r="H357">
        <v>42</v>
      </c>
      <c r="I357">
        <v>99</v>
      </c>
      <c r="J357">
        <v>0.60399999999999998</v>
      </c>
      <c r="K357">
        <v>3717</v>
      </c>
      <c r="L357">
        <v>3501</v>
      </c>
      <c r="M357">
        <v>51.5</v>
      </c>
      <c r="N357">
        <v>2785</v>
      </c>
      <c r="O357">
        <v>2571</v>
      </c>
      <c r="P357">
        <v>52</v>
      </c>
      <c r="Q357">
        <v>2049</v>
      </c>
      <c r="R357">
        <v>1859</v>
      </c>
      <c r="S357">
        <v>52.43</v>
      </c>
      <c r="T357">
        <v>166</v>
      </c>
      <c r="U357">
        <v>147</v>
      </c>
      <c r="V357">
        <v>53.04</v>
      </c>
      <c r="W357">
        <v>164.84</v>
      </c>
      <c r="X357">
        <v>143.58000000000001</v>
      </c>
      <c r="Y357">
        <v>53.45</v>
      </c>
      <c r="Z357">
        <v>1851</v>
      </c>
      <c r="AA357">
        <v>1696</v>
      </c>
      <c r="AB357">
        <v>52.18</v>
      </c>
      <c r="AC357">
        <v>1128</v>
      </c>
      <c r="AD357">
        <v>1037</v>
      </c>
      <c r="AE357">
        <v>52.1</v>
      </c>
      <c r="AF357">
        <v>140</v>
      </c>
      <c r="AG357">
        <v>129</v>
      </c>
      <c r="AH357">
        <v>52.04</v>
      </c>
      <c r="AI357">
        <v>12.41</v>
      </c>
      <c r="AJ357">
        <v>87.56</v>
      </c>
      <c r="AK357">
        <v>768</v>
      </c>
      <c r="AL357">
        <v>626</v>
      </c>
      <c r="AM357">
        <v>55.09</v>
      </c>
      <c r="AN357">
        <v>570</v>
      </c>
      <c r="AO357">
        <v>479</v>
      </c>
      <c r="AP357">
        <v>54.34</v>
      </c>
      <c r="AQ357">
        <v>97</v>
      </c>
      <c r="AR357">
        <v>87</v>
      </c>
      <c r="AS357">
        <v>52.72</v>
      </c>
      <c r="AT357">
        <v>17.02</v>
      </c>
      <c r="AU357">
        <v>81.84</v>
      </c>
      <c r="AV357">
        <v>1083</v>
      </c>
      <c r="AW357">
        <v>1070</v>
      </c>
      <c r="AX357">
        <v>50.3</v>
      </c>
      <c r="AY357">
        <v>558</v>
      </c>
      <c r="AZ357">
        <v>558</v>
      </c>
      <c r="BA357">
        <v>50</v>
      </c>
      <c r="BB357">
        <v>43</v>
      </c>
      <c r="BC357">
        <v>42</v>
      </c>
      <c r="BD357">
        <v>50.59</v>
      </c>
      <c r="BE357">
        <v>7.71</v>
      </c>
      <c r="BF357">
        <v>92.47</v>
      </c>
      <c r="BG357">
        <v>1543</v>
      </c>
      <c r="BH357">
        <v>1510</v>
      </c>
      <c r="BI357">
        <v>50.54</v>
      </c>
      <c r="BJ357">
        <v>831</v>
      </c>
      <c r="BK357">
        <v>737</v>
      </c>
      <c r="BL357">
        <v>53</v>
      </c>
      <c r="BM357">
        <v>25</v>
      </c>
      <c r="BN357">
        <v>18</v>
      </c>
      <c r="BO357">
        <v>58.14</v>
      </c>
      <c r="BP357">
        <v>3.01</v>
      </c>
      <c r="BQ357">
        <v>97.56</v>
      </c>
      <c r="BR357">
        <v>8.1</v>
      </c>
      <c r="BS357">
        <v>92.09</v>
      </c>
      <c r="BT357">
        <v>1.002</v>
      </c>
    </row>
    <row r="358" spans="1:72" x14ac:dyDescent="0.25">
      <c r="A358" s="6" t="s">
        <v>22</v>
      </c>
      <c r="B358" t="s">
        <v>156</v>
      </c>
      <c r="C358">
        <v>82</v>
      </c>
      <c r="D358">
        <v>3907.4</v>
      </c>
      <c r="E358">
        <v>62</v>
      </c>
      <c r="F358">
        <v>16</v>
      </c>
      <c r="G358">
        <v>4</v>
      </c>
      <c r="H358">
        <v>56</v>
      </c>
      <c r="I358">
        <v>128</v>
      </c>
      <c r="J358">
        <v>0.78</v>
      </c>
      <c r="K358">
        <v>3826</v>
      </c>
      <c r="L358">
        <v>3590</v>
      </c>
      <c r="M358">
        <v>51.59</v>
      </c>
      <c r="N358">
        <v>2882</v>
      </c>
      <c r="O358">
        <v>2728</v>
      </c>
      <c r="P358">
        <v>51.37</v>
      </c>
      <c r="Q358">
        <v>2102</v>
      </c>
      <c r="R358">
        <v>2003</v>
      </c>
      <c r="S358">
        <v>51.21</v>
      </c>
      <c r="T358">
        <v>206</v>
      </c>
      <c r="U358">
        <v>157</v>
      </c>
      <c r="V358">
        <v>56.75</v>
      </c>
      <c r="W358">
        <v>164.93</v>
      </c>
      <c r="X358">
        <v>147.56</v>
      </c>
      <c r="Y358">
        <v>52.78</v>
      </c>
      <c r="Z358">
        <v>1898</v>
      </c>
      <c r="AA358">
        <v>1750</v>
      </c>
      <c r="AB358">
        <v>52.03</v>
      </c>
      <c r="AC358">
        <v>1173</v>
      </c>
      <c r="AD358">
        <v>1119</v>
      </c>
      <c r="AE358">
        <v>51.18</v>
      </c>
      <c r="AF358">
        <v>179</v>
      </c>
      <c r="AG358">
        <v>143</v>
      </c>
      <c r="AH358">
        <v>55.59</v>
      </c>
      <c r="AI358">
        <v>15.26</v>
      </c>
      <c r="AJ358">
        <v>87.22</v>
      </c>
      <c r="AK358">
        <v>745</v>
      </c>
      <c r="AL358">
        <v>673</v>
      </c>
      <c r="AM358">
        <v>52.54</v>
      </c>
      <c r="AN358">
        <v>561</v>
      </c>
      <c r="AO358">
        <v>496</v>
      </c>
      <c r="AP358">
        <v>53.07</v>
      </c>
      <c r="AQ358">
        <v>114</v>
      </c>
      <c r="AR358">
        <v>96</v>
      </c>
      <c r="AS358">
        <v>54.29</v>
      </c>
      <c r="AT358">
        <v>20.32</v>
      </c>
      <c r="AU358">
        <v>80.650000000000006</v>
      </c>
      <c r="AV358">
        <v>1153</v>
      </c>
      <c r="AW358">
        <v>1077</v>
      </c>
      <c r="AX358">
        <v>51.7</v>
      </c>
      <c r="AY358">
        <v>612</v>
      </c>
      <c r="AZ358">
        <v>623</v>
      </c>
      <c r="BA358">
        <v>49.55</v>
      </c>
      <c r="BB358">
        <v>65</v>
      </c>
      <c r="BC358">
        <v>47</v>
      </c>
      <c r="BD358">
        <v>58.04</v>
      </c>
      <c r="BE358">
        <v>10.62</v>
      </c>
      <c r="BF358">
        <v>92.46</v>
      </c>
      <c r="BG358">
        <v>1689</v>
      </c>
      <c r="BH358">
        <v>1577</v>
      </c>
      <c r="BI358">
        <v>51.71</v>
      </c>
      <c r="BJ358">
        <v>841</v>
      </c>
      <c r="BK358">
        <v>799</v>
      </c>
      <c r="BL358">
        <v>51.28</v>
      </c>
      <c r="BM358">
        <v>27</v>
      </c>
      <c r="BN358">
        <v>14</v>
      </c>
      <c r="BO358">
        <v>65.849999999999994</v>
      </c>
      <c r="BP358">
        <v>3.21</v>
      </c>
      <c r="BQ358">
        <v>98.25</v>
      </c>
      <c r="BR358">
        <v>9.8000000000000007</v>
      </c>
      <c r="BS358">
        <v>92.16</v>
      </c>
      <c r="BT358">
        <v>1.02</v>
      </c>
    </row>
    <row r="359" spans="1:72" x14ac:dyDescent="0.25">
      <c r="A359" s="6" t="s">
        <v>22</v>
      </c>
      <c r="B359" t="s">
        <v>138</v>
      </c>
      <c r="C359">
        <v>82</v>
      </c>
      <c r="D359">
        <v>4084.4832999999999</v>
      </c>
      <c r="E359">
        <v>46</v>
      </c>
      <c r="F359">
        <v>28</v>
      </c>
      <c r="G359">
        <v>8</v>
      </c>
      <c r="H359">
        <v>46</v>
      </c>
      <c r="I359">
        <v>100</v>
      </c>
      <c r="J359">
        <v>0.61</v>
      </c>
      <c r="K359">
        <v>4396</v>
      </c>
      <c r="L359">
        <v>4102</v>
      </c>
      <c r="M359">
        <v>51.73</v>
      </c>
      <c r="N359">
        <v>3184</v>
      </c>
      <c r="O359">
        <v>3180</v>
      </c>
      <c r="P359">
        <v>50.03</v>
      </c>
      <c r="Q359">
        <v>2176</v>
      </c>
      <c r="R359">
        <v>2247</v>
      </c>
      <c r="S359">
        <v>49.2</v>
      </c>
      <c r="T359">
        <v>206</v>
      </c>
      <c r="U359">
        <v>170</v>
      </c>
      <c r="V359">
        <v>54.79</v>
      </c>
      <c r="W359">
        <v>179.57</v>
      </c>
      <c r="X359">
        <v>174.8</v>
      </c>
      <c r="Y359">
        <v>50.67</v>
      </c>
      <c r="Z359">
        <v>2200</v>
      </c>
      <c r="AA359">
        <v>1942</v>
      </c>
      <c r="AB359">
        <v>53.11</v>
      </c>
      <c r="AC359">
        <v>1238</v>
      </c>
      <c r="AD359">
        <v>1147</v>
      </c>
      <c r="AE359">
        <v>51.91</v>
      </c>
      <c r="AF359">
        <v>169</v>
      </c>
      <c r="AG359">
        <v>149</v>
      </c>
      <c r="AH359">
        <v>53.14</v>
      </c>
      <c r="AI359">
        <v>13.65</v>
      </c>
      <c r="AJ359">
        <v>87.01</v>
      </c>
      <c r="AK359">
        <v>830</v>
      </c>
      <c r="AL359">
        <v>737</v>
      </c>
      <c r="AM359">
        <v>52.97</v>
      </c>
      <c r="AN359">
        <v>607</v>
      </c>
      <c r="AO359">
        <v>530</v>
      </c>
      <c r="AP359">
        <v>53.39</v>
      </c>
      <c r="AQ359">
        <v>109</v>
      </c>
      <c r="AR359">
        <v>94</v>
      </c>
      <c r="AS359">
        <v>53.69</v>
      </c>
      <c r="AT359">
        <v>17.96</v>
      </c>
      <c r="AU359">
        <v>82.26</v>
      </c>
      <c r="AV359">
        <v>1370</v>
      </c>
      <c r="AW359">
        <v>1205</v>
      </c>
      <c r="AX359">
        <v>53.2</v>
      </c>
      <c r="AY359">
        <v>631</v>
      </c>
      <c r="AZ359">
        <v>617</v>
      </c>
      <c r="BA359">
        <v>50.56</v>
      </c>
      <c r="BB359">
        <v>60</v>
      </c>
      <c r="BC359">
        <v>55</v>
      </c>
      <c r="BD359">
        <v>52.17</v>
      </c>
      <c r="BE359">
        <v>9.51</v>
      </c>
      <c r="BF359">
        <v>91.09</v>
      </c>
      <c r="BG359">
        <v>1817</v>
      </c>
      <c r="BH359">
        <v>1844</v>
      </c>
      <c r="BI359">
        <v>49.63</v>
      </c>
      <c r="BJ359">
        <v>845</v>
      </c>
      <c r="BK359">
        <v>985</v>
      </c>
      <c r="BL359">
        <v>46.17</v>
      </c>
      <c r="BM359">
        <v>37</v>
      </c>
      <c r="BN359">
        <v>21</v>
      </c>
      <c r="BO359">
        <v>63.79</v>
      </c>
      <c r="BP359">
        <v>4.38</v>
      </c>
      <c r="BQ359">
        <v>97.87</v>
      </c>
      <c r="BR359">
        <v>9.4700000000000006</v>
      </c>
      <c r="BS359">
        <v>92.43</v>
      </c>
      <c r="BT359">
        <v>1.0189999999999999</v>
      </c>
    </row>
    <row r="360" spans="1:72" x14ac:dyDescent="0.25">
      <c r="A360" s="6" t="s">
        <v>22</v>
      </c>
      <c r="B360" t="s">
        <v>145</v>
      </c>
      <c r="C360">
        <v>82</v>
      </c>
      <c r="D360">
        <v>3956.4167000000002</v>
      </c>
      <c r="E360">
        <v>35</v>
      </c>
      <c r="F360">
        <v>36</v>
      </c>
      <c r="G360">
        <v>11</v>
      </c>
      <c r="H360">
        <v>29</v>
      </c>
      <c r="I360">
        <v>81</v>
      </c>
      <c r="J360">
        <v>0.49399999999999999</v>
      </c>
      <c r="K360">
        <v>3549</v>
      </c>
      <c r="L360">
        <v>3862</v>
      </c>
      <c r="M360">
        <v>47.89</v>
      </c>
      <c r="N360">
        <v>2648</v>
      </c>
      <c r="O360">
        <v>2866</v>
      </c>
      <c r="P360">
        <v>48.02</v>
      </c>
      <c r="Q360">
        <v>1872</v>
      </c>
      <c r="R360">
        <v>2089</v>
      </c>
      <c r="S360">
        <v>47.26</v>
      </c>
      <c r="T360">
        <v>145</v>
      </c>
      <c r="U360">
        <v>175</v>
      </c>
      <c r="V360">
        <v>45.31</v>
      </c>
      <c r="W360">
        <v>138.72999999999999</v>
      </c>
      <c r="X360">
        <v>162.96</v>
      </c>
      <c r="Y360">
        <v>45.98</v>
      </c>
      <c r="Z360">
        <v>1582</v>
      </c>
      <c r="AA360">
        <v>1930</v>
      </c>
      <c r="AB360">
        <v>45.05</v>
      </c>
      <c r="AC360">
        <v>898</v>
      </c>
      <c r="AD360">
        <v>1134</v>
      </c>
      <c r="AE360">
        <v>44.19</v>
      </c>
      <c r="AF360">
        <v>117</v>
      </c>
      <c r="AG360">
        <v>148</v>
      </c>
      <c r="AH360">
        <v>44.15</v>
      </c>
      <c r="AI360">
        <v>13.03</v>
      </c>
      <c r="AJ360">
        <v>86.95</v>
      </c>
      <c r="AK360">
        <v>630</v>
      </c>
      <c r="AL360">
        <v>750</v>
      </c>
      <c r="AM360">
        <v>45.65</v>
      </c>
      <c r="AN360">
        <v>452</v>
      </c>
      <c r="AO360">
        <v>578</v>
      </c>
      <c r="AP360">
        <v>43.88</v>
      </c>
      <c r="AQ360">
        <v>73</v>
      </c>
      <c r="AR360">
        <v>97</v>
      </c>
      <c r="AS360">
        <v>42.94</v>
      </c>
      <c r="AT360">
        <v>16.149999999999999</v>
      </c>
      <c r="AU360">
        <v>83.22</v>
      </c>
      <c r="AV360">
        <v>952</v>
      </c>
      <c r="AW360">
        <v>1180</v>
      </c>
      <c r="AX360">
        <v>44.65</v>
      </c>
      <c r="AY360">
        <v>446</v>
      </c>
      <c r="AZ360">
        <v>556</v>
      </c>
      <c r="BA360">
        <v>44.51</v>
      </c>
      <c r="BB360">
        <v>44</v>
      </c>
      <c r="BC360">
        <v>51</v>
      </c>
      <c r="BD360">
        <v>46.32</v>
      </c>
      <c r="BE360">
        <v>9.8699999999999992</v>
      </c>
      <c r="BF360">
        <v>90.83</v>
      </c>
      <c r="BG360">
        <v>1613</v>
      </c>
      <c r="BH360">
        <v>1638</v>
      </c>
      <c r="BI360">
        <v>49.62</v>
      </c>
      <c r="BJ360">
        <v>851</v>
      </c>
      <c r="BK360">
        <v>874</v>
      </c>
      <c r="BL360">
        <v>49.33</v>
      </c>
      <c r="BM360">
        <v>27</v>
      </c>
      <c r="BN360">
        <v>27</v>
      </c>
      <c r="BO360">
        <v>50</v>
      </c>
      <c r="BP360">
        <v>3.17</v>
      </c>
      <c r="BQ360">
        <v>96.91</v>
      </c>
      <c r="BR360">
        <v>7.75</v>
      </c>
      <c r="BS360">
        <v>91.62</v>
      </c>
      <c r="BT360">
        <v>0.99399999999999999</v>
      </c>
    </row>
    <row r="361" spans="1:72" x14ac:dyDescent="0.25">
      <c r="A361" s="6" t="s">
        <v>22</v>
      </c>
      <c r="B361" t="s">
        <v>147</v>
      </c>
      <c r="C361">
        <v>82</v>
      </c>
      <c r="D361">
        <v>4015.3166999999999</v>
      </c>
      <c r="E361">
        <v>43</v>
      </c>
      <c r="F361">
        <v>32</v>
      </c>
      <c r="G361">
        <v>7</v>
      </c>
      <c r="H361">
        <v>40</v>
      </c>
      <c r="I361">
        <v>93</v>
      </c>
      <c r="J361">
        <v>0.56699999999999995</v>
      </c>
      <c r="K361">
        <v>4184</v>
      </c>
      <c r="L361">
        <v>3513</v>
      </c>
      <c r="M361">
        <v>54.36</v>
      </c>
      <c r="N361">
        <v>3068</v>
      </c>
      <c r="O361">
        <v>2594</v>
      </c>
      <c r="P361">
        <v>54.19</v>
      </c>
      <c r="Q361">
        <v>2233</v>
      </c>
      <c r="R361">
        <v>1916</v>
      </c>
      <c r="S361">
        <v>53.82</v>
      </c>
      <c r="T361">
        <v>173</v>
      </c>
      <c r="U361">
        <v>162</v>
      </c>
      <c r="V361">
        <v>51.64</v>
      </c>
      <c r="W361">
        <v>183.91</v>
      </c>
      <c r="X361">
        <v>149.81</v>
      </c>
      <c r="Y361">
        <v>55.11</v>
      </c>
      <c r="Z361">
        <v>2013</v>
      </c>
      <c r="AA361">
        <v>1656</v>
      </c>
      <c r="AB361">
        <v>54.87</v>
      </c>
      <c r="AC361">
        <v>1222</v>
      </c>
      <c r="AD361">
        <v>1024</v>
      </c>
      <c r="AE361">
        <v>54.41</v>
      </c>
      <c r="AF361">
        <v>140</v>
      </c>
      <c r="AG361">
        <v>134</v>
      </c>
      <c r="AH361">
        <v>51.09</v>
      </c>
      <c r="AI361">
        <v>11.46</v>
      </c>
      <c r="AJ361">
        <v>86.91</v>
      </c>
      <c r="AK361">
        <v>829</v>
      </c>
      <c r="AL361">
        <v>656</v>
      </c>
      <c r="AM361">
        <v>55.82</v>
      </c>
      <c r="AN361">
        <v>619</v>
      </c>
      <c r="AO361">
        <v>496</v>
      </c>
      <c r="AP361">
        <v>55.52</v>
      </c>
      <c r="AQ361">
        <v>99</v>
      </c>
      <c r="AR361">
        <v>95</v>
      </c>
      <c r="AS361">
        <v>51.03</v>
      </c>
      <c r="AT361">
        <v>15.99</v>
      </c>
      <c r="AU361">
        <v>80.849999999999994</v>
      </c>
      <c r="AV361">
        <v>1184</v>
      </c>
      <c r="AW361">
        <v>1000</v>
      </c>
      <c r="AX361">
        <v>54.21</v>
      </c>
      <c r="AY361">
        <v>603</v>
      </c>
      <c r="AZ361">
        <v>528</v>
      </c>
      <c r="BA361">
        <v>53.32</v>
      </c>
      <c r="BB361">
        <v>41</v>
      </c>
      <c r="BC361">
        <v>39</v>
      </c>
      <c r="BD361">
        <v>51.25</v>
      </c>
      <c r="BE361">
        <v>6.8</v>
      </c>
      <c r="BF361">
        <v>92.61</v>
      </c>
      <c r="BG361">
        <v>1761</v>
      </c>
      <c r="BH361">
        <v>1499</v>
      </c>
      <c r="BI361">
        <v>54.02</v>
      </c>
      <c r="BJ361">
        <v>910</v>
      </c>
      <c r="BK361">
        <v>777</v>
      </c>
      <c r="BL361">
        <v>53.94</v>
      </c>
      <c r="BM361">
        <v>33</v>
      </c>
      <c r="BN361">
        <v>26</v>
      </c>
      <c r="BO361">
        <v>55.93</v>
      </c>
      <c r="BP361">
        <v>3.63</v>
      </c>
      <c r="BQ361">
        <v>96.65</v>
      </c>
      <c r="BR361">
        <v>7.75</v>
      </c>
      <c r="BS361">
        <v>91.54</v>
      </c>
      <c r="BT361">
        <v>0.99299999999999999</v>
      </c>
    </row>
    <row r="362" spans="1:72" x14ac:dyDescent="0.25">
      <c r="A362" s="6" t="s">
        <v>22</v>
      </c>
      <c r="B362" t="s">
        <v>159</v>
      </c>
      <c r="C362">
        <v>82</v>
      </c>
      <c r="D362">
        <v>3934.5167000000001</v>
      </c>
      <c r="E362">
        <v>48</v>
      </c>
      <c r="F362">
        <v>26</v>
      </c>
      <c r="G362">
        <v>8</v>
      </c>
      <c r="H362">
        <v>44</v>
      </c>
      <c r="I362">
        <v>104</v>
      </c>
      <c r="J362">
        <v>0.63400000000000001</v>
      </c>
      <c r="K362">
        <v>3713</v>
      </c>
      <c r="L362">
        <v>3859</v>
      </c>
      <c r="M362">
        <v>49.04</v>
      </c>
      <c r="N362">
        <v>2767</v>
      </c>
      <c r="O362">
        <v>2884</v>
      </c>
      <c r="P362">
        <v>48.96</v>
      </c>
      <c r="Q362">
        <v>1952</v>
      </c>
      <c r="R362">
        <v>2033</v>
      </c>
      <c r="S362">
        <v>48.98</v>
      </c>
      <c r="T362">
        <v>197</v>
      </c>
      <c r="U362">
        <v>161</v>
      </c>
      <c r="V362">
        <v>55.03</v>
      </c>
      <c r="W362">
        <v>155.38</v>
      </c>
      <c r="X362">
        <v>172.65</v>
      </c>
      <c r="Y362">
        <v>47.37</v>
      </c>
      <c r="Z362">
        <v>1791</v>
      </c>
      <c r="AA362">
        <v>1883</v>
      </c>
      <c r="AB362">
        <v>48.75</v>
      </c>
      <c r="AC362">
        <v>1009</v>
      </c>
      <c r="AD362">
        <v>1071</v>
      </c>
      <c r="AE362">
        <v>48.51</v>
      </c>
      <c r="AF362">
        <v>159</v>
      </c>
      <c r="AG362">
        <v>144</v>
      </c>
      <c r="AH362">
        <v>52.48</v>
      </c>
      <c r="AI362">
        <v>15.76</v>
      </c>
      <c r="AJ362">
        <v>86.55</v>
      </c>
      <c r="AK362">
        <v>678</v>
      </c>
      <c r="AL362">
        <v>848</v>
      </c>
      <c r="AM362">
        <v>44.43</v>
      </c>
      <c r="AN362">
        <v>474</v>
      </c>
      <c r="AO362">
        <v>598</v>
      </c>
      <c r="AP362">
        <v>44.22</v>
      </c>
      <c r="AQ362">
        <v>93</v>
      </c>
      <c r="AR362">
        <v>102</v>
      </c>
      <c r="AS362">
        <v>47.69</v>
      </c>
      <c r="AT362">
        <v>19.62</v>
      </c>
      <c r="AU362">
        <v>82.94</v>
      </c>
      <c r="AV362">
        <v>1113</v>
      </c>
      <c r="AW362">
        <v>1035</v>
      </c>
      <c r="AX362">
        <v>51.82</v>
      </c>
      <c r="AY362">
        <v>535</v>
      </c>
      <c r="AZ362">
        <v>473</v>
      </c>
      <c r="BA362">
        <v>53.08</v>
      </c>
      <c r="BB362">
        <v>66</v>
      </c>
      <c r="BC362">
        <v>42</v>
      </c>
      <c r="BD362">
        <v>61.11</v>
      </c>
      <c r="BE362">
        <v>12.34</v>
      </c>
      <c r="BF362">
        <v>91.12</v>
      </c>
      <c r="BG362">
        <v>1585</v>
      </c>
      <c r="BH362">
        <v>1597</v>
      </c>
      <c r="BI362">
        <v>49.81</v>
      </c>
      <c r="BJ362">
        <v>829</v>
      </c>
      <c r="BK362">
        <v>840</v>
      </c>
      <c r="BL362">
        <v>49.67</v>
      </c>
      <c r="BM362">
        <v>37</v>
      </c>
      <c r="BN362">
        <v>17</v>
      </c>
      <c r="BO362">
        <v>68.52</v>
      </c>
      <c r="BP362">
        <v>4.46</v>
      </c>
      <c r="BQ362">
        <v>97.98</v>
      </c>
      <c r="BR362">
        <v>10.09</v>
      </c>
      <c r="BS362">
        <v>92.08</v>
      </c>
      <c r="BT362">
        <v>1.022</v>
      </c>
    </row>
    <row r="363" spans="1:72" x14ac:dyDescent="0.25">
      <c r="A363" s="6" t="s">
        <v>22</v>
      </c>
      <c r="B363" t="s">
        <v>142</v>
      </c>
      <c r="C363">
        <v>82</v>
      </c>
      <c r="D363">
        <v>3950.5167000000001</v>
      </c>
      <c r="E363">
        <v>47</v>
      </c>
      <c r="F363">
        <v>30</v>
      </c>
      <c r="G363">
        <v>5</v>
      </c>
      <c r="H363">
        <v>45</v>
      </c>
      <c r="I363">
        <v>99</v>
      </c>
      <c r="J363">
        <v>0.60399999999999998</v>
      </c>
      <c r="K363">
        <v>3692</v>
      </c>
      <c r="L363">
        <v>3848</v>
      </c>
      <c r="M363">
        <v>48.97</v>
      </c>
      <c r="N363">
        <v>2760</v>
      </c>
      <c r="O363">
        <v>2898</v>
      </c>
      <c r="P363">
        <v>48.78</v>
      </c>
      <c r="Q363">
        <v>1995</v>
      </c>
      <c r="R363">
        <v>2123</v>
      </c>
      <c r="S363">
        <v>48.45</v>
      </c>
      <c r="T363">
        <v>167</v>
      </c>
      <c r="U363">
        <v>163</v>
      </c>
      <c r="V363">
        <v>50.61</v>
      </c>
      <c r="W363">
        <v>150.18</v>
      </c>
      <c r="X363">
        <v>164.03</v>
      </c>
      <c r="Y363">
        <v>47.8</v>
      </c>
      <c r="Z363">
        <v>1611</v>
      </c>
      <c r="AA363">
        <v>1725</v>
      </c>
      <c r="AB363">
        <v>48.29</v>
      </c>
      <c r="AC363">
        <v>998</v>
      </c>
      <c r="AD363">
        <v>1072</v>
      </c>
      <c r="AE363">
        <v>48.21</v>
      </c>
      <c r="AF363">
        <v>145</v>
      </c>
      <c r="AG363">
        <v>136</v>
      </c>
      <c r="AH363">
        <v>51.6</v>
      </c>
      <c r="AI363">
        <v>14.53</v>
      </c>
      <c r="AJ363">
        <v>87.31</v>
      </c>
      <c r="AK363">
        <v>644</v>
      </c>
      <c r="AL363">
        <v>708</v>
      </c>
      <c r="AM363">
        <v>47.63</v>
      </c>
      <c r="AN363">
        <v>475</v>
      </c>
      <c r="AO363">
        <v>510</v>
      </c>
      <c r="AP363">
        <v>48.22</v>
      </c>
      <c r="AQ363">
        <v>95</v>
      </c>
      <c r="AR363">
        <v>89</v>
      </c>
      <c r="AS363">
        <v>51.63</v>
      </c>
      <c r="AT363">
        <v>20</v>
      </c>
      <c r="AU363">
        <v>82.55</v>
      </c>
      <c r="AV363">
        <v>967</v>
      </c>
      <c r="AW363">
        <v>1017</v>
      </c>
      <c r="AX363">
        <v>48.74</v>
      </c>
      <c r="AY363">
        <v>523</v>
      </c>
      <c r="AZ363">
        <v>562</v>
      </c>
      <c r="BA363">
        <v>48.2</v>
      </c>
      <c r="BB363">
        <v>50</v>
      </c>
      <c r="BC363">
        <v>47</v>
      </c>
      <c r="BD363">
        <v>51.55</v>
      </c>
      <c r="BE363">
        <v>9.56</v>
      </c>
      <c r="BF363">
        <v>91.64</v>
      </c>
      <c r="BG363">
        <v>1690</v>
      </c>
      <c r="BH363">
        <v>1743</v>
      </c>
      <c r="BI363">
        <v>49.23</v>
      </c>
      <c r="BJ363">
        <v>905</v>
      </c>
      <c r="BK363">
        <v>934</v>
      </c>
      <c r="BL363">
        <v>49.21</v>
      </c>
      <c r="BM363">
        <v>22</v>
      </c>
      <c r="BN363">
        <v>27</v>
      </c>
      <c r="BO363">
        <v>44.9</v>
      </c>
      <c r="BP363">
        <v>2.4300000000000002</v>
      </c>
      <c r="BQ363">
        <v>97.11</v>
      </c>
      <c r="BR363">
        <v>8.3699999999999992</v>
      </c>
      <c r="BS363">
        <v>92.32</v>
      </c>
      <c r="BT363">
        <v>1.0069999999999999</v>
      </c>
    </row>
    <row r="364" spans="1:72" x14ac:dyDescent="0.25">
      <c r="A364" s="6" t="s">
        <v>23</v>
      </c>
      <c r="B364" t="s">
        <v>160</v>
      </c>
      <c r="C364">
        <v>71</v>
      </c>
      <c r="D364">
        <v>3430.1167</v>
      </c>
      <c r="E364">
        <v>29</v>
      </c>
      <c r="F364">
        <v>33</v>
      </c>
      <c r="G364">
        <v>9</v>
      </c>
      <c r="H364">
        <v>24</v>
      </c>
      <c r="I364">
        <v>67</v>
      </c>
      <c r="J364">
        <v>0.47199999999999998</v>
      </c>
      <c r="K364">
        <v>3144</v>
      </c>
      <c r="L364">
        <v>3364</v>
      </c>
      <c r="M364">
        <v>48.31</v>
      </c>
      <c r="N364">
        <v>2414</v>
      </c>
      <c r="O364">
        <v>2581</v>
      </c>
      <c r="P364">
        <v>48.33</v>
      </c>
      <c r="Q364">
        <v>1675</v>
      </c>
      <c r="R364">
        <v>1812</v>
      </c>
      <c r="S364">
        <v>48.04</v>
      </c>
      <c r="T364">
        <v>130</v>
      </c>
      <c r="U364">
        <v>148</v>
      </c>
      <c r="V364">
        <v>46.76</v>
      </c>
      <c r="W364">
        <v>134.03</v>
      </c>
      <c r="X364">
        <v>151.80000000000001</v>
      </c>
      <c r="Y364">
        <v>46.89</v>
      </c>
      <c r="Z364">
        <v>1493</v>
      </c>
      <c r="AA364">
        <v>1639</v>
      </c>
      <c r="AB364">
        <v>47.67</v>
      </c>
      <c r="AC364">
        <v>871</v>
      </c>
      <c r="AD364">
        <v>992</v>
      </c>
      <c r="AE364">
        <v>46.75</v>
      </c>
      <c r="AF364">
        <v>112</v>
      </c>
      <c r="AG364">
        <v>128</v>
      </c>
      <c r="AH364">
        <v>46.67</v>
      </c>
      <c r="AI364">
        <v>12.86</v>
      </c>
      <c r="AJ364">
        <v>87.1</v>
      </c>
      <c r="AK364">
        <v>613</v>
      </c>
      <c r="AL364">
        <v>670</v>
      </c>
      <c r="AM364">
        <v>47.78</v>
      </c>
      <c r="AN364">
        <v>433</v>
      </c>
      <c r="AO364">
        <v>490</v>
      </c>
      <c r="AP364">
        <v>46.91</v>
      </c>
      <c r="AQ364">
        <v>68</v>
      </c>
      <c r="AR364">
        <v>86</v>
      </c>
      <c r="AS364">
        <v>44.16</v>
      </c>
      <c r="AT364">
        <v>15.7</v>
      </c>
      <c r="AU364">
        <v>82.45</v>
      </c>
      <c r="AV364">
        <v>880</v>
      </c>
      <c r="AW364">
        <v>969</v>
      </c>
      <c r="AX364">
        <v>47.59</v>
      </c>
      <c r="AY364">
        <v>438</v>
      </c>
      <c r="AZ364">
        <v>502</v>
      </c>
      <c r="BA364">
        <v>46.6</v>
      </c>
      <c r="BB364">
        <v>44</v>
      </c>
      <c r="BC364">
        <v>42</v>
      </c>
      <c r="BD364">
        <v>51.16</v>
      </c>
      <c r="BE364">
        <v>10.050000000000001</v>
      </c>
      <c r="BF364">
        <v>91.63</v>
      </c>
      <c r="BG364">
        <v>1430</v>
      </c>
      <c r="BH364">
        <v>1503</v>
      </c>
      <c r="BI364">
        <v>48.76</v>
      </c>
      <c r="BJ364">
        <v>727</v>
      </c>
      <c r="BK364">
        <v>755</v>
      </c>
      <c r="BL364">
        <v>49.06</v>
      </c>
      <c r="BM364">
        <v>18</v>
      </c>
      <c r="BN364">
        <v>20</v>
      </c>
      <c r="BO364">
        <v>47.37</v>
      </c>
      <c r="BP364">
        <v>2.48</v>
      </c>
      <c r="BQ364">
        <v>97.35</v>
      </c>
      <c r="BR364">
        <v>7.76</v>
      </c>
      <c r="BS364">
        <v>91.83</v>
      </c>
      <c r="BT364">
        <v>0.996</v>
      </c>
    </row>
    <row r="365" spans="1:72" x14ac:dyDescent="0.25">
      <c r="A365" s="6" t="s">
        <v>23</v>
      </c>
      <c r="B365" t="s">
        <v>161</v>
      </c>
      <c r="C365">
        <v>70</v>
      </c>
      <c r="D365">
        <v>3400.4666999999999</v>
      </c>
      <c r="E365">
        <v>33</v>
      </c>
      <c r="F365">
        <v>29</v>
      </c>
      <c r="G365">
        <v>8</v>
      </c>
      <c r="H365">
        <v>28</v>
      </c>
      <c r="I365">
        <v>74</v>
      </c>
      <c r="J365">
        <v>0.52900000000000003</v>
      </c>
      <c r="K365">
        <v>3167</v>
      </c>
      <c r="L365">
        <v>3381</v>
      </c>
      <c r="M365">
        <v>48.37</v>
      </c>
      <c r="N365">
        <v>2406</v>
      </c>
      <c r="O365">
        <v>2573</v>
      </c>
      <c r="P365">
        <v>48.32</v>
      </c>
      <c r="Q365">
        <v>1761</v>
      </c>
      <c r="R365">
        <v>1796</v>
      </c>
      <c r="S365">
        <v>49.51</v>
      </c>
      <c r="T365">
        <v>128</v>
      </c>
      <c r="U365">
        <v>127</v>
      </c>
      <c r="V365">
        <v>50.2</v>
      </c>
      <c r="W365">
        <v>132.06</v>
      </c>
      <c r="X365">
        <v>137.68</v>
      </c>
      <c r="Y365">
        <v>48.96</v>
      </c>
      <c r="Z365">
        <v>1428</v>
      </c>
      <c r="AA365">
        <v>1573</v>
      </c>
      <c r="AB365">
        <v>47.58</v>
      </c>
      <c r="AC365">
        <v>872</v>
      </c>
      <c r="AD365">
        <v>894</v>
      </c>
      <c r="AE365">
        <v>49.38</v>
      </c>
      <c r="AF365">
        <v>103</v>
      </c>
      <c r="AG365">
        <v>112</v>
      </c>
      <c r="AH365">
        <v>47.91</v>
      </c>
      <c r="AI365">
        <v>11.81</v>
      </c>
      <c r="AJ365">
        <v>87.47</v>
      </c>
      <c r="AK365">
        <v>586</v>
      </c>
      <c r="AL365">
        <v>623</v>
      </c>
      <c r="AM365">
        <v>48.47</v>
      </c>
      <c r="AN365">
        <v>429</v>
      </c>
      <c r="AO365">
        <v>434</v>
      </c>
      <c r="AP365">
        <v>49.71</v>
      </c>
      <c r="AQ365">
        <v>70</v>
      </c>
      <c r="AR365">
        <v>79</v>
      </c>
      <c r="AS365">
        <v>46.98</v>
      </c>
      <c r="AT365">
        <v>16.32</v>
      </c>
      <c r="AU365">
        <v>81.8</v>
      </c>
      <c r="AV365">
        <v>842</v>
      </c>
      <c r="AW365">
        <v>950</v>
      </c>
      <c r="AX365">
        <v>46.99</v>
      </c>
      <c r="AY365">
        <v>443</v>
      </c>
      <c r="AZ365">
        <v>460</v>
      </c>
      <c r="BA365">
        <v>49.06</v>
      </c>
      <c r="BB365">
        <v>33</v>
      </c>
      <c r="BC365">
        <v>33</v>
      </c>
      <c r="BD365">
        <v>50</v>
      </c>
      <c r="BE365">
        <v>7.45</v>
      </c>
      <c r="BF365">
        <v>92.83</v>
      </c>
      <c r="BG365">
        <v>1461</v>
      </c>
      <c r="BH365">
        <v>1562</v>
      </c>
      <c r="BI365">
        <v>48.33</v>
      </c>
      <c r="BJ365">
        <v>773</v>
      </c>
      <c r="BK365">
        <v>815</v>
      </c>
      <c r="BL365">
        <v>48.68</v>
      </c>
      <c r="BM365">
        <v>25</v>
      </c>
      <c r="BN365">
        <v>14</v>
      </c>
      <c r="BO365">
        <v>64.099999999999994</v>
      </c>
      <c r="BP365">
        <v>3.23</v>
      </c>
      <c r="BQ365">
        <v>98.28</v>
      </c>
      <c r="BR365">
        <v>7.27</v>
      </c>
      <c r="BS365">
        <v>92.93</v>
      </c>
      <c r="BT365">
        <v>1.002</v>
      </c>
    </row>
    <row r="366" spans="1:72" x14ac:dyDescent="0.25">
      <c r="A366" s="6" t="s">
        <v>23</v>
      </c>
      <c r="B366" t="s">
        <v>135</v>
      </c>
      <c r="C366">
        <v>70</v>
      </c>
      <c r="D366">
        <v>3316.4333000000001</v>
      </c>
      <c r="E366">
        <v>44</v>
      </c>
      <c r="F366">
        <v>14</v>
      </c>
      <c r="G366">
        <v>12</v>
      </c>
      <c r="H366">
        <v>44</v>
      </c>
      <c r="I366">
        <v>100</v>
      </c>
      <c r="J366">
        <v>0.71399999999999997</v>
      </c>
      <c r="K366">
        <v>3038</v>
      </c>
      <c r="L366">
        <v>2937</v>
      </c>
      <c r="M366">
        <v>50.85</v>
      </c>
      <c r="N366">
        <v>2316</v>
      </c>
      <c r="O366">
        <v>2232</v>
      </c>
      <c r="P366">
        <v>50.92</v>
      </c>
      <c r="Q366">
        <v>1697</v>
      </c>
      <c r="R366">
        <v>1585</v>
      </c>
      <c r="S366">
        <v>51.71</v>
      </c>
      <c r="T366">
        <v>141</v>
      </c>
      <c r="U366">
        <v>105</v>
      </c>
      <c r="V366">
        <v>57.32</v>
      </c>
      <c r="W366">
        <v>122.43</v>
      </c>
      <c r="X366">
        <v>113.62</v>
      </c>
      <c r="Y366">
        <v>51.87</v>
      </c>
      <c r="Z366">
        <v>1396</v>
      </c>
      <c r="AA366">
        <v>1313</v>
      </c>
      <c r="AB366">
        <v>51.53</v>
      </c>
      <c r="AC366">
        <v>841</v>
      </c>
      <c r="AD366">
        <v>753</v>
      </c>
      <c r="AE366">
        <v>52.76</v>
      </c>
      <c r="AF366">
        <v>114</v>
      </c>
      <c r="AG366">
        <v>88</v>
      </c>
      <c r="AH366">
        <v>56.44</v>
      </c>
      <c r="AI366">
        <v>13.56</v>
      </c>
      <c r="AJ366">
        <v>88.31</v>
      </c>
      <c r="AK366">
        <v>538</v>
      </c>
      <c r="AL366">
        <v>496</v>
      </c>
      <c r="AM366">
        <v>52.03</v>
      </c>
      <c r="AN366">
        <v>402</v>
      </c>
      <c r="AO366">
        <v>355</v>
      </c>
      <c r="AP366">
        <v>53.1</v>
      </c>
      <c r="AQ366">
        <v>83</v>
      </c>
      <c r="AR366">
        <v>54</v>
      </c>
      <c r="AS366">
        <v>60.58</v>
      </c>
      <c r="AT366">
        <v>20.65</v>
      </c>
      <c r="AU366">
        <v>84.79</v>
      </c>
      <c r="AV366">
        <v>858</v>
      </c>
      <c r="AW366">
        <v>817</v>
      </c>
      <c r="AX366">
        <v>51.22</v>
      </c>
      <c r="AY366">
        <v>439</v>
      </c>
      <c r="AZ366">
        <v>398</v>
      </c>
      <c r="BA366">
        <v>52.45</v>
      </c>
      <c r="BB366">
        <v>31</v>
      </c>
      <c r="BC366">
        <v>34</v>
      </c>
      <c r="BD366">
        <v>47.69</v>
      </c>
      <c r="BE366">
        <v>7.06</v>
      </c>
      <c r="BF366">
        <v>91.46</v>
      </c>
      <c r="BG366">
        <v>1415</v>
      </c>
      <c r="BH366">
        <v>1428</v>
      </c>
      <c r="BI366">
        <v>49.77</v>
      </c>
      <c r="BJ366">
        <v>754</v>
      </c>
      <c r="BK366">
        <v>737</v>
      </c>
      <c r="BL366">
        <v>50.57</v>
      </c>
      <c r="BM366">
        <v>26</v>
      </c>
      <c r="BN366">
        <v>17</v>
      </c>
      <c r="BO366">
        <v>60.47</v>
      </c>
      <c r="BP366">
        <v>3.45</v>
      </c>
      <c r="BQ366">
        <v>97.69</v>
      </c>
      <c r="BR366">
        <v>8.31</v>
      </c>
      <c r="BS366">
        <v>93.38</v>
      </c>
      <c r="BT366">
        <v>1.0169999999999999</v>
      </c>
    </row>
    <row r="367" spans="1:72" x14ac:dyDescent="0.25">
      <c r="A367" s="6" t="s">
        <v>23</v>
      </c>
      <c r="B367" t="s">
        <v>132</v>
      </c>
      <c r="C367">
        <v>69</v>
      </c>
      <c r="D367">
        <v>3393.1333</v>
      </c>
      <c r="E367">
        <v>30</v>
      </c>
      <c r="F367">
        <v>31</v>
      </c>
      <c r="G367">
        <v>8</v>
      </c>
      <c r="H367">
        <v>28</v>
      </c>
      <c r="I367">
        <v>68</v>
      </c>
      <c r="J367">
        <v>0.49299999999999999</v>
      </c>
      <c r="K367">
        <v>2852</v>
      </c>
      <c r="L367">
        <v>2953</v>
      </c>
      <c r="M367">
        <v>49.13</v>
      </c>
      <c r="N367">
        <v>2199</v>
      </c>
      <c r="O367">
        <v>2321</v>
      </c>
      <c r="P367">
        <v>48.65</v>
      </c>
      <c r="Q367">
        <v>1585</v>
      </c>
      <c r="R367">
        <v>1708</v>
      </c>
      <c r="S367">
        <v>48.13</v>
      </c>
      <c r="T367">
        <v>130</v>
      </c>
      <c r="U367">
        <v>134</v>
      </c>
      <c r="V367">
        <v>49.24</v>
      </c>
      <c r="W367">
        <v>115.88</v>
      </c>
      <c r="X367">
        <v>127.72</v>
      </c>
      <c r="Y367">
        <v>47.57</v>
      </c>
      <c r="Z367">
        <v>1321</v>
      </c>
      <c r="AA367">
        <v>1390</v>
      </c>
      <c r="AB367">
        <v>48.73</v>
      </c>
      <c r="AC367">
        <v>798</v>
      </c>
      <c r="AD367">
        <v>885</v>
      </c>
      <c r="AE367">
        <v>47.42</v>
      </c>
      <c r="AF367">
        <v>111</v>
      </c>
      <c r="AG367">
        <v>122</v>
      </c>
      <c r="AH367">
        <v>47.64</v>
      </c>
      <c r="AI367">
        <v>13.91</v>
      </c>
      <c r="AJ367">
        <v>86.21</v>
      </c>
      <c r="AK367">
        <v>532</v>
      </c>
      <c r="AL367">
        <v>572</v>
      </c>
      <c r="AM367">
        <v>48.19</v>
      </c>
      <c r="AN367">
        <v>402</v>
      </c>
      <c r="AO367">
        <v>438</v>
      </c>
      <c r="AP367">
        <v>47.86</v>
      </c>
      <c r="AQ367">
        <v>70</v>
      </c>
      <c r="AR367">
        <v>85</v>
      </c>
      <c r="AS367">
        <v>45.16</v>
      </c>
      <c r="AT367">
        <v>17.41</v>
      </c>
      <c r="AU367">
        <v>80.59</v>
      </c>
      <c r="AV367">
        <v>789</v>
      </c>
      <c r="AW367">
        <v>818</v>
      </c>
      <c r="AX367">
        <v>49.1</v>
      </c>
      <c r="AY367">
        <v>396</v>
      </c>
      <c r="AZ367">
        <v>447</v>
      </c>
      <c r="BA367">
        <v>46.98</v>
      </c>
      <c r="BB367">
        <v>41</v>
      </c>
      <c r="BC367">
        <v>37</v>
      </c>
      <c r="BD367">
        <v>52.56</v>
      </c>
      <c r="BE367">
        <v>10.35</v>
      </c>
      <c r="BF367">
        <v>91.72</v>
      </c>
      <c r="BG367">
        <v>1336</v>
      </c>
      <c r="BH367">
        <v>1377</v>
      </c>
      <c r="BI367">
        <v>49.24</v>
      </c>
      <c r="BJ367">
        <v>712</v>
      </c>
      <c r="BK367">
        <v>749</v>
      </c>
      <c r="BL367">
        <v>48.73</v>
      </c>
      <c r="BM367">
        <v>19</v>
      </c>
      <c r="BN367">
        <v>12</v>
      </c>
      <c r="BO367">
        <v>61.29</v>
      </c>
      <c r="BP367">
        <v>2.67</v>
      </c>
      <c r="BQ367">
        <v>98.4</v>
      </c>
      <c r="BR367">
        <v>8.1999999999999993</v>
      </c>
      <c r="BS367">
        <v>92.15</v>
      </c>
      <c r="BT367">
        <v>1.004</v>
      </c>
    </row>
    <row r="368" spans="1:72" x14ac:dyDescent="0.25">
      <c r="A368" s="6" t="s">
        <v>23</v>
      </c>
      <c r="B368" t="s">
        <v>144</v>
      </c>
      <c r="C368">
        <v>70</v>
      </c>
      <c r="D368">
        <v>3405.8166999999999</v>
      </c>
      <c r="E368">
        <v>36</v>
      </c>
      <c r="F368">
        <v>27</v>
      </c>
      <c r="G368">
        <v>7</v>
      </c>
      <c r="H368">
        <v>30</v>
      </c>
      <c r="I368">
        <v>79</v>
      </c>
      <c r="J368">
        <v>0.56399999999999995</v>
      </c>
      <c r="K368">
        <v>3291</v>
      </c>
      <c r="L368">
        <v>3258</v>
      </c>
      <c r="M368">
        <v>50.25</v>
      </c>
      <c r="N368">
        <v>2472</v>
      </c>
      <c r="O368">
        <v>2509</v>
      </c>
      <c r="P368">
        <v>49.63</v>
      </c>
      <c r="Q368">
        <v>1741</v>
      </c>
      <c r="R368">
        <v>1800</v>
      </c>
      <c r="S368">
        <v>49.17</v>
      </c>
      <c r="T368">
        <v>133</v>
      </c>
      <c r="U368">
        <v>146</v>
      </c>
      <c r="V368">
        <v>47.67</v>
      </c>
      <c r="W368">
        <v>140.79</v>
      </c>
      <c r="X368">
        <v>137.53</v>
      </c>
      <c r="Y368">
        <v>50.59</v>
      </c>
      <c r="Z368">
        <v>1551</v>
      </c>
      <c r="AA368">
        <v>1553</v>
      </c>
      <c r="AB368">
        <v>49.97</v>
      </c>
      <c r="AC368">
        <v>909</v>
      </c>
      <c r="AD368">
        <v>954</v>
      </c>
      <c r="AE368">
        <v>48.79</v>
      </c>
      <c r="AF368">
        <v>116</v>
      </c>
      <c r="AG368">
        <v>125</v>
      </c>
      <c r="AH368">
        <v>48.13</v>
      </c>
      <c r="AI368">
        <v>12.76</v>
      </c>
      <c r="AJ368">
        <v>86.9</v>
      </c>
      <c r="AK368">
        <v>586</v>
      </c>
      <c r="AL368">
        <v>566</v>
      </c>
      <c r="AM368">
        <v>50.87</v>
      </c>
      <c r="AN368">
        <v>425</v>
      </c>
      <c r="AO368">
        <v>409</v>
      </c>
      <c r="AP368">
        <v>50.96</v>
      </c>
      <c r="AQ368">
        <v>69</v>
      </c>
      <c r="AR368">
        <v>71</v>
      </c>
      <c r="AS368">
        <v>49.29</v>
      </c>
      <c r="AT368">
        <v>16.239999999999998</v>
      </c>
      <c r="AU368">
        <v>82.64</v>
      </c>
      <c r="AV368">
        <v>965</v>
      </c>
      <c r="AW368">
        <v>987</v>
      </c>
      <c r="AX368">
        <v>49.44</v>
      </c>
      <c r="AY368">
        <v>484</v>
      </c>
      <c r="AZ368">
        <v>545</v>
      </c>
      <c r="BA368">
        <v>47.04</v>
      </c>
      <c r="BB368">
        <v>47</v>
      </c>
      <c r="BC368">
        <v>54</v>
      </c>
      <c r="BD368">
        <v>46.53</v>
      </c>
      <c r="BE368">
        <v>9.7100000000000009</v>
      </c>
      <c r="BF368">
        <v>90.09</v>
      </c>
      <c r="BG368">
        <v>1498</v>
      </c>
      <c r="BH368">
        <v>1478</v>
      </c>
      <c r="BI368">
        <v>50.34</v>
      </c>
      <c r="BJ368">
        <v>746</v>
      </c>
      <c r="BK368">
        <v>762</v>
      </c>
      <c r="BL368">
        <v>49.47</v>
      </c>
      <c r="BM368">
        <v>17</v>
      </c>
      <c r="BN368">
        <v>21</v>
      </c>
      <c r="BO368">
        <v>44.74</v>
      </c>
      <c r="BP368">
        <v>2.2799999999999998</v>
      </c>
      <c r="BQ368">
        <v>97.24</v>
      </c>
      <c r="BR368">
        <v>7.64</v>
      </c>
      <c r="BS368">
        <v>91.89</v>
      </c>
      <c r="BT368">
        <v>0.995</v>
      </c>
    </row>
    <row r="369" spans="1:72" x14ac:dyDescent="0.25">
      <c r="A369" s="6" t="s">
        <v>23</v>
      </c>
      <c r="B369" t="s">
        <v>157</v>
      </c>
      <c r="C369">
        <v>68</v>
      </c>
      <c r="D369">
        <v>3209.45</v>
      </c>
      <c r="E369">
        <v>38</v>
      </c>
      <c r="F369">
        <v>25</v>
      </c>
      <c r="G369">
        <v>5</v>
      </c>
      <c r="H369">
        <v>33</v>
      </c>
      <c r="I369">
        <v>81</v>
      </c>
      <c r="J369">
        <v>0.59599999999999997</v>
      </c>
      <c r="K369">
        <v>3217</v>
      </c>
      <c r="L369">
        <v>2708</v>
      </c>
      <c r="M369">
        <v>54.3</v>
      </c>
      <c r="N369">
        <v>2432</v>
      </c>
      <c r="O369">
        <v>2106</v>
      </c>
      <c r="P369">
        <v>53.59</v>
      </c>
      <c r="Q369">
        <v>1738</v>
      </c>
      <c r="R369">
        <v>1549</v>
      </c>
      <c r="S369">
        <v>52.87</v>
      </c>
      <c r="T369">
        <v>141</v>
      </c>
      <c r="U369">
        <v>136</v>
      </c>
      <c r="V369">
        <v>50.9</v>
      </c>
      <c r="W369">
        <v>143.58000000000001</v>
      </c>
      <c r="X369">
        <v>129.34</v>
      </c>
      <c r="Y369">
        <v>52.61</v>
      </c>
      <c r="Z369">
        <v>1537</v>
      </c>
      <c r="AA369">
        <v>1314</v>
      </c>
      <c r="AB369">
        <v>53.91</v>
      </c>
      <c r="AC369">
        <v>897</v>
      </c>
      <c r="AD369">
        <v>859</v>
      </c>
      <c r="AE369">
        <v>51.08</v>
      </c>
      <c r="AF369">
        <v>121</v>
      </c>
      <c r="AG369">
        <v>120</v>
      </c>
      <c r="AH369">
        <v>50.21</v>
      </c>
      <c r="AI369">
        <v>13.49</v>
      </c>
      <c r="AJ369">
        <v>86.03</v>
      </c>
      <c r="AK369">
        <v>663</v>
      </c>
      <c r="AL369">
        <v>596</v>
      </c>
      <c r="AM369">
        <v>52.66</v>
      </c>
      <c r="AN369">
        <v>472</v>
      </c>
      <c r="AO369">
        <v>458</v>
      </c>
      <c r="AP369">
        <v>50.75</v>
      </c>
      <c r="AQ369">
        <v>87</v>
      </c>
      <c r="AR369">
        <v>87</v>
      </c>
      <c r="AS369">
        <v>50</v>
      </c>
      <c r="AT369">
        <v>18.43</v>
      </c>
      <c r="AU369">
        <v>81</v>
      </c>
      <c r="AV369">
        <v>874</v>
      </c>
      <c r="AW369">
        <v>718</v>
      </c>
      <c r="AX369">
        <v>54.9</v>
      </c>
      <c r="AY369">
        <v>425</v>
      </c>
      <c r="AZ369">
        <v>401</v>
      </c>
      <c r="BA369">
        <v>51.45</v>
      </c>
      <c r="BB369">
        <v>34</v>
      </c>
      <c r="BC369">
        <v>33</v>
      </c>
      <c r="BD369">
        <v>50.75</v>
      </c>
      <c r="BE369">
        <v>8</v>
      </c>
      <c r="BF369">
        <v>91.77</v>
      </c>
      <c r="BG369">
        <v>1411</v>
      </c>
      <c r="BH369">
        <v>1138</v>
      </c>
      <c r="BI369">
        <v>55.36</v>
      </c>
      <c r="BJ369">
        <v>737</v>
      </c>
      <c r="BK369">
        <v>585</v>
      </c>
      <c r="BL369">
        <v>55.75</v>
      </c>
      <c r="BM369">
        <v>19</v>
      </c>
      <c r="BN369">
        <v>16</v>
      </c>
      <c r="BO369">
        <v>54.29</v>
      </c>
      <c r="BP369">
        <v>2.58</v>
      </c>
      <c r="BQ369">
        <v>97.26</v>
      </c>
      <c r="BR369">
        <v>8.11</v>
      </c>
      <c r="BS369">
        <v>91.22</v>
      </c>
      <c r="BT369">
        <v>0.99299999999999999</v>
      </c>
    </row>
    <row r="370" spans="1:72" x14ac:dyDescent="0.25">
      <c r="A370" s="6" t="s">
        <v>23</v>
      </c>
      <c r="B370" t="s">
        <v>137</v>
      </c>
      <c r="C370">
        <v>70</v>
      </c>
      <c r="D370">
        <v>3382.7667000000001</v>
      </c>
      <c r="E370">
        <v>32</v>
      </c>
      <c r="F370">
        <v>30</v>
      </c>
      <c r="G370">
        <v>8</v>
      </c>
      <c r="H370">
        <v>28</v>
      </c>
      <c r="I370">
        <v>72</v>
      </c>
      <c r="J370">
        <v>0.51400000000000001</v>
      </c>
      <c r="K370">
        <v>3155</v>
      </c>
      <c r="L370">
        <v>3357</v>
      </c>
      <c r="M370">
        <v>48.45</v>
      </c>
      <c r="N370">
        <v>2321</v>
      </c>
      <c r="O370">
        <v>2516</v>
      </c>
      <c r="P370">
        <v>47.98</v>
      </c>
      <c r="Q370">
        <v>1746</v>
      </c>
      <c r="R370">
        <v>1963</v>
      </c>
      <c r="S370">
        <v>47.07</v>
      </c>
      <c r="T370">
        <v>147</v>
      </c>
      <c r="U370">
        <v>147</v>
      </c>
      <c r="V370">
        <v>50</v>
      </c>
      <c r="W370">
        <v>138.44999999999999</v>
      </c>
      <c r="X370">
        <v>155.08000000000001</v>
      </c>
      <c r="Y370">
        <v>47.17</v>
      </c>
      <c r="Z370">
        <v>1538</v>
      </c>
      <c r="AA370">
        <v>1704</v>
      </c>
      <c r="AB370">
        <v>47.44</v>
      </c>
      <c r="AC370">
        <v>963</v>
      </c>
      <c r="AD370">
        <v>1087</v>
      </c>
      <c r="AE370">
        <v>46.98</v>
      </c>
      <c r="AF370">
        <v>124</v>
      </c>
      <c r="AG370">
        <v>131</v>
      </c>
      <c r="AH370">
        <v>48.63</v>
      </c>
      <c r="AI370">
        <v>12.88</v>
      </c>
      <c r="AJ370">
        <v>87.95</v>
      </c>
      <c r="AK370">
        <v>614</v>
      </c>
      <c r="AL370">
        <v>728</v>
      </c>
      <c r="AM370">
        <v>45.75</v>
      </c>
      <c r="AN370">
        <v>474</v>
      </c>
      <c r="AO370">
        <v>570</v>
      </c>
      <c r="AP370">
        <v>45.4</v>
      </c>
      <c r="AQ370">
        <v>83</v>
      </c>
      <c r="AR370">
        <v>89</v>
      </c>
      <c r="AS370">
        <v>48.26</v>
      </c>
      <c r="AT370">
        <v>17.510000000000002</v>
      </c>
      <c r="AU370">
        <v>84.39</v>
      </c>
      <c r="AV370">
        <v>924</v>
      </c>
      <c r="AW370">
        <v>976</v>
      </c>
      <c r="AX370">
        <v>48.63</v>
      </c>
      <c r="AY370">
        <v>489</v>
      </c>
      <c r="AZ370">
        <v>517</v>
      </c>
      <c r="BA370">
        <v>48.61</v>
      </c>
      <c r="BB370">
        <v>41</v>
      </c>
      <c r="BC370">
        <v>42</v>
      </c>
      <c r="BD370">
        <v>49.4</v>
      </c>
      <c r="BE370">
        <v>8.3800000000000008</v>
      </c>
      <c r="BF370">
        <v>91.88</v>
      </c>
      <c r="BG370">
        <v>1363</v>
      </c>
      <c r="BH370">
        <v>1410</v>
      </c>
      <c r="BI370">
        <v>49.15</v>
      </c>
      <c r="BJ370">
        <v>711</v>
      </c>
      <c r="BK370">
        <v>795</v>
      </c>
      <c r="BL370">
        <v>47.21</v>
      </c>
      <c r="BM370">
        <v>23</v>
      </c>
      <c r="BN370">
        <v>16</v>
      </c>
      <c r="BO370">
        <v>58.97</v>
      </c>
      <c r="BP370">
        <v>3.23</v>
      </c>
      <c r="BQ370">
        <v>97.99</v>
      </c>
      <c r="BR370">
        <v>8.42</v>
      </c>
      <c r="BS370">
        <v>92.51</v>
      </c>
      <c r="BT370">
        <v>1.0089999999999999</v>
      </c>
    </row>
    <row r="371" spans="1:72" x14ac:dyDescent="0.25">
      <c r="A371" s="6" t="s">
        <v>23</v>
      </c>
      <c r="B371" t="s">
        <v>146</v>
      </c>
      <c r="C371">
        <v>70</v>
      </c>
      <c r="D371">
        <v>3309.9167000000002</v>
      </c>
      <c r="E371">
        <v>42</v>
      </c>
      <c r="F371">
        <v>20</v>
      </c>
      <c r="G371">
        <v>8</v>
      </c>
      <c r="H371">
        <v>41</v>
      </c>
      <c r="I371">
        <v>92</v>
      </c>
      <c r="J371">
        <v>0.65700000000000003</v>
      </c>
      <c r="K371">
        <v>3267</v>
      </c>
      <c r="L371">
        <v>3064</v>
      </c>
      <c r="M371">
        <v>51.6</v>
      </c>
      <c r="N371">
        <v>2398</v>
      </c>
      <c r="O371">
        <v>2266</v>
      </c>
      <c r="P371">
        <v>51.42</v>
      </c>
      <c r="Q371">
        <v>1776</v>
      </c>
      <c r="R371">
        <v>1681</v>
      </c>
      <c r="S371">
        <v>51.37</v>
      </c>
      <c r="T371">
        <v>162</v>
      </c>
      <c r="U371">
        <v>115</v>
      </c>
      <c r="V371">
        <v>58.48</v>
      </c>
      <c r="W371">
        <v>131.11000000000001</v>
      </c>
      <c r="X371">
        <v>122.07</v>
      </c>
      <c r="Y371">
        <v>51.79</v>
      </c>
      <c r="Z371">
        <v>1543</v>
      </c>
      <c r="AA371">
        <v>1374</v>
      </c>
      <c r="AB371">
        <v>52.9</v>
      </c>
      <c r="AC371">
        <v>924</v>
      </c>
      <c r="AD371">
        <v>841</v>
      </c>
      <c r="AE371">
        <v>52.35</v>
      </c>
      <c r="AF371">
        <v>131</v>
      </c>
      <c r="AG371">
        <v>95</v>
      </c>
      <c r="AH371">
        <v>57.96</v>
      </c>
      <c r="AI371">
        <v>14.18</v>
      </c>
      <c r="AJ371">
        <v>88.7</v>
      </c>
      <c r="AK371">
        <v>553</v>
      </c>
      <c r="AL371">
        <v>544</v>
      </c>
      <c r="AM371">
        <v>50.41</v>
      </c>
      <c r="AN371">
        <v>421</v>
      </c>
      <c r="AO371">
        <v>416</v>
      </c>
      <c r="AP371">
        <v>50.3</v>
      </c>
      <c r="AQ371">
        <v>70</v>
      </c>
      <c r="AR371">
        <v>68</v>
      </c>
      <c r="AS371">
        <v>50.72</v>
      </c>
      <c r="AT371">
        <v>16.63</v>
      </c>
      <c r="AU371">
        <v>83.65</v>
      </c>
      <c r="AV371">
        <v>990</v>
      </c>
      <c r="AW371">
        <v>830</v>
      </c>
      <c r="AX371">
        <v>54.4</v>
      </c>
      <c r="AY371">
        <v>503</v>
      </c>
      <c r="AZ371">
        <v>425</v>
      </c>
      <c r="BA371">
        <v>54.2</v>
      </c>
      <c r="BB371">
        <v>61</v>
      </c>
      <c r="BC371">
        <v>27</v>
      </c>
      <c r="BD371">
        <v>69.319999999999993</v>
      </c>
      <c r="BE371">
        <v>12.13</v>
      </c>
      <c r="BF371">
        <v>93.65</v>
      </c>
      <c r="BG371">
        <v>1490</v>
      </c>
      <c r="BH371">
        <v>1424</v>
      </c>
      <c r="BI371">
        <v>51.13</v>
      </c>
      <c r="BJ371">
        <v>791</v>
      </c>
      <c r="BK371">
        <v>739</v>
      </c>
      <c r="BL371">
        <v>51.7</v>
      </c>
      <c r="BM371">
        <v>30</v>
      </c>
      <c r="BN371">
        <v>20</v>
      </c>
      <c r="BO371">
        <v>60</v>
      </c>
      <c r="BP371">
        <v>3.79</v>
      </c>
      <c r="BQ371">
        <v>97.29</v>
      </c>
      <c r="BR371">
        <v>9.1199999999999992</v>
      </c>
      <c r="BS371">
        <v>93.16</v>
      </c>
      <c r="BT371">
        <v>1.0229999999999999</v>
      </c>
    </row>
    <row r="372" spans="1:72" x14ac:dyDescent="0.25">
      <c r="A372" s="6" t="s">
        <v>23</v>
      </c>
      <c r="B372" t="s">
        <v>153</v>
      </c>
      <c r="C372">
        <v>70</v>
      </c>
      <c r="D372">
        <v>3469.0167000000001</v>
      </c>
      <c r="E372">
        <v>33</v>
      </c>
      <c r="F372">
        <v>22</v>
      </c>
      <c r="G372">
        <v>15</v>
      </c>
      <c r="H372">
        <v>33</v>
      </c>
      <c r="I372">
        <v>81</v>
      </c>
      <c r="J372">
        <v>0.57899999999999996</v>
      </c>
      <c r="K372">
        <v>3128</v>
      </c>
      <c r="L372">
        <v>3241</v>
      </c>
      <c r="M372">
        <v>49.11</v>
      </c>
      <c r="N372">
        <v>2422</v>
      </c>
      <c r="O372">
        <v>2339</v>
      </c>
      <c r="P372">
        <v>50.87</v>
      </c>
      <c r="Q372">
        <v>1837</v>
      </c>
      <c r="R372">
        <v>1697</v>
      </c>
      <c r="S372">
        <v>51.98</v>
      </c>
      <c r="T372">
        <v>125</v>
      </c>
      <c r="U372">
        <v>122</v>
      </c>
      <c r="V372">
        <v>50.61</v>
      </c>
      <c r="W372">
        <v>131.33000000000001</v>
      </c>
      <c r="X372">
        <v>121.58</v>
      </c>
      <c r="Y372">
        <v>51.93</v>
      </c>
      <c r="Z372">
        <v>1429</v>
      </c>
      <c r="AA372">
        <v>1439</v>
      </c>
      <c r="AB372">
        <v>49.83</v>
      </c>
      <c r="AC372">
        <v>913</v>
      </c>
      <c r="AD372">
        <v>813</v>
      </c>
      <c r="AE372">
        <v>52.9</v>
      </c>
      <c r="AF372">
        <v>107</v>
      </c>
      <c r="AG372">
        <v>109</v>
      </c>
      <c r="AH372">
        <v>49.54</v>
      </c>
      <c r="AI372">
        <v>11.72</v>
      </c>
      <c r="AJ372">
        <v>86.59</v>
      </c>
      <c r="AK372">
        <v>524</v>
      </c>
      <c r="AL372">
        <v>510</v>
      </c>
      <c r="AM372">
        <v>50.68</v>
      </c>
      <c r="AN372">
        <v>405</v>
      </c>
      <c r="AO372">
        <v>379</v>
      </c>
      <c r="AP372">
        <v>51.66</v>
      </c>
      <c r="AQ372">
        <v>68</v>
      </c>
      <c r="AR372">
        <v>60</v>
      </c>
      <c r="AS372">
        <v>53.13</v>
      </c>
      <c r="AT372">
        <v>16.79</v>
      </c>
      <c r="AU372">
        <v>84.17</v>
      </c>
      <c r="AV372">
        <v>905</v>
      </c>
      <c r="AW372">
        <v>929</v>
      </c>
      <c r="AX372">
        <v>49.35</v>
      </c>
      <c r="AY372">
        <v>508</v>
      </c>
      <c r="AZ372">
        <v>434</v>
      </c>
      <c r="BA372">
        <v>53.93</v>
      </c>
      <c r="BB372">
        <v>39</v>
      </c>
      <c r="BC372">
        <v>49</v>
      </c>
      <c r="BD372">
        <v>44.32</v>
      </c>
      <c r="BE372">
        <v>7.68</v>
      </c>
      <c r="BF372">
        <v>88.71</v>
      </c>
      <c r="BG372">
        <v>1424</v>
      </c>
      <c r="BH372">
        <v>1511</v>
      </c>
      <c r="BI372">
        <v>48.52</v>
      </c>
      <c r="BJ372">
        <v>814</v>
      </c>
      <c r="BK372">
        <v>779</v>
      </c>
      <c r="BL372">
        <v>51.1</v>
      </c>
      <c r="BM372">
        <v>18</v>
      </c>
      <c r="BN372">
        <v>13</v>
      </c>
      <c r="BO372">
        <v>58.06</v>
      </c>
      <c r="BP372">
        <v>2.21</v>
      </c>
      <c r="BQ372">
        <v>98.33</v>
      </c>
      <c r="BR372">
        <v>6.8</v>
      </c>
      <c r="BS372">
        <v>92.81</v>
      </c>
      <c r="BT372">
        <v>0.996</v>
      </c>
    </row>
    <row r="373" spans="1:72" x14ac:dyDescent="0.25">
      <c r="A373" s="6" t="s">
        <v>23</v>
      </c>
      <c r="B373" t="s">
        <v>151</v>
      </c>
      <c r="C373">
        <v>69</v>
      </c>
      <c r="D373">
        <v>3287.8332999999998</v>
      </c>
      <c r="E373">
        <v>37</v>
      </c>
      <c r="F373">
        <v>24</v>
      </c>
      <c r="G373">
        <v>8</v>
      </c>
      <c r="H373">
        <v>35</v>
      </c>
      <c r="I373">
        <v>82</v>
      </c>
      <c r="J373">
        <v>0.59399999999999997</v>
      </c>
      <c r="K373">
        <v>3012</v>
      </c>
      <c r="L373">
        <v>3075</v>
      </c>
      <c r="M373">
        <v>49.48</v>
      </c>
      <c r="N373">
        <v>2210</v>
      </c>
      <c r="O373">
        <v>2264</v>
      </c>
      <c r="P373">
        <v>49.4</v>
      </c>
      <c r="Q373">
        <v>1625</v>
      </c>
      <c r="R373">
        <v>1642</v>
      </c>
      <c r="S373">
        <v>49.74</v>
      </c>
      <c r="T373">
        <v>108</v>
      </c>
      <c r="U373">
        <v>110</v>
      </c>
      <c r="V373">
        <v>49.54</v>
      </c>
      <c r="W373">
        <v>133.41999999999999</v>
      </c>
      <c r="X373">
        <v>119.99</v>
      </c>
      <c r="Y373">
        <v>52.65</v>
      </c>
      <c r="Z373">
        <v>1502</v>
      </c>
      <c r="AA373">
        <v>1393</v>
      </c>
      <c r="AB373">
        <v>51.88</v>
      </c>
      <c r="AC373">
        <v>906</v>
      </c>
      <c r="AD373">
        <v>805</v>
      </c>
      <c r="AE373">
        <v>52.95</v>
      </c>
      <c r="AF373">
        <v>89</v>
      </c>
      <c r="AG373">
        <v>86</v>
      </c>
      <c r="AH373">
        <v>50.86</v>
      </c>
      <c r="AI373">
        <v>9.82</v>
      </c>
      <c r="AJ373">
        <v>89.32</v>
      </c>
      <c r="AK373">
        <v>640</v>
      </c>
      <c r="AL373">
        <v>555</v>
      </c>
      <c r="AM373">
        <v>53.56</v>
      </c>
      <c r="AN373">
        <v>482</v>
      </c>
      <c r="AO373">
        <v>404</v>
      </c>
      <c r="AP373">
        <v>54.4</v>
      </c>
      <c r="AQ373">
        <v>67</v>
      </c>
      <c r="AR373">
        <v>61</v>
      </c>
      <c r="AS373">
        <v>52.34</v>
      </c>
      <c r="AT373">
        <v>13.9</v>
      </c>
      <c r="AU373">
        <v>84.9</v>
      </c>
      <c r="AV373">
        <v>862</v>
      </c>
      <c r="AW373">
        <v>838</v>
      </c>
      <c r="AX373">
        <v>50.71</v>
      </c>
      <c r="AY373">
        <v>424</v>
      </c>
      <c r="AZ373">
        <v>401</v>
      </c>
      <c r="BA373">
        <v>51.39</v>
      </c>
      <c r="BB373">
        <v>22</v>
      </c>
      <c r="BC373">
        <v>25</v>
      </c>
      <c r="BD373">
        <v>46.81</v>
      </c>
      <c r="BE373">
        <v>5.19</v>
      </c>
      <c r="BF373">
        <v>93.77</v>
      </c>
      <c r="BG373">
        <v>1218</v>
      </c>
      <c r="BH373">
        <v>1391</v>
      </c>
      <c r="BI373">
        <v>46.68</v>
      </c>
      <c r="BJ373">
        <v>617</v>
      </c>
      <c r="BK373">
        <v>759</v>
      </c>
      <c r="BL373">
        <v>44.84</v>
      </c>
      <c r="BM373">
        <v>18</v>
      </c>
      <c r="BN373">
        <v>23</v>
      </c>
      <c r="BO373">
        <v>43.9</v>
      </c>
      <c r="BP373">
        <v>2.92</v>
      </c>
      <c r="BQ373">
        <v>96.97</v>
      </c>
      <c r="BR373">
        <v>6.65</v>
      </c>
      <c r="BS373">
        <v>93.3</v>
      </c>
      <c r="BT373">
        <v>0.999</v>
      </c>
    </row>
    <row r="374" spans="1:72" x14ac:dyDescent="0.25">
      <c r="A374" s="6" t="s">
        <v>23</v>
      </c>
      <c r="B374" t="s">
        <v>8</v>
      </c>
      <c r="C374">
        <v>71</v>
      </c>
      <c r="D374">
        <v>3394.9167000000002</v>
      </c>
      <c r="E374">
        <v>17</v>
      </c>
      <c r="F374">
        <v>49</v>
      </c>
      <c r="G374">
        <v>5</v>
      </c>
      <c r="H374">
        <v>14</v>
      </c>
      <c r="I374">
        <v>39</v>
      </c>
      <c r="J374">
        <v>0.27500000000000002</v>
      </c>
      <c r="K374">
        <v>2700</v>
      </c>
      <c r="L374">
        <v>3171</v>
      </c>
      <c r="M374">
        <v>45.99</v>
      </c>
      <c r="N374">
        <v>2073</v>
      </c>
      <c r="O374">
        <v>2437</v>
      </c>
      <c r="P374">
        <v>45.96</v>
      </c>
      <c r="Q374">
        <v>1505</v>
      </c>
      <c r="R374">
        <v>1779</v>
      </c>
      <c r="S374">
        <v>45.83</v>
      </c>
      <c r="T374">
        <v>92</v>
      </c>
      <c r="U374">
        <v>168</v>
      </c>
      <c r="V374">
        <v>35.380000000000003</v>
      </c>
      <c r="W374">
        <v>112.28</v>
      </c>
      <c r="X374">
        <v>140.83000000000001</v>
      </c>
      <c r="Y374">
        <v>44.36</v>
      </c>
      <c r="Z374">
        <v>1246</v>
      </c>
      <c r="AA374">
        <v>1544</v>
      </c>
      <c r="AB374">
        <v>44.66</v>
      </c>
      <c r="AC374">
        <v>758</v>
      </c>
      <c r="AD374">
        <v>923</v>
      </c>
      <c r="AE374">
        <v>45.09</v>
      </c>
      <c r="AF374">
        <v>80</v>
      </c>
      <c r="AG374">
        <v>138</v>
      </c>
      <c r="AH374">
        <v>36.700000000000003</v>
      </c>
      <c r="AI374">
        <v>10.55</v>
      </c>
      <c r="AJ374">
        <v>85.05</v>
      </c>
      <c r="AK374">
        <v>483</v>
      </c>
      <c r="AL374">
        <v>615</v>
      </c>
      <c r="AM374">
        <v>43.99</v>
      </c>
      <c r="AN374">
        <v>383</v>
      </c>
      <c r="AO374">
        <v>456</v>
      </c>
      <c r="AP374">
        <v>45.65</v>
      </c>
      <c r="AQ374">
        <v>55</v>
      </c>
      <c r="AR374">
        <v>96</v>
      </c>
      <c r="AS374">
        <v>36.42</v>
      </c>
      <c r="AT374">
        <v>14.36</v>
      </c>
      <c r="AU374">
        <v>78.95</v>
      </c>
      <c r="AV374">
        <v>763</v>
      </c>
      <c r="AW374">
        <v>929</v>
      </c>
      <c r="AX374">
        <v>45.09</v>
      </c>
      <c r="AY374">
        <v>375</v>
      </c>
      <c r="AZ374">
        <v>467</v>
      </c>
      <c r="BA374">
        <v>44.54</v>
      </c>
      <c r="BB374">
        <v>25</v>
      </c>
      <c r="BC374">
        <v>42</v>
      </c>
      <c r="BD374">
        <v>37.31</v>
      </c>
      <c r="BE374">
        <v>6.67</v>
      </c>
      <c r="BF374">
        <v>91.01</v>
      </c>
      <c r="BG374">
        <v>1237</v>
      </c>
      <c r="BH374">
        <v>1441</v>
      </c>
      <c r="BI374">
        <v>46.19</v>
      </c>
      <c r="BJ374">
        <v>645</v>
      </c>
      <c r="BK374">
        <v>786</v>
      </c>
      <c r="BL374">
        <v>45.07</v>
      </c>
      <c r="BM374">
        <v>12</v>
      </c>
      <c r="BN374">
        <v>29</v>
      </c>
      <c r="BO374">
        <v>29.27</v>
      </c>
      <c r="BP374">
        <v>1.86</v>
      </c>
      <c r="BQ374">
        <v>96.31</v>
      </c>
      <c r="BR374">
        <v>6.11</v>
      </c>
      <c r="BS374">
        <v>90.56</v>
      </c>
      <c r="BT374">
        <v>0.96699999999999997</v>
      </c>
    </row>
    <row r="375" spans="1:72" x14ac:dyDescent="0.25">
      <c r="A375" s="6" t="s">
        <v>23</v>
      </c>
      <c r="B375" t="s">
        <v>143</v>
      </c>
      <c r="C375">
        <v>71</v>
      </c>
      <c r="D375">
        <v>3464.7</v>
      </c>
      <c r="E375">
        <v>37</v>
      </c>
      <c r="F375">
        <v>25</v>
      </c>
      <c r="G375">
        <v>9</v>
      </c>
      <c r="H375">
        <v>35</v>
      </c>
      <c r="I375">
        <v>83</v>
      </c>
      <c r="J375">
        <v>0.58499999999999996</v>
      </c>
      <c r="K375">
        <v>3037</v>
      </c>
      <c r="L375">
        <v>3307</v>
      </c>
      <c r="M375">
        <v>47.87</v>
      </c>
      <c r="N375">
        <v>2295</v>
      </c>
      <c r="O375">
        <v>2453</v>
      </c>
      <c r="P375">
        <v>48.34</v>
      </c>
      <c r="Q375">
        <v>1673</v>
      </c>
      <c r="R375">
        <v>1790</v>
      </c>
      <c r="S375">
        <v>48.31</v>
      </c>
      <c r="T375">
        <v>141</v>
      </c>
      <c r="U375">
        <v>157</v>
      </c>
      <c r="V375">
        <v>47.32</v>
      </c>
      <c r="W375">
        <v>134.43</v>
      </c>
      <c r="X375">
        <v>142.28</v>
      </c>
      <c r="Y375">
        <v>48.58</v>
      </c>
      <c r="Z375">
        <v>1453</v>
      </c>
      <c r="AA375">
        <v>1593</v>
      </c>
      <c r="AB375">
        <v>47.7</v>
      </c>
      <c r="AC375">
        <v>860</v>
      </c>
      <c r="AD375">
        <v>960</v>
      </c>
      <c r="AE375">
        <v>47.25</v>
      </c>
      <c r="AF375">
        <v>122</v>
      </c>
      <c r="AG375">
        <v>137</v>
      </c>
      <c r="AH375">
        <v>47.1</v>
      </c>
      <c r="AI375">
        <v>14.19</v>
      </c>
      <c r="AJ375">
        <v>85.73</v>
      </c>
      <c r="AK375">
        <v>608</v>
      </c>
      <c r="AL375">
        <v>619</v>
      </c>
      <c r="AM375">
        <v>49.55</v>
      </c>
      <c r="AN375">
        <v>443</v>
      </c>
      <c r="AO375">
        <v>485</v>
      </c>
      <c r="AP375">
        <v>47.74</v>
      </c>
      <c r="AQ375">
        <v>83</v>
      </c>
      <c r="AR375">
        <v>89</v>
      </c>
      <c r="AS375">
        <v>48.26</v>
      </c>
      <c r="AT375">
        <v>18.739999999999998</v>
      </c>
      <c r="AU375">
        <v>81.650000000000006</v>
      </c>
      <c r="AV375">
        <v>845</v>
      </c>
      <c r="AW375">
        <v>974</v>
      </c>
      <c r="AX375">
        <v>46.45</v>
      </c>
      <c r="AY375">
        <v>417</v>
      </c>
      <c r="AZ375">
        <v>475</v>
      </c>
      <c r="BA375">
        <v>46.75</v>
      </c>
      <c r="BB375">
        <v>39</v>
      </c>
      <c r="BC375">
        <v>48</v>
      </c>
      <c r="BD375">
        <v>44.83</v>
      </c>
      <c r="BE375">
        <v>9.35</v>
      </c>
      <c r="BF375">
        <v>89.89</v>
      </c>
      <c r="BG375">
        <v>1363</v>
      </c>
      <c r="BH375">
        <v>1470</v>
      </c>
      <c r="BI375">
        <v>48.11</v>
      </c>
      <c r="BJ375">
        <v>728</v>
      </c>
      <c r="BK375">
        <v>722</v>
      </c>
      <c r="BL375">
        <v>50.21</v>
      </c>
      <c r="BM375">
        <v>18</v>
      </c>
      <c r="BN375">
        <v>19</v>
      </c>
      <c r="BO375">
        <v>48.65</v>
      </c>
      <c r="BP375">
        <v>2.4700000000000002</v>
      </c>
      <c r="BQ375">
        <v>97.37</v>
      </c>
      <c r="BR375">
        <v>8.43</v>
      </c>
      <c r="BS375">
        <v>91.23</v>
      </c>
      <c r="BT375">
        <v>0.997</v>
      </c>
    </row>
    <row r="376" spans="1:72" x14ac:dyDescent="0.25">
      <c r="A376" s="6" t="s">
        <v>23</v>
      </c>
      <c r="B376" t="s">
        <v>136</v>
      </c>
      <c r="C376">
        <v>69</v>
      </c>
      <c r="D376">
        <v>3340.6</v>
      </c>
      <c r="E376">
        <v>35</v>
      </c>
      <c r="F376">
        <v>26</v>
      </c>
      <c r="G376">
        <v>8</v>
      </c>
      <c r="H376">
        <v>32</v>
      </c>
      <c r="I376">
        <v>78</v>
      </c>
      <c r="J376">
        <v>0.56499999999999995</v>
      </c>
      <c r="K376">
        <v>3079</v>
      </c>
      <c r="L376">
        <v>3105</v>
      </c>
      <c r="M376">
        <v>49.79</v>
      </c>
      <c r="N376">
        <v>2337</v>
      </c>
      <c r="O376">
        <v>2330</v>
      </c>
      <c r="P376">
        <v>50.07</v>
      </c>
      <c r="Q376">
        <v>1754</v>
      </c>
      <c r="R376">
        <v>1728</v>
      </c>
      <c r="S376">
        <v>50.37</v>
      </c>
      <c r="T376">
        <v>158</v>
      </c>
      <c r="U376">
        <v>154</v>
      </c>
      <c r="V376">
        <v>50.64</v>
      </c>
      <c r="W376">
        <v>130.38</v>
      </c>
      <c r="X376">
        <v>140.33000000000001</v>
      </c>
      <c r="Y376">
        <v>48.16</v>
      </c>
      <c r="Z376">
        <v>1385</v>
      </c>
      <c r="AA376">
        <v>1459</v>
      </c>
      <c r="AB376">
        <v>48.7</v>
      </c>
      <c r="AC376">
        <v>898</v>
      </c>
      <c r="AD376">
        <v>941</v>
      </c>
      <c r="AE376">
        <v>48.83</v>
      </c>
      <c r="AF376">
        <v>125</v>
      </c>
      <c r="AG376">
        <v>126</v>
      </c>
      <c r="AH376">
        <v>49.8</v>
      </c>
      <c r="AI376">
        <v>13.92</v>
      </c>
      <c r="AJ376">
        <v>86.61</v>
      </c>
      <c r="AK376">
        <v>528</v>
      </c>
      <c r="AL376">
        <v>625</v>
      </c>
      <c r="AM376">
        <v>45.79</v>
      </c>
      <c r="AN376">
        <v>407</v>
      </c>
      <c r="AO376">
        <v>497</v>
      </c>
      <c r="AP376">
        <v>45.02</v>
      </c>
      <c r="AQ376">
        <v>81</v>
      </c>
      <c r="AR376">
        <v>77</v>
      </c>
      <c r="AS376">
        <v>51.27</v>
      </c>
      <c r="AT376">
        <v>19.899999999999999</v>
      </c>
      <c r="AU376">
        <v>84.51</v>
      </c>
      <c r="AV376">
        <v>857</v>
      </c>
      <c r="AW376">
        <v>834</v>
      </c>
      <c r="AX376">
        <v>50.68</v>
      </c>
      <c r="AY376">
        <v>491</v>
      </c>
      <c r="AZ376">
        <v>444</v>
      </c>
      <c r="BA376">
        <v>52.51</v>
      </c>
      <c r="BB376">
        <v>44</v>
      </c>
      <c r="BC376">
        <v>49</v>
      </c>
      <c r="BD376">
        <v>47.31</v>
      </c>
      <c r="BE376">
        <v>8.9600000000000009</v>
      </c>
      <c r="BF376">
        <v>88.96</v>
      </c>
      <c r="BG376">
        <v>1458</v>
      </c>
      <c r="BH376">
        <v>1396</v>
      </c>
      <c r="BI376">
        <v>51.09</v>
      </c>
      <c r="BJ376">
        <v>774</v>
      </c>
      <c r="BK376">
        <v>686</v>
      </c>
      <c r="BL376">
        <v>53.01</v>
      </c>
      <c r="BM376">
        <v>32</v>
      </c>
      <c r="BN376">
        <v>27</v>
      </c>
      <c r="BO376">
        <v>54.24</v>
      </c>
      <c r="BP376">
        <v>4.13</v>
      </c>
      <c r="BQ376">
        <v>96.06</v>
      </c>
      <c r="BR376">
        <v>9.01</v>
      </c>
      <c r="BS376">
        <v>91.09</v>
      </c>
      <c r="BT376">
        <v>1.0009999999999999</v>
      </c>
    </row>
    <row r="377" spans="1:72" x14ac:dyDescent="0.25">
      <c r="A377" s="6" t="s">
        <v>23</v>
      </c>
      <c r="B377" t="s">
        <v>148</v>
      </c>
      <c r="C377">
        <v>70</v>
      </c>
      <c r="D377">
        <v>3438.1333</v>
      </c>
      <c r="E377">
        <v>29</v>
      </c>
      <c r="F377">
        <v>35</v>
      </c>
      <c r="G377">
        <v>6</v>
      </c>
      <c r="H377">
        <v>28</v>
      </c>
      <c r="I377">
        <v>64</v>
      </c>
      <c r="J377">
        <v>0.45700000000000002</v>
      </c>
      <c r="K377">
        <v>3453</v>
      </c>
      <c r="L377">
        <v>3050</v>
      </c>
      <c r="M377">
        <v>53.1</v>
      </c>
      <c r="N377">
        <v>2617</v>
      </c>
      <c r="O377">
        <v>2343</v>
      </c>
      <c r="P377">
        <v>52.76</v>
      </c>
      <c r="Q377">
        <v>1847</v>
      </c>
      <c r="R377">
        <v>1652</v>
      </c>
      <c r="S377">
        <v>52.79</v>
      </c>
      <c r="T377">
        <v>118</v>
      </c>
      <c r="U377">
        <v>140</v>
      </c>
      <c r="V377">
        <v>45.74</v>
      </c>
      <c r="W377">
        <v>144.84</v>
      </c>
      <c r="X377">
        <v>135.72999999999999</v>
      </c>
      <c r="Y377">
        <v>51.62</v>
      </c>
      <c r="Z377">
        <v>1493</v>
      </c>
      <c r="AA377">
        <v>1456</v>
      </c>
      <c r="AB377">
        <v>50.63</v>
      </c>
      <c r="AC377">
        <v>894</v>
      </c>
      <c r="AD377">
        <v>856</v>
      </c>
      <c r="AE377">
        <v>51.09</v>
      </c>
      <c r="AF377">
        <v>100</v>
      </c>
      <c r="AG377">
        <v>116</v>
      </c>
      <c r="AH377">
        <v>46.3</v>
      </c>
      <c r="AI377">
        <v>11.19</v>
      </c>
      <c r="AJ377">
        <v>86.45</v>
      </c>
      <c r="AK377">
        <v>625</v>
      </c>
      <c r="AL377">
        <v>590</v>
      </c>
      <c r="AM377">
        <v>51.44</v>
      </c>
      <c r="AN377">
        <v>451</v>
      </c>
      <c r="AO377">
        <v>423</v>
      </c>
      <c r="AP377">
        <v>51.6</v>
      </c>
      <c r="AQ377">
        <v>70</v>
      </c>
      <c r="AR377">
        <v>81</v>
      </c>
      <c r="AS377">
        <v>46.36</v>
      </c>
      <c r="AT377">
        <v>15.52</v>
      </c>
      <c r="AU377">
        <v>80.849999999999994</v>
      </c>
      <c r="AV377">
        <v>868</v>
      </c>
      <c r="AW377">
        <v>866</v>
      </c>
      <c r="AX377">
        <v>50.06</v>
      </c>
      <c r="AY377">
        <v>443</v>
      </c>
      <c r="AZ377">
        <v>433</v>
      </c>
      <c r="BA377">
        <v>50.57</v>
      </c>
      <c r="BB377">
        <v>30</v>
      </c>
      <c r="BC377">
        <v>35</v>
      </c>
      <c r="BD377">
        <v>46.15</v>
      </c>
      <c r="BE377">
        <v>6.77</v>
      </c>
      <c r="BF377">
        <v>91.92</v>
      </c>
      <c r="BG377">
        <v>1640</v>
      </c>
      <c r="BH377">
        <v>1361</v>
      </c>
      <c r="BI377">
        <v>54.65</v>
      </c>
      <c r="BJ377">
        <v>856</v>
      </c>
      <c r="BK377">
        <v>716</v>
      </c>
      <c r="BL377">
        <v>54.45</v>
      </c>
      <c r="BM377">
        <v>16</v>
      </c>
      <c r="BN377">
        <v>24</v>
      </c>
      <c r="BO377">
        <v>40</v>
      </c>
      <c r="BP377">
        <v>1.87</v>
      </c>
      <c r="BQ377">
        <v>96.65</v>
      </c>
      <c r="BR377">
        <v>6.39</v>
      </c>
      <c r="BS377">
        <v>91.53</v>
      </c>
      <c r="BT377">
        <v>0.97899999999999998</v>
      </c>
    </row>
    <row r="378" spans="1:72" x14ac:dyDescent="0.25">
      <c r="A378" s="6" t="s">
        <v>23</v>
      </c>
      <c r="B378" t="s">
        <v>154</v>
      </c>
      <c r="C378">
        <v>69</v>
      </c>
      <c r="D378">
        <v>3300.4</v>
      </c>
      <c r="E378">
        <v>35</v>
      </c>
      <c r="F378">
        <v>27</v>
      </c>
      <c r="G378">
        <v>7</v>
      </c>
      <c r="H378">
        <v>33</v>
      </c>
      <c r="I378">
        <v>77</v>
      </c>
      <c r="J378">
        <v>0.55800000000000005</v>
      </c>
      <c r="K378">
        <v>3047</v>
      </c>
      <c r="L378">
        <v>3096</v>
      </c>
      <c r="M378">
        <v>49.6</v>
      </c>
      <c r="N378">
        <v>2283</v>
      </c>
      <c r="O378">
        <v>2310</v>
      </c>
      <c r="P378">
        <v>49.71</v>
      </c>
      <c r="Q378">
        <v>1655</v>
      </c>
      <c r="R378">
        <v>1655</v>
      </c>
      <c r="S378">
        <v>50</v>
      </c>
      <c r="T378">
        <v>156</v>
      </c>
      <c r="U378">
        <v>140</v>
      </c>
      <c r="V378">
        <v>52.7</v>
      </c>
      <c r="W378">
        <v>124.95</v>
      </c>
      <c r="X378">
        <v>110.46</v>
      </c>
      <c r="Y378">
        <v>53.08</v>
      </c>
      <c r="Z378">
        <v>1353</v>
      </c>
      <c r="AA378">
        <v>1228</v>
      </c>
      <c r="AB378">
        <v>52.42</v>
      </c>
      <c r="AC378">
        <v>819</v>
      </c>
      <c r="AD378">
        <v>733</v>
      </c>
      <c r="AE378">
        <v>52.77</v>
      </c>
      <c r="AF378">
        <v>129</v>
      </c>
      <c r="AG378">
        <v>118</v>
      </c>
      <c r="AH378">
        <v>52.23</v>
      </c>
      <c r="AI378">
        <v>15.75</v>
      </c>
      <c r="AJ378">
        <v>83.9</v>
      </c>
      <c r="AK378">
        <v>585</v>
      </c>
      <c r="AL378">
        <v>444</v>
      </c>
      <c r="AM378">
        <v>56.85</v>
      </c>
      <c r="AN378">
        <v>439</v>
      </c>
      <c r="AO378">
        <v>313</v>
      </c>
      <c r="AP378">
        <v>58.38</v>
      </c>
      <c r="AQ378">
        <v>84</v>
      </c>
      <c r="AR378">
        <v>72</v>
      </c>
      <c r="AS378">
        <v>53.85</v>
      </c>
      <c r="AT378">
        <v>19.13</v>
      </c>
      <c r="AU378">
        <v>77</v>
      </c>
      <c r="AV378">
        <v>768</v>
      </c>
      <c r="AW378">
        <v>784</v>
      </c>
      <c r="AX378">
        <v>49.48</v>
      </c>
      <c r="AY378">
        <v>380</v>
      </c>
      <c r="AZ378">
        <v>420</v>
      </c>
      <c r="BA378">
        <v>47.5</v>
      </c>
      <c r="BB378">
        <v>45</v>
      </c>
      <c r="BC378">
        <v>46</v>
      </c>
      <c r="BD378">
        <v>49.45</v>
      </c>
      <c r="BE378">
        <v>11.84</v>
      </c>
      <c r="BF378">
        <v>89.05</v>
      </c>
      <c r="BG378">
        <v>1424</v>
      </c>
      <c r="BH378">
        <v>1573</v>
      </c>
      <c r="BI378">
        <v>47.51</v>
      </c>
      <c r="BJ378">
        <v>742</v>
      </c>
      <c r="BK378">
        <v>842</v>
      </c>
      <c r="BL378">
        <v>46.84</v>
      </c>
      <c r="BM378">
        <v>26</v>
      </c>
      <c r="BN378">
        <v>20</v>
      </c>
      <c r="BO378">
        <v>56.52</v>
      </c>
      <c r="BP378">
        <v>3.5</v>
      </c>
      <c r="BQ378">
        <v>97.62</v>
      </c>
      <c r="BR378">
        <v>9.43</v>
      </c>
      <c r="BS378">
        <v>91.54</v>
      </c>
      <c r="BT378">
        <v>1.01</v>
      </c>
    </row>
    <row r="379" spans="1:72" x14ac:dyDescent="0.25">
      <c r="A379" s="6" t="s">
        <v>23</v>
      </c>
      <c r="B379" t="s">
        <v>139</v>
      </c>
      <c r="C379">
        <v>71</v>
      </c>
      <c r="D379">
        <v>3474.15</v>
      </c>
      <c r="E379">
        <v>31</v>
      </c>
      <c r="F379">
        <v>31</v>
      </c>
      <c r="G379">
        <v>9</v>
      </c>
      <c r="H379">
        <v>27</v>
      </c>
      <c r="I379">
        <v>71</v>
      </c>
      <c r="J379">
        <v>0.5</v>
      </c>
      <c r="K379">
        <v>3653</v>
      </c>
      <c r="L379">
        <v>3058</v>
      </c>
      <c r="M379">
        <v>54.43</v>
      </c>
      <c r="N379">
        <v>2680</v>
      </c>
      <c r="O379">
        <v>2307</v>
      </c>
      <c r="P379">
        <v>53.74</v>
      </c>
      <c r="Q379">
        <v>1963</v>
      </c>
      <c r="R379">
        <v>1710</v>
      </c>
      <c r="S379">
        <v>53.44</v>
      </c>
      <c r="T379">
        <v>147</v>
      </c>
      <c r="U379">
        <v>142</v>
      </c>
      <c r="V379">
        <v>50.87</v>
      </c>
      <c r="W379">
        <v>150.72999999999999</v>
      </c>
      <c r="X379">
        <v>128.1</v>
      </c>
      <c r="Y379">
        <v>54.06</v>
      </c>
      <c r="Z379">
        <v>1677</v>
      </c>
      <c r="AA379">
        <v>1396</v>
      </c>
      <c r="AB379">
        <v>54.57</v>
      </c>
      <c r="AC379">
        <v>993</v>
      </c>
      <c r="AD379">
        <v>853</v>
      </c>
      <c r="AE379">
        <v>53.79</v>
      </c>
      <c r="AF379">
        <v>125</v>
      </c>
      <c r="AG379">
        <v>118</v>
      </c>
      <c r="AH379">
        <v>51.44</v>
      </c>
      <c r="AI379">
        <v>12.59</v>
      </c>
      <c r="AJ379">
        <v>86.17</v>
      </c>
      <c r="AK379">
        <v>695</v>
      </c>
      <c r="AL379">
        <v>576</v>
      </c>
      <c r="AM379">
        <v>54.68</v>
      </c>
      <c r="AN379">
        <v>523</v>
      </c>
      <c r="AO379">
        <v>441</v>
      </c>
      <c r="AP379">
        <v>54.25</v>
      </c>
      <c r="AQ379">
        <v>88</v>
      </c>
      <c r="AR379">
        <v>80</v>
      </c>
      <c r="AS379">
        <v>52.38</v>
      </c>
      <c r="AT379">
        <v>16.829999999999998</v>
      </c>
      <c r="AU379">
        <v>81.86</v>
      </c>
      <c r="AV379">
        <v>982</v>
      </c>
      <c r="AW379">
        <v>820</v>
      </c>
      <c r="AX379">
        <v>54.5</v>
      </c>
      <c r="AY379">
        <v>470</v>
      </c>
      <c r="AZ379">
        <v>412</v>
      </c>
      <c r="BA379">
        <v>53.29</v>
      </c>
      <c r="BB379">
        <v>37</v>
      </c>
      <c r="BC379">
        <v>38</v>
      </c>
      <c r="BD379">
        <v>49.33</v>
      </c>
      <c r="BE379">
        <v>7.87</v>
      </c>
      <c r="BF379">
        <v>90.78</v>
      </c>
      <c r="BG379">
        <v>1681</v>
      </c>
      <c r="BH379">
        <v>1382</v>
      </c>
      <c r="BI379">
        <v>54.88</v>
      </c>
      <c r="BJ379">
        <v>865</v>
      </c>
      <c r="BK379">
        <v>747</v>
      </c>
      <c r="BL379">
        <v>53.66</v>
      </c>
      <c r="BM379">
        <v>22</v>
      </c>
      <c r="BN379">
        <v>24</v>
      </c>
      <c r="BO379">
        <v>47.83</v>
      </c>
      <c r="BP379">
        <v>2.54</v>
      </c>
      <c r="BQ379">
        <v>96.79</v>
      </c>
      <c r="BR379">
        <v>7.49</v>
      </c>
      <c r="BS379">
        <v>91.7</v>
      </c>
      <c r="BT379">
        <v>0.99199999999999999</v>
      </c>
    </row>
    <row r="380" spans="1:72" x14ac:dyDescent="0.25">
      <c r="A380" s="6" t="s">
        <v>23</v>
      </c>
      <c r="B380" t="s">
        <v>152</v>
      </c>
      <c r="C380">
        <v>69</v>
      </c>
      <c r="D380">
        <v>3296.7332999999999</v>
      </c>
      <c r="E380">
        <v>35</v>
      </c>
      <c r="F380">
        <v>26</v>
      </c>
      <c r="G380">
        <v>8</v>
      </c>
      <c r="H380">
        <v>32</v>
      </c>
      <c r="I380">
        <v>78</v>
      </c>
      <c r="J380">
        <v>0.56499999999999995</v>
      </c>
      <c r="K380">
        <v>3275</v>
      </c>
      <c r="L380">
        <v>3153</v>
      </c>
      <c r="M380">
        <v>50.95</v>
      </c>
      <c r="N380">
        <v>2491</v>
      </c>
      <c r="O380">
        <v>2333</v>
      </c>
      <c r="P380">
        <v>51.64</v>
      </c>
      <c r="Q380">
        <v>1775</v>
      </c>
      <c r="R380">
        <v>1684</v>
      </c>
      <c r="S380">
        <v>51.32</v>
      </c>
      <c r="T380">
        <v>152</v>
      </c>
      <c r="U380">
        <v>135</v>
      </c>
      <c r="V380">
        <v>52.96</v>
      </c>
      <c r="W380">
        <v>134.44</v>
      </c>
      <c r="X380">
        <v>129.19</v>
      </c>
      <c r="Y380">
        <v>51</v>
      </c>
      <c r="Z380">
        <v>1455</v>
      </c>
      <c r="AA380">
        <v>1473</v>
      </c>
      <c r="AB380">
        <v>49.69</v>
      </c>
      <c r="AC380">
        <v>859</v>
      </c>
      <c r="AD380">
        <v>888</v>
      </c>
      <c r="AE380">
        <v>49.17</v>
      </c>
      <c r="AF380">
        <v>132</v>
      </c>
      <c r="AG380">
        <v>111</v>
      </c>
      <c r="AH380">
        <v>54.32</v>
      </c>
      <c r="AI380">
        <v>15.37</v>
      </c>
      <c r="AJ380">
        <v>87.5</v>
      </c>
      <c r="AK380">
        <v>560</v>
      </c>
      <c r="AL380">
        <v>597</v>
      </c>
      <c r="AM380">
        <v>48.4</v>
      </c>
      <c r="AN380">
        <v>432</v>
      </c>
      <c r="AO380">
        <v>456</v>
      </c>
      <c r="AP380">
        <v>48.65</v>
      </c>
      <c r="AQ380">
        <v>96</v>
      </c>
      <c r="AR380">
        <v>79</v>
      </c>
      <c r="AS380">
        <v>54.86</v>
      </c>
      <c r="AT380">
        <v>22.22</v>
      </c>
      <c r="AU380">
        <v>82.68</v>
      </c>
      <c r="AV380">
        <v>895</v>
      </c>
      <c r="AW380">
        <v>876</v>
      </c>
      <c r="AX380">
        <v>50.54</v>
      </c>
      <c r="AY380">
        <v>427</v>
      </c>
      <c r="AZ380">
        <v>432</v>
      </c>
      <c r="BA380">
        <v>49.71</v>
      </c>
      <c r="BB380">
        <v>36</v>
      </c>
      <c r="BC380">
        <v>32</v>
      </c>
      <c r="BD380">
        <v>52.94</v>
      </c>
      <c r="BE380">
        <v>8.43</v>
      </c>
      <c r="BF380">
        <v>92.59</v>
      </c>
      <c r="BG380">
        <v>1581</v>
      </c>
      <c r="BH380">
        <v>1430</v>
      </c>
      <c r="BI380">
        <v>52.51</v>
      </c>
      <c r="BJ380">
        <v>836</v>
      </c>
      <c r="BK380">
        <v>709</v>
      </c>
      <c r="BL380">
        <v>54.11</v>
      </c>
      <c r="BM380">
        <v>20</v>
      </c>
      <c r="BN380">
        <v>22</v>
      </c>
      <c r="BO380">
        <v>47.62</v>
      </c>
      <c r="BP380">
        <v>2.39</v>
      </c>
      <c r="BQ380">
        <v>96.9</v>
      </c>
      <c r="BR380">
        <v>8.56</v>
      </c>
      <c r="BS380">
        <v>91.98</v>
      </c>
      <c r="BT380">
        <v>1.0049999999999999</v>
      </c>
    </row>
    <row r="381" spans="1:72" x14ac:dyDescent="0.25">
      <c r="A381" s="6" t="s">
        <v>23</v>
      </c>
      <c r="B381" t="s">
        <v>131</v>
      </c>
      <c r="C381">
        <v>69</v>
      </c>
      <c r="D381">
        <v>3248.9666999999999</v>
      </c>
      <c r="E381">
        <v>28</v>
      </c>
      <c r="F381">
        <v>29</v>
      </c>
      <c r="G381">
        <v>12</v>
      </c>
      <c r="H381">
        <v>24</v>
      </c>
      <c r="I381">
        <v>68</v>
      </c>
      <c r="J381">
        <v>0.49299999999999999</v>
      </c>
      <c r="K381">
        <v>2844</v>
      </c>
      <c r="L381">
        <v>3328</v>
      </c>
      <c r="M381">
        <v>46.08</v>
      </c>
      <c r="N381">
        <v>2182</v>
      </c>
      <c r="O381">
        <v>2472</v>
      </c>
      <c r="P381">
        <v>46.88</v>
      </c>
      <c r="Q381">
        <v>1587</v>
      </c>
      <c r="R381">
        <v>1787</v>
      </c>
      <c r="S381">
        <v>47.04</v>
      </c>
      <c r="T381">
        <v>122</v>
      </c>
      <c r="U381">
        <v>156</v>
      </c>
      <c r="V381">
        <v>43.88</v>
      </c>
      <c r="W381">
        <v>121.98</v>
      </c>
      <c r="X381">
        <v>139.47</v>
      </c>
      <c r="Y381">
        <v>46.66</v>
      </c>
      <c r="Z381">
        <v>1305</v>
      </c>
      <c r="AA381">
        <v>1617</v>
      </c>
      <c r="AB381">
        <v>44.66</v>
      </c>
      <c r="AC381">
        <v>829</v>
      </c>
      <c r="AD381">
        <v>950</v>
      </c>
      <c r="AE381">
        <v>46.6</v>
      </c>
      <c r="AF381">
        <v>97</v>
      </c>
      <c r="AG381">
        <v>128</v>
      </c>
      <c r="AH381">
        <v>43.11</v>
      </c>
      <c r="AI381">
        <v>11.7</v>
      </c>
      <c r="AJ381">
        <v>86.53</v>
      </c>
      <c r="AK381">
        <v>540</v>
      </c>
      <c r="AL381">
        <v>579</v>
      </c>
      <c r="AM381">
        <v>48.26</v>
      </c>
      <c r="AN381">
        <v>412</v>
      </c>
      <c r="AO381">
        <v>433</v>
      </c>
      <c r="AP381">
        <v>48.76</v>
      </c>
      <c r="AQ381">
        <v>70</v>
      </c>
      <c r="AR381">
        <v>74</v>
      </c>
      <c r="AS381">
        <v>48.61</v>
      </c>
      <c r="AT381">
        <v>16.989999999999998</v>
      </c>
      <c r="AU381">
        <v>82.91</v>
      </c>
      <c r="AV381">
        <v>765</v>
      </c>
      <c r="AW381">
        <v>1038</v>
      </c>
      <c r="AX381">
        <v>42.43</v>
      </c>
      <c r="AY381">
        <v>417</v>
      </c>
      <c r="AZ381">
        <v>517</v>
      </c>
      <c r="BA381">
        <v>44.65</v>
      </c>
      <c r="BB381">
        <v>27</v>
      </c>
      <c r="BC381">
        <v>54</v>
      </c>
      <c r="BD381">
        <v>33.33</v>
      </c>
      <c r="BE381">
        <v>6.47</v>
      </c>
      <c r="BF381">
        <v>89.56</v>
      </c>
      <c r="BG381">
        <v>1336</v>
      </c>
      <c r="BH381">
        <v>1477</v>
      </c>
      <c r="BI381">
        <v>47.49</v>
      </c>
      <c r="BJ381">
        <v>682</v>
      </c>
      <c r="BK381">
        <v>755</v>
      </c>
      <c r="BL381">
        <v>47.46</v>
      </c>
      <c r="BM381">
        <v>25</v>
      </c>
      <c r="BN381">
        <v>28</v>
      </c>
      <c r="BO381">
        <v>47.17</v>
      </c>
      <c r="BP381">
        <v>3.67</v>
      </c>
      <c r="BQ381">
        <v>96.29</v>
      </c>
      <c r="BR381">
        <v>7.69</v>
      </c>
      <c r="BS381">
        <v>91.27</v>
      </c>
      <c r="BT381">
        <v>0.99</v>
      </c>
    </row>
    <row r="382" spans="1:72" x14ac:dyDescent="0.25">
      <c r="A382" s="6" t="s">
        <v>23</v>
      </c>
      <c r="B382" t="s">
        <v>150</v>
      </c>
      <c r="C382">
        <v>68</v>
      </c>
      <c r="D382">
        <v>3372.05</v>
      </c>
      <c r="E382">
        <v>35</v>
      </c>
      <c r="F382">
        <v>23</v>
      </c>
      <c r="G382">
        <v>10</v>
      </c>
      <c r="H382">
        <v>32</v>
      </c>
      <c r="I382">
        <v>80</v>
      </c>
      <c r="J382">
        <v>0.58799999999999997</v>
      </c>
      <c r="K382">
        <v>2967</v>
      </c>
      <c r="L382">
        <v>3421</v>
      </c>
      <c r="M382">
        <v>46.45</v>
      </c>
      <c r="N382">
        <v>2176</v>
      </c>
      <c r="O382">
        <v>2487</v>
      </c>
      <c r="P382">
        <v>46.67</v>
      </c>
      <c r="Q382">
        <v>1598</v>
      </c>
      <c r="R382">
        <v>1735</v>
      </c>
      <c r="S382">
        <v>47.94</v>
      </c>
      <c r="T382">
        <v>126</v>
      </c>
      <c r="U382">
        <v>133</v>
      </c>
      <c r="V382">
        <v>48.65</v>
      </c>
      <c r="W382">
        <v>130.41999999999999</v>
      </c>
      <c r="X382">
        <v>135.81</v>
      </c>
      <c r="Y382">
        <v>48.99</v>
      </c>
      <c r="Z382">
        <v>1482</v>
      </c>
      <c r="AA382">
        <v>1611</v>
      </c>
      <c r="AB382">
        <v>47.91</v>
      </c>
      <c r="AC382">
        <v>890</v>
      </c>
      <c r="AD382">
        <v>916</v>
      </c>
      <c r="AE382">
        <v>49.28</v>
      </c>
      <c r="AF382">
        <v>106</v>
      </c>
      <c r="AG382">
        <v>108</v>
      </c>
      <c r="AH382">
        <v>49.53</v>
      </c>
      <c r="AI382">
        <v>11.91</v>
      </c>
      <c r="AJ382">
        <v>88.21</v>
      </c>
      <c r="AK382">
        <v>663</v>
      </c>
      <c r="AL382">
        <v>661</v>
      </c>
      <c r="AM382">
        <v>50.08</v>
      </c>
      <c r="AN382">
        <v>511</v>
      </c>
      <c r="AO382">
        <v>473</v>
      </c>
      <c r="AP382">
        <v>51.93</v>
      </c>
      <c r="AQ382">
        <v>81</v>
      </c>
      <c r="AR382">
        <v>79</v>
      </c>
      <c r="AS382">
        <v>50.63</v>
      </c>
      <c r="AT382">
        <v>15.85</v>
      </c>
      <c r="AU382">
        <v>83.3</v>
      </c>
      <c r="AV382">
        <v>819</v>
      </c>
      <c r="AW382">
        <v>950</v>
      </c>
      <c r="AX382">
        <v>46.3</v>
      </c>
      <c r="AY382">
        <v>379</v>
      </c>
      <c r="AZ382">
        <v>443</v>
      </c>
      <c r="BA382">
        <v>46.11</v>
      </c>
      <c r="BB382">
        <v>25</v>
      </c>
      <c r="BC382">
        <v>29</v>
      </c>
      <c r="BD382">
        <v>46.3</v>
      </c>
      <c r="BE382">
        <v>6.6</v>
      </c>
      <c r="BF382">
        <v>93.45</v>
      </c>
      <c r="BG382">
        <v>1245</v>
      </c>
      <c r="BH382">
        <v>1525</v>
      </c>
      <c r="BI382">
        <v>44.95</v>
      </c>
      <c r="BJ382">
        <v>629</v>
      </c>
      <c r="BK382">
        <v>719</v>
      </c>
      <c r="BL382">
        <v>46.66</v>
      </c>
      <c r="BM382">
        <v>19</v>
      </c>
      <c r="BN382">
        <v>24</v>
      </c>
      <c r="BO382">
        <v>44.19</v>
      </c>
      <c r="BP382">
        <v>3.02</v>
      </c>
      <c r="BQ382">
        <v>96.66</v>
      </c>
      <c r="BR382">
        <v>7.88</v>
      </c>
      <c r="BS382">
        <v>92.33</v>
      </c>
      <c r="BT382">
        <v>1.002</v>
      </c>
    </row>
    <row r="383" spans="1:72" x14ac:dyDescent="0.25">
      <c r="A383" s="6" t="s">
        <v>23</v>
      </c>
      <c r="B383" t="s">
        <v>140</v>
      </c>
      <c r="C383">
        <v>70</v>
      </c>
      <c r="D383">
        <v>3304.35</v>
      </c>
      <c r="E383">
        <v>37</v>
      </c>
      <c r="F383">
        <v>28</v>
      </c>
      <c r="G383">
        <v>5</v>
      </c>
      <c r="H383">
        <v>36</v>
      </c>
      <c r="I383">
        <v>79</v>
      </c>
      <c r="J383">
        <v>0.56399999999999995</v>
      </c>
      <c r="K383">
        <v>2974</v>
      </c>
      <c r="L383">
        <v>3390</v>
      </c>
      <c r="M383">
        <v>46.73</v>
      </c>
      <c r="N383">
        <v>2292</v>
      </c>
      <c r="O383">
        <v>2532</v>
      </c>
      <c r="P383">
        <v>47.51</v>
      </c>
      <c r="Q383">
        <v>1687</v>
      </c>
      <c r="R383">
        <v>1789</v>
      </c>
      <c r="S383">
        <v>48.53</v>
      </c>
      <c r="T383">
        <v>150</v>
      </c>
      <c r="U383">
        <v>143</v>
      </c>
      <c r="V383">
        <v>51.19</v>
      </c>
      <c r="W383">
        <v>133.74</v>
      </c>
      <c r="X383">
        <v>150.29</v>
      </c>
      <c r="Y383">
        <v>47.09</v>
      </c>
      <c r="Z383">
        <v>1461</v>
      </c>
      <c r="AA383">
        <v>1615</v>
      </c>
      <c r="AB383">
        <v>47.5</v>
      </c>
      <c r="AC383">
        <v>886</v>
      </c>
      <c r="AD383">
        <v>939</v>
      </c>
      <c r="AE383">
        <v>48.55</v>
      </c>
      <c r="AF383">
        <v>132</v>
      </c>
      <c r="AG383">
        <v>121</v>
      </c>
      <c r="AH383">
        <v>52.17</v>
      </c>
      <c r="AI383">
        <v>14.9</v>
      </c>
      <c r="AJ383">
        <v>87.11</v>
      </c>
      <c r="AK383">
        <v>637</v>
      </c>
      <c r="AL383">
        <v>688</v>
      </c>
      <c r="AM383">
        <v>48.08</v>
      </c>
      <c r="AN383">
        <v>470</v>
      </c>
      <c r="AO383">
        <v>494</v>
      </c>
      <c r="AP383">
        <v>48.76</v>
      </c>
      <c r="AQ383">
        <v>90</v>
      </c>
      <c r="AR383">
        <v>78</v>
      </c>
      <c r="AS383">
        <v>53.57</v>
      </c>
      <c r="AT383">
        <v>19.149999999999999</v>
      </c>
      <c r="AU383">
        <v>84.21</v>
      </c>
      <c r="AV383">
        <v>824</v>
      </c>
      <c r="AW383">
        <v>927</v>
      </c>
      <c r="AX383">
        <v>47.06</v>
      </c>
      <c r="AY383">
        <v>416</v>
      </c>
      <c r="AZ383">
        <v>445</v>
      </c>
      <c r="BA383">
        <v>48.32</v>
      </c>
      <c r="BB383">
        <v>42</v>
      </c>
      <c r="BC383">
        <v>43</v>
      </c>
      <c r="BD383">
        <v>49.41</v>
      </c>
      <c r="BE383">
        <v>10.1</v>
      </c>
      <c r="BF383">
        <v>90.34</v>
      </c>
      <c r="BG383">
        <v>1284</v>
      </c>
      <c r="BH383">
        <v>1523</v>
      </c>
      <c r="BI383">
        <v>45.74</v>
      </c>
      <c r="BJ383">
        <v>699</v>
      </c>
      <c r="BK383">
        <v>770</v>
      </c>
      <c r="BL383">
        <v>47.58</v>
      </c>
      <c r="BM383">
        <v>18</v>
      </c>
      <c r="BN383">
        <v>22</v>
      </c>
      <c r="BO383">
        <v>45</v>
      </c>
      <c r="BP383">
        <v>2.58</v>
      </c>
      <c r="BQ383">
        <v>97.14</v>
      </c>
      <c r="BR383">
        <v>8.89</v>
      </c>
      <c r="BS383">
        <v>92.01</v>
      </c>
      <c r="BT383">
        <v>1.0089999999999999</v>
      </c>
    </row>
    <row r="384" spans="1:72" x14ac:dyDescent="0.25">
      <c r="A384" s="6" t="s">
        <v>23</v>
      </c>
      <c r="B384" t="s">
        <v>149</v>
      </c>
      <c r="C384">
        <v>71</v>
      </c>
      <c r="D384">
        <v>3424.0333000000001</v>
      </c>
      <c r="E384">
        <v>25</v>
      </c>
      <c r="F384">
        <v>34</v>
      </c>
      <c r="G384">
        <v>12</v>
      </c>
      <c r="H384">
        <v>24</v>
      </c>
      <c r="I384">
        <v>62</v>
      </c>
      <c r="J384">
        <v>0.437</v>
      </c>
      <c r="K384">
        <v>3211</v>
      </c>
      <c r="L384">
        <v>3442</v>
      </c>
      <c r="M384">
        <v>48.26</v>
      </c>
      <c r="N384">
        <v>2424</v>
      </c>
      <c r="O384">
        <v>2569</v>
      </c>
      <c r="P384">
        <v>48.55</v>
      </c>
      <c r="Q384">
        <v>1706</v>
      </c>
      <c r="R384">
        <v>1858</v>
      </c>
      <c r="S384">
        <v>47.87</v>
      </c>
      <c r="T384">
        <v>129</v>
      </c>
      <c r="U384">
        <v>155</v>
      </c>
      <c r="V384">
        <v>45.42</v>
      </c>
      <c r="W384">
        <v>139.69</v>
      </c>
      <c r="X384">
        <v>142.57</v>
      </c>
      <c r="Y384">
        <v>49.49</v>
      </c>
      <c r="Z384">
        <v>1538</v>
      </c>
      <c r="AA384">
        <v>1616</v>
      </c>
      <c r="AB384">
        <v>48.76</v>
      </c>
      <c r="AC384">
        <v>886</v>
      </c>
      <c r="AD384">
        <v>933</v>
      </c>
      <c r="AE384">
        <v>48.71</v>
      </c>
      <c r="AF384">
        <v>115</v>
      </c>
      <c r="AG384">
        <v>133</v>
      </c>
      <c r="AH384">
        <v>46.37</v>
      </c>
      <c r="AI384">
        <v>12.98</v>
      </c>
      <c r="AJ384">
        <v>85.74</v>
      </c>
      <c r="AK384">
        <v>652</v>
      </c>
      <c r="AL384">
        <v>635</v>
      </c>
      <c r="AM384">
        <v>50.66</v>
      </c>
      <c r="AN384">
        <v>475</v>
      </c>
      <c r="AO384">
        <v>462</v>
      </c>
      <c r="AP384">
        <v>50.69</v>
      </c>
      <c r="AQ384">
        <v>83</v>
      </c>
      <c r="AR384">
        <v>89</v>
      </c>
      <c r="AS384">
        <v>48.26</v>
      </c>
      <c r="AT384">
        <v>17.47</v>
      </c>
      <c r="AU384">
        <v>80.739999999999995</v>
      </c>
      <c r="AV384">
        <v>886</v>
      </c>
      <c r="AW384">
        <v>981</v>
      </c>
      <c r="AX384">
        <v>47.46</v>
      </c>
      <c r="AY384">
        <v>411</v>
      </c>
      <c r="AZ384">
        <v>471</v>
      </c>
      <c r="BA384">
        <v>46.6</v>
      </c>
      <c r="BB384">
        <v>32</v>
      </c>
      <c r="BC384">
        <v>44</v>
      </c>
      <c r="BD384">
        <v>42.11</v>
      </c>
      <c r="BE384">
        <v>7.79</v>
      </c>
      <c r="BF384">
        <v>90.66</v>
      </c>
      <c r="BG384">
        <v>1398</v>
      </c>
      <c r="BH384">
        <v>1546</v>
      </c>
      <c r="BI384">
        <v>47.49</v>
      </c>
      <c r="BJ384">
        <v>713</v>
      </c>
      <c r="BK384">
        <v>836</v>
      </c>
      <c r="BL384">
        <v>46.03</v>
      </c>
      <c r="BM384">
        <v>14</v>
      </c>
      <c r="BN384">
        <v>22</v>
      </c>
      <c r="BO384">
        <v>38.89</v>
      </c>
      <c r="BP384">
        <v>1.96</v>
      </c>
      <c r="BQ384">
        <v>97.37</v>
      </c>
      <c r="BR384">
        <v>7.56</v>
      </c>
      <c r="BS384">
        <v>91.66</v>
      </c>
      <c r="BT384">
        <v>0.99199999999999999</v>
      </c>
    </row>
    <row r="385" spans="1:72" x14ac:dyDescent="0.25">
      <c r="A385" s="6" t="s">
        <v>23</v>
      </c>
      <c r="B385" t="s">
        <v>158</v>
      </c>
      <c r="C385">
        <v>69</v>
      </c>
      <c r="D385">
        <v>3293.55</v>
      </c>
      <c r="E385">
        <v>41</v>
      </c>
      <c r="F385">
        <v>21</v>
      </c>
      <c r="G385">
        <v>7</v>
      </c>
      <c r="H385">
        <v>36</v>
      </c>
      <c r="I385">
        <v>89</v>
      </c>
      <c r="J385">
        <v>0.64500000000000002</v>
      </c>
      <c r="K385">
        <v>2990</v>
      </c>
      <c r="L385">
        <v>2871</v>
      </c>
      <c r="M385">
        <v>51.02</v>
      </c>
      <c r="N385">
        <v>2251</v>
      </c>
      <c r="O385">
        <v>2173</v>
      </c>
      <c r="P385">
        <v>50.88</v>
      </c>
      <c r="Q385">
        <v>1661</v>
      </c>
      <c r="R385">
        <v>1580</v>
      </c>
      <c r="S385">
        <v>51.25</v>
      </c>
      <c r="T385">
        <v>153</v>
      </c>
      <c r="U385">
        <v>134</v>
      </c>
      <c r="V385">
        <v>53.31</v>
      </c>
      <c r="W385">
        <v>130.07</v>
      </c>
      <c r="X385">
        <v>126.18</v>
      </c>
      <c r="Y385">
        <v>50.76</v>
      </c>
      <c r="Z385">
        <v>1373</v>
      </c>
      <c r="AA385">
        <v>1324</v>
      </c>
      <c r="AB385">
        <v>50.91</v>
      </c>
      <c r="AC385">
        <v>856</v>
      </c>
      <c r="AD385">
        <v>800</v>
      </c>
      <c r="AE385">
        <v>51.69</v>
      </c>
      <c r="AF385">
        <v>129</v>
      </c>
      <c r="AG385">
        <v>106</v>
      </c>
      <c r="AH385">
        <v>54.89</v>
      </c>
      <c r="AI385">
        <v>15.07</v>
      </c>
      <c r="AJ385">
        <v>86.75</v>
      </c>
      <c r="AK385">
        <v>585</v>
      </c>
      <c r="AL385">
        <v>566</v>
      </c>
      <c r="AM385">
        <v>50.83</v>
      </c>
      <c r="AN385">
        <v>445</v>
      </c>
      <c r="AO385">
        <v>421</v>
      </c>
      <c r="AP385">
        <v>51.39</v>
      </c>
      <c r="AQ385">
        <v>88</v>
      </c>
      <c r="AR385">
        <v>75</v>
      </c>
      <c r="AS385">
        <v>53.99</v>
      </c>
      <c r="AT385">
        <v>19.78</v>
      </c>
      <c r="AU385">
        <v>82.19</v>
      </c>
      <c r="AV385">
        <v>788</v>
      </c>
      <c r="AW385">
        <v>758</v>
      </c>
      <c r="AX385">
        <v>50.97</v>
      </c>
      <c r="AY385">
        <v>411</v>
      </c>
      <c r="AZ385">
        <v>379</v>
      </c>
      <c r="BA385">
        <v>52.03</v>
      </c>
      <c r="BB385">
        <v>41</v>
      </c>
      <c r="BC385">
        <v>31</v>
      </c>
      <c r="BD385">
        <v>56.94</v>
      </c>
      <c r="BE385">
        <v>9.98</v>
      </c>
      <c r="BF385">
        <v>91.82</v>
      </c>
      <c r="BG385">
        <v>1345</v>
      </c>
      <c r="BH385">
        <v>1291</v>
      </c>
      <c r="BI385">
        <v>51.02</v>
      </c>
      <c r="BJ385">
        <v>702</v>
      </c>
      <c r="BK385">
        <v>668</v>
      </c>
      <c r="BL385">
        <v>51.24</v>
      </c>
      <c r="BM385">
        <v>23</v>
      </c>
      <c r="BN385">
        <v>28</v>
      </c>
      <c r="BO385">
        <v>45.1</v>
      </c>
      <c r="BP385">
        <v>3.28</v>
      </c>
      <c r="BQ385">
        <v>95.81</v>
      </c>
      <c r="BR385">
        <v>9.2100000000000009</v>
      </c>
      <c r="BS385">
        <v>91.52</v>
      </c>
      <c r="BT385">
        <v>1.0069999999999999</v>
      </c>
    </row>
    <row r="386" spans="1:72" x14ac:dyDescent="0.25">
      <c r="A386" s="6" t="s">
        <v>23</v>
      </c>
      <c r="B386" t="s">
        <v>141</v>
      </c>
      <c r="C386">
        <v>69</v>
      </c>
      <c r="D386">
        <v>3357.4666999999999</v>
      </c>
      <c r="E386">
        <v>40</v>
      </c>
      <c r="F386">
        <v>23</v>
      </c>
      <c r="G386">
        <v>6</v>
      </c>
      <c r="H386">
        <v>37</v>
      </c>
      <c r="I386">
        <v>86</v>
      </c>
      <c r="J386">
        <v>0.623</v>
      </c>
      <c r="K386">
        <v>3030</v>
      </c>
      <c r="L386">
        <v>2927</v>
      </c>
      <c r="M386">
        <v>50.86</v>
      </c>
      <c r="N386">
        <v>2314</v>
      </c>
      <c r="O386">
        <v>2189</v>
      </c>
      <c r="P386">
        <v>51.39</v>
      </c>
      <c r="Q386">
        <v>1734</v>
      </c>
      <c r="R386">
        <v>1631</v>
      </c>
      <c r="S386">
        <v>51.53</v>
      </c>
      <c r="T386">
        <v>151</v>
      </c>
      <c r="U386">
        <v>138</v>
      </c>
      <c r="V386">
        <v>52.25</v>
      </c>
      <c r="W386">
        <v>131.66999999999999</v>
      </c>
      <c r="X386">
        <v>122.17</v>
      </c>
      <c r="Y386">
        <v>51.87</v>
      </c>
      <c r="Z386">
        <v>1415</v>
      </c>
      <c r="AA386">
        <v>1321</v>
      </c>
      <c r="AB386">
        <v>51.72</v>
      </c>
      <c r="AC386">
        <v>902</v>
      </c>
      <c r="AD386">
        <v>852</v>
      </c>
      <c r="AE386">
        <v>51.43</v>
      </c>
      <c r="AF386">
        <v>130</v>
      </c>
      <c r="AG386">
        <v>118</v>
      </c>
      <c r="AH386">
        <v>52.42</v>
      </c>
      <c r="AI386">
        <v>14.41</v>
      </c>
      <c r="AJ386">
        <v>86.15</v>
      </c>
      <c r="AK386">
        <v>572</v>
      </c>
      <c r="AL386">
        <v>539</v>
      </c>
      <c r="AM386">
        <v>51.49</v>
      </c>
      <c r="AN386">
        <v>452</v>
      </c>
      <c r="AO386">
        <v>430</v>
      </c>
      <c r="AP386">
        <v>51.25</v>
      </c>
      <c r="AQ386">
        <v>91</v>
      </c>
      <c r="AR386">
        <v>79</v>
      </c>
      <c r="AS386">
        <v>53.53</v>
      </c>
      <c r="AT386">
        <v>20.13</v>
      </c>
      <c r="AU386">
        <v>81.63</v>
      </c>
      <c r="AV386">
        <v>843</v>
      </c>
      <c r="AW386">
        <v>782</v>
      </c>
      <c r="AX386">
        <v>51.88</v>
      </c>
      <c r="AY386">
        <v>450</v>
      </c>
      <c r="AZ386">
        <v>422</v>
      </c>
      <c r="BA386">
        <v>51.61</v>
      </c>
      <c r="BB386">
        <v>39</v>
      </c>
      <c r="BC386">
        <v>39</v>
      </c>
      <c r="BD386">
        <v>50</v>
      </c>
      <c r="BE386">
        <v>8.67</v>
      </c>
      <c r="BF386">
        <v>90.76</v>
      </c>
      <c r="BG386">
        <v>1368</v>
      </c>
      <c r="BH386">
        <v>1338</v>
      </c>
      <c r="BI386">
        <v>50.55</v>
      </c>
      <c r="BJ386">
        <v>730</v>
      </c>
      <c r="BK386">
        <v>683</v>
      </c>
      <c r="BL386">
        <v>51.66</v>
      </c>
      <c r="BM386">
        <v>21</v>
      </c>
      <c r="BN386">
        <v>18</v>
      </c>
      <c r="BO386">
        <v>53.85</v>
      </c>
      <c r="BP386">
        <v>2.88</v>
      </c>
      <c r="BQ386">
        <v>97.36</v>
      </c>
      <c r="BR386">
        <v>8.7100000000000009</v>
      </c>
      <c r="BS386">
        <v>91.54</v>
      </c>
      <c r="BT386">
        <v>1.002</v>
      </c>
    </row>
    <row r="387" spans="1:72" x14ac:dyDescent="0.25">
      <c r="A387" s="6" t="s">
        <v>23</v>
      </c>
      <c r="B387" t="s">
        <v>155</v>
      </c>
      <c r="C387">
        <v>70</v>
      </c>
      <c r="D387">
        <v>3364.9</v>
      </c>
      <c r="E387">
        <v>29</v>
      </c>
      <c r="F387">
        <v>36</v>
      </c>
      <c r="G387">
        <v>5</v>
      </c>
      <c r="H387">
        <v>27</v>
      </c>
      <c r="I387">
        <v>63</v>
      </c>
      <c r="J387">
        <v>0.45</v>
      </c>
      <c r="K387">
        <v>3087</v>
      </c>
      <c r="L387">
        <v>3020</v>
      </c>
      <c r="M387">
        <v>50.55</v>
      </c>
      <c r="N387">
        <v>2268</v>
      </c>
      <c r="O387">
        <v>2259</v>
      </c>
      <c r="P387">
        <v>50.1</v>
      </c>
      <c r="Q387">
        <v>1646</v>
      </c>
      <c r="R387">
        <v>1639</v>
      </c>
      <c r="S387">
        <v>50.11</v>
      </c>
      <c r="T387">
        <v>123</v>
      </c>
      <c r="U387">
        <v>162</v>
      </c>
      <c r="V387">
        <v>43.16</v>
      </c>
      <c r="W387">
        <v>135.44999999999999</v>
      </c>
      <c r="X387">
        <v>138.96</v>
      </c>
      <c r="Y387">
        <v>49.36</v>
      </c>
      <c r="Z387">
        <v>1483</v>
      </c>
      <c r="AA387">
        <v>1520</v>
      </c>
      <c r="AB387">
        <v>49.38</v>
      </c>
      <c r="AC387">
        <v>890</v>
      </c>
      <c r="AD387">
        <v>938</v>
      </c>
      <c r="AE387">
        <v>48.69</v>
      </c>
      <c r="AF387">
        <v>106</v>
      </c>
      <c r="AG387">
        <v>142</v>
      </c>
      <c r="AH387">
        <v>42.74</v>
      </c>
      <c r="AI387">
        <v>11.91</v>
      </c>
      <c r="AJ387">
        <v>84.86</v>
      </c>
      <c r="AK387">
        <v>640</v>
      </c>
      <c r="AL387">
        <v>630</v>
      </c>
      <c r="AM387">
        <v>50.39</v>
      </c>
      <c r="AN387">
        <v>487</v>
      </c>
      <c r="AO387">
        <v>485</v>
      </c>
      <c r="AP387">
        <v>50.1</v>
      </c>
      <c r="AQ387">
        <v>66</v>
      </c>
      <c r="AR387">
        <v>90</v>
      </c>
      <c r="AS387">
        <v>42.31</v>
      </c>
      <c r="AT387">
        <v>13.55</v>
      </c>
      <c r="AU387">
        <v>81.44</v>
      </c>
      <c r="AV387">
        <v>843</v>
      </c>
      <c r="AW387">
        <v>890</v>
      </c>
      <c r="AX387">
        <v>48.64</v>
      </c>
      <c r="AY387">
        <v>403</v>
      </c>
      <c r="AZ387">
        <v>453</v>
      </c>
      <c r="BA387">
        <v>47.08</v>
      </c>
      <c r="BB387">
        <v>40</v>
      </c>
      <c r="BC387">
        <v>52</v>
      </c>
      <c r="BD387">
        <v>43.48</v>
      </c>
      <c r="BE387">
        <v>9.93</v>
      </c>
      <c r="BF387">
        <v>88.52</v>
      </c>
      <c r="BG387">
        <v>1355</v>
      </c>
      <c r="BH387">
        <v>1234</v>
      </c>
      <c r="BI387">
        <v>52.34</v>
      </c>
      <c r="BJ387">
        <v>679</v>
      </c>
      <c r="BK387">
        <v>590</v>
      </c>
      <c r="BL387">
        <v>53.51</v>
      </c>
      <c r="BM387">
        <v>17</v>
      </c>
      <c r="BN387">
        <v>20</v>
      </c>
      <c r="BO387">
        <v>45.95</v>
      </c>
      <c r="BP387">
        <v>2.5</v>
      </c>
      <c r="BQ387">
        <v>96.61</v>
      </c>
      <c r="BR387">
        <v>7.47</v>
      </c>
      <c r="BS387">
        <v>90.12</v>
      </c>
      <c r="BT387">
        <v>0.97599999999999998</v>
      </c>
    </row>
    <row r="388" spans="1:72" x14ac:dyDescent="0.25">
      <c r="A388" s="6" t="s">
        <v>23</v>
      </c>
      <c r="B388" t="s">
        <v>133</v>
      </c>
      <c r="C388">
        <v>71</v>
      </c>
      <c r="D388">
        <v>3477.0167000000001</v>
      </c>
      <c r="E388">
        <v>42</v>
      </c>
      <c r="F388">
        <v>19</v>
      </c>
      <c r="G388">
        <v>10</v>
      </c>
      <c r="H388">
        <v>40</v>
      </c>
      <c r="I388">
        <v>94</v>
      </c>
      <c r="J388">
        <v>0.66200000000000003</v>
      </c>
      <c r="K388">
        <v>2986</v>
      </c>
      <c r="L388">
        <v>2892</v>
      </c>
      <c r="M388">
        <v>50.8</v>
      </c>
      <c r="N388">
        <v>2296</v>
      </c>
      <c r="O388">
        <v>2226</v>
      </c>
      <c r="P388">
        <v>50.77</v>
      </c>
      <c r="Q388">
        <v>1737</v>
      </c>
      <c r="R388">
        <v>1625</v>
      </c>
      <c r="S388">
        <v>51.67</v>
      </c>
      <c r="T388">
        <v>149</v>
      </c>
      <c r="U388">
        <v>119</v>
      </c>
      <c r="V388">
        <v>55.6</v>
      </c>
      <c r="W388">
        <v>130.91999999999999</v>
      </c>
      <c r="X388">
        <v>130.82</v>
      </c>
      <c r="Y388">
        <v>50.02</v>
      </c>
      <c r="Z388">
        <v>1485</v>
      </c>
      <c r="AA388">
        <v>1418</v>
      </c>
      <c r="AB388">
        <v>51.15</v>
      </c>
      <c r="AC388">
        <v>930</v>
      </c>
      <c r="AD388">
        <v>893</v>
      </c>
      <c r="AE388">
        <v>51.01</v>
      </c>
      <c r="AF388">
        <v>115</v>
      </c>
      <c r="AG388">
        <v>90</v>
      </c>
      <c r="AH388">
        <v>56.1</v>
      </c>
      <c r="AI388">
        <v>12.37</v>
      </c>
      <c r="AJ388">
        <v>89.92</v>
      </c>
      <c r="AK388">
        <v>549</v>
      </c>
      <c r="AL388">
        <v>580</v>
      </c>
      <c r="AM388">
        <v>48.63</v>
      </c>
      <c r="AN388">
        <v>430</v>
      </c>
      <c r="AO388">
        <v>443</v>
      </c>
      <c r="AP388">
        <v>49.26</v>
      </c>
      <c r="AQ388">
        <v>69</v>
      </c>
      <c r="AR388">
        <v>56</v>
      </c>
      <c r="AS388">
        <v>55.2</v>
      </c>
      <c r="AT388">
        <v>16.05</v>
      </c>
      <c r="AU388">
        <v>87.36</v>
      </c>
      <c r="AV388">
        <v>936</v>
      </c>
      <c r="AW388">
        <v>838</v>
      </c>
      <c r="AX388">
        <v>52.76</v>
      </c>
      <c r="AY388">
        <v>500</v>
      </c>
      <c r="AZ388">
        <v>450</v>
      </c>
      <c r="BA388">
        <v>52.63</v>
      </c>
      <c r="BB388">
        <v>46</v>
      </c>
      <c r="BC388">
        <v>34</v>
      </c>
      <c r="BD388">
        <v>57.5</v>
      </c>
      <c r="BE388">
        <v>9.1999999999999993</v>
      </c>
      <c r="BF388">
        <v>92.44</v>
      </c>
      <c r="BG388">
        <v>1314</v>
      </c>
      <c r="BH388">
        <v>1260</v>
      </c>
      <c r="BI388">
        <v>51.05</v>
      </c>
      <c r="BJ388">
        <v>730</v>
      </c>
      <c r="BK388">
        <v>648</v>
      </c>
      <c r="BL388">
        <v>52.98</v>
      </c>
      <c r="BM388">
        <v>33</v>
      </c>
      <c r="BN388">
        <v>29</v>
      </c>
      <c r="BO388">
        <v>53.23</v>
      </c>
      <c r="BP388">
        <v>4.5199999999999996</v>
      </c>
      <c r="BQ388">
        <v>95.52</v>
      </c>
      <c r="BR388">
        <v>8.58</v>
      </c>
      <c r="BS388">
        <v>92.68</v>
      </c>
      <c r="BT388">
        <v>1.0129999999999999</v>
      </c>
    </row>
    <row r="389" spans="1:72" x14ac:dyDescent="0.25">
      <c r="A389" s="6" t="s">
        <v>23</v>
      </c>
      <c r="B389" t="s">
        <v>156</v>
      </c>
      <c r="C389">
        <v>70</v>
      </c>
      <c r="D389">
        <v>3293.9333000000001</v>
      </c>
      <c r="E389">
        <v>43</v>
      </c>
      <c r="F389">
        <v>21</v>
      </c>
      <c r="G389">
        <v>6</v>
      </c>
      <c r="H389">
        <v>41</v>
      </c>
      <c r="I389">
        <v>92</v>
      </c>
      <c r="J389">
        <v>0.65700000000000003</v>
      </c>
      <c r="K389">
        <v>3121</v>
      </c>
      <c r="L389">
        <v>2852</v>
      </c>
      <c r="M389">
        <v>52.25</v>
      </c>
      <c r="N389">
        <v>2336</v>
      </c>
      <c r="O389">
        <v>2194</v>
      </c>
      <c r="P389">
        <v>51.57</v>
      </c>
      <c r="Q389">
        <v>1669</v>
      </c>
      <c r="R389">
        <v>1634</v>
      </c>
      <c r="S389">
        <v>50.53</v>
      </c>
      <c r="T389">
        <v>162</v>
      </c>
      <c r="U389">
        <v>122</v>
      </c>
      <c r="V389">
        <v>57.04</v>
      </c>
      <c r="W389">
        <v>136.18</v>
      </c>
      <c r="X389">
        <v>117.57</v>
      </c>
      <c r="Y389">
        <v>53.67</v>
      </c>
      <c r="Z389">
        <v>1595</v>
      </c>
      <c r="AA389">
        <v>1351</v>
      </c>
      <c r="AB389">
        <v>54.14</v>
      </c>
      <c r="AC389">
        <v>981</v>
      </c>
      <c r="AD389">
        <v>868</v>
      </c>
      <c r="AE389">
        <v>53.06</v>
      </c>
      <c r="AF389">
        <v>147</v>
      </c>
      <c r="AG389">
        <v>101</v>
      </c>
      <c r="AH389">
        <v>59.27</v>
      </c>
      <c r="AI389">
        <v>14.98</v>
      </c>
      <c r="AJ389">
        <v>88.36</v>
      </c>
      <c r="AK389">
        <v>607</v>
      </c>
      <c r="AL389">
        <v>511</v>
      </c>
      <c r="AM389">
        <v>54.29</v>
      </c>
      <c r="AN389">
        <v>455</v>
      </c>
      <c r="AO389">
        <v>399</v>
      </c>
      <c r="AP389">
        <v>53.28</v>
      </c>
      <c r="AQ389">
        <v>89</v>
      </c>
      <c r="AR389">
        <v>62</v>
      </c>
      <c r="AS389">
        <v>58.94</v>
      </c>
      <c r="AT389">
        <v>19.559999999999999</v>
      </c>
      <c r="AU389">
        <v>84.46</v>
      </c>
      <c r="AV389">
        <v>988</v>
      </c>
      <c r="AW389">
        <v>840</v>
      </c>
      <c r="AX389">
        <v>54.05</v>
      </c>
      <c r="AY389">
        <v>526</v>
      </c>
      <c r="AZ389">
        <v>469</v>
      </c>
      <c r="BA389">
        <v>52.86</v>
      </c>
      <c r="BB389">
        <v>58</v>
      </c>
      <c r="BC389">
        <v>39</v>
      </c>
      <c r="BD389">
        <v>59.79</v>
      </c>
      <c r="BE389">
        <v>11.03</v>
      </c>
      <c r="BF389">
        <v>91.68</v>
      </c>
      <c r="BG389">
        <v>1310</v>
      </c>
      <c r="BH389">
        <v>1317</v>
      </c>
      <c r="BI389">
        <v>49.87</v>
      </c>
      <c r="BJ389">
        <v>619</v>
      </c>
      <c r="BK389">
        <v>685</v>
      </c>
      <c r="BL389">
        <v>47.47</v>
      </c>
      <c r="BM389">
        <v>15</v>
      </c>
      <c r="BN389">
        <v>21</v>
      </c>
      <c r="BO389">
        <v>41.67</v>
      </c>
      <c r="BP389">
        <v>2.42</v>
      </c>
      <c r="BQ389">
        <v>96.93</v>
      </c>
      <c r="BR389">
        <v>9.7100000000000009</v>
      </c>
      <c r="BS389">
        <v>92.53</v>
      </c>
      <c r="BT389">
        <v>1.022</v>
      </c>
    </row>
    <row r="390" spans="1:72" x14ac:dyDescent="0.25">
      <c r="A390" s="6" t="s">
        <v>23</v>
      </c>
      <c r="B390" t="s">
        <v>138</v>
      </c>
      <c r="C390">
        <v>70</v>
      </c>
      <c r="D390">
        <v>3455.0167000000001</v>
      </c>
      <c r="E390">
        <v>36</v>
      </c>
      <c r="F390">
        <v>25</v>
      </c>
      <c r="G390">
        <v>9</v>
      </c>
      <c r="H390">
        <v>35</v>
      </c>
      <c r="I390">
        <v>81</v>
      </c>
      <c r="J390">
        <v>0.57899999999999996</v>
      </c>
      <c r="K390">
        <v>3466</v>
      </c>
      <c r="L390">
        <v>3196</v>
      </c>
      <c r="M390">
        <v>52.03</v>
      </c>
      <c r="N390">
        <v>2598</v>
      </c>
      <c r="O390">
        <v>2463</v>
      </c>
      <c r="P390">
        <v>51.33</v>
      </c>
      <c r="Q390">
        <v>1844</v>
      </c>
      <c r="R390">
        <v>1775</v>
      </c>
      <c r="S390">
        <v>50.95</v>
      </c>
      <c r="T390">
        <v>158</v>
      </c>
      <c r="U390">
        <v>157</v>
      </c>
      <c r="V390">
        <v>50.16</v>
      </c>
      <c r="W390">
        <v>146.41999999999999</v>
      </c>
      <c r="X390">
        <v>139.66999999999999</v>
      </c>
      <c r="Y390">
        <v>51.18</v>
      </c>
      <c r="Z390">
        <v>1703</v>
      </c>
      <c r="AA390">
        <v>1538</v>
      </c>
      <c r="AB390">
        <v>52.55</v>
      </c>
      <c r="AC390">
        <v>1014</v>
      </c>
      <c r="AD390">
        <v>939</v>
      </c>
      <c r="AE390">
        <v>51.92</v>
      </c>
      <c r="AF390">
        <v>132</v>
      </c>
      <c r="AG390">
        <v>137</v>
      </c>
      <c r="AH390">
        <v>49.07</v>
      </c>
      <c r="AI390">
        <v>13.02</v>
      </c>
      <c r="AJ390">
        <v>85.41</v>
      </c>
      <c r="AK390">
        <v>661</v>
      </c>
      <c r="AL390">
        <v>637</v>
      </c>
      <c r="AM390">
        <v>50.92</v>
      </c>
      <c r="AN390">
        <v>485</v>
      </c>
      <c r="AO390">
        <v>492</v>
      </c>
      <c r="AP390">
        <v>49.64</v>
      </c>
      <c r="AQ390">
        <v>92</v>
      </c>
      <c r="AR390">
        <v>93</v>
      </c>
      <c r="AS390">
        <v>49.73</v>
      </c>
      <c r="AT390">
        <v>18.97</v>
      </c>
      <c r="AU390">
        <v>81.099999999999994</v>
      </c>
      <c r="AV390">
        <v>1042</v>
      </c>
      <c r="AW390">
        <v>901</v>
      </c>
      <c r="AX390">
        <v>53.63</v>
      </c>
      <c r="AY390">
        <v>529</v>
      </c>
      <c r="AZ390">
        <v>447</v>
      </c>
      <c r="BA390">
        <v>54.2</v>
      </c>
      <c r="BB390">
        <v>40</v>
      </c>
      <c r="BC390">
        <v>44</v>
      </c>
      <c r="BD390">
        <v>47.62</v>
      </c>
      <c r="BE390">
        <v>7.56</v>
      </c>
      <c r="BF390">
        <v>90.16</v>
      </c>
      <c r="BG390">
        <v>1551</v>
      </c>
      <c r="BH390">
        <v>1441</v>
      </c>
      <c r="BI390">
        <v>51.84</v>
      </c>
      <c r="BJ390">
        <v>770</v>
      </c>
      <c r="BK390">
        <v>756</v>
      </c>
      <c r="BL390">
        <v>50.46</v>
      </c>
      <c r="BM390">
        <v>26</v>
      </c>
      <c r="BN390">
        <v>20</v>
      </c>
      <c r="BO390">
        <v>56.52</v>
      </c>
      <c r="BP390">
        <v>3.38</v>
      </c>
      <c r="BQ390">
        <v>97.35</v>
      </c>
      <c r="BR390">
        <v>8.57</v>
      </c>
      <c r="BS390">
        <v>91.15</v>
      </c>
      <c r="BT390">
        <v>0.997</v>
      </c>
    </row>
    <row r="391" spans="1:72" x14ac:dyDescent="0.25">
      <c r="A391" s="6" t="s">
        <v>23</v>
      </c>
      <c r="B391" t="s">
        <v>145</v>
      </c>
      <c r="C391">
        <v>69</v>
      </c>
      <c r="D391">
        <v>3249.2</v>
      </c>
      <c r="E391">
        <v>36</v>
      </c>
      <c r="F391">
        <v>27</v>
      </c>
      <c r="G391">
        <v>6</v>
      </c>
      <c r="H391">
        <v>32</v>
      </c>
      <c r="I391">
        <v>78</v>
      </c>
      <c r="J391">
        <v>0.56499999999999995</v>
      </c>
      <c r="K391">
        <v>3063</v>
      </c>
      <c r="L391">
        <v>3262</v>
      </c>
      <c r="M391">
        <v>48.43</v>
      </c>
      <c r="N391">
        <v>2312</v>
      </c>
      <c r="O391">
        <v>2401</v>
      </c>
      <c r="P391">
        <v>49.06</v>
      </c>
      <c r="Q391">
        <v>1651</v>
      </c>
      <c r="R391">
        <v>1791</v>
      </c>
      <c r="S391">
        <v>47.97</v>
      </c>
      <c r="T391">
        <v>142</v>
      </c>
      <c r="U391">
        <v>145</v>
      </c>
      <c r="V391">
        <v>49.48</v>
      </c>
      <c r="W391">
        <v>132.91999999999999</v>
      </c>
      <c r="X391">
        <v>142.1</v>
      </c>
      <c r="Y391">
        <v>48.33</v>
      </c>
      <c r="Z391">
        <v>1456</v>
      </c>
      <c r="AA391">
        <v>1620</v>
      </c>
      <c r="AB391">
        <v>47.33</v>
      </c>
      <c r="AC391">
        <v>844</v>
      </c>
      <c r="AD391">
        <v>962</v>
      </c>
      <c r="AE391">
        <v>46.73</v>
      </c>
      <c r="AF391">
        <v>121</v>
      </c>
      <c r="AG391">
        <v>124</v>
      </c>
      <c r="AH391">
        <v>49.39</v>
      </c>
      <c r="AI391">
        <v>14.34</v>
      </c>
      <c r="AJ391">
        <v>87.11</v>
      </c>
      <c r="AK391">
        <v>589</v>
      </c>
      <c r="AL391">
        <v>596</v>
      </c>
      <c r="AM391">
        <v>49.7</v>
      </c>
      <c r="AN391">
        <v>432</v>
      </c>
      <c r="AO391">
        <v>460</v>
      </c>
      <c r="AP391">
        <v>48.43</v>
      </c>
      <c r="AQ391">
        <v>84</v>
      </c>
      <c r="AR391">
        <v>86</v>
      </c>
      <c r="AS391">
        <v>49.41</v>
      </c>
      <c r="AT391">
        <v>19.440000000000001</v>
      </c>
      <c r="AU391">
        <v>81.3</v>
      </c>
      <c r="AV391">
        <v>867</v>
      </c>
      <c r="AW391">
        <v>1024</v>
      </c>
      <c r="AX391">
        <v>45.85</v>
      </c>
      <c r="AY391">
        <v>412</v>
      </c>
      <c r="AZ391">
        <v>502</v>
      </c>
      <c r="BA391">
        <v>45.08</v>
      </c>
      <c r="BB391">
        <v>37</v>
      </c>
      <c r="BC391">
        <v>38</v>
      </c>
      <c r="BD391">
        <v>49.33</v>
      </c>
      <c r="BE391">
        <v>8.98</v>
      </c>
      <c r="BF391">
        <v>92.43</v>
      </c>
      <c r="BG391">
        <v>1351</v>
      </c>
      <c r="BH391">
        <v>1401</v>
      </c>
      <c r="BI391">
        <v>49.09</v>
      </c>
      <c r="BJ391">
        <v>715</v>
      </c>
      <c r="BK391">
        <v>751</v>
      </c>
      <c r="BL391">
        <v>48.77</v>
      </c>
      <c r="BM391">
        <v>21</v>
      </c>
      <c r="BN391">
        <v>21</v>
      </c>
      <c r="BO391">
        <v>50</v>
      </c>
      <c r="BP391">
        <v>2.94</v>
      </c>
      <c r="BQ391">
        <v>97.2</v>
      </c>
      <c r="BR391">
        <v>8.6</v>
      </c>
      <c r="BS391">
        <v>91.9</v>
      </c>
      <c r="BT391">
        <v>1.0049999999999999</v>
      </c>
    </row>
    <row r="392" spans="1:72" x14ac:dyDescent="0.25">
      <c r="A392" s="6" t="s">
        <v>23</v>
      </c>
      <c r="B392" t="s">
        <v>147</v>
      </c>
      <c r="C392">
        <v>71</v>
      </c>
      <c r="D392">
        <v>3466.6333</v>
      </c>
      <c r="E392">
        <v>39</v>
      </c>
      <c r="F392">
        <v>24</v>
      </c>
      <c r="G392">
        <v>8</v>
      </c>
      <c r="H392">
        <v>36</v>
      </c>
      <c r="I392">
        <v>86</v>
      </c>
      <c r="J392">
        <v>0.60599999999999998</v>
      </c>
      <c r="K392">
        <v>3565</v>
      </c>
      <c r="L392">
        <v>2945</v>
      </c>
      <c r="M392">
        <v>54.76</v>
      </c>
      <c r="N392">
        <v>2699</v>
      </c>
      <c r="O392">
        <v>2210</v>
      </c>
      <c r="P392">
        <v>54.98</v>
      </c>
      <c r="Q392">
        <v>1950</v>
      </c>
      <c r="R392">
        <v>1633</v>
      </c>
      <c r="S392">
        <v>54.42</v>
      </c>
      <c r="T392">
        <v>150</v>
      </c>
      <c r="U392">
        <v>144</v>
      </c>
      <c r="V392">
        <v>51.02</v>
      </c>
      <c r="W392">
        <v>163.88</v>
      </c>
      <c r="X392">
        <v>127.76</v>
      </c>
      <c r="Y392">
        <v>56.19</v>
      </c>
      <c r="Z392">
        <v>1781</v>
      </c>
      <c r="AA392">
        <v>1372</v>
      </c>
      <c r="AB392">
        <v>56.49</v>
      </c>
      <c r="AC392">
        <v>1127</v>
      </c>
      <c r="AD392">
        <v>846</v>
      </c>
      <c r="AE392">
        <v>57.12</v>
      </c>
      <c r="AF392">
        <v>134</v>
      </c>
      <c r="AG392">
        <v>118</v>
      </c>
      <c r="AH392">
        <v>53.17</v>
      </c>
      <c r="AI392">
        <v>11.89</v>
      </c>
      <c r="AJ392">
        <v>86.05</v>
      </c>
      <c r="AK392">
        <v>726</v>
      </c>
      <c r="AL392">
        <v>577</v>
      </c>
      <c r="AM392">
        <v>55.72</v>
      </c>
      <c r="AN392">
        <v>552</v>
      </c>
      <c r="AO392">
        <v>431</v>
      </c>
      <c r="AP392">
        <v>56.15</v>
      </c>
      <c r="AQ392">
        <v>86</v>
      </c>
      <c r="AR392">
        <v>82</v>
      </c>
      <c r="AS392">
        <v>51.19</v>
      </c>
      <c r="AT392">
        <v>15.58</v>
      </c>
      <c r="AU392">
        <v>80.97</v>
      </c>
      <c r="AV392">
        <v>1055</v>
      </c>
      <c r="AW392">
        <v>795</v>
      </c>
      <c r="AX392">
        <v>57.03</v>
      </c>
      <c r="AY392">
        <v>575</v>
      </c>
      <c r="AZ392">
        <v>415</v>
      </c>
      <c r="BA392">
        <v>58.08</v>
      </c>
      <c r="BB392">
        <v>48</v>
      </c>
      <c r="BC392">
        <v>36</v>
      </c>
      <c r="BD392">
        <v>57.14</v>
      </c>
      <c r="BE392">
        <v>8.35</v>
      </c>
      <c r="BF392">
        <v>91.33</v>
      </c>
      <c r="BG392">
        <v>1500</v>
      </c>
      <c r="BH392">
        <v>1324</v>
      </c>
      <c r="BI392">
        <v>53.12</v>
      </c>
      <c r="BJ392">
        <v>723</v>
      </c>
      <c r="BK392">
        <v>701</v>
      </c>
      <c r="BL392">
        <v>50.77</v>
      </c>
      <c r="BM392">
        <v>16</v>
      </c>
      <c r="BN392">
        <v>26</v>
      </c>
      <c r="BO392">
        <v>38.1</v>
      </c>
      <c r="BP392">
        <v>2.21</v>
      </c>
      <c r="BQ392">
        <v>96.29</v>
      </c>
      <c r="BR392">
        <v>7.69</v>
      </c>
      <c r="BS392">
        <v>91.18</v>
      </c>
      <c r="BT392">
        <v>0.98899999999999999</v>
      </c>
    </row>
    <row r="393" spans="1:72" x14ac:dyDescent="0.25">
      <c r="A393" s="6" t="s">
        <v>23</v>
      </c>
      <c r="B393" t="s">
        <v>159</v>
      </c>
      <c r="C393">
        <v>69</v>
      </c>
      <c r="D393">
        <v>3196.4832999999999</v>
      </c>
      <c r="E393">
        <v>41</v>
      </c>
      <c r="F393">
        <v>20</v>
      </c>
      <c r="G393">
        <v>8</v>
      </c>
      <c r="H393">
        <v>37</v>
      </c>
      <c r="I393">
        <v>90</v>
      </c>
      <c r="J393">
        <v>0.65200000000000002</v>
      </c>
      <c r="K393">
        <v>3120</v>
      </c>
      <c r="L393">
        <v>2927</v>
      </c>
      <c r="M393">
        <v>51.6</v>
      </c>
      <c r="N393">
        <v>2336</v>
      </c>
      <c r="O393">
        <v>2215</v>
      </c>
      <c r="P393">
        <v>51.33</v>
      </c>
      <c r="Q393">
        <v>1666</v>
      </c>
      <c r="R393">
        <v>1622</v>
      </c>
      <c r="S393">
        <v>50.67</v>
      </c>
      <c r="T393">
        <v>156</v>
      </c>
      <c r="U393">
        <v>142</v>
      </c>
      <c r="V393">
        <v>52.35</v>
      </c>
      <c r="W393">
        <v>135.41</v>
      </c>
      <c r="X393">
        <v>130.75</v>
      </c>
      <c r="Y393">
        <v>50.88</v>
      </c>
      <c r="Z393">
        <v>1491</v>
      </c>
      <c r="AA393">
        <v>1387</v>
      </c>
      <c r="AB393">
        <v>51.81</v>
      </c>
      <c r="AC393">
        <v>870</v>
      </c>
      <c r="AD393">
        <v>850</v>
      </c>
      <c r="AE393">
        <v>50.58</v>
      </c>
      <c r="AF393">
        <v>128</v>
      </c>
      <c r="AG393">
        <v>121</v>
      </c>
      <c r="AH393">
        <v>51.41</v>
      </c>
      <c r="AI393">
        <v>14.71</v>
      </c>
      <c r="AJ393">
        <v>85.76</v>
      </c>
      <c r="AK393">
        <v>618</v>
      </c>
      <c r="AL393">
        <v>603</v>
      </c>
      <c r="AM393">
        <v>50.61</v>
      </c>
      <c r="AN393">
        <v>442</v>
      </c>
      <c r="AO393">
        <v>443</v>
      </c>
      <c r="AP393">
        <v>49.94</v>
      </c>
      <c r="AQ393">
        <v>90</v>
      </c>
      <c r="AR393">
        <v>88</v>
      </c>
      <c r="AS393">
        <v>50.56</v>
      </c>
      <c r="AT393">
        <v>20.36</v>
      </c>
      <c r="AU393">
        <v>80.14</v>
      </c>
      <c r="AV393">
        <v>873</v>
      </c>
      <c r="AW393">
        <v>784</v>
      </c>
      <c r="AX393">
        <v>52.69</v>
      </c>
      <c r="AY393">
        <v>428</v>
      </c>
      <c r="AZ393">
        <v>407</v>
      </c>
      <c r="BA393">
        <v>51.26</v>
      </c>
      <c r="BB393">
        <v>38</v>
      </c>
      <c r="BC393">
        <v>33</v>
      </c>
      <c r="BD393">
        <v>53.52</v>
      </c>
      <c r="BE393">
        <v>8.8800000000000008</v>
      </c>
      <c r="BF393">
        <v>91.89</v>
      </c>
      <c r="BG393">
        <v>1350</v>
      </c>
      <c r="BH393">
        <v>1243</v>
      </c>
      <c r="BI393">
        <v>52.06</v>
      </c>
      <c r="BJ393">
        <v>691</v>
      </c>
      <c r="BK393">
        <v>666</v>
      </c>
      <c r="BL393">
        <v>50.92</v>
      </c>
      <c r="BM393">
        <v>27</v>
      </c>
      <c r="BN393">
        <v>20</v>
      </c>
      <c r="BO393">
        <v>57.45</v>
      </c>
      <c r="BP393">
        <v>3.91</v>
      </c>
      <c r="BQ393">
        <v>97</v>
      </c>
      <c r="BR393">
        <v>9.36</v>
      </c>
      <c r="BS393">
        <v>91.25</v>
      </c>
      <c r="BT393">
        <v>1.006</v>
      </c>
    </row>
    <row r="394" spans="1:72" x14ac:dyDescent="0.25">
      <c r="A394" s="6" t="s">
        <v>23</v>
      </c>
      <c r="B394" t="s">
        <v>142</v>
      </c>
      <c r="C394">
        <v>71</v>
      </c>
      <c r="D394">
        <v>3518.5167000000001</v>
      </c>
      <c r="E394">
        <v>37</v>
      </c>
      <c r="F394">
        <v>28</v>
      </c>
      <c r="G394">
        <v>6</v>
      </c>
      <c r="H394">
        <v>34</v>
      </c>
      <c r="I394">
        <v>80</v>
      </c>
      <c r="J394">
        <v>0.56299999999999994</v>
      </c>
      <c r="K394">
        <v>3158</v>
      </c>
      <c r="L394">
        <v>3346</v>
      </c>
      <c r="M394">
        <v>48.55</v>
      </c>
      <c r="N394">
        <v>2369</v>
      </c>
      <c r="O394">
        <v>2609</v>
      </c>
      <c r="P394">
        <v>47.59</v>
      </c>
      <c r="Q394">
        <v>1715</v>
      </c>
      <c r="R394">
        <v>1874</v>
      </c>
      <c r="S394">
        <v>47.78</v>
      </c>
      <c r="T394">
        <v>138</v>
      </c>
      <c r="U394">
        <v>142</v>
      </c>
      <c r="V394">
        <v>49.29</v>
      </c>
      <c r="W394">
        <v>121.32</v>
      </c>
      <c r="X394">
        <v>157.76</v>
      </c>
      <c r="Y394">
        <v>43.47</v>
      </c>
      <c r="Z394">
        <v>1419</v>
      </c>
      <c r="AA394">
        <v>1636</v>
      </c>
      <c r="AB394">
        <v>46.45</v>
      </c>
      <c r="AC394">
        <v>840</v>
      </c>
      <c r="AD394">
        <v>997</v>
      </c>
      <c r="AE394">
        <v>45.73</v>
      </c>
      <c r="AF394">
        <v>118</v>
      </c>
      <c r="AG394">
        <v>124</v>
      </c>
      <c r="AH394">
        <v>48.76</v>
      </c>
      <c r="AI394">
        <v>14.05</v>
      </c>
      <c r="AJ394">
        <v>87.56</v>
      </c>
      <c r="AK394">
        <v>512</v>
      </c>
      <c r="AL394">
        <v>756</v>
      </c>
      <c r="AM394">
        <v>40.380000000000003</v>
      </c>
      <c r="AN394">
        <v>366</v>
      </c>
      <c r="AO394">
        <v>547</v>
      </c>
      <c r="AP394">
        <v>40.090000000000003</v>
      </c>
      <c r="AQ394">
        <v>69</v>
      </c>
      <c r="AR394">
        <v>95</v>
      </c>
      <c r="AS394">
        <v>42.07</v>
      </c>
      <c r="AT394">
        <v>18.850000000000001</v>
      </c>
      <c r="AU394">
        <v>82.63</v>
      </c>
      <c r="AV394">
        <v>907</v>
      </c>
      <c r="AW394">
        <v>880</v>
      </c>
      <c r="AX394">
        <v>50.76</v>
      </c>
      <c r="AY394">
        <v>474</v>
      </c>
      <c r="AZ394">
        <v>450</v>
      </c>
      <c r="BA394">
        <v>51.3</v>
      </c>
      <c r="BB394">
        <v>49</v>
      </c>
      <c r="BC394">
        <v>29</v>
      </c>
      <c r="BD394">
        <v>62.82</v>
      </c>
      <c r="BE394">
        <v>10.34</v>
      </c>
      <c r="BF394">
        <v>93.56</v>
      </c>
      <c r="BG394">
        <v>1532</v>
      </c>
      <c r="BH394">
        <v>1474</v>
      </c>
      <c r="BI394">
        <v>50.96</v>
      </c>
      <c r="BJ394">
        <v>798</v>
      </c>
      <c r="BK394">
        <v>797</v>
      </c>
      <c r="BL394">
        <v>50.03</v>
      </c>
      <c r="BM394">
        <v>19</v>
      </c>
      <c r="BN394">
        <v>17</v>
      </c>
      <c r="BO394">
        <v>52.78</v>
      </c>
      <c r="BP394">
        <v>2.38</v>
      </c>
      <c r="BQ394">
        <v>97.87</v>
      </c>
      <c r="BR394">
        <v>8.0500000000000007</v>
      </c>
      <c r="BS394">
        <v>92.42</v>
      </c>
      <c r="BT394">
        <v>1.0049999999999999</v>
      </c>
    </row>
    <row r="395" spans="1:72" x14ac:dyDescent="0.25">
      <c r="A395" s="6" t="s">
        <v>24</v>
      </c>
      <c r="B395" t="s">
        <v>160</v>
      </c>
      <c r="C395">
        <v>56</v>
      </c>
      <c r="D395">
        <v>2764.65</v>
      </c>
      <c r="E395">
        <v>17</v>
      </c>
      <c r="F395">
        <v>30</v>
      </c>
      <c r="G395">
        <v>9</v>
      </c>
      <c r="H395">
        <v>15</v>
      </c>
      <c r="I395">
        <v>43</v>
      </c>
      <c r="J395">
        <v>0.38400000000000001</v>
      </c>
      <c r="K395">
        <v>2379</v>
      </c>
      <c r="L395">
        <v>2494</v>
      </c>
      <c r="M395">
        <v>48.82</v>
      </c>
      <c r="N395">
        <v>1740</v>
      </c>
      <c r="O395">
        <v>1888</v>
      </c>
      <c r="P395">
        <v>47.96</v>
      </c>
      <c r="Q395">
        <v>1211</v>
      </c>
      <c r="R395">
        <v>1364</v>
      </c>
      <c r="S395">
        <v>47.03</v>
      </c>
      <c r="T395">
        <v>100</v>
      </c>
      <c r="U395">
        <v>122</v>
      </c>
      <c r="V395">
        <v>45.05</v>
      </c>
      <c r="W395">
        <v>97.39</v>
      </c>
      <c r="X395">
        <v>114.35</v>
      </c>
      <c r="Y395">
        <v>46</v>
      </c>
      <c r="Z395">
        <v>1104</v>
      </c>
      <c r="AA395">
        <v>1251</v>
      </c>
      <c r="AB395">
        <v>46.88</v>
      </c>
      <c r="AC395">
        <v>655</v>
      </c>
      <c r="AD395">
        <v>780</v>
      </c>
      <c r="AE395">
        <v>45.64</v>
      </c>
      <c r="AF395">
        <v>87</v>
      </c>
      <c r="AG395">
        <v>112</v>
      </c>
      <c r="AH395">
        <v>43.72</v>
      </c>
      <c r="AI395">
        <v>13.28</v>
      </c>
      <c r="AJ395">
        <v>85.64</v>
      </c>
      <c r="AK395">
        <v>440</v>
      </c>
      <c r="AL395">
        <v>522</v>
      </c>
      <c r="AM395">
        <v>45.74</v>
      </c>
      <c r="AN395">
        <v>321</v>
      </c>
      <c r="AO395">
        <v>389</v>
      </c>
      <c r="AP395">
        <v>45.21</v>
      </c>
      <c r="AQ395">
        <v>57</v>
      </c>
      <c r="AR395">
        <v>80</v>
      </c>
      <c r="AS395">
        <v>41.61</v>
      </c>
      <c r="AT395">
        <v>17.760000000000002</v>
      </c>
      <c r="AU395">
        <v>79.430000000000007</v>
      </c>
      <c r="AV395">
        <v>664</v>
      </c>
      <c r="AW395">
        <v>729</v>
      </c>
      <c r="AX395">
        <v>47.67</v>
      </c>
      <c r="AY395">
        <v>334</v>
      </c>
      <c r="AZ395">
        <v>391</v>
      </c>
      <c r="BA395">
        <v>46.07</v>
      </c>
      <c r="BB395">
        <v>30</v>
      </c>
      <c r="BC395">
        <v>32</v>
      </c>
      <c r="BD395">
        <v>48.39</v>
      </c>
      <c r="BE395">
        <v>8.98</v>
      </c>
      <c r="BF395">
        <v>91.82</v>
      </c>
      <c r="BG395">
        <v>1059</v>
      </c>
      <c r="BH395">
        <v>1094</v>
      </c>
      <c r="BI395">
        <v>49.19</v>
      </c>
      <c r="BJ395">
        <v>476</v>
      </c>
      <c r="BK395">
        <v>545</v>
      </c>
      <c r="BL395">
        <v>46.62</v>
      </c>
      <c r="BM395">
        <v>13</v>
      </c>
      <c r="BN395">
        <v>10</v>
      </c>
      <c r="BO395">
        <v>56.52</v>
      </c>
      <c r="BP395">
        <v>2.73</v>
      </c>
      <c r="BQ395">
        <v>98.17</v>
      </c>
      <c r="BR395">
        <v>8.26</v>
      </c>
      <c r="BS395">
        <v>91.06</v>
      </c>
      <c r="BT395">
        <v>0.99299999999999999</v>
      </c>
    </row>
    <row r="396" spans="1:72" x14ac:dyDescent="0.25">
      <c r="A396" s="6" t="s">
        <v>24</v>
      </c>
      <c r="B396" t="s">
        <v>161</v>
      </c>
      <c r="C396">
        <v>56</v>
      </c>
      <c r="D396">
        <v>2681.9666999999999</v>
      </c>
      <c r="E396">
        <v>24</v>
      </c>
      <c r="F396">
        <v>26</v>
      </c>
      <c r="G396">
        <v>6</v>
      </c>
      <c r="H396">
        <v>21</v>
      </c>
      <c r="I396">
        <v>54</v>
      </c>
      <c r="J396">
        <v>0.48199999999999998</v>
      </c>
      <c r="K396">
        <v>2321</v>
      </c>
      <c r="L396">
        <v>2440</v>
      </c>
      <c r="M396">
        <v>48.75</v>
      </c>
      <c r="N396">
        <v>1738</v>
      </c>
      <c r="O396">
        <v>1832</v>
      </c>
      <c r="P396">
        <v>48.68</v>
      </c>
      <c r="Q396">
        <v>1207</v>
      </c>
      <c r="R396">
        <v>1310</v>
      </c>
      <c r="S396">
        <v>47.95</v>
      </c>
      <c r="T396">
        <v>98</v>
      </c>
      <c r="U396">
        <v>115</v>
      </c>
      <c r="V396">
        <v>46.01</v>
      </c>
      <c r="W396">
        <v>100.43</v>
      </c>
      <c r="X396">
        <v>106.05</v>
      </c>
      <c r="Y396">
        <v>48.64</v>
      </c>
      <c r="Z396">
        <v>1057</v>
      </c>
      <c r="AA396">
        <v>1235</v>
      </c>
      <c r="AB396">
        <v>46.12</v>
      </c>
      <c r="AC396">
        <v>630</v>
      </c>
      <c r="AD396">
        <v>735</v>
      </c>
      <c r="AE396">
        <v>46.15</v>
      </c>
      <c r="AF396">
        <v>87</v>
      </c>
      <c r="AG396">
        <v>103</v>
      </c>
      <c r="AH396">
        <v>45.79</v>
      </c>
      <c r="AI396">
        <v>13.81</v>
      </c>
      <c r="AJ396">
        <v>85.99</v>
      </c>
      <c r="AK396">
        <v>451</v>
      </c>
      <c r="AL396">
        <v>497</v>
      </c>
      <c r="AM396">
        <v>47.57</v>
      </c>
      <c r="AN396">
        <v>321</v>
      </c>
      <c r="AO396">
        <v>357</v>
      </c>
      <c r="AP396">
        <v>47.35</v>
      </c>
      <c r="AQ396">
        <v>48</v>
      </c>
      <c r="AR396">
        <v>64</v>
      </c>
      <c r="AS396">
        <v>42.86</v>
      </c>
      <c r="AT396">
        <v>14.95</v>
      </c>
      <c r="AU396">
        <v>82.07</v>
      </c>
      <c r="AV396">
        <v>606</v>
      </c>
      <c r="AW396">
        <v>738</v>
      </c>
      <c r="AX396">
        <v>45.09</v>
      </c>
      <c r="AY396">
        <v>309</v>
      </c>
      <c r="AZ396">
        <v>378</v>
      </c>
      <c r="BA396">
        <v>44.98</v>
      </c>
      <c r="BB396">
        <v>39</v>
      </c>
      <c r="BC396">
        <v>39</v>
      </c>
      <c r="BD396">
        <v>50</v>
      </c>
      <c r="BE396">
        <v>12.62</v>
      </c>
      <c r="BF396">
        <v>89.68</v>
      </c>
      <c r="BG396">
        <v>1098</v>
      </c>
      <c r="BH396">
        <v>1059</v>
      </c>
      <c r="BI396">
        <v>50.9</v>
      </c>
      <c r="BJ396">
        <v>524</v>
      </c>
      <c r="BK396">
        <v>520</v>
      </c>
      <c r="BL396">
        <v>50.19</v>
      </c>
      <c r="BM396">
        <v>11</v>
      </c>
      <c r="BN396">
        <v>12</v>
      </c>
      <c r="BO396">
        <v>47.83</v>
      </c>
      <c r="BP396">
        <v>2.1</v>
      </c>
      <c r="BQ396">
        <v>97.69</v>
      </c>
      <c r="BR396">
        <v>8.1199999999999992</v>
      </c>
      <c r="BS396">
        <v>91.22</v>
      </c>
      <c r="BT396">
        <v>0.99299999999999999</v>
      </c>
    </row>
    <row r="397" spans="1:72" x14ac:dyDescent="0.25">
      <c r="A397" s="6" t="s">
        <v>24</v>
      </c>
      <c r="B397" t="s">
        <v>135</v>
      </c>
      <c r="C397">
        <v>56</v>
      </c>
      <c r="D397">
        <v>2694.9333000000001</v>
      </c>
      <c r="E397">
        <v>33</v>
      </c>
      <c r="F397">
        <v>16</v>
      </c>
      <c r="G397">
        <v>7</v>
      </c>
      <c r="H397">
        <v>29</v>
      </c>
      <c r="I397">
        <v>73</v>
      </c>
      <c r="J397">
        <v>0.65200000000000002</v>
      </c>
      <c r="K397">
        <v>2579</v>
      </c>
      <c r="L397">
        <v>2179</v>
      </c>
      <c r="M397">
        <v>54.2</v>
      </c>
      <c r="N397">
        <v>2026</v>
      </c>
      <c r="O397">
        <v>1650</v>
      </c>
      <c r="P397">
        <v>55.11</v>
      </c>
      <c r="Q397">
        <v>1485</v>
      </c>
      <c r="R397">
        <v>1168</v>
      </c>
      <c r="S397">
        <v>55.97</v>
      </c>
      <c r="T397">
        <v>107</v>
      </c>
      <c r="U397">
        <v>93</v>
      </c>
      <c r="V397">
        <v>53.5</v>
      </c>
      <c r="W397">
        <v>101.14</v>
      </c>
      <c r="X397">
        <v>88.15</v>
      </c>
      <c r="Y397">
        <v>53.43</v>
      </c>
      <c r="Z397">
        <v>1130</v>
      </c>
      <c r="AA397">
        <v>1030</v>
      </c>
      <c r="AB397">
        <v>52.31</v>
      </c>
      <c r="AC397">
        <v>730</v>
      </c>
      <c r="AD397">
        <v>600</v>
      </c>
      <c r="AE397">
        <v>54.89</v>
      </c>
      <c r="AF397">
        <v>88</v>
      </c>
      <c r="AG397">
        <v>76</v>
      </c>
      <c r="AH397">
        <v>53.66</v>
      </c>
      <c r="AI397">
        <v>12.05</v>
      </c>
      <c r="AJ397">
        <v>87.33</v>
      </c>
      <c r="AK397">
        <v>397</v>
      </c>
      <c r="AL397">
        <v>390</v>
      </c>
      <c r="AM397">
        <v>50.44</v>
      </c>
      <c r="AN397">
        <v>314</v>
      </c>
      <c r="AO397">
        <v>297</v>
      </c>
      <c r="AP397">
        <v>51.39</v>
      </c>
      <c r="AQ397">
        <v>52</v>
      </c>
      <c r="AR397">
        <v>52</v>
      </c>
      <c r="AS397">
        <v>50</v>
      </c>
      <c r="AT397">
        <v>16.559999999999999</v>
      </c>
      <c r="AU397">
        <v>82.49</v>
      </c>
      <c r="AV397">
        <v>733</v>
      </c>
      <c r="AW397">
        <v>640</v>
      </c>
      <c r="AX397">
        <v>53.39</v>
      </c>
      <c r="AY397">
        <v>416</v>
      </c>
      <c r="AZ397">
        <v>303</v>
      </c>
      <c r="BA397">
        <v>57.86</v>
      </c>
      <c r="BB397">
        <v>36</v>
      </c>
      <c r="BC397">
        <v>24</v>
      </c>
      <c r="BD397">
        <v>60</v>
      </c>
      <c r="BE397">
        <v>8.65</v>
      </c>
      <c r="BF397">
        <v>92.08</v>
      </c>
      <c r="BG397">
        <v>1286</v>
      </c>
      <c r="BH397">
        <v>1011</v>
      </c>
      <c r="BI397">
        <v>55.99</v>
      </c>
      <c r="BJ397">
        <v>671</v>
      </c>
      <c r="BK397">
        <v>498</v>
      </c>
      <c r="BL397">
        <v>57.4</v>
      </c>
      <c r="BM397">
        <v>18</v>
      </c>
      <c r="BN397">
        <v>17</v>
      </c>
      <c r="BO397">
        <v>51.43</v>
      </c>
      <c r="BP397">
        <v>2.68</v>
      </c>
      <c r="BQ397">
        <v>96.59</v>
      </c>
      <c r="BR397">
        <v>7.21</v>
      </c>
      <c r="BS397">
        <v>92.04</v>
      </c>
      <c r="BT397">
        <v>0.99199999999999999</v>
      </c>
    </row>
    <row r="398" spans="1:72" x14ac:dyDescent="0.25">
      <c r="A398" s="6" t="s">
        <v>24</v>
      </c>
      <c r="B398" t="s">
        <v>132</v>
      </c>
      <c r="C398">
        <v>56</v>
      </c>
      <c r="D398">
        <v>2811.8332999999998</v>
      </c>
      <c r="E398">
        <v>15</v>
      </c>
      <c r="F398">
        <v>34</v>
      </c>
      <c r="G398">
        <v>7</v>
      </c>
      <c r="H398">
        <v>11</v>
      </c>
      <c r="I398">
        <v>37</v>
      </c>
      <c r="J398">
        <v>0.33</v>
      </c>
      <c r="K398">
        <v>2275</v>
      </c>
      <c r="L398">
        <v>2602</v>
      </c>
      <c r="M398">
        <v>46.65</v>
      </c>
      <c r="N398">
        <v>1786</v>
      </c>
      <c r="O398">
        <v>2076</v>
      </c>
      <c r="P398">
        <v>46.25</v>
      </c>
      <c r="Q398">
        <v>1300</v>
      </c>
      <c r="R398">
        <v>1532</v>
      </c>
      <c r="S398">
        <v>45.9</v>
      </c>
      <c r="T398">
        <v>87</v>
      </c>
      <c r="U398">
        <v>137</v>
      </c>
      <c r="V398">
        <v>38.840000000000003</v>
      </c>
      <c r="W398">
        <v>97.82</v>
      </c>
      <c r="X398">
        <v>114.12</v>
      </c>
      <c r="Y398">
        <v>46.16</v>
      </c>
      <c r="Z398">
        <v>1049</v>
      </c>
      <c r="AA398">
        <v>1220</v>
      </c>
      <c r="AB398">
        <v>46.23</v>
      </c>
      <c r="AC398">
        <v>626</v>
      </c>
      <c r="AD398">
        <v>757</v>
      </c>
      <c r="AE398">
        <v>45.26</v>
      </c>
      <c r="AF398">
        <v>69</v>
      </c>
      <c r="AG398">
        <v>112</v>
      </c>
      <c r="AH398">
        <v>38.119999999999997</v>
      </c>
      <c r="AI398">
        <v>11.02</v>
      </c>
      <c r="AJ398">
        <v>85.2</v>
      </c>
      <c r="AK398">
        <v>469</v>
      </c>
      <c r="AL398">
        <v>502</v>
      </c>
      <c r="AM398">
        <v>48.3</v>
      </c>
      <c r="AN398">
        <v>343</v>
      </c>
      <c r="AO398">
        <v>381</v>
      </c>
      <c r="AP398">
        <v>47.38</v>
      </c>
      <c r="AQ398">
        <v>47</v>
      </c>
      <c r="AR398">
        <v>68</v>
      </c>
      <c r="AS398">
        <v>40.869999999999997</v>
      </c>
      <c r="AT398">
        <v>13.7</v>
      </c>
      <c r="AU398">
        <v>82.15</v>
      </c>
      <c r="AV398">
        <v>580</v>
      </c>
      <c r="AW398">
        <v>718</v>
      </c>
      <c r="AX398">
        <v>44.68</v>
      </c>
      <c r="AY398">
        <v>283</v>
      </c>
      <c r="AZ398">
        <v>376</v>
      </c>
      <c r="BA398">
        <v>42.94</v>
      </c>
      <c r="BB398">
        <v>22</v>
      </c>
      <c r="BC398">
        <v>44</v>
      </c>
      <c r="BD398">
        <v>33.33</v>
      </c>
      <c r="BE398">
        <v>7.77</v>
      </c>
      <c r="BF398">
        <v>88.3</v>
      </c>
      <c r="BG398">
        <v>1087</v>
      </c>
      <c r="BH398">
        <v>1245</v>
      </c>
      <c r="BI398">
        <v>46.61</v>
      </c>
      <c r="BJ398">
        <v>621</v>
      </c>
      <c r="BK398">
        <v>713</v>
      </c>
      <c r="BL398">
        <v>46.55</v>
      </c>
      <c r="BM398">
        <v>18</v>
      </c>
      <c r="BN398">
        <v>25</v>
      </c>
      <c r="BO398">
        <v>41.86</v>
      </c>
      <c r="BP398">
        <v>2.9</v>
      </c>
      <c r="BQ398">
        <v>96.49</v>
      </c>
      <c r="BR398">
        <v>6.69</v>
      </c>
      <c r="BS398">
        <v>91.06</v>
      </c>
      <c r="BT398">
        <v>0.97699999999999998</v>
      </c>
    </row>
    <row r="399" spans="1:72" x14ac:dyDescent="0.25">
      <c r="A399" s="6" t="s">
        <v>24</v>
      </c>
      <c r="B399" t="s">
        <v>144</v>
      </c>
      <c r="C399">
        <v>56</v>
      </c>
      <c r="D399">
        <v>2661.4832999999999</v>
      </c>
      <c r="E399">
        <v>26</v>
      </c>
      <c r="F399">
        <v>27</v>
      </c>
      <c r="G399">
        <v>3</v>
      </c>
      <c r="H399">
        <v>25</v>
      </c>
      <c r="I399">
        <v>55</v>
      </c>
      <c r="J399">
        <v>0.49099999999999999</v>
      </c>
      <c r="K399">
        <v>2466</v>
      </c>
      <c r="L399">
        <v>2183</v>
      </c>
      <c r="M399">
        <v>53.04</v>
      </c>
      <c r="N399">
        <v>1863</v>
      </c>
      <c r="O399">
        <v>1678</v>
      </c>
      <c r="P399">
        <v>52.61</v>
      </c>
      <c r="Q399">
        <v>1311</v>
      </c>
      <c r="R399">
        <v>1227</v>
      </c>
      <c r="S399">
        <v>51.65</v>
      </c>
      <c r="T399">
        <v>112</v>
      </c>
      <c r="U399">
        <v>104</v>
      </c>
      <c r="V399">
        <v>51.85</v>
      </c>
      <c r="W399">
        <v>104.57</v>
      </c>
      <c r="X399">
        <v>90.32</v>
      </c>
      <c r="Y399">
        <v>53.66</v>
      </c>
      <c r="Z399">
        <v>1177</v>
      </c>
      <c r="AA399">
        <v>1027</v>
      </c>
      <c r="AB399">
        <v>53.4</v>
      </c>
      <c r="AC399">
        <v>713</v>
      </c>
      <c r="AD399">
        <v>632</v>
      </c>
      <c r="AE399">
        <v>53.01</v>
      </c>
      <c r="AF399">
        <v>96</v>
      </c>
      <c r="AG399">
        <v>93</v>
      </c>
      <c r="AH399">
        <v>50.79</v>
      </c>
      <c r="AI399">
        <v>13.46</v>
      </c>
      <c r="AJ399">
        <v>85.28</v>
      </c>
      <c r="AK399">
        <v>454</v>
      </c>
      <c r="AL399">
        <v>389</v>
      </c>
      <c r="AM399">
        <v>53.86</v>
      </c>
      <c r="AN399">
        <v>336</v>
      </c>
      <c r="AO399">
        <v>297</v>
      </c>
      <c r="AP399">
        <v>53.08</v>
      </c>
      <c r="AQ399">
        <v>55</v>
      </c>
      <c r="AR399">
        <v>59</v>
      </c>
      <c r="AS399">
        <v>48.25</v>
      </c>
      <c r="AT399">
        <v>16.37</v>
      </c>
      <c r="AU399">
        <v>80.13</v>
      </c>
      <c r="AV399">
        <v>723</v>
      </c>
      <c r="AW399">
        <v>638</v>
      </c>
      <c r="AX399">
        <v>53.12</v>
      </c>
      <c r="AY399">
        <v>377</v>
      </c>
      <c r="AZ399">
        <v>335</v>
      </c>
      <c r="BA399">
        <v>52.95</v>
      </c>
      <c r="BB399">
        <v>41</v>
      </c>
      <c r="BC399">
        <v>34</v>
      </c>
      <c r="BD399">
        <v>54.67</v>
      </c>
      <c r="BE399">
        <v>10.88</v>
      </c>
      <c r="BF399">
        <v>89.85</v>
      </c>
      <c r="BG399">
        <v>1117</v>
      </c>
      <c r="BH399">
        <v>1007</v>
      </c>
      <c r="BI399">
        <v>52.59</v>
      </c>
      <c r="BJ399">
        <v>544</v>
      </c>
      <c r="BK399">
        <v>534</v>
      </c>
      <c r="BL399">
        <v>50.46</v>
      </c>
      <c r="BM399">
        <v>15</v>
      </c>
      <c r="BN399">
        <v>10</v>
      </c>
      <c r="BO399">
        <v>60</v>
      </c>
      <c r="BP399">
        <v>2.76</v>
      </c>
      <c r="BQ399">
        <v>98.13</v>
      </c>
      <c r="BR399">
        <v>8.5399999999999991</v>
      </c>
      <c r="BS399">
        <v>91.52</v>
      </c>
      <c r="BT399">
        <v>1.0009999999999999</v>
      </c>
    </row>
    <row r="400" spans="1:72" x14ac:dyDescent="0.25">
      <c r="A400" s="6" t="s">
        <v>24</v>
      </c>
      <c r="B400" t="s">
        <v>157</v>
      </c>
      <c r="C400">
        <v>56</v>
      </c>
      <c r="D400">
        <v>2712.5333000000001</v>
      </c>
      <c r="E400">
        <v>36</v>
      </c>
      <c r="F400">
        <v>12</v>
      </c>
      <c r="G400">
        <v>8</v>
      </c>
      <c r="H400">
        <v>32</v>
      </c>
      <c r="I400">
        <v>80</v>
      </c>
      <c r="J400">
        <v>0.71399999999999997</v>
      </c>
      <c r="K400">
        <v>2635</v>
      </c>
      <c r="L400">
        <v>2250</v>
      </c>
      <c r="M400">
        <v>53.94</v>
      </c>
      <c r="N400">
        <v>1989</v>
      </c>
      <c r="O400">
        <v>1728</v>
      </c>
      <c r="P400">
        <v>53.51</v>
      </c>
      <c r="Q400">
        <v>1423</v>
      </c>
      <c r="R400">
        <v>1251</v>
      </c>
      <c r="S400">
        <v>53.22</v>
      </c>
      <c r="T400">
        <v>105</v>
      </c>
      <c r="U400">
        <v>81</v>
      </c>
      <c r="V400">
        <v>56.45</v>
      </c>
      <c r="W400">
        <v>119.97</v>
      </c>
      <c r="X400">
        <v>102.4</v>
      </c>
      <c r="Y400">
        <v>53.95</v>
      </c>
      <c r="Z400">
        <v>1262</v>
      </c>
      <c r="AA400">
        <v>1086</v>
      </c>
      <c r="AB400">
        <v>53.75</v>
      </c>
      <c r="AC400">
        <v>756</v>
      </c>
      <c r="AD400">
        <v>684</v>
      </c>
      <c r="AE400">
        <v>52.5</v>
      </c>
      <c r="AF400">
        <v>88</v>
      </c>
      <c r="AG400">
        <v>72</v>
      </c>
      <c r="AH400">
        <v>55</v>
      </c>
      <c r="AI400">
        <v>11.64</v>
      </c>
      <c r="AJ400">
        <v>89.47</v>
      </c>
      <c r="AK400">
        <v>547</v>
      </c>
      <c r="AL400">
        <v>459</v>
      </c>
      <c r="AM400">
        <v>54.37</v>
      </c>
      <c r="AN400">
        <v>403</v>
      </c>
      <c r="AO400">
        <v>350</v>
      </c>
      <c r="AP400">
        <v>53.52</v>
      </c>
      <c r="AQ400">
        <v>66</v>
      </c>
      <c r="AR400">
        <v>52</v>
      </c>
      <c r="AS400">
        <v>55.93</v>
      </c>
      <c r="AT400">
        <v>16.38</v>
      </c>
      <c r="AU400">
        <v>85.14</v>
      </c>
      <c r="AV400">
        <v>715</v>
      </c>
      <c r="AW400">
        <v>627</v>
      </c>
      <c r="AX400">
        <v>53.28</v>
      </c>
      <c r="AY400">
        <v>353</v>
      </c>
      <c r="AZ400">
        <v>334</v>
      </c>
      <c r="BA400">
        <v>51.38</v>
      </c>
      <c r="BB400">
        <v>22</v>
      </c>
      <c r="BC400">
        <v>20</v>
      </c>
      <c r="BD400">
        <v>52.38</v>
      </c>
      <c r="BE400">
        <v>6.23</v>
      </c>
      <c r="BF400">
        <v>94.01</v>
      </c>
      <c r="BG400">
        <v>1183</v>
      </c>
      <c r="BH400">
        <v>981</v>
      </c>
      <c r="BI400">
        <v>54.67</v>
      </c>
      <c r="BJ400">
        <v>610</v>
      </c>
      <c r="BK400">
        <v>508</v>
      </c>
      <c r="BL400">
        <v>54.56</v>
      </c>
      <c r="BM400">
        <v>16</v>
      </c>
      <c r="BN400">
        <v>9</v>
      </c>
      <c r="BO400">
        <v>64</v>
      </c>
      <c r="BP400">
        <v>2.62</v>
      </c>
      <c r="BQ400">
        <v>98.23</v>
      </c>
      <c r="BR400">
        <v>7.38</v>
      </c>
      <c r="BS400">
        <v>93.53</v>
      </c>
      <c r="BT400">
        <v>1.0089999999999999</v>
      </c>
    </row>
    <row r="401" spans="1:72" x14ac:dyDescent="0.25">
      <c r="A401" s="6" t="s">
        <v>24</v>
      </c>
      <c r="B401" t="s">
        <v>137</v>
      </c>
      <c r="C401">
        <v>56</v>
      </c>
      <c r="D401">
        <v>2708.85</v>
      </c>
      <c r="E401">
        <v>24</v>
      </c>
      <c r="F401">
        <v>25</v>
      </c>
      <c r="G401">
        <v>7</v>
      </c>
      <c r="H401">
        <v>22</v>
      </c>
      <c r="I401">
        <v>55</v>
      </c>
      <c r="J401">
        <v>0.49099999999999999</v>
      </c>
      <c r="K401">
        <v>2229</v>
      </c>
      <c r="L401">
        <v>2632</v>
      </c>
      <c r="M401">
        <v>45.85</v>
      </c>
      <c r="N401">
        <v>1613</v>
      </c>
      <c r="O401">
        <v>1976</v>
      </c>
      <c r="P401">
        <v>44.94</v>
      </c>
      <c r="Q401">
        <v>1258</v>
      </c>
      <c r="R401">
        <v>1501</v>
      </c>
      <c r="S401">
        <v>45.6</v>
      </c>
      <c r="T401">
        <v>100</v>
      </c>
      <c r="U401">
        <v>125</v>
      </c>
      <c r="V401">
        <v>44.44</v>
      </c>
      <c r="W401">
        <v>94.27</v>
      </c>
      <c r="X401">
        <v>120.11</v>
      </c>
      <c r="Y401">
        <v>43.97</v>
      </c>
      <c r="Z401">
        <v>1070</v>
      </c>
      <c r="AA401">
        <v>1336</v>
      </c>
      <c r="AB401">
        <v>44.47</v>
      </c>
      <c r="AC401">
        <v>687</v>
      </c>
      <c r="AD401">
        <v>843</v>
      </c>
      <c r="AE401">
        <v>44.9</v>
      </c>
      <c r="AF401">
        <v>89</v>
      </c>
      <c r="AG401">
        <v>110</v>
      </c>
      <c r="AH401">
        <v>44.72</v>
      </c>
      <c r="AI401">
        <v>12.95</v>
      </c>
      <c r="AJ401">
        <v>86.95</v>
      </c>
      <c r="AK401">
        <v>409</v>
      </c>
      <c r="AL401">
        <v>551</v>
      </c>
      <c r="AM401">
        <v>42.6</v>
      </c>
      <c r="AN401">
        <v>335</v>
      </c>
      <c r="AO401">
        <v>442</v>
      </c>
      <c r="AP401">
        <v>43.11</v>
      </c>
      <c r="AQ401">
        <v>56</v>
      </c>
      <c r="AR401">
        <v>81</v>
      </c>
      <c r="AS401">
        <v>40.880000000000003</v>
      </c>
      <c r="AT401">
        <v>16.72</v>
      </c>
      <c r="AU401">
        <v>81.67</v>
      </c>
      <c r="AV401">
        <v>661</v>
      </c>
      <c r="AW401">
        <v>785</v>
      </c>
      <c r="AX401">
        <v>45.71</v>
      </c>
      <c r="AY401">
        <v>352</v>
      </c>
      <c r="AZ401">
        <v>401</v>
      </c>
      <c r="BA401">
        <v>46.75</v>
      </c>
      <c r="BB401">
        <v>33</v>
      </c>
      <c r="BC401">
        <v>29</v>
      </c>
      <c r="BD401">
        <v>53.23</v>
      </c>
      <c r="BE401">
        <v>9.3800000000000008</v>
      </c>
      <c r="BF401">
        <v>92.77</v>
      </c>
      <c r="BG401">
        <v>988</v>
      </c>
      <c r="BH401">
        <v>1121</v>
      </c>
      <c r="BI401">
        <v>46.85</v>
      </c>
      <c r="BJ401">
        <v>518</v>
      </c>
      <c r="BK401">
        <v>596</v>
      </c>
      <c r="BL401">
        <v>46.5</v>
      </c>
      <c r="BM401">
        <v>11</v>
      </c>
      <c r="BN401">
        <v>15</v>
      </c>
      <c r="BO401">
        <v>42.31</v>
      </c>
      <c r="BP401">
        <v>2.12</v>
      </c>
      <c r="BQ401">
        <v>97.48</v>
      </c>
      <c r="BR401">
        <v>7.95</v>
      </c>
      <c r="BS401">
        <v>91.67</v>
      </c>
      <c r="BT401">
        <v>0.996</v>
      </c>
    </row>
    <row r="402" spans="1:72" x14ac:dyDescent="0.25">
      <c r="A402" s="6" t="s">
        <v>24</v>
      </c>
      <c r="B402" t="s">
        <v>146</v>
      </c>
      <c r="C402">
        <v>56</v>
      </c>
      <c r="D402">
        <v>2643.2166999999999</v>
      </c>
      <c r="E402">
        <v>39</v>
      </c>
      <c r="F402">
        <v>13</v>
      </c>
      <c r="G402">
        <v>4</v>
      </c>
      <c r="H402">
        <v>39</v>
      </c>
      <c r="I402">
        <v>82</v>
      </c>
      <c r="J402">
        <v>0.73199999999999998</v>
      </c>
      <c r="K402">
        <v>2831</v>
      </c>
      <c r="L402">
        <v>1969</v>
      </c>
      <c r="M402">
        <v>58.98</v>
      </c>
      <c r="N402">
        <v>2058</v>
      </c>
      <c r="O402">
        <v>1464</v>
      </c>
      <c r="P402">
        <v>58.43</v>
      </c>
      <c r="Q402">
        <v>1477</v>
      </c>
      <c r="R402">
        <v>1056</v>
      </c>
      <c r="S402">
        <v>58.31</v>
      </c>
      <c r="T402">
        <v>131</v>
      </c>
      <c r="U402">
        <v>88</v>
      </c>
      <c r="V402">
        <v>59.82</v>
      </c>
      <c r="W402">
        <v>118.46</v>
      </c>
      <c r="X402">
        <v>79.23</v>
      </c>
      <c r="Y402">
        <v>59.92</v>
      </c>
      <c r="Z402">
        <v>1364</v>
      </c>
      <c r="AA402">
        <v>893</v>
      </c>
      <c r="AB402">
        <v>60.43</v>
      </c>
      <c r="AC402">
        <v>802</v>
      </c>
      <c r="AD402">
        <v>553</v>
      </c>
      <c r="AE402">
        <v>59.19</v>
      </c>
      <c r="AF402">
        <v>111</v>
      </c>
      <c r="AG402">
        <v>78</v>
      </c>
      <c r="AH402">
        <v>58.73</v>
      </c>
      <c r="AI402">
        <v>13.84</v>
      </c>
      <c r="AJ402">
        <v>85.9</v>
      </c>
      <c r="AK402">
        <v>517</v>
      </c>
      <c r="AL402">
        <v>363</v>
      </c>
      <c r="AM402">
        <v>58.75</v>
      </c>
      <c r="AN402">
        <v>376</v>
      </c>
      <c r="AO402">
        <v>280</v>
      </c>
      <c r="AP402">
        <v>57.32</v>
      </c>
      <c r="AQ402">
        <v>66</v>
      </c>
      <c r="AR402">
        <v>42</v>
      </c>
      <c r="AS402">
        <v>61.11</v>
      </c>
      <c r="AT402">
        <v>17.55</v>
      </c>
      <c r="AU402">
        <v>85</v>
      </c>
      <c r="AV402">
        <v>847</v>
      </c>
      <c r="AW402">
        <v>530</v>
      </c>
      <c r="AX402">
        <v>61.51</v>
      </c>
      <c r="AY402">
        <v>426</v>
      </c>
      <c r="AZ402">
        <v>273</v>
      </c>
      <c r="BA402">
        <v>60.94</v>
      </c>
      <c r="BB402">
        <v>45</v>
      </c>
      <c r="BC402">
        <v>36</v>
      </c>
      <c r="BD402">
        <v>55.56</v>
      </c>
      <c r="BE402">
        <v>10.56</v>
      </c>
      <c r="BF402">
        <v>86.81</v>
      </c>
      <c r="BG402">
        <v>1298</v>
      </c>
      <c r="BH402">
        <v>900</v>
      </c>
      <c r="BI402">
        <v>59.05</v>
      </c>
      <c r="BJ402">
        <v>638</v>
      </c>
      <c r="BK402">
        <v>448</v>
      </c>
      <c r="BL402">
        <v>58.75</v>
      </c>
      <c r="BM402">
        <v>20</v>
      </c>
      <c r="BN402">
        <v>10</v>
      </c>
      <c r="BO402">
        <v>66.67</v>
      </c>
      <c r="BP402">
        <v>3.13</v>
      </c>
      <c r="BQ402">
        <v>97.77</v>
      </c>
      <c r="BR402">
        <v>8.8699999999999992</v>
      </c>
      <c r="BS402">
        <v>91.67</v>
      </c>
      <c r="BT402">
        <v>1.0049999999999999</v>
      </c>
    </row>
    <row r="403" spans="1:72" x14ac:dyDescent="0.25">
      <c r="A403" s="6" t="s">
        <v>24</v>
      </c>
      <c r="B403" t="s">
        <v>153</v>
      </c>
      <c r="C403">
        <v>56</v>
      </c>
      <c r="D403">
        <v>2838.5832999999998</v>
      </c>
      <c r="E403">
        <v>18</v>
      </c>
      <c r="F403">
        <v>26</v>
      </c>
      <c r="G403">
        <v>12</v>
      </c>
      <c r="H403">
        <v>15</v>
      </c>
      <c r="I403">
        <v>48</v>
      </c>
      <c r="J403">
        <v>0.42899999999999999</v>
      </c>
      <c r="K403">
        <v>2342</v>
      </c>
      <c r="L403">
        <v>2694</v>
      </c>
      <c r="M403">
        <v>46.51</v>
      </c>
      <c r="N403">
        <v>1803</v>
      </c>
      <c r="O403">
        <v>2031</v>
      </c>
      <c r="P403">
        <v>47.03</v>
      </c>
      <c r="Q403">
        <v>1350</v>
      </c>
      <c r="R403">
        <v>1503</v>
      </c>
      <c r="S403">
        <v>47.32</v>
      </c>
      <c r="T403">
        <v>97</v>
      </c>
      <c r="U403">
        <v>131</v>
      </c>
      <c r="V403">
        <v>42.54</v>
      </c>
      <c r="W403">
        <v>94.5</v>
      </c>
      <c r="X403">
        <v>111.08</v>
      </c>
      <c r="Y403">
        <v>45.97</v>
      </c>
      <c r="Z403">
        <v>1022</v>
      </c>
      <c r="AA403">
        <v>1223</v>
      </c>
      <c r="AB403">
        <v>45.52</v>
      </c>
      <c r="AC403">
        <v>650</v>
      </c>
      <c r="AD403">
        <v>754</v>
      </c>
      <c r="AE403">
        <v>46.3</v>
      </c>
      <c r="AF403">
        <v>77</v>
      </c>
      <c r="AG403">
        <v>108</v>
      </c>
      <c r="AH403">
        <v>41.62</v>
      </c>
      <c r="AI403">
        <v>11.85</v>
      </c>
      <c r="AJ403">
        <v>85.68</v>
      </c>
      <c r="AK403">
        <v>392</v>
      </c>
      <c r="AL403">
        <v>477</v>
      </c>
      <c r="AM403">
        <v>45.11</v>
      </c>
      <c r="AN403">
        <v>293</v>
      </c>
      <c r="AO403">
        <v>368</v>
      </c>
      <c r="AP403">
        <v>44.33</v>
      </c>
      <c r="AQ403">
        <v>53</v>
      </c>
      <c r="AR403">
        <v>72</v>
      </c>
      <c r="AS403">
        <v>42.4</v>
      </c>
      <c r="AT403">
        <v>18.09</v>
      </c>
      <c r="AU403">
        <v>80.430000000000007</v>
      </c>
      <c r="AV403">
        <v>630</v>
      </c>
      <c r="AW403">
        <v>746</v>
      </c>
      <c r="AX403">
        <v>45.78</v>
      </c>
      <c r="AY403">
        <v>357</v>
      </c>
      <c r="AZ403">
        <v>386</v>
      </c>
      <c r="BA403">
        <v>48.05</v>
      </c>
      <c r="BB403">
        <v>24</v>
      </c>
      <c r="BC403">
        <v>36</v>
      </c>
      <c r="BD403">
        <v>40</v>
      </c>
      <c r="BE403">
        <v>6.72</v>
      </c>
      <c r="BF403">
        <v>90.67</v>
      </c>
      <c r="BG403">
        <v>1127</v>
      </c>
      <c r="BH403">
        <v>1294</v>
      </c>
      <c r="BI403">
        <v>46.55</v>
      </c>
      <c r="BJ403">
        <v>642</v>
      </c>
      <c r="BK403">
        <v>679</v>
      </c>
      <c r="BL403">
        <v>48.6</v>
      </c>
      <c r="BM403">
        <v>20</v>
      </c>
      <c r="BN403">
        <v>23</v>
      </c>
      <c r="BO403">
        <v>46.51</v>
      </c>
      <c r="BP403">
        <v>3.12</v>
      </c>
      <c r="BQ403">
        <v>96.61</v>
      </c>
      <c r="BR403">
        <v>7.19</v>
      </c>
      <c r="BS403">
        <v>91.28</v>
      </c>
      <c r="BT403">
        <v>0.98499999999999999</v>
      </c>
    </row>
    <row r="404" spans="1:72" x14ac:dyDescent="0.25">
      <c r="A404" s="6" t="s">
        <v>24</v>
      </c>
      <c r="B404" t="s">
        <v>151</v>
      </c>
      <c r="C404">
        <v>56</v>
      </c>
      <c r="D404">
        <v>2767.1667000000002</v>
      </c>
      <c r="E404">
        <v>23</v>
      </c>
      <c r="F404">
        <v>19</v>
      </c>
      <c r="G404">
        <v>14</v>
      </c>
      <c r="H404">
        <v>21</v>
      </c>
      <c r="I404">
        <v>60</v>
      </c>
      <c r="J404">
        <v>0.53600000000000003</v>
      </c>
      <c r="K404">
        <v>2511</v>
      </c>
      <c r="L404">
        <v>2242</v>
      </c>
      <c r="M404">
        <v>52.83</v>
      </c>
      <c r="N404">
        <v>1849</v>
      </c>
      <c r="O404">
        <v>1670</v>
      </c>
      <c r="P404">
        <v>52.54</v>
      </c>
      <c r="Q404">
        <v>1355</v>
      </c>
      <c r="R404">
        <v>1161</v>
      </c>
      <c r="S404">
        <v>53.86</v>
      </c>
      <c r="T404">
        <v>101</v>
      </c>
      <c r="U404">
        <v>93</v>
      </c>
      <c r="V404">
        <v>52.06</v>
      </c>
      <c r="W404">
        <v>102.32</v>
      </c>
      <c r="X404">
        <v>86.97</v>
      </c>
      <c r="Y404">
        <v>54.05</v>
      </c>
      <c r="Z404">
        <v>1186</v>
      </c>
      <c r="AA404">
        <v>994</v>
      </c>
      <c r="AB404">
        <v>54.4</v>
      </c>
      <c r="AC404">
        <v>712</v>
      </c>
      <c r="AD404">
        <v>591</v>
      </c>
      <c r="AE404">
        <v>54.64</v>
      </c>
      <c r="AF404">
        <v>95</v>
      </c>
      <c r="AG404">
        <v>71</v>
      </c>
      <c r="AH404">
        <v>57.23</v>
      </c>
      <c r="AI404">
        <v>13.34</v>
      </c>
      <c r="AJ404">
        <v>87.99</v>
      </c>
      <c r="AK404">
        <v>478</v>
      </c>
      <c r="AL404">
        <v>382</v>
      </c>
      <c r="AM404">
        <v>55.58</v>
      </c>
      <c r="AN404">
        <v>350</v>
      </c>
      <c r="AO404">
        <v>283</v>
      </c>
      <c r="AP404">
        <v>55.29</v>
      </c>
      <c r="AQ404">
        <v>66</v>
      </c>
      <c r="AR404">
        <v>51</v>
      </c>
      <c r="AS404">
        <v>56.41</v>
      </c>
      <c r="AT404">
        <v>18.86</v>
      </c>
      <c r="AU404">
        <v>81.98</v>
      </c>
      <c r="AV404">
        <v>708</v>
      </c>
      <c r="AW404">
        <v>612</v>
      </c>
      <c r="AX404">
        <v>53.64</v>
      </c>
      <c r="AY404">
        <v>362</v>
      </c>
      <c r="AZ404">
        <v>308</v>
      </c>
      <c r="BA404">
        <v>54.03</v>
      </c>
      <c r="BB404">
        <v>29</v>
      </c>
      <c r="BC404">
        <v>20</v>
      </c>
      <c r="BD404">
        <v>59.18</v>
      </c>
      <c r="BE404">
        <v>8.01</v>
      </c>
      <c r="BF404">
        <v>93.51</v>
      </c>
      <c r="BG404">
        <v>1130</v>
      </c>
      <c r="BH404">
        <v>1030</v>
      </c>
      <c r="BI404">
        <v>52.31</v>
      </c>
      <c r="BJ404">
        <v>566</v>
      </c>
      <c r="BK404">
        <v>503</v>
      </c>
      <c r="BL404">
        <v>52.95</v>
      </c>
      <c r="BM404">
        <v>6</v>
      </c>
      <c r="BN404">
        <v>22</v>
      </c>
      <c r="BO404">
        <v>21.43</v>
      </c>
      <c r="BP404">
        <v>1.06</v>
      </c>
      <c r="BQ404">
        <v>95.63</v>
      </c>
      <c r="BR404">
        <v>7.45</v>
      </c>
      <c r="BS404">
        <v>91.99</v>
      </c>
      <c r="BT404">
        <v>0.99399999999999999</v>
      </c>
    </row>
    <row r="405" spans="1:72" x14ac:dyDescent="0.25">
      <c r="A405" s="6" t="s">
        <v>24</v>
      </c>
      <c r="B405" t="s">
        <v>8</v>
      </c>
      <c r="C405">
        <v>56</v>
      </c>
      <c r="D405">
        <v>2731.2833000000001</v>
      </c>
      <c r="E405">
        <v>19</v>
      </c>
      <c r="F405">
        <v>27</v>
      </c>
      <c r="G405">
        <v>10</v>
      </c>
      <c r="H405">
        <v>17</v>
      </c>
      <c r="I405">
        <v>48</v>
      </c>
      <c r="J405">
        <v>0.42899999999999999</v>
      </c>
      <c r="K405">
        <v>2108</v>
      </c>
      <c r="L405">
        <v>2531</v>
      </c>
      <c r="M405">
        <v>45.44</v>
      </c>
      <c r="N405">
        <v>1610</v>
      </c>
      <c r="O405">
        <v>1942</v>
      </c>
      <c r="P405">
        <v>45.33</v>
      </c>
      <c r="Q405">
        <v>1205</v>
      </c>
      <c r="R405">
        <v>1427</v>
      </c>
      <c r="S405">
        <v>45.78</v>
      </c>
      <c r="T405">
        <v>87</v>
      </c>
      <c r="U405">
        <v>112</v>
      </c>
      <c r="V405">
        <v>43.72</v>
      </c>
      <c r="W405">
        <v>88.85</v>
      </c>
      <c r="X405">
        <v>106.27</v>
      </c>
      <c r="Y405">
        <v>45.54</v>
      </c>
      <c r="Z405">
        <v>969</v>
      </c>
      <c r="AA405">
        <v>1166</v>
      </c>
      <c r="AB405">
        <v>45.39</v>
      </c>
      <c r="AC405">
        <v>601</v>
      </c>
      <c r="AD405">
        <v>718</v>
      </c>
      <c r="AE405">
        <v>45.56</v>
      </c>
      <c r="AF405">
        <v>73</v>
      </c>
      <c r="AG405">
        <v>97</v>
      </c>
      <c r="AH405">
        <v>42.94</v>
      </c>
      <c r="AI405">
        <v>12.15</v>
      </c>
      <c r="AJ405">
        <v>86.49</v>
      </c>
      <c r="AK405">
        <v>390</v>
      </c>
      <c r="AL405">
        <v>453</v>
      </c>
      <c r="AM405">
        <v>46.26</v>
      </c>
      <c r="AN405">
        <v>310</v>
      </c>
      <c r="AO405">
        <v>343</v>
      </c>
      <c r="AP405">
        <v>47.47</v>
      </c>
      <c r="AQ405">
        <v>51</v>
      </c>
      <c r="AR405">
        <v>64</v>
      </c>
      <c r="AS405">
        <v>44.35</v>
      </c>
      <c r="AT405">
        <v>16.45</v>
      </c>
      <c r="AU405">
        <v>81.34</v>
      </c>
      <c r="AV405">
        <v>579</v>
      </c>
      <c r="AW405">
        <v>713</v>
      </c>
      <c r="AX405">
        <v>44.81</v>
      </c>
      <c r="AY405">
        <v>291</v>
      </c>
      <c r="AZ405">
        <v>375</v>
      </c>
      <c r="BA405">
        <v>43.69</v>
      </c>
      <c r="BB405">
        <v>22</v>
      </c>
      <c r="BC405">
        <v>33</v>
      </c>
      <c r="BD405">
        <v>40</v>
      </c>
      <c r="BE405">
        <v>7.56</v>
      </c>
      <c r="BF405">
        <v>91.2</v>
      </c>
      <c r="BG405">
        <v>950</v>
      </c>
      <c r="BH405">
        <v>1186</v>
      </c>
      <c r="BI405">
        <v>44.48</v>
      </c>
      <c r="BJ405">
        <v>522</v>
      </c>
      <c r="BK405">
        <v>652</v>
      </c>
      <c r="BL405">
        <v>44.46</v>
      </c>
      <c r="BM405">
        <v>14</v>
      </c>
      <c r="BN405">
        <v>15</v>
      </c>
      <c r="BO405">
        <v>48.28</v>
      </c>
      <c r="BP405">
        <v>2.68</v>
      </c>
      <c r="BQ405">
        <v>97.7</v>
      </c>
      <c r="BR405">
        <v>7.22</v>
      </c>
      <c r="BS405">
        <v>92.15</v>
      </c>
      <c r="BT405">
        <v>0.99399999999999999</v>
      </c>
    </row>
    <row r="406" spans="1:72" x14ac:dyDescent="0.25">
      <c r="A406" s="6" t="s">
        <v>24</v>
      </c>
      <c r="B406" t="s">
        <v>143</v>
      </c>
      <c r="C406">
        <v>56</v>
      </c>
      <c r="D406">
        <v>2737.75</v>
      </c>
      <c r="E406">
        <v>35</v>
      </c>
      <c r="F406">
        <v>19</v>
      </c>
      <c r="G406">
        <v>2</v>
      </c>
      <c r="H406">
        <v>35</v>
      </c>
      <c r="I406">
        <v>72</v>
      </c>
      <c r="J406">
        <v>0.64300000000000002</v>
      </c>
      <c r="K406">
        <v>2382</v>
      </c>
      <c r="L406">
        <v>2515</v>
      </c>
      <c r="M406">
        <v>48.64</v>
      </c>
      <c r="N406">
        <v>1776</v>
      </c>
      <c r="O406">
        <v>1872</v>
      </c>
      <c r="P406">
        <v>48.68</v>
      </c>
      <c r="Q406">
        <v>1295</v>
      </c>
      <c r="R406">
        <v>1374</v>
      </c>
      <c r="S406">
        <v>48.52</v>
      </c>
      <c r="T406">
        <v>115</v>
      </c>
      <c r="U406">
        <v>116</v>
      </c>
      <c r="V406">
        <v>49.78</v>
      </c>
      <c r="W406">
        <v>105.29</v>
      </c>
      <c r="X406">
        <v>106.21</v>
      </c>
      <c r="Y406">
        <v>49.78</v>
      </c>
      <c r="Z406">
        <v>1126</v>
      </c>
      <c r="AA406">
        <v>1229</v>
      </c>
      <c r="AB406">
        <v>47.81</v>
      </c>
      <c r="AC406">
        <v>680</v>
      </c>
      <c r="AD406">
        <v>736</v>
      </c>
      <c r="AE406">
        <v>48.02</v>
      </c>
      <c r="AF406">
        <v>101</v>
      </c>
      <c r="AG406">
        <v>99</v>
      </c>
      <c r="AH406">
        <v>50.5</v>
      </c>
      <c r="AI406">
        <v>14.85</v>
      </c>
      <c r="AJ406">
        <v>86.55</v>
      </c>
      <c r="AK406">
        <v>455</v>
      </c>
      <c r="AL406">
        <v>459</v>
      </c>
      <c r="AM406">
        <v>49.78</v>
      </c>
      <c r="AN406">
        <v>341</v>
      </c>
      <c r="AO406">
        <v>334</v>
      </c>
      <c r="AP406">
        <v>50.52</v>
      </c>
      <c r="AQ406">
        <v>53</v>
      </c>
      <c r="AR406">
        <v>59</v>
      </c>
      <c r="AS406">
        <v>47.32</v>
      </c>
      <c r="AT406">
        <v>15.54</v>
      </c>
      <c r="AU406">
        <v>82.34</v>
      </c>
      <c r="AV406">
        <v>671</v>
      </c>
      <c r="AW406">
        <v>770</v>
      </c>
      <c r="AX406">
        <v>46.56</v>
      </c>
      <c r="AY406">
        <v>339</v>
      </c>
      <c r="AZ406">
        <v>402</v>
      </c>
      <c r="BA406">
        <v>45.75</v>
      </c>
      <c r="BB406">
        <v>48</v>
      </c>
      <c r="BC406">
        <v>40</v>
      </c>
      <c r="BD406">
        <v>54.55</v>
      </c>
      <c r="BE406">
        <v>14.16</v>
      </c>
      <c r="BF406">
        <v>90.05</v>
      </c>
      <c r="BG406">
        <v>1066</v>
      </c>
      <c r="BH406">
        <v>1108</v>
      </c>
      <c r="BI406">
        <v>49.03</v>
      </c>
      <c r="BJ406">
        <v>552</v>
      </c>
      <c r="BK406">
        <v>570</v>
      </c>
      <c r="BL406">
        <v>49.2</v>
      </c>
      <c r="BM406">
        <v>12</v>
      </c>
      <c r="BN406">
        <v>17</v>
      </c>
      <c r="BO406">
        <v>41.38</v>
      </c>
      <c r="BP406">
        <v>2.17</v>
      </c>
      <c r="BQ406">
        <v>97.02</v>
      </c>
      <c r="BR406">
        <v>8.8800000000000008</v>
      </c>
      <c r="BS406">
        <v>91.56</v>
      </c>
      <c r="BT406">
        <v>1.004</v>
      </c>
    </row>
    <row r="407" spans="1:72" x14ac:dyDescent="0.25">
      <c r="A407" s="6" t="s">
        <v>24</v>
      </c>
      <c r="B407" t="s">
        <v>136</v>
      </c>
      <c r="C407">
        <v>56</v>
      </c>
      <c r="D407">
        <v>2652.5167000000001</v>
      </c>
      <c r="E407">
        <v>37</v>
      </c>
      <c r="F407">
        <v>14</v>
      </c>
      <c r="G407">
        <v>5</v>
      </c>
      <c r="H407">
        <v>36</v>
      </c>
      <c r="I407">
        <v>79</v>
      </c>
      <c r="J407">
        <v>0.70499999999999996</v>
      </c>
      <c r="K407">
        <v>2506</v>
      </c>
      <c r="L407">
        <v>2180</v>
      </c>
      <c r="M407">
        <v>53.48</v>
      </c>
      <c r="N407">
        <v>1955</v>
      </c>
      <c r="O407">
        <v>1685</v>
      </c>
      <c r="P407">
        <v>53.71</v>
      </c>
      <c r="Q407">
        <v>1493</v>
      </c>
      <c r="R407">
        <v>1274</v>
      </c>
      <c r="S407">
        <v>53.96</v>
      </c>
      <c r="T407">
        <v>118</v>
      </c>
      <c r="U407">
        <v>94</v>
      </c>
      <c r="V407">
        <v>55.66</v>
      </c>
      <c r="W407">
        <v>110.21</v>
      </c>
      <c r="X407">
        <v>93.1</v>
      </c>
      <c r="Y407">
        <v>54.21</v>
      </c>
      <c r="Z407">
        <v>1166</v>
      </c>
      <c r="AA407">
        <v>985</v>
      </c>
      <c r="AB407">
        <v>54.21</v>
      </c>
      <c r="AC407">
        <v>780</v>
      </c>
      <c r="AD407">
        <v>649</v>
      </c>
      <c r="AE407">
        <v>54.58</v>
      </c>
      <c r="AF407">
        <v>94</v>
      </c>
      <c r="AG407">
        <v>82</v>
      </c>
      <c r="AH407">
        <v>53.41</v>
      </c>
      <c r="AI407">
        <v>12.05</v>
      </c>
      <c r="AJ407">
        <v>87.37</v>
      </c>
      <c r="AK407">
        <v>449</v>
      </c>
      <c r="AL407">
        <v>387</v>
      </c>
      <c r="AM407">
        <v>53.71</v>
      </c>
      <c r="AN407">
        <v>371</v>
      </c>
      <c r="AO407">
        <v>315</v>
      </c>
      <c r="AP407">
        <v>54.08</v>
      </c>
      <c r="AQ407">
        <v>62</v>
      </c>
      <c r="AR407">
        <v>59</v>
      </c>
      <c r="AS407">
        <v>51.24</v>
      </c>
      <c r="AT407">
        <v>16.71</v>
      </c>
      <c r="AU407">
        <v>81.27</v>
      </c>
      <c r="AV407">
        <v>717</v>
      </c>
      <c r="AW407">
        <v>598</v>
      </c>
      <c r="AX407">
        <v>54.52</v>
      </c>
      <c r="AY407">
        <v>409</v>
      </c>
      <c r="AZ407">
        <v>334</v>
      </c>
      <c r="BA407">
        <v>55.05</v>
      </c>
      <c r="BB407">
        <v>32</v>
      </c>
      <c r="BC407">
        <v>23</v>
      </c>
      <c r="BD407">
        <v>58.18</v>
      </c>
      <c r="BE407">
        <v>7.82</v>
      </c>
      <c r="BF407">
        <v>93.11</v>
      </c>
      <c r="BG407">
        <v>1173</v>
      </c>
      <c r="BH407">
        <v>1033</v>
      </c>
      <c r="BI407">
        <v>53.17</v>
      </c>
      <c r="BJ407">
        <v>639</v>
      </c>
      <c r="BK407">
        <v>562</v>
      </c>
      <c r="BL407">
        <v>53.21</v>
      </c>
      <c r="BM407">
        <v>24</v>
      </c>
      <c r="BN407">
        <v>11</v>
      </c>
      <c r="BO407">
        <v>68.569999999999993</v>
      </c>
      <c r="BP407">
        <v>3.76</v>
      </c>
      <c r="BQ407">
        <v>98.04</v>
      </c>
      <c r="BR407">
        <v>7.9</v>
      </c>
      <c r="BS407">
        <v>92.62</v>
      </c>
      <c r="BT407">
        <v>1.0049999999999999</v>
      </c>
    </row>
    <row r="408" spans="1:72" x14ac:dyDescent="0.25">
      <c r="A408" s="6" t="s">
        <v>24</v>
      </c>
      <c r="B408" t="s">
        <v>148</v>
      </c>
      <c r="C408">
        <v>56</v>
      </c>
      <c r="D408">
        <v>2702.2833000000001</v>
      </c>
      <c r="E408">
        <v>21</v>
      </c>
      <c r="F408">
        <v>28</v>
      </c>
      <c r="G408">
        <v>7</v>
      </c>
      <c r="H408">
        <v>20</v>
      </c>
      <c r="I408">
        <v>49</v>
      </c>
      <c r="J408">
        <v>0.438</v>
      </c>
      <c r="K408">
        <v>2265</v>
      </c>
      <c r="L408">
        <v>2456</v>
      </c>
      <c r="M408">
        <v>47.98</v>
      </c>
      <c r="N408">
        <v>1731</v>
      </c>
      <c r="O408">
        <v>1858</v>
      </c>
      <c r="P408">
        <v>48.23</v>
      </c>
      <c r="Q408">
        <v>1248</v>
      </c>
      <c r="R408">
        <v>1325</v>
      </c>
      <c r="S408">
        <v>48.5</v>
      </c>
      <c r="T408">
        <v>95</v>
      </c>
      <c r="U408">
        <v>119</v>
      </c>
      <c r="V408">
        <v>44.39</v>
      </c>
      <c r="W408">
        <v>94.62</v>
      </c>
      <c r="X408">
        <v>114.67</v>
      </c>
      <c r="Y408">
        <v>45.21</v>
      </c>
      <c r="Z408">
        <v>1046</v>
      </c>
      <c r="AA408">
        <v>1284</v>
      </c>
      <c r="AB408">
        <v>44.89</v>
      </c>
      <c r="AC408">
        <v>633</v>
      </c>
      <c r="AD408">
        <v>761</v>
      </c>
      <c r="AE408">
        <v>45.41</v>
      </c>
      <c r="AF408">
        <v>89</v>
      </c>
      <c r="AG408">
        <v>104</v>
      </c>
      <c r="AH408">
        <v>46.11</v>
      </c>
      <c r="AI408">
        <v>14.06</v>
      </c>
      <c r="AJ408">
        <v>86.33</v>
      </c>
      <c r="AK408">
        <v>438</v>
      </c>
      <c r="AL408">
        <v>525</v>
      </c>
      <c r="AM408">
        <v>45.48</v>
      </c>
      <c r="AN408">
        <v>316</v>
      </c>
      <c r="AO408">
        <v>383</v>
      </c>
      <c r="AP408">
        <v>45.21</v>
      </c>
      <c r="AQ408">
        <v>69</v>
      </c>
      <c r="AR408">
        <v>67</v>
      </c>
      <c r="AS408">
        <v>50.74</v>
      </c>
      <c r="AT408">
        <v>21.84</v>
      </c>
      <c r="AU408">
        <v>82.51</v>
      </c>
      <c r="AV408">
        <v>608</v>
      </c>
      <c r="AW408">
        <v>759</v>
      </c>
      <c r="AX408">
        <v>44.48</v>
      </c>
      <c r="AY408">
        <v>317</v>
      </c>
      <c r="AZ408">
        <v>378</v>
      </c>
      <c r="BA408">
        <v>45.61</v>
      </c>
      <c r="BB408">
        <v>20</v>
      </c>
      <c r="BC408">
        <v>37</v>
      </c>
      <c r="BD408">
        <v>35.090000000000003</v>
      </c>
      <c r="BE408">
        <v>6.31</v>
      </c>
      <c r="BF408">
        <v>90.21</v>
      </c>
      <c r="BG408">
        <v>1039</v>
      </c>
      <c r="BH408">
        <v>1000</v>
      </c>
      <c r="BI408">
        <v>50.96</v>
      </c>
      <c r="BJ408">
        <v>553</v>
      </c>
      <c r="BK408">
        <v>502</v>
      </c>
      <c r="BL408">
        <v>52.42</v>
      </c>
      <c r="BM408">
        <v>6</v>
      </c>
      <c r="BN408">
        <v>13</v>
      </c>
      <c r="BO408">
        <v>31.58</v>
      </c>
      <c r="BP408">
        <v>1.08</v>
      </c>
      <c r="BQ408">
        <v>97.41</v>
      </c>
      <c r="BR408">
        <v>7.61</v>
      </c>
      <c r="BS408">
        <v>91.02</v>
      </c>
      <c r="BT408">
        <v>0.98599999999999999</v>
      </c>
    </row>
    <row r="409" spans="1:72" x14ac:dyDescent="0.25">
      <c r="A409" s="6" t="s">
        <v>24</v>
      </c>
      <c r="B409" t="s">
        <v>154</v>
      </c>
      <c r="C409">
        <v>56</v>
      </c>
      <c r="D409">
        <v>2681.7166999999999</v>
      </c>
      <c r="E409">
        <v>35</v>
      </c>
      <c r="F409">
        <v>16</v>
      </c>
      <c r="G409">
        <v>5</v>
      </c>
      <c r="H409">
        <v>34</v>
      </c>
      <c r="I409">
        <v>75</v>
      </c>
      <c r="J409">
        <v>0.67</v>
      </c>
      <c r="K409">
        <v>2183</v>
      </c>
      <c r="L409">
        <v>2539</v>
      </c>
      <c r="M409">
        <v>46.23</v>
      </c>
      <c r="N409">
        <v>1686</v>
      </c>
      <c r="O409">
        <v>1883</v>
      </c>
      <c r="P409">
        <v>47.24</v>
      </c>
      <c r="Q409">
        <v>1214</v>
      </c>
      <c r="R409">
        <v>1330</v>
      </c>
      <c r="S409">
        <v>47.72</v>
      </c>
      <c r="T409">
        <v>126</v>
      </c>
      <c r="U409">
        <v>108</v>
      </c>
      <c r="V409">
        <v>53.85</v>
      </c>
      <c r="W409">
        <v>99.24</v>
      </c>
      <c r="X409">
        <v>94.54</v>
      </c>
      <c r="Y409">
        <v>51.21</v>
      </c>
      <c r="Z409">
        <v>1022</v>
      </c>
      <c r="AA409">
        <v>1065</v>
      </c>
      <c r="AB409">
        <v>48.97</v>
      </c>
      <c r="AC409">
        <v>650</v>
      </c>
      <c r="AD409">
        <v>655</v>
      </c>
      <c r="AE409">
        <v>49.81</v>
      </c>
      <c r="AF409">
        <v>110</v>
      </c>
      <c r="AG409">
        <v>91</v>
      </c>
      <c r="AH409">
        <v>54.73</v>
      </c>
      <c r="AI409">
        <v>16.920000000000002</v>
      </c>
      <c r="AJ409">
        <v>86.11</v>
      </c>
      <c r="AK409">
        <v>451</v>
      </c>
      <c r="AL409">
        <v>363</v>
      </c>
      <c r="AM409">
        <v>55.41</v>
      </c>
      <c r="AN409">
        <v>342</v>
      </c>
      <c r="AO409">
        <v>285</v>
      </c>
      <c r="AP409">
        <v>54.55</v>
      </c>
      <c r="AQ409">
        <v>70</v>
      </c>
      <c r="AR409">
        <v>54</v>
      </c>
      <c r="AS409">
        <v>56.45</v>
      </c>
      <c r="AT409">
        <v>20.47</v>
      </c>
      <c r="AU409">
        <v>81.05</v>
      </c>
      <c r="AV409">
        <v>571</v>
      </c>
      <c r="AW409">
        <v>702</v>
      </c>
      <c r="AX409">
        <v>44.85</v>
      </c>
      <c r="AY409">
        <v>308</v>
      </c>
      <c r="AZ409">
        <v>370</v>
      </c>
      <c r="BA409">
        <v>45.43</v>
      </c>
      <c r="BB409">
        <v>40</v>
      </c>
      <c r="BC409">
        <v>37</v>
      </c>
      <c r="BD409">
        <v>51.95</v>
      </c>
      <c r="BE409">
        <v>12.99</v>
      </c>
      <c r="BF409">
        <v>90</v>
      </c>
      <c r="BG409">
        <v>996</v>
      </c>
      <c r="BH409">
        <v>1252</v>
      </c>
      <c r="BI409">
        <v>44.31</v>
      </c>
      <c r="BJ409">
        <v>519</v>
      </c>
      <c r="BK409">
        <v>628</v>
      </c>
      <c r="BL409">
        <v>45.25</v>
      </c>
      <c r="BM409">
        <v>15</v>
      </c>
      <c r="BN409">
        <v>17</v>
      </c>
      <c r="BO409">
        <v>46.88</v>
      </c>
      <c r="BP409">
        <v>2.89</v>
      </c>
      <c r="BQ409">
        <v>97.29</v>
      </c>
      <c r="BR409">
        <v>10.38</v>
      </c>
      <c r="BS409">
        <v>91.88</v>
      </c>
      <c r="BT409">
        <v>1.0229999999999999</v>
      </c>
    </row>
    <row r="410" spans="1:72" x14ac:dyDescent="0.25">
      <c r="A410" s="6" t="s">
        <v>24</v>
      </c>
      <c r="B410" t="s">
        <v>139</v>
      </c>
      <c r="C410">
        <v>56</v>
      </c>
      <c r="D410">
        <v>2733.8833</v>
      </c>
      <c r="E410">
        <v>24</v>
      </c>
      <c r="F410">
        <v>21</v>
      </c>
      <c r="G410">
        <v>11</v>
      </c>
      <c r="H410">
        <v>23</v>
      </c>
      <c r="I410">
        <v>59</v>
      </c>
      <c r="J410">
        <v>0.52700000000000002</v>
      </c>
      <c r="K410">
        <v>2699</v>
      </c>
      <c r="L410">
        <v>2253</v>
      </c>
      <c r="M410">
        <v>54.5</v>
      </c>
      <c r="N410">
        <v>1958</v>
      </c>
      <c r="O410">
        <v>1686</v>
      </c>
      <c r="P410">
        <v>53.73</v>
      </c>
      <c r="Q410">
        <v>1414</v>
      </c>
      <c r="R410">
        <v>1193</v>
      </c>
      <c r="S410">
        <v>54.24</v>
      </c>
      <c r="T410">
        <v>106</v>
      </c>
      <c r="U410">
        <v>103</v>
      </c>
      <c r="V410">
        <v>50.72</v>
      </c>
      <c r="W410">
        <v>105.26</v>
      </c>
      <c r="X410">
        <v>93.82</v>
      </c>
      <c r="Y410">
        <v>52.87</v>
      </c>
      <c r="Z410">
        <v>1290</v>
      </c>
      <c r="AA410">
        <v>1065</v>
      </c>
      <c r="AB410">
        <v>54.78</v>
      </c>
      <c r="AC410">
        <v>715</v>
      </c>
      <c r="AD410">
        <v>610</v>
      </c>
      <c r="AE410">
        <v>53.96</v>
      </c>
      <c r="AF410">
        <v>92</v>
      </c>
      <c r="AG410">
        <v>95</v>
      </c>
      <c r="AH410">
        <v>49.2</v>
      </c>
      <c r="AI410">
        <v>12.87</v>
      </c>
      <c r="AJ410">
        <v>84.43</v>
      </c>
      <c r="AK410">
        <v>468</v>
      </c>
      <c r="AL410">
        <v>434</v>
      </c>
      <c r="AM410">
        <v>51.88</v>
      </c>
      <c r="AN410">
        <v>338</v>
      </c>
      <c r="AO410">
        <v>311</v>
      </c>
      <c r="AP410">
        <v>52.08</v>
      </c>
      <c r="AQ410">
        <v>64</v>
      </c>
      <c r="AR410">
        <v>60</v>
      </c>
      <c r="AS410">
        <v>51.61</v>
      </c>
      <c r="AT410">
        <v>18.93</v>
      </c>
      <c r="AU410">
        <v>80.709999999999994</v>
      </c>
      <c r="AV410">
        <v>822</v>
      </c>
      <c r="AW410">
        <v>631</v>
      </c>
      <c r="AX410">
        <v>56.57</v>
      </c>
      <c r="AY410">
        <v>377</v>
      </c>
      <c r="AZ410">
        <v>299</v>
      </c>
      <c r="BA410">
        <v>55.77</v>
      </c>
      <c r="BB410">
        <v>28</v>
      </c>
      <c r="BC410">
        <v>35</v>
      </c>
      <c r="BD410">
        <v>44.44</v>
      </c>
      <c r="BE410">
        <v>7.43</v>
      </c>
      <c r="BF410">
        <v>88.29</v>
      </c>
      <c r="BG410">
        <v>1231</v>
      </c>
      <c r="BH410">
        <v>1001</v>
      </c>
      <c r="BI410">
        <v>55.15</v>
      </c>
      <c r="BJ410">
        <v>644</v>
      </c>
      <c r="BK410">
        <v>512</v>
      </c>
      <c r="BL410">
        <v>55.71</v>
      </c>
      <c r="BM410">
        <v>14</v>
      </c>
      <c r="BN410">
        <v>8</v>
      </c>
      <c r="BO410">
        <v>63.64</v>
      </c>
      <c r="BP410">
        <v>2.17</v>
      </c>
      <c r="BQ410">
        <v>98.44</v>
      </c>
      <c r="BR410">
        <v>7.5</v>
      </c>
      <c r="BS410">
        <v>91.37</v>
      </c>
      <c r="BT410">
        <v>0.98899999999999999</v>
      </c>
    </row>
    <row r="411" spans="1:72" x14ac:dyDescent="0.25">
      <c r="A411" s="6" t="s">
        <v>24</v>
      </c>
      <c r="B411" t="s">
        <v>152</v>
      </c>
      <c r="C411">
        <v>56</v>
      </c>
      <c r="D411">
        <v>2695.5666999999999</v>
      </c>
      <c r="E411">
        <v>31</v>
      </c>
      <c r="F411">
        <v>23</v>
      </c>
      <c r="G411">
        <v>2</v>
      </c>
      <c r="H411">
        <v>26</v>
      </c>
      <c r="I411">
        <v>64</v>
      </c>
      <c r="J411">
        <v>0.57099999999999995</v>
      </c>
      <c r="K411">
        <v>2420</v>
      </c>
      <c r="L411">
        <v>2434</v>
      </c>
      <c r="M411">
        <v>49.86</v>
      </c>
      <c r="N411">
        <v>1887</v>
      </c>
      <c r="O411">
        <v>1839</v>
      </c>
      <c r="P411">
        <v>50.64</v>
      </c>
      <c r="Q411">
        <v>1346</v>
      </c>
      <c r="R411">
        <v>1400</v>
      </c>
      <c r="S411">
        <v>49.02</v>
      </c>
      <c r="T411">
        <v>104</v>
      </c>
      <c r="U411">
        <v>90</v>
      </c>
      <c r="V411">
        <v>53.61</v>
      </c>
      <c r="W411">
        <v>99.5</v>
      </c>
      <c r="X411">
        <v>102.13</v>
      </c>
      <c r="Y411">
        <v>49.35</v>
      </c>
      <c r="Z411">
        <v>1121</v>
      </c>
      <c r="AA411">
        <v>1103</v>
      </c>
      <c r="AB411">
        <v>50.4</v>
      </c>
      <c r="AC411">
        <v>704</v>
      </c>
      <c r="AD411">
        <v>698</v>
      </c>
      <c r="AE411">
        <v>50.21</v>
      </c>
      <c r="AF411">
        <v>87</v>
      </c>
      <c r="AG411">
        <v>73</v>
      </c>
      <c r="AH411">
        <v>54.38</v>
      </c>
      <c r="AI411">
        <v>12.36</v>
      </c>
      <c r="AJ411">
        <v>89.54</v>
      </c>
      <c r="AK411">
        <v>452</v>
      </c>
      <c r="AL411">
        <v>441</v>
      </c>
      <c r="AM411">
        <v>50.62</v>
      </c>
      <c r="AN411">
        <v>353</v>
      </c>
      <c r="AO411">
        <v>342</v>
      </c>
      <c r="AP411">
        <v>50.79</v>
      </c>
      <c r="AQ411">
        <v>57</v>
      </c>
      <c r="AR411">
        <v>51</v>
      </c>
      <c r="AS411">
        <v>52.78</v>
      </c>
      <c r="AT411">
        <v>16.149999999999999</v>
      </c>
      <c r="AU411">
        <v>85.09</v>
      </c>
      <c r="AV411">
        <v>669</v>
      </c>
      <c r="AW411">
        <v>662</v>
      </c>
      <c r="AX411">
        <v>50.26</v>
      </c>
      <c r="AY411">
        <v>351</v>
      </c>
      <c r="AZ411">
        <v>356</v>
      </c>
      <c r="BA411">
        <v>49.65</v>
      </c>
      <c r="BB411">
        <v>30</v>
      </c>
      <c r="BC411">
        <v>22</v>
      </c>
      <c r="BD411">
        <v>57.69</v>
      </c>
      <c r="BE411">
        <v>8.5500000000000007</v>
      </c>
      <c r="BF411">
        <v>93.82</v>
      </c>
      <c r="BG411">
        <v>1144</v>
      </c>
      <c r="BH411">
        <v>1168</v>
      </c>
      <c r="BI411">
        <v>49.48</v>
      </c>
      <c r="BJ411">
        <v>593</v>
      </c>
      <c r="BK411">
        <v>642</v>
      </c>
      <c r="BL411">
        <v>48.02</v>
      </c>
      <c r="BM411">
        <v>17</v>
      </c>
      <c r="BN411">
        <v>17</v>
      </c>
      <c r="BO411">
        <v>50</v>
      </c>
      <c r="BP411">
        <v>2.87</v>
      </c>
      <c r="BQ411">
        <v>97.35</v>
      </c>
      <c r="BR411">
        <v>7.73</v>
      </c>
      <c r="BS411">
        <v>93.57</v>
      </c>
      <c r="BT411">
        <v>1.0129999999999999</v>
      </c>
    </row>
    <row r="412" spans="1:72" x14ac:dyDescent="0.25">
      <c r="A412" s="6" t="s">
        <v>24</v>
      </c>
      <c r="B412" t="s">
        <v>131</v>
      </c>
      <c r="C412">
        <v>56</v>
      </c>
      <c r="D412">
        <v>2741.8</v>
      </c>
      <c r="E412">
        <v>19</v>
      </c>
      <c r="F412">
        <v>30</v>
      </c>
      <c r="G412">
        <v>7</v>
      </c>
      <c r="H412">
        <v>19</v>
      </c>
      <c r="I412">
        <v>45</v>
      </c>
      <c r="J412">
        <v>0.40200000000000002</v>
      </c>
      <c r="K412">
        <v>2441</v>
      </c>
      <c r="L412">
        <v>2393</v>
      </c>
      <c r="M412">
        <v>50.5</v>
      </c>
      <c r="N412">
        <v>1850</v>
      </c>
      <c r="O412">
        <v>1887</v>
      </c>
      <c r="P412">
        <v>49.5</v>
      </c>
      <c r="Q412">
        <v>1313</v>
      </c>
      <c r="R412">
        <v>1385</v>
      </c>
      <c r="S412">
        <v>48.67</v>
      </c>
      <c r="T412">
        <v>102</v>
      </c>
      <c r="U412">
        <v>123</v>
      </c>
      <c r="V412">
        <v>45.33</v>
      </c>
      <c r="W412">
        <v>103.96</v>
      </c>
      <c r="X412">
        <v>108.13</v>
      </c>
      <c r="Y412">
        <v>49.02</v>
      </c>
      <c r="Z412">
        <v>1152</v>
      </c>
      <c r="AA412">
        <v>1139</v>
      </c>
      <c r="AB412">
        <v>50.28</v>
      </c>
      <c r="AC412">
        <v>692</v>
      </c>
      <c r="AD412">
        <v>737</v>
      </c>
      <c r="AE412">
        <v>48.43</v>
      </c>
      <c r="AF412">
        <v>85</v>
      </c>
      <c r="AG412">
        <v>101</v>
      </c>
      <c r="AH412">
        <v>45.7</v>
      </c>
      <c r="AI412">
        <v>12.28</v>
      </c>
      <c r="AJ412">
        <v>86.3</v>
      </c>
      <c r="AK412">
        <v>431</v>
      </c>
      <c r="AL412">
        <v>450</v>
      </c>
      <c r="AM412">
        <v>48.92</v>
      </c>
      <c r="AN412">
        <v>323</v>
      </c>
      <c r="AO412">
        <v>359</v>
      </c>
      <c r="AP412">
        <v>47.36</v>
      </c>
      <c r="AQ412">
        <v>55</v>
      </c>
      <c r="AR412">
        <v>68</v>
      </c>
      <c r="AS412">
        <v>44.72</v>
      </c>
      <c r="AT412">
        <v>17.03</v>
      </c>
      <c r="AU412">
        <v>81.06</v>
      </c>
      <c r="AV412">
        <v>721</v>
      </c>
      <c r="AW412">
        <v>689</v>
      </c>
      <c r="AX412">
        <v>51.13</v>
      </c>
      <c r="AY412">
        <v>369</v>
      </c>
      <c r="AZ412">
        <v>378</v>
      </c>
      <c r="BA412">
        <v>49.4</v>
      </c>
      <c r="BB412">
        <v>30</v>
      </c>
      <c r="BC412">
        <v>33</v>
      </c>
      <c r="BD412">
        <v>47.62</v>
      </c>
      <c r="BE412">
        <v>8.1300000000000008</v>
      </c>
      <c r="BF412">
        <v>91.27</v>
      </c>
      <c r="BG412">
        <v>1159</v>
      </c>
      <c r="BH412">
        <v>1140</v>
      </c>
      <c r="BI412">
        <v>50.41</v>
      </c>
      <c r="BJ412">
        <v>579</v>
      </c>
      <c r="BK412">
        <v>611</v>
      </c>
      <c r="BL412">
        <v>48.66</v>
      </c>
      <c r="BM412">
        <v>17</v>
      </c>
      <c r="BN412">
        <v>21</v>
      </c>
      <c r="BO412">
        <v>44.74</v>
      </c>
      <c r="BP412">
        <v>2.94</v>
      </c>
      <c r="BQ412">
        <v>96.56</v>
      </c>
      <c r="BR412">
        <v>7.77</v>
      </c>
      <c r="BS412">
        <v>91.12</v>
      </c>
      <c r="BT412">
        <v>0.98899999999999999</v>
      </c>
    </row>
    <row r="413" spans="1:72" x14ac:dyDescent="0.25">
      <c r="A413" s="6" t="s">
        <v>24</v>
      </c>
      <c r="B413" t="s">
        <v>150</v>
      </c>
      <c r="C413">
        <v>56</v>
      </c>
      <c r="D413">
        <v>2794.6</v>
      </c>
      <c r="E413">
        <v>32</v>
      </c>
      <c r="F413">
        <v>17</v>
      </c>
      <c r="G413">
        <v>7</v>
      </c>
      <c r="H413">
        <v>28</v>
      </c>
      <c r="I413">
        <v>71</v>
      </c>
      <c r="J413">
        <v>0.63400000000000001</v>
      </c>
      <c r="K413">
        <v>2352</v>
      </c>
      <c r="L413">
        <v>2491</v>
      </c>
      <c r="M413">
        <v>48.56</v>
      </c>
      <c r="N413">
        <v>1780</v>
      </c>
      <c r="O413">
        <v>1824</v>
      </c>
      <c r="P413">
        <v>49.39</v>
      </c>
      <c r="Q413">
        <v>1322</v>
      </c>
      <c r="R413">
        <v>1307</v>
      </c>
      <c r="S413">
        <v>50.29</v>
      </c>
      <c r="T413">
        <v>113</v>
      </c>
      <c r="U413">
        <v>90</v>
      </c>
      <c r="V413">
        <v>55.67</v>
      </c>
      <c r="W413">
        <v>106.5</v>
      </c>
      <c r="X413">
        <v>97.05</v>
      </c>
      <c r="Y413">
        <v>52.32</v>
      </c>
      <c r="Z413">
        <v>1208</v>
      </c>
      <c r="AA413">
        <v>1188</v>
      </c>
      <c r="AB413">
        <v>50.42</v>
      </c>
      <c r="AC413">
        <v>763</v>
      </c>
      <c r="AD413">
        <v>689</v>
      </c>
      <c r="AE413">
        <v>52.55</v>
      </c>
      <c r="AF413">
        <v>98</v>
      </c>
      <c r="AG413">
        <v>75</v>
      </c>
      <c r="AH413">
        <v>56.65</v>
      </c>
      <c r="AI413">
        <v>12.84</v>
      </c>
      <c r="AJ413">
        <v>89.11</v>
      </c>
      <c r="AK413">
        <v>516</v>
      </c>
      <c r="AL413">
        <v>402</v>
      </c>
      <c r="AM413">
        <v>56.21</v>
      </c>
      <c r="AN413">
        <v>411</v>
      </c>
      <c r="AO413">
        <v>304</v>
      </c>
      <c r="AP413">
        <v>57.48</v>
      </c>
      <c r="AQ413">
        <v>72</v>
      </c>
      <c r="AR413">
        <v>51</v>
      </c>
      <c r="AS413">
        <v>58.54</v>
      </c>
      <c r="AT413">
        <v>17.52</v>
      </c>
      <c r="AU413">
        <v>83.22</v>
      </c>
      <c r="AV413">
        <v>692</v>
      </c>
      <c r="AW413">
        <v>786</v>
      </c>
      <c r="AX413">
        <v>46.82</v>
      </c>
      <c r="AY413">
        <v>352</v>
      </c>
      <c r="AZ413">
        <v>385</v>
      </c>
      <c r="BA413">
        <v>47.76</v>
      </c>
      <c r="BB413">
        <v>26</v>
      </c>
      <c r="BC413">
        <v>24</v>
      </c>
      <c r="BD413">
        <v>52</v>
      </c>
      <c r="BE413">
        <v>7.39</v>
      </c>
      <c r="BF413">
        <v>93.77</v>
      </c>
      <c r="BG413">
        <v>999</v>
      </c>
      <c r="BH413">
        <v>1145</v>
      </c>
      <c r="BI413">
        <v>46.6</v>
      </c>
      <c r="BJ413">
        <v>504</v>
      </c>
      <c r="BK413">
        <v>569</v>
      </c>
      <c r="BL413">
        <v>46.97</v>
      </c>
      <c r="BM413">
        <v>15</v>
      </c>
      <c r="BN413">
        <v>15</v>
      </c>
      <c r="BO413">
        <v>50</v>
      </c>
      <c r="BP413">
        <v>2.98</v>
      </c>
      <c r="BQ413">
        <v>97.36</v>
      </c>
      <c r="BR413">
        <v>8.5500000000000007</v>
      </c>
      <c r="BS413">
        <v>93.11</v>
      </c>
      <c r="BT413">
        <v>1.0169999999999999</v>
      </c>
    </row>
    <row r="414" spans="1:72" x14ac:dyDescent="0.25">
      <c r="A414" s="6" t="s">
        <v>24</v>
      </c>
      <c r="B414" t="s">
        <v>140</v>
      </c>
      <c r="C414">
        <v>56</v>
      </c>
      <c r="D414">
        <v>2691.65</v>
      </c>
      <c r="E414">
        <v>27</v>
      </c>
      <c r="F414">
        <v>23</v>
      </c>
      <c r="G414">
        <v>6</v>
      </c>
      <c r="H414">
        <v>26</v>
      </c>
      <c r="I414">
        <v>60</v>
      </c>
      <c r="J414">
        <v>0.53600000000000003</v>
      </c>
      <c r="K414">
        <v>2201</v>
      </c>
      <c r="L414">
        <v>2463</v>
      </c>
      <c r="M414">
        <v>47.19</v>
      </c>
      <c r="N414">
        <v>1691</v>
      </c>
      <c r="O414">
        <v>1855</v>
      </c>
      <c r="P414">
        <v>47.69</v>
      </c>
      <c r="Q414">
        <v>1245</v>
      </c>
      <c r="R414">
        <v>1330</v>
      </c>
      <c r="S414">
        <v>48.35</v>
      </c>
      <c r="T414">
        <v>116</v>
      </c>
      <c r="U414">
        <v>106</v>
      </c>
      <c r="V414">
        <v>52.25</v>
      </c>
      <c r="W414">
        <v>95.94</v>
      </c>
      <c r="X414">
        <v>104.19</v>
      </c>
      <c r="Y414">
        <v>47.94</v>
      </c>
      <c r="Z414">
        <v>1033</v>
      </c>
      <c r="AA414">
        <v>1165</v>
      </c>
      <c r="AB414">
        <v>47</v>
      </c>
      <c r="AC414">
        <v>622</v>
      </c>
      <c r="AD414">
        <v>696</v>
      </c>
      <c r="AE414">
        <v>47.19</v>
      </c>
      <c r="AF414">
        <v>92</v>
      </c>
      <c r="AG414">
        <v>88</v>
      </c>
      <c r="AH414">
        <v>51.11</v>
      </c>
      <c r="AI414">
        <v>14.79</v>
      </c>
      <c r="AJ414">
        <v>87.36</v>
      </c>
      <c r="AK414">
        <v>418</v>
      </c>
      <c r="AL414">
        <v>476</v>
      </c>
      <c r="AM414">
        <v>46.76</v>
      </c>
      <c r="AN414">
        <v>315</v>
      </c>
      <c r="AO414">
        <v>352</v>
      </c>
      <c r="AP414">
        <v>47.23</v>
      </c>
      <c r="AQ414">
        <v>60</v>
      </c>
      <c r="AR414">
        <v>58</v>
      </c>
      <c r="AS414">
        <v>50.85</v>
      </c>
      <c r="AT414">
        <v>19.05</v>
      </c>
      <c r="AU414">
        <v>83.52</v>
      </c>
      <c r="AV414">
        <v>615</v>
      </c>
      <c r="AW414">
        <v>689</v>
      </c>
      <c r="AX414">
        <v>47.16</v>
      </c>
      <c r="AY414">
        <v>307</v>
      </c>
      <c r="AZ414">
        <v>344</v>
      </c>
      <c r="BA414">
        <v>47.16</v>
      </c>
      <c r="BB414">
        <v>32</v>
      </c>
      <c r="BC414">
        <v>30</v>
      </c>
      <c r="BD414">
        <v>51.61</v>
      </c>
      <c r="BE414">
        <v>10.42</v>
      </c>
      <c r="BF414">
        <v>91.28</v>
      </c>
      <c r="BG414">
        <v>1008</v>
      </c>
      <c r="BH414">
        <v>1142</v>
      </c>
      <c r="BI414">
        <v>46.88</v>
      </c>
      <c r="BJ414">
        <v>558</v>
      </c>
      <c r="BK414">
        <v>574</v>
      </c>
      <c r="BL414">
        <v>49.29</v>
      </c>
      <c r="BM414">
        <v>24</v>
      </c>
      <c r="BN414">
        <v>18</v>
      </c>
      <c r="BO414">
        <v>57.14</v>
      </c>
      <c r="BP414">
        <v>4.3</v>
      </c>
      <c r="BQ414">
        <v>96.86</v>
      </c>
      <c r="BR414">
        <v>9.32</v>
      </c>
      <c r="BS414">
        <v>92.03</v>
      </c>
      <c r="BT414">
        <v>1.0129999999999999</v>
      </c>
    </row>
    <row r="415" spans="1:72" x14ac:dyDescent="0.25">
      <c r="A415" s="6" t="s">
        <v>24</v>
      </c>
      <c r="B415" t="s">
        <v>149</v>
      </c>
      <c r="C415">
        <v>56</v>
      </c>
      <c r="D415">
        <v>2688.9832999999999</v>
      </c>
      <c r="E415">
        <v>23</v>
      </c>
      <c r="F415">
        <v>28</v>
      </c>
      <c r="G415">
        <v>5</v>
      </c>
      <c r="H415">
        <v>21</v>
      </c>
      <c r="I415">
        <v>51</v>
      </c>
      <c r="J415">
        <v>0.45500000000000002</v>
      </c>
      <c r="K415">
        <v>2470</v>
      </c>
      <c r="L415">
        <v>2615</v>
      </c>
      <c r="M415">
        <v>48.57</v>
      </c>
      <c r="N415">
        <v>1870</v>
      </c>
      <c r="O415">
        <v>1962</v>
      </c>
      <c r="P415">
        <v>48.8</v>
      </c>
      <c r="Q415">
        <v>1311</v>
      </c>
      <c r="R415">
        <v>1421</v>
      </c>
      <c r="S415">
        <v>47.99</v>
      </c>
      <c r="T415">
        <v>105</v>
      </c>
      <c r="U415">
        <v>132</v>
      </c>
      <c r="V415">
        <v>44.3</v>
      </c>
      <c r="W415">
        <v>102.58</v>
      </c>
      <c r="X415">
        <v>110.51</v>
      </c>
      <c r="Y415">
        <v>48.14</v>
      </c>
      <c r="Z415">
        <v>1157</v>
      </c>
      <c r="AA415">
        <v>1227</v>
      </c>
      <c r="AB415">
        <v>48.53</v>
      </c>
      <c r="AC415">
        <v>656</v>
      </c>
      <c r="AD415">
        <v>722</v>
      </c>
      <c r="AE415">
        <v>47.61</v>
      </c>
      <c r="AF415">
        <v>90</v>
      </c>
      <c r="AG415">
        <v>111</v>
      </c>
      <c r="AH415">
        <v>44.78</v>
      </c>
      <c r="AI415">
        <v>13.72</v>
      </c>
      <c r="AJ415">
        <v>84.63</v>
      </c>
      <c r="AK415">
        <v>455</v>
      </c>
      <c r="AL415">
        <v>479</v>
      </c>
      <c r="AM415">
        <v>48.72</v>
      </c>
      <c r="AN415">
        <v>313</v>
      </c>
      <c r="AO415">
        <v>353</v>
      </c>
      <c r="AP415">
        <v>47</v>
      </c>
      <c r="AQ415">
        <v>63</v>
      </c>
      <c r="AR415">
        <v>59</v>
      </c>
      <c r="AS415">
        <v>51.64</v>
      </c>
      <c r="AT415">
        <v>20.13</v>
      </c>
      <c r="AU415">
        <v>83.29</v>
      </c>
      <c r="AV415">
        <v>702</v>
      </c>
      <c r="AW415">
        <v>748</v>
      </c>
      <c r="AX415">
        <v>48.41</v>
      </c>
      <c r="AY415">
        <v>343</v>
      </c>
      <c r="AZ415">
        <v>369</v>
      </c>
      <c r="BA415">
        <v>48.17</v>
      </c>
      <c r="BB415">
        <v>27</v>
      </c>
      <c r="BC415">
        <v>52</v>
      </c>
      <c r="BD415">
        <v>34.18</v>
      </c>
      <c r="BE415">
        <v>7.87</v>
      </c>
      <c r="BF415">
        <v>85.91</v>
      </c>
      <c r="BG415">
        <v>1117</v>
      </c>
      <c r="BH415">
        <v>1200</v>
      </c>
      <c r="BI415">
        <v>48.21</v>
      </c>
      <c r="BJ415">
        <v>579</v>
      </c>
      <c r="BK415">
        <v>642</v>
      </c>
      <c r="BL415">
        <v>47.42</v>
      </c>
      <c r="BM415">
        <v>14</v>
      </c>
      <c r="BN415">
        <v>19</v>
      </c>
      <c r="BO415">
        <v>42.42</v>
      </c>
      <c r="BP415">
        <v>2.42</v>
      </c>
      <c r="BQ415">
        <v>97.04</v>
      </c>
      <c r="BR415">
        <v>8.01</v>
      </c>
      <c r="BS415">
        <v>90.71</v>
      </c>
      <c r="BT415">
        <v>0.98699999999999999</v>
      </c>
    </row>
    <row r="416" spans="1:72" x14ac:dyDescent="0.25">
      <c r="A416" s="6" t="s">
        <v>24</v>
      </c>
      <c r="B416" t="s">
        <v>158</v>
      </c>
      <c r="C416">
        <v>56</v>
      </c>
      <c r="D416">
        <v>2716.9666999999999</v>
      </c>
      <c r="E416">
        <v>25</v>
      </c>
      <c r="F416">
        <v>23</v>
      </c>
      <c r="G416">
        <v>8</v>
      </c>
      <c r="H416">
        <v>22</v>
      </c>
      <c r="I416">
        <v>58</v>
      </c>
      <c r="J416">
        <v>0.51800000000000002</v>
      </c>
      <c r="K416">
        <v>2453</v>
      </c>
      <c r="L416">
        <v>2261</v>
      </c>
      <c r="M416">
        <v>52.04</v>
      </c>
      <c r="N416">
        <v>1834</v>
      </c>
      <c r="O416">
        <v>1725</v>
      </c>
      <c r="P416">
        <v>51.53</v>
      </c>
      <c r="Q416">
        <v>1307</v>
      </c>
      <c r="R416">
        <v>1281</v>
      </c>
      <c r="S416">
        <v>50.5</v>
      </c>
      <c r="T416">
        <v>108</v>
      </c>
      <c r="U416">
        <v>134</v>
      </c>
      <c r="V416">
        <v>44.63</v>
      </c>
      <c r="W416">
        <v>98.93</v>
      </c>
      <c r="X416">
        <v>96.71</v>
      </c>
      <c r="Y416">
        <v>50.57</v>
      </c>
      <c r="Z416">
        <v>1104</v>
      </c>
      <c r="AA416">
        <v>1061</v>
      </c>
      <c r="AB416">
        <v>50.99</v>
      </c>
      <c r="AC416">
        <v>645</v>
      </c>
      <c r="AD416">
        <v>656</v>
      </c>
      <c r="AE416">
        <v>49.58</v>
      </c>
      <c r="AF416">
        <v>97</v>
      </c>
      <c r="AG416">
        <v>112</v>
      </c>
      <c r="AH416">
        <v>46.41</v>
      </c>
      <c r="AI416">
        <v>15.04</v>
      </c>
      <c r="AJ416">
        <v>82.93</v>
      </c>
      <c r="AK416">
        <v>411</v>
      </c>
      <c r="AL416">
        <v>440</v>
      </c>
      <c r="AM416">
        <v>48.3</v>
      </c>
      <c r="AN416">
        <v>322</v>
      </c>
      <c r="AO416">
        <v>351</v>
      </c>
      <c r="AP416">
        <v>47.85</v>
      </c>
      <c r="AQ416">
        <v>65</v>
      </c>
      <c r="AR416">
        <v>74</v>
      </c>
      <c r="AS416">
        <v>46.76</v>
      </c>
      <c r="AT416">
        <v>20.190000000000001</v>
      </c>
      <c r="AU416">
        <v>78.92</v>
      </c>
      <c r="AV416">
        <v>693</v>
      </c>
      <c r="AW416">
        <v>621</v>
      </c>
      <c r="AX416">
        <v>52.74</v>
      </c>
      <c r="AY416">
        <v>323</v>
      </c>
      <c r="AZ416">
        <v>305</v>
      </c>
      <c r="BA416">
        <v>51.43</v>
      </c>
      <c r="BB416">
        <v>32</v>
      </c>
      <c r="BC416">
        <v>38</v>
      </c>
      <c r="BD416">
        <v>45.71</v>
      </c>
      <c r="BE416">
        <v>9.91</v>
      </c>
      <c r="BF416">
        <v>87.54</v>
      </c>
      <c r="BG416">
        <v>1185</v>
      </c>
      <c r="BH416">
        <v>1052</v>
      </c>
      <c r="BI416">
        <v>52.97</v>
      </c>
      <c r="BJ416">
        <v>600</v>
      </c>
      <c r="BK416">
        <v>572</v>
      </c>
      <c r="BL416">
        <v>51.19</v>
      </c>
      <c r="BM416">
        <v>11</v>
      </c>
      <c r="BN416">
        <v>21</v>
      </c>
      <c r="BO416">
        <v>34.380000000000003</v>
      </c>
      <c r="BP416">
        <v>1.83</v>
      </c>
      <c r="BQ416">
        <v>96.33</v>
      </c>
      <c r="BR416">
        <v>8.26</v>
      </c>
      <c r="BS416">
        <v>89.54</v>
      </c>
      <c r="BT416">
        <v>0.97799999999999998</v>
      </c>
    </row>
    <row r="417" spans="1:72" x14ac:dyDescent="0.25">
      <c r="A417" s="6" t="s">
        <v>24</v>
      </c>
      <c r="B417" t="s">
        <v>141</v>
      </c>
      <c r="C417">
        <v>56</v>
      </c>
      <c r="D417">
        <v>2768.2</v>
      </c>
      <c r="E417">
        <v>37</v>
      </c>
      <c r="F417">
        <v>16</v>
      </c>
      <c r="G417">
        <v>3</v>
      </c>
      <c r="H417">
        <v>34</v>
      </c>
      <c r="I417">
        <v>77</v>
      </c>
      <c r="J417">
        <v>0.68799999999999994</v>
      </c>
      <c r="K417">
        <v>2341</v>
      </c>
      <c r="L417">
        <v>2314</v>
      </c>
      <c r="M417">
        <v>50.29</v>
      </c>
      <c r="N417">
        <v>1794</v>
      </c>
      <c r="O417">
        <v>1767</v>
      </c>
      <c r="P417">
        <v>50.38</v>
      </c>
      <c r="Q417">
        <v>1343</v>
      </c>
      <c r="R417">
        <v>1333</v>
      </c>
      <c r="S417">
        <v>50.19</v>
      </c>
      <c r="T417">
        <v>126</v>
      </c>
      <c r="U417">
        <v>100</v>
      </c>
      <c r="V417">
        <v>55.75</v>
      </c>
      <c r="W417">
        <v>99.16</v>
      </c>
      <c r="X417">
        <v>101.79</v>
      </c>
      <c r="Y417">
        <v>49.35</v>
      </c>
      <c r="Z417">
        <v>1121</v>
      </c>
      <c r="AA417">
        <v>1070</v>
      </c>
      <c r="AB417">
        <v>51.16</v>
      </c>
      <c r="AC417">
        <v>705</v>
      </c>
      <c r="AD417">
        <v>685</v>
      </c>
      <c r="AE417">
        <v>50.72</v>
      </c>
      <c r="AF417">
        <v>108</v>
      </c>
      <c r="AG417">
        <v>87</v>
      </c>
      <c r="AH417">
        <v>55.38</v>
      </c>
      <c r="AI417">
        <v>15.32</v>
      </c>
      <c r="AJ417">
        <v>87.3</v>
      </c>
      <c r="AK417">
        <v>435</v>
      </c>
      <c r="AL417">
        <v>470</v>
      </c>
      <c r="AM417">
        <v>48.07</v>
      </c>
      <c r="AN417">
        <v>351</v>
      </c>
      <c r="AO417">
        <v>378</v>
      </c>
      <c r="AP417">
        <v>48.15</v>
      </c>
      <c r="AQ417">
        <v>77</v>
      </c>
      <c r="AR417">
        <v>63</v>
      </c>
      <c r="AS417">
        <v>55</v>
      </c>
      <c r="AT417">
        <v>21.94</v>
      </c>
      <c r="AU417">
        <v>83.33</v>
      </c>
      <c r="AV417">
        <v>686</v>
      </c>
      <c r="AW417">
        <v>600</v>
      </c>
      <c r="AX417">
        <v>53.34</v>
      </c>
      <c r="AY417">
        <v>354</v>
      </c>
      <c r="AZ417">
        <v>307</v>
      </c>
      <c r="BA417">
        <v>53.56</v>
      </c>
      <c r="BB417">
        <v>31</v>
      </c>
      <c r="BC417">
        <v>24</v>
      </c>
      <c r="BD417">
        <v>56.36</v>
      </c>
      <c r="BE417">
        <v>8.76</v>
      </c>
      <c r="BF417">
        <v>92.18</v>
      </c>
      <c r="BG417">
        <v>1065</v>
      </c>
      <c r="BH417">
        <v>1088</v>
      </c>
      <c r="BI417">
        <v>49.47</v>
      </c>
      <c r="BJ417">
        <v>576</v>
      </c>
      <c r="BK417">
        <v>587</v>
      </c>
      <c r="BL417">
        <v>49.53</v>
      </c>
      <c r="BM417">
        <v>16</v>
      </c>
      <c r="BN417">
        <v>13</v>
      </c>
      <c r="BO417">
        <v>55.17</v>
      </c>
      <c r="BP417">
        <v>2.78</v>
      </c>
      <c r="BQ417">
        <v>97.79</v>
      </c>
      <c r="BR417">
        <v>9.3800000000000008</v>
      </c>
      <c r="BS417">
        <v>92.5</v>
      </c>
      <c r="BT417">
        <v>1.0189999999999999</v>
      </c>
    </row>
    <row r="418" spans="1:72" x14ac:dyDescent="0.25">
      <c r="A418" s="6" t="s">
        <v>24</v>
      </c>
      <c r="B418" t="s">
        <v>155</v>
      </c>
      <c r="C418">
        <v>56</v>
      </c>
      <c r="D418">
        <v>2690.5333000000001</v>
      </c>
      <c r="E418">
        <v>21</v>
      </c>
      <c r="F418">
        <v>28</v>
      </c>
      <c r="G418">
        <v>7</v>
      </c>
      <c r="H418">
        <v>16</v>
      </c>
      <c r="I418">
        <v>49</v>
      </c>
      <c r="J418">
        <v>0.438</v>
      </c>
      <c r="K418">
        <v>2384</v>
      </c>
      <c r="L418">
        <v>2595</v>
      </c>
      <c r="M418">
        <v>47.88</v>
      </c>
      <c r="N418">
        <v>1806</v>
      </c>
      <c r="O418">
        <v>1936</v>
      </c>
      <c r="P418">
        <v>48.26</v>
      </c>
      <c r="Q418">
        <v>1305</v>
      </c>
      <c r="R418">
        <v>1391</v>
      </c>
      <c r="S418">
        <v>48.41</v>
      </c>
      <c r="T418">
        <v>105</v>
      </c>
      <c r="U418">
        <v>134</v>
      </c>
      <c r="V418">
        <v>43.93</v>
      </c>
      <c r="W418">
        <v>111.25</v>
      </c>
      <c r="X418">
        <v>112.63</v>
      </c>
      <c r="Y418">
        <v>49.69</v>
      </c>
      <c r="Z418">
        <v>1239</v>
      </c>
      <c r="AA418">
        <v>1237</v>
      </c>
      <c r="AB418">
        <v>50.04</v>
      </c>
      <c r="AC418">
        <v>771</v>
      </c>
      <c r="AD418">
        <v>738</v>
      </c>
      <c r="AE418">
        <v>51.09</v>
      </c>
      <c r="AF418">
        <v>90</v>
      </c>
      <c r="AG418">
        <v>111</v>
      </c>
      <c r="AH418">
        <v>44.78</v>
      </c>
      <c r="AI418">
        <v>11.67</v>
      </c>
      <c r="AJ418">
        <v>84.96</v>
      </c>
      <c r="AK418">
        <v>523</v>
      </c>
      <c r="AL418">
        <v>517</v>
      </c>
      <c r="AM418">
        <v>50.29</v>
      </c>
      <c r="AN418">
        <v>403</v>
      </c>
      <c r="AO418">
        <v>367</v>
      </c>
      <c r="AP418">
        <v>52.34</v>
      </c>
      <c r="AQ418">
        <v>62</v>
      </c>
      <c r="AR418">
        <v>74</v>
      </c>
      <c r="AS418">
        <v>45.59</v>
      </c>
      <c r="AT418">
        <v>15.38</v>
      </c>
      <c r="AU418">
        <v>79.84</v>
      </c>
      <c r="AV418">
        <v>716</v>
      </c>
      <c r="AW418">
        <v>720</v>
      </c>
      <c r="AX418">
        <v>49.86</v>
      </c>
      <c r="AY418">
        <v>368</v>
      </c>
      <c r="AZ418">
        <v>371</v>
      </c>
      <c r="BA418">
        <v>49.8</v>
      </c>
      <c r="BB418">
        <v>28</v>
      </c>
      <c r="BC418">
        <v>37</v>
      </c>
      <c r="BD418">
        <v>43.08</v>
      </c>
      <c r="BE418">
        <v>7.61</v>
      </c>
      <c r="BF418">
        <v>90.03</v>
      </c>
      <c r="BG418">
        <v>987</v>
      </c>
      <c r="BH418">
        <v>1182</v>
      </c>
      <c r="BI418">
        <v>45.5</v>
      </c>
      <c r="BJ418">
        <v>489</v>
      </c>
      <c r="BK418">
        <v>595</v>
      </c>
      <c r="BL418">
        <v>45.11</v>
      </c>
      <c r="BM418">
        <v>15</v>
      </c>
      <c r="BN418">
        <v>23</v>
      </c>
      <c r="BO418">
        <v>39.47</v>
      </c>
      <c r="BP418">
        <v>3.07</v>
      </c>
      <c r="BQ418">
        <v>96.13</v>
      </c>
      <c r="BR418">
        <v>8.0500000000000007</v>
      </c>
      <c r="BS418">
        <v>90.37</v>
      </c>
      <c r="BT418">
        <v>0.98399999999999999</v>
      </c>
    </row>
    <row r="419" spans="1:72" x14ac:dyDescent="0.25">
      <c r="A419" s="6" t="s">
        <v>24</v>
      </c>
      <c r="B419" t="s">
        <v>133</v>
      </c>
      <c r="C419">
        <v>56</v>
      </c>
      <c r="D419">
        <v>2739.05</v>
      </c>
      <c r="E419">
        <v>27</v>
      </c>
      <c r="F419">
        <v>20</v>
      </c>
      <c r="G419">
        <v>9</v>
      </c>
      <c r="H419">
        <v>25</v>
      </c>
      <c r="I419">
        <v>63</v>
      </c>
      <c r="J419">
        <v>0.56299999999999994</v>
      </c>
      <c r="K419">
        <v>2229</v>
      </c>
      <c r="L419">
        <v>2443</v>
      </c>
      <c r="M419">
        <v>47.71</v>
      </c>
      <c r="N419">
        <v>1643</v>
      </c>
      <c r="O419">
        <v>1815</v>
      </c>
      <c r="P419">
        <v>47.51</v>
      </c>
      <c r="Q419">
        <v>1240</v>
      </c>
      <c r="R419">
        <v>1300</v>
      </c>
      <c r="S419">
        <v>48.82</v>
      </c>
      <c r="T419">
        <v>102</v>
      </c>
      <c r="U419">
        <v>109</v>
      </c>
      <c r="V419">
        <v>48.34</v>
      </c>
      <c r="W419">
        <v>89.94</v>
      </c>
      <c r="X419">
        <v>105.16</v>
      </c>
      <c r="Y419">
        <v>46.1</v>
      </c>
      <c r="Z419">
        <v>1057</v>
      </c>
      <c r="AA419">
        <v>1144</v>
      </c>
      <c r="AB419">
        <v>48.02</v>
      </c>
      <c r="AC419">
        <v>645</v>
      </c>
      <c r="AD419">
        <v>689</v>
      </c>
      <c r="AE419">
        <v>48.35</v>
      </c>
      <c r="AF419">
        <v>88</v>
      </c>
      <c r="AG419">
        <v>92</v>
      </c>
      <c r="AH419">
        <v>48.89</v>
      </c>
      <c r="AI419">
        <v>13.64</v>
      </c>
      <c r="AJ419">
        <v>86.65</v>
      </c>
      <c r="AK419">
        <v>370</v>
      </c>
      <c r="AL419">
        <v>473</v>
      </c>
      <c r="AM419">
        <v>43.89</v>
      </c>
      <c r="AN419">
        <v>280</v>
      </c>
      <c r="AO419">
        <v>331</v>
      </c>
      <c r="AP419">
        <v>45.83</v>
      </c>
      <c r="AQ419">
        <v>58</v>
      </c>
      <c r="AR419">
        <v>61</v>
      </c>
      <c r="AS419">
        <v>48.74</v>
      </c>
      <c r="AT419">
        <v>20.71</v>
      </c>
      <c r="AU419">
        <v>81.569999999999993</v>
      </c>
      <c r="AV419">
        <v>687</v>
      </c>
      <c r="AW419">
        <v>671</v>
      </c>
      <c r="AX419">
        <v>50.59</v>
      </c>
      <c r="AY419">
        <v>365</v>
      </c>
      <c r="AZ419">
        <v>358</v>
      </c>
      <c r="BA419">
        <v>50.48</v>
      </c>
      <c r="BB419">
        <v>30</v>
      </c>
      <c r="BC419">
        <v>31</v>
      </c>
      <c r="BD419">
        <v>49.18</v>
      </c>
      <c r="BE419">
        <v>8.2200000000000006</v>
      </c>
      <c r="BF419">
        <v>91.34</v>
      </c>
      <c r="BG419">
        <v>975</v>
      </c>
      <c r="BH419">
        <v>1105</v>
      </c>
      <c r="BI419">
        <v>46.88</v>
      </c>
      <c r="BJ419">
        <v>533</v>
      </c>
      <c r="BK419">
        <v>557</v>
      </c>
      <c r="BL419">
        <v>48.9</v>
      </c>
      <c r="BM419">
        <v>14</v>
      </c>
      <c r="BN419">
        <v>17</v>
      </c>
      <c r="BO419">
        <v>45.16</v>
      </c>
      <c r="BP419">
        <v>2.63</v>
      </c>
      <c r="BQ419">
        <v>96.95</v>
      </c>
      <c r="BR419">
        <v>8.23</v>
      </c>
      <c r="BS419">
        <v>91.62</v>
      </c>
      <c r="BT419">
        <v>0.998</v>
      </c>
    </row>
    <row r="420" spans="1:72" x14ac:dyDescent="0.25">
      <c r="A420" s="6" t="s">
        <v>24</v>
      </c>
      <c r="B420" t="s">
        <v>156</v>
      </c>
      <c r="C420">
        <v>56</v>
      </c>
      <c r="D420">
        <v>2626.0666999999999</v>
      </c>
      <c r="E420">
        <v>36</v>
      </c>
      <c r="F420">
        <v>17</v>
      </c>
      <c r="G420">
        <v>3</v>
      </c>
      <c r="H420">
        <v>35</v>
      </c>
      <c r="I420">
        <v>75</v>
      </c>
      <c r="J420">
        <v>0.67</v>
      </c>
      <c r="K420">
        <v>2345</v>
      </c>
      <c r="L420">
        <v>2133</v>
      </c>
      <c r="M420">
        <v>52.37</v>
      </c>
      <c r="N420">
        <v>1796</v>
      </c>
      <c r="O420">
        <v>1631</v>
      </c>
      <c r="P420">
        <v>52.41</v>
      </c>
      <c r="Q420">
        <v>1317</v>
      </c>
      <c r="R420">
        <v>1230</v>
      </c>
      <c r="S420">
        <v>51.71</v>
      </c>
      <c r="T420">
        <v>111</v>
      </c>
      <c r="U420">
        <v>97</v>
      </c>
      <c r="V420">
        <v>53.37</v>
      </c>
      <c r="W420">
        <v>101.03</v>
      </c>
      <c r="X420">
        <v>88.6</v>
      </c>
      <c r="Y420">
        <v>53.28</v>
      </c>
      <c r="Z420">
        <v>1195</v>
      </c>
      <c r="AA420">
        <v>1098</v>
      </c>
      <c r="AB420">
        <v>52.12</v>
      </c>
      <c r="AC420">
        <v>744</v>
      </c>
      <c r="AD420">
        <v>697</v>
      </c>
      <c r="AE420">
        <v>51.63</v>
      </c>
      <c r="AF420">
        <v>95</v>
      </c>
      <c r="AG420">
        <v>85</v>
      </c>
      <c r="AH420">
        <v>52.78</v>
      </c>
      <c r="AI420">
        <v>12.77</v>
      </c>
      <c r="AJ420">
        <v>87.8</v>
      </c>
      <c r="AK420">
        <v>448</v>
      </c>
      <c r="AL420">
        <v>415</v>
      </c>
      <c r="AM420">
        <v>51.91</v>
      </c>
      <c r="AN420">
        <v>360</v>
      </c>
      <c r="AO420">
        <v>332</v>
      </c>
      <c r="AP420">
        <v>52.02</v>
      </c>
      <c r="AQ420">
        <v>68</v>
      </c>
      <c r="AR420">
        <v>49</v>
      </c>
      <c r="AS420">
        <v>58.12</v>
      </c>
      <c r="AT420">
        <v>18.89</v>
      </c>
      <c r="AU420">
        <v>85.24</v>
      </c>
      <c r="AV420">
        <v>747</v>
      </c>
      <c r="AW420">
        <v>683</v>
      </c>
      <c r="AX420">
        <v>52.24</v>
      </c>
      <c r="AY420">
        <v>384</v>
      </c>
      <c r="AZ420">
        <v>365</v>
      </c>
      <c r="BA420">
        <v>51.27</v>
      </c>
      <c r="BB420">
        <v>27</v>
      </c>
      <c r="BC420">
        <v>36</v>
      </c>
      <c r="BD420">
        <v>42.86</v>
      </c>
      <c r="BE420">
        <v>7.03</v>
      </c>
      <c r="BF420">
        <v>90.14</v>
      </c>
      <c r="BG420">
        <v>1013</v>
      </c>
      <c r="BH420">
        <v>895</v>
      </c>
      <c r="BI420">
        <v>53.09</v>
      </c>
      <c r="BJ420">
        <v>531</v>
      </c>
      <c r="BK420">
        <v>479</v>
      </c>
      <c r="BL420">
        <v>52.57</v>
      </c>
      <c r="BM420">
        <v>16</v>
      </c>
      <c r="BN420">
        <v>12</v>
      </c>
      <c r="BO420">
        <v>57.14</v>
      </c>
      <c r="BP420">
        <v>3.01</v>
      </c>
      <c r="BQ420">
        <v>97.49</v>
      </c>
      <c r="BR420">
        <v>8.43</v>
      </c>
      <c r="BS420">
        <v>92.11</v>
      </c>
      <c r="BT420">
        <v>1.0049999999999999</v>
      </c>
    </row>
    <row r="421" spans="1:72" x14ac:dyDescent="0.25">
      <c r="A421" s="6" t="s">
        <v>24</v>
      </c>
      <c r="B421" t="s">
        <v>138</v>
      </c>
      <c r="C421">
        <v>56</v>
      </c>
      <c r="D421">
        <v>2749.7667000000001</v>
      </c>
      <c r="E421">
        <v>35</v>
      </c>
      <c r="F421">
        <v>14</v>
      </c>
      <c r="G421">
        <v>7</v>
      </c>
      <c r="H421">
        <v>34</v>
      </c>
      <c r="I421">
        <v>77</v>
      </c>
      <c r="J421">
        <v>0.68799999999999994</v>
      </c>
      <c r="K421">
        <v>2456</v>
      </c>
      <c r="L421">
        <v>2359</v>
      </c>
      <c r="M421">
        <v>51.01</v>
      </c>
      <c r="N421">
        <v>1885</v>
      </c>
      <c r="O421">
        <v>1764</v>
      </c>
      <c r="P421">
        <v>51.66</v>
      </c>
      <c r="Q421">
        <v>1364</v>
      </c>
      <c r="R421">
        <v>1243</v>
      </c>
      <c r="S421">
        <v>52.32</v>
      </c>
      <c r="T421">
        <v>132</v>
      </c>
      <c r="U421">
        <v>95</v>
      </c>
      <c r="V421">
        <v>58.15</v>
      </c>
      <c r="W421">
        <v>117.72</v>
      </c>
      <c r="X421">
        <v>96.73</v>
      </c>
      <c r="Y421">
        <v>54.89</v>
      </c>
      <c r="Z421">
        <v>1390</v>
      </c>
      <c r="AA421">
        <v>1162</v>
      </c>
      <c r="AB421">
        <v>54.47</v>
      </c>
      <c r="AC421">
        <v>855</v>
      </c>
      <c r="AD421">
        <v>632</v>
      </c>
      <c r="AE421">
        <v>57.5</v>
      </c>
      <c r="AF421">
        <v>117</v>
      </c>
      <c r="AG421">
        <v>77</v>
      </c>
      <c r="AH421">
        <v>60.31</v>
      </c>
      <c r="AI421">
        <v>13.68</v>
      </c>
      <c r="AJ421">
        <v>87.82</v>
      </c>
      <c r="AK421">
        <v>553</v>
      </c>
      <c r="AL421">
        <v>421</v>
      </c>
      <c r="AM421">
        <v>56.78</v>
      </c>
      <c r="AN421">
        <v>421</v>
      </c>
      <c r="AO421">
        <v>301</v>
      </c>
      <c r="AP421">
        <v>58.31</v>
      </c>
      <c r="AQ421">
        <v>74</v>
      </c>
      <c r="AR421">
        <v>53</v>
      </c>
      <c r="AS421">
        <v>58.27</v>
      </c>
      <c r="AT421">
        <v>17.579999999999998</v>
      </c>
      <c r="AU421">
        <v>82.39</v>
      </c>
      <c r="AV421">
        <v>837</v>
      </c>
      <c r="AW421">
        <v>741</v>
      </c>
      <c r="AX421">
        <v>53.04</v>
      </c>
      <c r="AY421">
        <v>434</v>
      </c>
      <c r="AZ421">
        <v>331</v>
      </c>
      <c r="BA421">
        <v>56.73</v>
      </c>
      <c r="BB421">
        <v>43</v>
      </c>
      <c r="BC421">
        <v>24</v>
      </c>
      <c r="BD421">
        <v>64.180000000000007</v>
      </c>
      <c r="BE421">
        <v>9.91</v>
      </c>
      <c r="BF421">
        <v>92.75</v>
      </c>
      <c r="BG421">
        <v>948</v>
      </c>
      <c r="BH421">
        <v>1035</v>
      </c>
      <c r="BI421">
        <v>47.81</v>
      </c>
      <c r="BJ421">
        <v>474</v>
      </c>
      <c r="BK421">
        <v>553</v>
      </c>
      <c r="BL421">
        <v>46.15</v>
      </c>
      <c r="BM421">
        <v>15</v>
      </c>
      <c r="BN421">
        <v>18</v>
      </c>
      <c r="BO421">
        <v>45.45</v>
      </c>
      <c r="BP421">
        <v>3.16</v>
      </c>
      <c r="BQ421">
        <v>96.75</v>
      </c>
      <c r="BR421">
        <v>9.68</v>
      </c>
      <c r="BS421">
        <v>92.36</v>
      </c>
      <c r="BT421">
        <v>1.02</v>
      </c>
    </row>
    <row r="422" spans="1:72" x14ac:dyDescent="0.25">
      <c r="A422" s="6" t="s">
        <v>24</v>
      </c>
      <c r="B422" t="s">
        <v>145</v>
      </c>
      <c r="C422">
        <v>56</v>
      </c>
      <c r="D422">
        <v>2686.0167000000001</v>
      </c>
      <c r="E422">
        <v>23</v>
      </c>
      <c r="F422">
        <v>29</v>
      </c>
      <c r="G422">
        <v>4</v>
      </c>
      <c r="H422">
        <v>20</v>
      </c>
      <c r="I422">
        <v>50</v>
      </c>
      <c r="J422">
        <v>0.44600000000000001</v>
      </c>
      <c r="K422">
        <v>2317</v>
      </c>
      <c r="L422">
        <v>2693</v>
      </c>
      <c r="M422">
        <v>46.25</v>
      </c>
      <c r="N422">
        <v>1757</v>
      </c>
      <c r="O422">
        <v>2013</v>
      </c>
      <c r="P422">
        <v>46.6</v>
      </c>
      <c r="Q422">
        <v>1295</v>
      </c>
      <c r="R422">
        <v>1474</v>
      </c>
      <c r="S422">
        <v>46.77</v>
      </c>
      <c r="T422">
        <v>103</v>
      </c>
      <c r="U422">
        <v>131</v>
      </c>
      <c r="V422">
        <v>44.02</v>
      </c>
      <c r="W422">
        <v>100.35</v>
      </c>
      <c r="X422">
        <v>124.18</v>
      </c>
      <c r="Y422">
        <v>44.69</v>
      </c>
      <c r="Z422">
        <v>1083</v>
      </c>
      <c r="AA422">
        <v>1414</v>
      </c>
      <c r="AB422">
        <v>43.37</v>
      </c>
      <c r="AC422">
        <v>633</v>
      </c>
      <c r="AD422">
        <v>847</v>
      </c>
      <c r="AE422">
        <v>42.77</v>
      </c>
      <c r="AF422">
        <v>89</v>
      </c>
      <c r="AG422">
        <v>121</v>
      </c>
      <c r="AH422">
        <v>42.38</v>
      </c>
      <c r="AI422">
        <v>14.06</v>
      </c>
      <c r="AJ422">
        <v>85.71</v>
      </c>
      <c r="AK422">
        <v>424</v>
      </c>
      <c r="AL422">
        <v>526</v>
      </c>
      <c r="AM422">
        <v>44.63</v>
      </c>
      <c r="AN422">
        <v>302</v>
      </c>
      <c r="AO422">
        <v>394</v>
      </c>
      <c r="AP422">
        <v>43.39</v>
      </c>
      <c r="AQ422">
        <v>51</v>
      </c>
      <c r="AR422">
        <v>79</v>
      </c>
      <c r="AS422">
        <v>39.229999999999997</v>
      </c>
      <c r="AT422">
        <v>16.89</v>
      </c>
      <c r="AU422">
        <v>79.95</v>
      </c>
      <c r="AV422">
        <v>659</v>
      </c>
      <c r="AW422">
        <v>888</v>
      </c>
      <c r="AX422">
        <v>42.6</v>
      </c>
      <c r="AY422">
        <v>331</v>
      </c>
      <c r="AZ422">
        <v>453</v>
      </c>
      <c r="BA422">
        <v>42.22</v>
      </c>
      <c r="BB422">
        <v>38</v>
      </c>
      <c r="BC422">
        <v>42</v>
      </c>
      <c r="BD422">
        <v>47.5</v>
      </c>
      <c r="BE422">
        <v>11.48</v>
      </c>
      <c r="BF422">
        <v>90.73</v>
      </c>
      <c r="BG422">
        <v>1038</v>
      </c>
      <c r="BH422">
        <v>1106</v>
      </c>
      <c r="BI422">
        <v>48.41</v>
      </c>
      <c r="BJ422">
        <v>581</v>
      </c>
      <c r="BK422">
        <v>574</v>
      </c>
      <c r="BL422">
        <v>50.3</v>
      </c>
      <c r="BM422">
        <v>14</v>
      </c>
      <c r="BN422">
        <v>10</v>
      </c>
      <c r="BO422">
        <v>58.33</v>
      </c>
      <c r="BP422">
        <v>2.41</v>
      </c>
      <c r="BQ422">
        <v>98.26</v>
      </c>
      <c r="BR422">
        <v>7.95</v>
      </c>
      <c r="BS422">
        <v>91.11</v>
      </c>
      <c r="BT422">
        <v>0.99099999999999999</v>
      </c>
    </row>
    <row r="423" spans="1:72" x14ac:dyDescent="0.25">
      <c r="A423" s="6" t="s">
        <v>24</v>
      </c>
      <c r="B423" t="s">
        <v>147</v>
      </c>
      <c r="C423">
        <v>56</v>
      </c>
      <c r="D423">
        <v>2735.8166999999999</v>
      </c>
      <c r="E423">
        <v>40</v>
      </c>
      <c r="F423">
        <v>14</v>
      </c>
      <c r="G423">
        <v>2</v>
      </c>
      <c r="H423">
        <v>39</v>
      </c>
      <c r="I423">
        <v>82</v>
      </c>
      <c r="J423">
        <v>0.73199999999999998</v>
      </c>
      <c r="K423">
        <v>2723</v>
      </c>
      <c r="L423">
        <v>2379</v>
      </c>
      <c r="M423">
        <v>53.37</v>
      </c>
      <c r="N423">
        <v>1982</v>
      </c>
      <c r="O423">
        <v>1708</v>
      </c>
      <c r="P423">
        <v>53.71</v>
      </c>
      <c r="Q423">
        <v>1409</v>
      </c>
      <c r="R423">
        <v>1235</v>
      </c>
      <c r="S423">
        <v>53.29</v>
      </c>
      <c r="T423">
        <v>135</v>
      </c>
      <c r="U423">
        <v>97</v>
      </c>
      <c r="V423">
        <v>58.19</v>
      </c>
      <c r="W423">
        <v>122.17</v>
      </c>
      <c r="X423">
        <v>106.86</v>
      </c>
      <c r="Y423">
        <v>53.34</v>
      </c>
      <c r="Z423">
        <v>1371</v>
      </c>
      <c r="AA423">
        <v>1151</v>
      </c>
      <c r="AB423">
        <v>54.36</v>
      </c>
      <c r="AC423">
        <v>797</v>
      </c>
      <c r="AD423">
        <v>672</v>
      </c>
      <c r="AE423">
        <v>54.25</v>
      </c>
      <c r="AF423">
        <v>114</v>
      </c>
      <c r="AG423">
        <v>85</v>
      </c>
      <c r="AH423">
        <v>57.29</v>
      </c>
      <c r="AI423">
        <v>14.3</v>
      </c>
      <c r="AJ423">
        <v>87.35</v>
      </c>
      <c r="AK423">
        <v>539</v>
      </c>
      <c r="AL423">
        <v>469</v>
      </c>
      <c r="AM423">
        <v>53.47</v>
      </c>
      <c r="AN423">
        <v>386</v>
      </c>
      <c r="AO423">
        <v>353</v>
      </c>
      <c r="AP423">
        <v>52.23</v>
      </c>
      <c r="AQ423">
        <v>69</v>
      </c>
      <c r="AR423">
        <v>57</v>
      </c>
      <c r="AS423">
        <v>54.76</v>
      </c>
      <c r="AT423">
        <v>17.88</v>
      </c>
      <c r="AU423">
        <v>83.85</v>
      </c>
      <c r="AV423">
        <v>832</v>
      </c>
      <c r="AW423">
        <v>682</v>
      </c>
      <c r="AX423">
        <v>54.95</v>
      </c>
      <c r="AY423">
        <v>411</v>
      </c>
      <c r="AZ423">
        <v>319</v>
      </c>
      <c r="BA423">
        <v>56.3</v>
      </c>
      <c r="BB423">
        <v>45</v>
      </c>
      <c r="BC423">
        <v>28</v>
      </c>
      <c r="BD423">
        <v>61.64</v>
      </c>
      <c r="BE423">
        <v>10.95</v>
      </c>
      <c r="BF423">
        <v>91.22</v>
      </c>
      <c r="BG423">
        <v>1161</v>
      </c>
      <c r="BH423">
        <v>1021</v>
      </c>
      <c r="BI423">
        <v>53.21</v>
      </c>
      <c r="BJ423">
        <v>553</v>
      </c>
      <c r="BK423">
        <v>490</v>
      </c>
      <c r="BL423">
        <v>53.02</v>
      </c>
      <c r="BM423">
        <v>20</v>
      </c>
      <c r="BN423">
        <v>12</v>
      </c>
      <c r="BO423">
        <v>62.5</v>
      </c>
      <c r="BP423">
        <v>3.62</v>
      </c>
      <c r="BQ423">
        <v>97.55</v>
      </c>
      <c r="BR423">
        <v>9.58</v>
      </c>
      <c r="BS423">
        <v>92.15</v>
      </c>
      <c r="BT423">
        <v>1.0169999999999999</v>
      </c>
    </row>
    <row r="424" spans="1:72" x14ac:dyDescent="0.25">
      <c r="A424" s="6" t="s">
        <v>24</v>
      </c>
      <c r="B424" t="s">
        <v>159</v>
      </c>
      <c r="C424">
        <v>56</v>
      </c>
      <c r="D424">
        <v>2724.75</v>
      </c>
      <c r="E424">
        <v>36</v>
      </c>
      <c r="F424">
        <v>15</v>
      </c>
      <c r="G424">
        <v>5</v>
      </c>
      <c r="H424">
        <v>33</v>
      </c>
      <c r="I424">
        <v>77</v>
      </c>
      <c r="J424">
        <v>0.68799999999999994</v>
      </c>
      <c r="K424">
        <v>2409</v>
      </c>
      <c r="L424">
        <v>2348</v>
      </c>
      <c r="M424">
        <v>50.64</v>
      </c>
      <c r="N424">
        <v>1819</v>
      </c>
      <c r="O424">
        <v>1796</v>
      </c>
      <c r="P424">
        <v>50.32</v>
      </c>
      <c r="Q424">
        <v>1301</v>
      </c>
      <c r="R424">
        <v>1280</v>
      </c>
      <c r="S424">
        <v>50.41</v>
      </c>
      <c r="T424">
        <v>131</v>
      </c>
      <c r="U424">
        <v>107</v>
      </c>
      <c r="V424">
        <v>55.04</v>
      </c>
      <c r="W424">
        <v>100.68</v>
      </c>
      <c r="X424">
        <v>93.99</v>
      </c>
      <c r="Y424">
        <v>51.72</v>
      </c>
      <c r="Z424">
        <v>1105</v>
      </c>
      <c r="AA424">
        <v>1029</v>
      </c>
      <c r="AB424">
        <v>51.78</v>
      </c>
      <c r="AC424">
        <v>659</v>
      </c>
      <c r="AD424">
        <v>622</v>
      </c>
      <c r="AE424">
        <v>51.44</v>
      </c>
      <c r="AF424">
        <v>104</v>
      </c>
      <c r="AG424">
        <v>90</v>
      </c>
      <c r="AH424">
        <v>53.61</v>
      </c>
      <c r="AI424">
        <v>15.78</v>
      </c>
      <c r="AJ424">
        <v>85.53</v>
      </c>
      <c r="AK424">
        <v>452</v>
      </c>
      <c r="AL424">
        <v>399</v>
      </c>
      <c r="AM424">
        <v>53.11</v>
      </c>
      <c r="AN424">
        <v>338</v>
      </c>
      <c r="AO424">
        <v>295</v>
      </c>
      <c r="AP424">
        <v>53.4</v>
      </c>
      <c r="AQ424">
        <v>67</v>
      </c>
      <c r="AR424">
        <v>61</v>
      </c>
      <c r="AS424">
        <v>52.34</v>
      </c>
      <c r="AT424">
        <v>19.82</v>
      </c>
      <c r="AU424">
        <v>79.319999999999993</v>
      </c>
      <c r="AV424">
        <v>653</v>
      </c>
      <c r="AW424">
        <v>630</v>
      </c>
      <c r="AX424">
        <v>50.9</v>
      </c>
      <c r="AY424">
        <v>321</v>
      </c>
      <c r="AZ424">
        <v>327</v>
      </c>
      <c r="BA424">
        <v>49.54</v>
      </c>
      <c r="BB424">
        <v>37</v>
      </c>
      <c r="BC424">
        <v>29</v>
      </c>
      <c r="BD424">
        <v>56.06</v>
      </c>
      <c r="BE424">
        <v>11.53</v>
      </c>
      <c r="BF424">
        <v>91.13</v>
      </c>
      <c r="BG424">
        <v>1147</v>
      </c>
      <c r="BH424">
        <v>1113</v>
      </c>
      <c r="BI424">
        <v>50.75</v>
      </c>
      <c r="BJ424">
        <v>594</v>
      </c>
      <c r="BK424">
        <v>579</v>
      </c>
      <c r="BL424">
        <v>50.64</v>
      </c>
      <c r="BM424">
        <v>27</v>
      </c>
      <c r="BN424">
        <v>16</v>
      </c>
      <c r="BO424">
        <v>62.79</v>
      </c>
      <c r="BP424">
        <v>4.55</v>
      </c>
      <c r="BQ424">
        <v>97.24</v>
      </c>
      <c r="BR424">
        <v>10.07</v>
      </c>
      <c r="BS424">
        <v>91.64</v>
      </c>
      <c r="BT424">
        <v>1.0169999999999999</v>
      </c>
    </row>
    <row r="425" spans="1:72" x14ac:dyDescent="0.25">
      <c r="A425" s="6" t="s">
        <v>24</v>
      </c>
      <c r="B425" t="s">
        <v>142</v>
      </c>
      <c r="C425">
        <v>56</v>
      </c>
      <c r="D425">
        <v>2726.85</v>
      </c>
      <c r="E425">
        <v>30</v>
      </c>
      <c r="F425">
        <v>23</v>
      </c>
      <c r="G425">
        <v>3</v>
      </c>
      <c r="H425">
        <v>30</v>
      </c>
      <c r="I425">
        <v>63</v>
      </c>
      <c r="J425">
        <v>0.56299999999999994</v>
      </c>
      <c r="K425">
        <v>2320</v>
      </c>
      <c r="L425">
        <v>2492</v>
      </c>
      <c r="M425">
        <v>48.21</v>
      </c>
      <c r="N425">
        <v>1736</v>
      </c>
      <c r="O425">
        <v>1870</v>
      </c>
      <c r="P425">
        <v>48.14</v>
      </c>
      <c r="Q425">
        <v>1274</v>
      </c>
      <c r="R425">
        <v>1332</v>
      </c>
      <c r="S425">
        <v>48.89</v>
      </c>
      <c r="T425">
        <v>109</v>
      </c>
      <c r="U425">
        <v>101</v>
      </c>
      <c r="V425">
        <v>51.9</v>
      </c>
      <c r="W425">
        <v>99.6</v>
      </c>
      <c r="X425">
        <v>113.59</v>
      </c>
      <c r="Y425">
        <v>46.72</v>
      </c>
      <c r="Z425">
        <v>1155</v>
      </c>
      <c r="AA425">
        <v>1254</v>
      </c>
      <c r="AB425">
        <v>47.95</v>
      </c>
      <c r="AC425">
        <v>664</v>
      </c>
      <c r="AD425">
        <v>737</v>
      </c>
      <c r="AE425">
        <v>47.39</v>
      </c>
      <c r="AF425">
        <v>103</v>
      </c>
      <c r="AG425">
        <v>92</v>
      </c>
      <c r="AH425">
        <v>52.82</v>
      </c>
      <c r="AI425">
        <v>15.51</v>
      </c>
      <c r="AJ425">
        <v>87.52</v>
      </c>
      <c r="AK425">
        <v>420</v>
      </c>
      <c r="AL425">
        <v>521</v>
      </c>
      <c r="AM425">
        <v>44.63</v>
      </c>
      <c r="AN425">
        <v>311</v>
      </c>
      <c r="AO425">
        <v>372</v>
      </c>
      <c r="AP425">
        <v>45.53</v>
      </c>
      <c r="AQ425">
        <v>68</v>
      </c>
      <c r="AR425">
        <v>59</v>
      </c>
      <c r="AS425">
        <v>53.54</v>
      </c>
      <c r="AT425">
        <v>21.86</v>
      </c>
      <c r="AU425">
        <v>84.14</v>
      </c>
      <c r="AV425">
        <v>735</v>
      </c>
      <c r="AW425">
        <v>733</v>
      </c>
      <c r="AX425">
        <v>50.07</v>
      </c>
      <c r="AY425">
        <v>353</v>
      </c>
      <c r="AZ425">
        <v>365</v>
      </c>
      <c r="BA425">
        <v>49.16</v>
      </c>
      <c r="BB425">
        <v>35</v>
      </c>
      <c r="BC425">
        <v>33</v>
      </c>
      <c r="BD425">
        <v>51.47</v>
      </c>
      <c r="BE425">
        <v>9.92</v>
      </c>
      <c r="BF425">
        <v>90.96</v>
      </c>
      <c r="BG425">
        <v>1016</v>
      </c>
      <c r="BH425">
        <v>1076</v>
      </c>
      <c r="BI425">
        <v>48.57</v>
      </c>
      <c r="BJ425">
        <v>549</v>
      </c>
      <c r="BK425">
        <v>538</v>
      </c>
      <c r="BL425">
        <v>50.51</v>
      </c>
      <c r="BM425">
        <v>6</v>
      </c>
      <c r="BN425">
        <v>8</v>
      </c>
      <c r="BO425">
        <v>42.86</v>
      </c>
      <c r="BP425">
        <v>1.0900000000000001</v>
      </c>
      <c r="BQ425">
        <v>98.51</v>
      </c>
      <c r="BR425">
        <v>8.56</v>
      </c>
      <c r="BS425">
        <v>92.42</v>
      </c>
      <c r="BT425">
        <v>1.01</v>
      </c>
    </row>
    <row r="426" spans="1:72" x14ac:dyDescent="0.25">
      <c r="A426" s="6" t="s">
        <v>25</v>
      </c>
      <c r="B426" t="s">
        <v>160</v>
      </c>
      <c r="C426">
        <v>82</v>
      </c>
      <c r="D426">
        <v>4035.9666999999999</v>
      </c>
      <c r="E426">
        <v>31</v>
      </c>
      <c r="F426">
        <v>37</v>
      </c>
      <c r="G426">
        <v>14</v>
      </c>
      <c r="H426">
        <v>27</v>
      </c>
      <c r="I426">
        <v>76</v>
      </c>
      <c r="J426">
        <v>0.46300000000000002</v>
      </c>
      <c r="K426">
        <v>3551</v>
      </c>
      <c r="L426">
        <v>3877</v>
      </c>
      <c r="M426">
        <v>47.81</v>
      </c>
      <c r="N426">
        <v>2699</v>
      </c>
      <c r="O426">
        <v>2942</v>
      </c>
      <c r="P426">
        <v>47.85</v>
      </c>
      <c r="Q426">
        <v>1937</v>
      </c>
      <c r="R426">
        <v>2099</v>
      </c>
      <c r="S426">
        <v>47.99</v>
      </c>
      <c r="T426">
        <v>154</v>
      </c>
      <c r="U426">
        <v>186</v>
      </c>
      <c r="V426">
        <v>45.29</v>
      </c>
      <c r="W426">
        <v>161.88999999999999</v>
      </c>
      <c r="X426">
        <v>177.81</v>
      </c>
      <c r="Y426">
        <v>47.66</v>
      </c>
      <c r="Z426">
        <v>1737</v>
      </c>
      <c r="AA426">
        <v>1897</v>
      </c>
      <c r="AB426">
        <v>47.8</v>
      </c>
      <c r="AC426">
        <v>1038</v>
      </c>
      <c r="AD426">
        <v>1138</v>
      </c>
      <c r="AE426">
        <v>47.7</v>
      </c>
      <c r="AF426">
        <v>125</v>
      </c>
      <c r="AG426">
        <v>146</v>
      </c>
      <c r="AH426">
        <v>46.13</v>
      </c>
      <c r="AI426">
        <v>12.04</v>
      </c>
      <c r="AJ426">
        <v>87.17</v>
      </c>
      <c r="AK426">
        <v>727</v>
      </c>
      <c r="AL426">
        <v>778</v>
      </c>
      <c r="AM426">
        <v>48.31</v>
      </c>
      <c r="AN426">
        <v>554</v>
      </c>
      <c r="AO426">
        <v>569</v>
      </c>
      <c r="AP426">
        <v>49.33</v>
      </c>
      <c r="AQ426">
        <v>92</v>
      </c>
      <c r="AR426">
        <v>95</v>
      </c>
      <c r="AS426">
        <v>49.2</v>
      </c>
      <c r="AT426">
        <v>16.61</v>
      </c>
      <c r="AU426">
        <v>83.3</v>
      </c>
      <c r="AV426">
        <v>1010</v>
      </c>
      <c r="AW426">
        <v>1119</v>
      </c>
      <c r="AX426">
        <v>47.44</v>
      </c>
      <c r="AY426">
        <v>484</v>
      </c>
      <c r="AZ426">
        <v>569</v>
      </c>
      <c r="BA426">
        <v>45.96</v>
      </c>
      <c r="BB426">
        <v>33</v>
      </c>
      <c r="BC426">
        <v>51</v>
      </c>
      <c r="BD426">
        <v>39.29</v>
      </c>
      <c r="BE426">
        <v>6.82</v>
      </c>
      <c r="BF426">
        <v>91.04</v>
      </c>
      <c r="BG426">
        <v>1574</v>
      </c>
      <c r="BH426">
        <v>1745</v>
      </c>
      <c r="BI426">
        <v>47.42</v>
      </c>
      <c r="BJ426">
        <v>776</v>
      </c>
      <c r="BK426">
        <v>872</v>
      </c>
      <c r="BL426">
        <v>47.09</v>
      </c>
      <c r="BM426">
        <v>27</v>
      </c>
      <c r="BN426">
        <v>40</v>
      </c>
      <c r="BO426">
        <v>40.299999999999997</v>
      </c>
      <c r="BP426">
        <v>3.48</v>
      </c>
      <c r="BQ426">
        <v>95.41</v>
      </c>
      <c r="BR426">
        <v>7.95</v>
      </c>
      <c r="BS426">
        <v>91.14</v>
      </c>
      <c r="BT426">
        <v>0.99099999999999999</v>
      </c>
    </row>
    <row r="427" spans="1:72" x14ac:dyDescent="0.25">
      <c r="A427" s="6" t="s">
        <v>25</v>
      </c>
      <c r="B427" t="s">
        <v>161</v>
      </c>
      <c r="C427">
        <v>82</v>
      </c>
      <c r="D427">
        <v>4016.1833000000001</v>
      </c>
      <c r="E427">
        <v>25</v>
      </c>
      <c r="F427">
        <v>50</v>
      </c>
      <c r="G427">
        <v>7</v>
      </c>
      <c r="H427">
        <v>24</v>
      </c>
      <c r="I427">
        <v>57</v>
      </c>
      <c r="J427">
        <v>0.34799999999999998</v>
      </c>
      <c r="K427">
        <v>3179</v>
      </c>
      <c r="L427">
        <v>4045</v>
      </c>
      <c r="M427">
        <v>44.01</v>
      </c>
      <c r="N427">
        <v>2392</v>
      </c>
      <c r="O427">
        <v>3110</v>
      </c>
      <c r="P427">
        <v>43.48</v>
      </c>
      <c r="Q427">
        <v>1695</v>
      </c>
      <c r="R427">
        <v>2282</v>
      </c>
      <c r="S427">
        <v>42.62</v>
      </c>
      <c r="T427">
        <v>157</v>
      </c>
      <c r="U427">
        <v>221</v>
      </c>
      <c r="V427">
        <v>41.53</v>
      </c>
      <c r="W427">
        <v>141.61000000000001</v>
      </c>
      <c r="X427">
        <v>188.75</v>
      </c>
      <c r="Y427">
        <v>42.87</v>
      </c>
      <c r="Z427">
        <v>1554</v>
      </c>
      <c r="AA427">
        <v>2009</v>
      </c>
      <c r="AB427">
        <v>43.61</v>
      </c>
      <c r="AC427">
        <v>931</v>
      </c>
      <c r="AD427">
        <v>1233</v>
      </c>
      <c r="AE427">
        <v>43.02</v>
      </c>
      <c r="AF427">
        <v>133</v>
      </c>
      <c r="AG427">
        <v>183</v>
      </c>
      <c r="AH427">
        <v>42.09</v>
      </c>
      <c r="AI427">
        <v>14.29</v>
      </c>
      <c r="AJ427">
        <v>85.16</v>
      </c>
      <c r="AK427">
        <v>648</v>
      </c>
      <c r="AL427">
        <v>854</v>
      </c>
      <c r="AM427">
        <v>43.14</v>
      </c>
      <c r="AN427">
        <v>465</v>
      </c>
      <c r="AO427">
        <v>633</v>
      </c>
      <c r="AP427">
        <v>42.35</v>
      </c>
      <c r="AQ427">
        <v>88</v>
      </c>
      <c r="AR427">
        <v>115</v>
      </c>
      <c r="AS427">
        <v>43.35</v>
      </c>
      <c r="AT427">
        <v>18.920000000000002</v>
      </c>
      <c r="AU427">
        <v>81.83</v>
      </c>
      <c r="AV427">
        <v>906</v>
      </c>
      <c r="AW427">
        <v>1155</v>
      </c>
      <c r="AX427">
        <v>43.96</v>
      </c>
      <c r="AY427">
        <v>466</v>
      </c>
      <c r="AZ427">
        <v>600</v>
      </c>
      <c r="BA427">
        <v>43.71</v>
      </c>
      <c r="BB427">
        <v>45</v>
      </c>
      <c r="BC427">
        <v>68</v>
      </c>
      <c r="BD427">
        <v>39.82</v>
      </c>
      <c r="BE427">
        <v>9.66</v>
      </c>
      <c r="BF427">
        <v>88.67</v>
      </c>
      <c r="BG427">
        <v>1447</v>
      </c>
      <c r="BH427">
        <v>1834</v>
      </c>
      <c r="BI427">
        <v>44.1</v>
      </c>
      <c r="BJ427">
        <v>699</v>
      </c>
      <c r="BK427">
        <v>959</v>
      </c>
      <c r="BL427">
        <v>42.16</v>
      </c>
      <c r="BM427">
        <v>24</v>
      </c>
      <c r="BN427">
        <v>36</v>
      </c>
      <c r="BO427">
        <v>40</v>
      </c>
      <c r="BP427">
        <v>3.43</v>
      </c>
      <c r="BQ427">
        <v>96.25</v>
      </c>
      <c r="BR427">
        <v>9.26</v>
      </c>
      <c r="BS427">
        <v>90.32</v>
      </c>
      <c r="BT427">
        <v>0.996</v>
      </c>
    </row>
    <row r="428" spans="1:72" x14ac:dyDescent="0.25">
      <c r="A428" s="6" t="s">
        <v>25</v>
      </c>
      <c r="B428" t="s">
        <v>135</v>
      </c>
      <c r="C428">
        <v>82</v>
      </c>
      <c r="D428">
        <v>3900.4666999999999</v>
      </c>
      <c r="E428">
        <v>51</v>
      </c>
      <c r="F428">
        <v>26</v>
      </c>
      <c r="G428">
        <v>5</v>
      </c>
      <c r="H428">
        <v>49</v>
      </c>
      <c r="I428">
        <v>107</v>
      </c>
      <c r="J428">
        <v>0.65200000000000002</v>
      </c>
      <c r="K428">
        <v>3864</v>
      </c>
      <c r="L428">
        <v>3227</v>
      </c>
      <c r="M428">
        <v>54.49</v>
      </c>
      <c r="N428">
        <v>3080</v>
      </c>
      <c r="O428">
        <v>2447</v>
      </c>
      <c r="P428">
        <v>55.73</v>
      </c>
      <c r="Q428">
        <v>2369</v>
      </c>
      <c r="R428">
        <v>1756</v>
      </c>
      <c r="S428">
        <v>57.43</v>
      </c>
      <c r="T428">
        <v>172</v>
      </c>
      <c r="U428">
        <v>144</v>
      </c>
      <c r="V428">
        <v>54.43</v>
      </c>
      <c r="W428">
        <v>173.15</v>
      </c>
      <c r="X428">
        <v>130.55000000000001</v>
      </c>
      <c r="Y428">
        <v>57.01</v>
      </c>
      <c r="Z428">
        <v>1868</v>
      </c>
      <c r="AA428">
        <v>1510</v>
      </c>
      <c r="AB428">
        <v>55.3</v>
      </c>
      <c r="AC428">
        <v>1207</v>
      </c>
      <c r="AD428">
        <v>859</v>
      </c>
      <c r="AE428">
        <v>58.42</v>
      </c>
      <c r="AF428">
        <v>145</v>
      </c>
      <c r="AG428">
        <v>121</v>
      </c>
      <c r="AH428">
        <v>54.51</v>
      </c>
      <c r="AI428">
        <v>12.01</v>
      </c>
      <c r="AJ428">
        <v>85.91</v>
      </c>
      <c r="AK428">
        <v>727</v>
      </c>
      <c r="AL428">
        <v>562</v>
      </c>
      <c r="AM428">
        <v>56.4</v>
      </c>
      <c r="AN428">
        <v>565</v>
      </c>
      <c r="AO428">
        <v>414</v>
      </c>
      <c r="AP428">
        <v>57.71</v>
      </c>
      <c r="AQ428">
        <v>97</v>
      </c>
      <c r="AR428">
        <v>79</v>
      </c>
      <c r="AS428">
        <v>55.11</v>
      </c>
      <c r="AT428">
        <v>17.170000000000002</v>
      </c>
      <c r="AU428">
        <v>80.92</v>
      </c>
      <c r="AV428">
        <v>1141</v>
      </c>
      <c r="AW428">
        <v>948</v>
      </c>
      <c r="AX428">
        <v>54.62</v>
      </c>
      <c r="AY428">
        <v>642</v>
      </c>
      <c r="AZ428">
        <v>445</v>
      </c>
      <c r="BA428">
        <v>59.06</v>
      </c>
      <c r="BB428">
        <v>48</v>
      </c>
      <c r="BC428">
        <v>42</v>
      </c>
      <c r="BD428">
        <v>53.33</v>
      </c>
      <c r="BE428">
        <v>7.48</v>
      </c>
      <c r="BF428">
        <v>90.56</v>
      </c>
      <c r="BG428">
        <v>1838</v>
      </c>
      <c r="BH428">
        <v>1563</v>
      </c>
      <c r="BI428">
        <v>54.04</v>
      </c>
      <c r="BJ428">
        <v>1037</v>
      </c>
      <c r="BK428">
        <v>808</v>
      </c>
      <c r="BL428">
        <v>56.21</v>
      </c>
      <c r="BM428">
        <v>27</v>
      </c>
      <c r="BN428">
        <v>23</v>
      </c>
      <c r="BO428">
        <v>54</v>
      </c>
      <c r="BP428">
        <v>2.6</v>
      </c>
      <c r="BQ428">
        <v>97.15</v>
      </c>
      <c r="BR428">
        <v>7.26</v>
      </c>
      <c r="BS428">
        <v>91.8</v>
      </c>
      <c r="BT428">
        <v>0.99099999999999999</v>
      </c>
    </row>
    <row r="429" spans="1:72" x14ac:dyDescent="0.25">
      <c r="A429" s="6" t="s">
        <v>25</v>
      </c>
      <c r="B429" t="s">
        <v>132</v>
      </c>
      <c r="C429">
        <v>82</v>
      </c>
      <c r="D429">
        <v>4060.85</v>
      </c>
      <c r="E429">
        <v>32</v>
      </c>
      <c r="F429">
        <v>39</v>
      </c>
      <c r="G429">
        <v>11</v>
      </c>
      <c r="H429">
        <v>29</v>
      </c>
      <c r="I429">
        <v>75</v>
      </c>
      <c r="J429">
        <v>0.45700000000000002</v>
      </c>
      <c r="K429">
        <v>3426</v>
      </c>
      <c r="L429">
        <v>3638</v>
      </c>
      <c r="M429">
        <v>48.5</v>
      </c>
      <c r="N429">
        <v>2626</v>
      </c>
      <c r="O429">
        <v>2900</v>
      </c>
      <c r="P429">
        <v>47.52</v>
      </c>
      <c r="Q429">
        <v>1962</v>
      </c>
      <c r="R429">
        <v>2159</v>
      </c>
      <c r="S429">
        <v>47.61</v>
      </c>
      <c r="T429">
        <v>158</v>
      </c>
      <c r="U429">
        <v>200</v>
      </c>
      <c r="V429">
        <v>44.13</v>
      </c>
      <c r="W429">
        <v>147.33000000000001</v>
      </c>
      <c r="X429">
        <v>171.63</v>
      </c>
      <c r="Y429">
        <v>46.19</v>
      </c>
      <c r="Z429">
        <v>1646</v>
      </c>
      <c r="AA429">
        <v>1809</v>
      </c>
      <c r="AB429">
        <v>47.64</v>
      </c>
      <c r="AC429">
        <v>996</v>
      </c>
      <c r="AD429">
        <v>1144</v>
      </c>
      <c r="AE429">
        <v>46.54</v>
      </c>
      <c r="AF429">
        <v>134</v>
      </c>
      <c r="AG429">
        <v>171</v>
      </c>
      <c r="AH429">
        <v>43.93</v>
      </c>
      <c r="AI429">
        <v>13.45</v>
      </c>
      <c r="AJ429">
        <v>85.05</v>
      </c>
      <c r="AK429">
        <v>669</v>
      </c>
      <c r="AL429">
        <v>788</v>
      </c>
      <c r="AM429">
        <v>45.92</v>
      </c>
      <c r="AN429">
        <v>494</v>
      </c>
      <c r="AO429">
        <v>591</v>
      </c>
      <c r="AP429">
        <v>45.53</v>
      </c>
      <c r="AQ429">
        <v>81</v>
      </c>
      <c r="AR429">
        <v>109</v>
      </c>
      <c r="AS429">
        <v>42.63</v>
      </c>
      <c r="AT429">
        <v>16.399999999999999</v>
      </c>
      <c r="AU429">
        <v>81.56</v>
      </c>
      <c r="AV429">
        <v>977</v>
      </c>
      <c r="AW429">
        <v>1021</v>
      </c>
      <c r="AX429">
        <v>48.9</v>
      </c>
      <c r="AY429">
        <v>502</v>
      </c>
      <c r="AZ429">
        <v>553</v>
      </c>
      <c r="BA429">
        <v>47.58</v>
      </c>
      <c r="BB429">
        <v>53</v>
      </c>
      <c r="BC429">
        <v>62</v>
      </c>
      <c r="BD429">
        <v>46.09</v>
      </c>
      <c r="BE429">
        <v>10.56</v>
      </c>
      <c r="BF429">
        <v>88.79</v>
      </c>
      <c r="BG429">
        <v>1575</v>
      </c>
      <c r="BH429">
        <v>1672</v>
      </c>
      <c r="BI429">
        <v>48.51</v>
      </c>
      <c r="BJ429">
        <v>883</v>
      </c>
      <c r="BK429">
        <v>934</v>
      </c>
      <c r="BL429">
        <v>48.6</v>
      </c>
      <c r="BM429">
        <v>24</v>
      </c>
      <c r="BN429">
        <v>28</v>
      </c>
      <c r="BO429">
        <v>46.15</v>
      </c>
      <c r="BP429">
        <v>2.72</v>
      </c>
      <c r="BQ429">
        <v>97</v>
      </c>
      <c r="BR429">
        <v>8.0500000000000007</v>
      </c>
      <c r="BS429">
        <v>90.74</v>
      </c>
      <c r="BT429">
        <v>0.98799999999999999</v>
      </c>
    </row>
    <row r="430" spans="1:72" x14ac:dyDescent="0.25">
      <c r="A430" s="6" t="s">
        <v>25</v>
      </c>
      <c r="B430" t="s">
        <v>144</v>
      </c>
      <c r="C430">
        <v>82</v>
      </c>
      <c r="D430">
        <v>3972.7166999999999</v>
      </c>
      <c r="E430">
        <v>50</v>
      </c>
      <c r="F430">
        <v>21</v>
      </c>
      <c r="G430">
        <v>11</v>
      </c>
      <c r="H430">
        <v>48</v>
      </c>
      <c r="I430">
        <v>111</v>
      </c>
      <c r="J430">
        <v>0.67700000000000005</v>
      </c>
      <c r="K430">
        <v>4194</v>
      </c>
      <c r="L430">
        <v>3351</v>
      </c>
      <c r="M430">
        <v>55.59</v>
      </c>
      <c r="N430">
        <v>3205</v>
      </c>
      <c r="O430">
        <v>2594</v>
      </c>
      <c r="P430">
        <v>55.27</v>
      </c>
      <c r="Q430">
        <v>2300</v>
      </c>
      <c r="R430">
        <v>1863</v>
      </c>
      <c r="S430">
        <v>55.25</v>
      </c>
      <c r="T430">
        <v>196</v>
      </c>
      <c r="U430">
        <v>139</v>
      </c>
      <c r="V430">
        <v>58.51</v>
      </c>
      <c r="W430">
        <v>185.01</v>
      </c>
      <c r="X430">
        <v>151.13999999999999</v>
      </c>
      <c r="Y430">
        <v>55.04</v>
      </c>
      <c r="Z430">
        <v>2062</v>
      </c>
      <c r="AA430">
        <v>1615</v>
      </c>
      <c r="AB430">
        <v>56.08</v>
      </c>
      <c r="AC430">
        <v>1261</v>
      </c>
      <c r="AD430">
        <v>976</v>
      </c>
      <c r="AE430">
        <v>56.37</v>
      </c>
      <c r="AF430">
        <v>165</v>
      </c>
      <c r="AG430">
        <v>127</v>
      </c>
      <c r="AH430">
        <v>56.51</v>
      </c>
      <c r="AI430">
        <v>13.08</v>
      </c>
      <c r="AJ430">
        <v>86.99</v>
      </c>
      <c r="AK430">
        <v>784</v>
      </c>
      <c r="AL430">
        <v>622</v>
      </c>
      <c r="AM430">
        <v>55.76</v>
      </c>
      <c r="AN430">
        <v>589</v>
      </c>
      <c r="AO430">
        <v>469</v>
      </c>
      <c r="AP430">
        <v>55.67</v>
      </c>
      <c r="AQ430">
        <v>94</v>
      </c>
      <c r="AR430">
        <v>75</v>
      </c>
      <c r="AS430">
        <v>55.62</v>
      </c>
      <c r="AT430">
        <v>15.96</v>
      </c>
      <c r="AU430">
        <v>84.01</v>
      </c>
      <c r="AV430">
        <v>1278</v>
      </c>
      <c r="AW430">
        <v>993</v>
      </c>
      <c r="AX430">
        <v>56.27</v>
      </c>
      <c r="AY430">
        <v>672</v>
      </c>
      <c r="AZ430">
        <v>507</v>
      </c>
      <c r="BA430">
        <v>57</v>
      </c>
      <c r="BB430">
        <v>71</v>
      </c>
      <c r="BC430">
        <v>52</v>
      </c>
      <c r="BD430">
        <v>57.72</v>
      </c>
      <c r="BE430">
        <v>10.57</v>
      </c>
      <c r="BF430">
        <v>89.74</v>
      </c>
      <c r="BG430">
        <v>1937</v>
      </c>
      <c r="BH430">
        <v>1582</v>
      </c>
      <c r="BI430">
        <v>55.04</v>
      </c>
      <c r="BJ430">
        <v>937</v>
      </c>
      <c r="BK430">
        <v>787</v>
      </c>
      <c r="BL430">
        <v>54.35</v>
      </c>
      <c r="BM430">
        <v>31</v>
      </c>
      <c r="BN430">
        <v>12</v>
      </c>
      <c r="BO430">
        <v>72.09</v>
      </c>
      <c r="BP430">
        <v>3.31</v>
      </c>
      <c r="BQ430">
        <v>98.48</v>
      </c>
      <c r="BR430">
        <v>8.52</v>
      </c>
      <c r="BS430">
        <v>92.54</v>
      </c>
      <c r="BT430">
        <v>1.0109999999999999</v>
      </c>
    </row>
    <row r="431" spans="1:72" x14ac:dyDescent="0.25">
      <c r="A431" s="6" t="s">
        <v>25</v>
      </c>
      <c r="B431" t="s">
        <v>157</v>
      </c>
      <c r="C431">
        <v>82</v>
      </c>
      <c r="D431">
        <v>3894.7833000000001</v>
      </c>
      <c r="E431">
        <v>54</v>
      </c>
      <c r="F431">
        <v>20</v>
      </c>
      <c r="G431">
        <v>8</v>
      </c>
      <c r="H431">
        <v>53</v>
      </c>
      <c r="I431">
        <v>116</v>
      </c>
      <c r="J431">
        <v>0.70699999999999996</v>
      </c>
      <c r="K431">
        <v>4116</v>
      </c>
      <c r="L431">
        <v>3205</v>
      </c>
      <c r="M431">
        <v>56.22</v>
      </c>
      <c r="N431">
        <v>3169</v>
      </c>
      <c r="O431">
        <v>2510</v>
      </c>
      <c r="P431">
        <v>55.8</v>
      </c>
      <c r="Q431">
        <v>2209</v>
      </c>
      <c r="R431">
        <v>1812</v>
      </c>
      <c r="S431">
        <v>54.94</v>
      </c>
      <c r="T431">
        <v>193</v>
      </c>
      <c r="U431">
        <v>141</v>
      </c>
      <c r="V431">
        <v>57.78</v>
      </c>
      <c r="W431">
        <v>198.42</v>
      </c>
      <c r="X431">
        <v>162.1</v>
      </c>
      <c r="Y431">
        <v>55.04</v>
      </c>
      <c r="Z431">
        <v>1984</v>
      </c>
      <c r="AA431">
        <v>1612</v>
      </c>
      <c r="AB431">
        <v>55.17</v>
      </c>
      <c r="AC431">
        <v>1121</v>
      </c>
      <c r="AD431">
        <v>983</v>
      </c>
      <c r="AE431">
        <v>53.28</v>
      </c>
      <c r="AF431">
        <v>165</v>
      </c>
      <c r="AG431">
        <v>122</v>
      </c>
      <c r="AH431">
        <v>57.49</v>
      </c>
      <c r="AI431">
        <v>14.72</v>
      </c>
      <c r="AJ431">
        <v>87.59</v>
      </c>
      <c r="AK431">
        <v>897</v>
      </c>
      <c r="AL431">
        <v>709</v>
      </c>
      <c r="AM431">
        <v>55.85</v>
      </c>
      <c r="AN431">
        <v>604</v>
      </c>
      <c r="AO431">
        <v>527</v>
      </c>
      <c r="AP431">
        <v>53.4</v>
      </c>
      <c r="AQ431">
        <v>116</v>
      </c>
      <c r="AR431">
        <v>87</v>
      </c>
      <c r="AS431">
        <v>57.14</v>
      </c>
      <c r="AT431">
        <v>19.21</v>
      </c>
      <c r="AU431">
        <v>83.49</v>
      </c>
      <c r="AV431">
        <v>1087</v>
      </c>
      <c r="AW431">
        <v>903</v>
      </c>
      <c r="AX431">
        <v>54.62</v>
      </c>
      <c r="AY431">
        <v>517</v>
      </c>
      <c r="AZ431">
        <v>456</v>
      </c>
      <c r="BA431">
        <v>53.13</v>
      </c>
      <c r="BB431">
        <v>49</v>
      </c>
      <c r="BC431">
        <v>35</v>
      </c>
      <c r="BD431">
        <v>58.33</v>
      </c>
      <c r="BE431">
        <v>9.48</v>
      </c>
      <c r="BF431">
        <v>92.32</v>
      </c>
      <c r="BG431">
        <v>1915</v>
      </c>
      <c r="BH431">
        <v>1395</v>
      </c>
      <c r="BI431">
        <v>57.85</v>
      </c>
      <c r="BJ431">
        <v>1011</v>
      </c>
      <c r="BK431">
        <v>741</v>
      </c>
      <c r="BL431">
        <v>57.71</v>
      </c>
      <c r="BM431">
        <v>28</v>
      </c>
      <c r="BN431">
        <v>19</v>
      </c>
      <c r="BO431">
        <v>59.57</v>
      </c>
      <c r="BP431">
        <v>2.77</v>
      </c>
      <c r="BQ431">
        <v>97.44</v>
      </c>
      <c r="BR431">
        <v>8.74</v>
      </c>
      <c r="BS431">
        <v>92.22</v>
      </c>
      <c r="BT431">
        <v>1.01</v>
      </c>
    </row>
    <row r="432" spans="1:72" x14ac:dyDescent="0.25">
      <c r="A432" s="6" t="s">
        <v>25</v>
      </c>
      <c r="B432" t="s">
        <v>137</v>
      </c>
      <c r="C432">
        <v>82</v>
      </c>
      <c r="D432">
        <v>4001.4666999999999</v>
      </c>
      <c r="E432">
        <v>28</v>
      </c>
      <c r="F432">
        <v>42</v>
      </c>
      <c r="G432">
        <v>12</v>
      </c>
      <c r="H432">
        <v>22</v>
      </c>
      <c r="I432">
        <v>68</v>
      </c>
      <c r="J432">
        <v>0.41499999999999998</v>
      </c>
      <c r="K432">
        <v>3347</v>
      </c>
      <c r="L432">
        <v>3932</v>
      </c>
      <c r="M432">
        <v>45.98</v>
      </c>
      <c r="N432">
        <v>2436</v>
      </c>
      <c r="O432">
        <v>2865</v>
      </c>
      <c r="P432">
        <v>45.95</v>
      </c>
      <c r="Q432">
        <v>1822</v>
      </c>
      <c r="R432">
        <v>2135</v>
      </c>
      <c r="S432">
        <v>46.04</v>
      </c>
      <c r="T432">
        <v>143</v>
      </c>
      <c r="U432">
        <v>192</v>
      </c>
      <c r="V432">
        <v>42.69</v>
      </c>
      <c r="W432">
        <v>138.68</v>
      </c>
      <c r="X432">
        <v>165.72</v>
      </c>
      <c r="Y432">
        <v>45.56</v>
      </c>
      <c r="Z432">
        <v>1583</v>
      </c>
      <c r="AA432">
        <v>1897</v>
      </c>
      <c r="AB432">
        <v>45.49</v>
      </c>
      <c r="AC432">
        <v>970</v>
      </c>
      <c r="AD432">
        <v>1126</v>
      </c>
      <c r="AE432">
        <v>46.28</v>
      </c>
      <c r="AF432">
        <v>124</v>
      </c>
      <c r="AG432">
        <v>164</v>
      </c>
      <c r="AH432">
        <v>43.06</v>
      </c>
      <c r="AI432">
        <v>12.78</v>
      </c>
      <c r="AJ432">
        <v>85.44</v>
      </c>
      <c r="AK432">
        <v>586</v>
      </c>
      <c r="AL432">
        <v>675</v>
      </c>
      <c r="AM432">
        <v>46.47</v>
      </c>
      <c r="AN432">
        <v>448</v>
      </c>
      <c r="AO432">
        <v>514</v>
      </c>
      <c r="AP432">
        <v>46.57</v>
      </c>
      <c r="AQ432">
        <v>72</v>
      </c>
      <c r="AR432">
        <v>101</v>
      </c>
      <c r="AS432">
        <v>41.62</v>
      </c>
      <c r="AT432">
        <v>16.07</v>
      </c>
      <c r="AU432">
        <v>80.349999999999994</v>
      </c>
      <c r="AV432">
        <v>997</v>
      </c>
      <c r="AW432">
        <v>1222</v>
      </c>
      <c r="AX432">
        <v>44.93</v>
      </c>
      <c r="AY432">
        <v>522</v>
      </c>
      <c r="AZ432">
        <v>612</v>
      </c>
      <c r="BA432">
        <v>46.03</v>
      </c>
      <c r="BB432">
        <v>52</v>
      </c>
      <c r="BC432">
        <v>63</v>
      </c>
      <c r="BD432">
        <v>45.22</v>
      </c>
      <c r="BE432">
        <v>9.9600000000000009</v>
      </c>
      <c r="BF432">
        <v>89.71</v>
      </c>
      <c r="BG432">
        <v>1567</v>
      </c>
      <c r="BH432">
        <v>1830</v>
      </c>
      <c r="BI432">
        <v>46.13</v>
      </c>
      <c r="BJ432">
        <v>778</v>
      </c>
      <c r="BK432">
        <v>941</v>
      </c>
      <c r="BL432">
        <v>45.26</v>
      </c>
      <c r="BM432">
        <v>19</v>
      </c>
      <c r="BN432">
        <v>28</v>
      </c>
      <c r="BO432">
        <v>40.43</v>
      </c>
      <c r="BP432">
        <v>2.44</v>
      </c>
      <c r="BQ432">
        <v>97.02</v>
      </c>
      <c r="BR432">
        <v>7.85</v>
      </c>
      <c r="BS432">
        <v>91.01</v>
      </c>
      <c r="BT432">
        <v>0.98899999999999999</v>
      </c>
    </row>
    <row r="433" spans="1:72" x14ac:dyDescent="0.25">
      <c r="A433" s="6" t="s">
        <v>25</v>
      </c>
      <c r="B433" t="s">
        <v>146</v>
      </c>
      <c r="C433">
        <v>82</v>
      </c>
      <c r="D433">
        <v>3904.3833</v>
      </c>
      <c r="E433">
        <v>56</v>
      </c>
      <c r="F433">
        <v>19</v>
      </c>
      <c r="G433">
        <v>7</v>
      </c>
      <c r="H433">
        <v>52</v>
      </c>
      <c r="I433">
        <v>119</v>
      </c>
      <c r="J433">
        <v>0.72599999999999998</v>
      </c>
      <c r="K433">
        <v>4007</v>
      </c>
      <c r="L433">
        <v>3572</v>
      </c>
      <c r="M433">
        <v>52.87</v>
      </c>
      <c r="N433">
        <v>2925</v>
      </c>
      <c r="O433">
        <v>2710</v>
      </c>
      <c r="P433">
        <v>51.91</v>
      </c>
      <c r="Q433">
        <v>2215</v>
      </c>
      <c r="R433">
        <v>2038</v>
      </c>
      <c r="S433">
        <v>52.08</v>
      </c>
      <c r="T433">
        <v>198</v>
      </c>
      <c r="U433">
        <v>153</v>
      </c>
      <c r="V433">
        <v>56.41</v>
      </c>
      <c r="W433">
        <v>167.99</v>
      </c>
      <c r="X433">
        <v>154.35</v>
      </c>
      <c r="Y433">
        <v>52.12</v>
      </c>
      <c r="Z433">
        <v>1955</v>
      </c>
      <c r="AA433">
        <v>1664</v>
      </c>
      <c r="AB433">
        <v>54.02</v>
      </c>
      <c r="AC433">
        <v>1173</v>
      </c>
      <c r="AD433">
        <v>1032</v>
      </c>
      <c r="AE433">
        <v>53.2</v>
      </c>
      <c r="AF433">
        <v>164</v>
      </c>
      <c r="AG433">
        <v>125</v>
      </c>
      <c r="AH433">
        <v>56.75</v>
      </c>
      <c r="AI433">
        <v>13.98</v>
      </c>
      <c r="AJ433">
        <v>87.89</v>
      </c>
      <c r="AK433">
        <v>733</v>
      </c>
      <c r="AL433">
        <v>731</v>
      </c>
      <c r="AM433">
        <v>50.07</v>
      </c>
      <c r="AN433">
        <v>550</v>
      </c>
      <c r="AO433">
        <v>537</v>
      </c>
      <c r="AP433">
        <v>50.6</v>
      </c>
      <c r="AQ433">
        <v>103</v>
      </c>
      <c r="AR433">
        <v>84</v>
      </c>
      <c r="AS433">
        <v>55.08</v>
      </c>
      <c r="AT433">
        <v>18.73</v>
      </c>
      <c r="AU433">
        <v>84.36</v>
      </c>
      <c r="AV433">
        <v>1222</v>
      </c>
      <c r="AW433">
        <v>933</v>
      </c>
      <c r="AX433">
        <v>56.71</v>
      </c>
      <c r="AY433">
        <v>623</v>
      </c>
      <c r="AZ433">
        <v>495</v>
      </c>
      <c r="BA433">
        <v>55.72</v>
      </c>
      <c r="BB433">
        <v>61</v>
      </c>
      <c r="BC433">
        <v>41</v>
      </c>
      <c r="BD433">
        <v>59.8</v>
      </c>
      <c r="BE433">
        <v>9.7899999999999991</v>
      </c>
      <c r="BF433">
        <v>91.72</v>
      </c>
      <c r="BG433">
        <v>1830</v>
      </c>
      <c r="BH433">
        <v>1657</v>
      </c>
      <c r="BI433">
        <v>52.48</v>
      </c>
      <c r="BJ433">
        <v>933</v>
      </c>
      <c r="BK433">
        <v>907</v>
      </c>
      <c r="BL433">
        <v>50.71</v>
      </c>
      <c r="BM433">
        <v>34</v>
      </c>
      <c r="BN433">
        <v>27</v>
      </c>
      <c r="BO433">
        <v>55.74</v>
      </c>
      <c r="BP433">
        <v>3.64</v>
      </c>
      <c r="BQ433">
        <v>97.02</v>
      </c>
      <c r="BR433">
        <v>8.94</v>
      </c>
      <c r="BS433">
        <v>92.49</v>
      </c>
      <c r="BT433">
        <v>1.014</v>
      </c>
    </row>
    <row r="434" spans="1:72" x14ac:dyDescent="0.25">
      <c r="A434" s="6" t="s">
        <v>25</v>
      </c>
      <c r="B434" t="s">
        <v>153</v>
      </c>
      <c r="C434">
        <v>82</v>
      </c>
      <c r="D434">
        <v>4000.3166999999999</v>
      </c>
      <c r="E434">
        <v>37</v>
      </c>
      <c r="F434">
        <v>38</v>
      </c>
      <c r="G434">
        <v>7</v>
      </c>
      <c r="H434">
        <v>33</v>
      </c>
      <c r="I434">
        <v>81</v>
      </c>
      <c r="J434">
        <v>0.49399999999999999</v>
      </c>
      <c r="K434">
        <v>3630</v>
      </c>
      <c r="L434">
        <v>3971</v>
      </c>
      <c r="M434">
        <v>47.76</v>
      </c>
      <c r="N434">
        <v>2721</v>
      </c>
      <c r="O434">
        <v>3108</v>
      </c>
      <c r="P434">
        <v>46.68</v>
      </c>
      <c r="Q434">
        <v>1946</v>
      </c>
      <c r="R434">
        <v>2348</v>
      </c>
      <c r="S434">
        <v>45.32</v>
      </c>
      <c r="T434">
        <v>177</v>
      </c>
      <c r="U434">
        <v>214</v>
      </c>
      <c r="V434">
        <v>45.27</v>
      </c>
      <c r="W434">
        <v>156.43</v>
      </c>
      <c r="X434">
        <v>189.69</v>
      </c>
      <c r="Y434">
        <v>45.19</v>
      </c>
      <c r="Z434">
        <v>1720</v>
      </c>
      <c r="AA434">
        <v>2034</v>
      </c>
      <c r="AB434">
        <v>45.82</v>
      </c>
      <c r="AC434">
        <v>1008</v>
      </c>
      <c r="AD434">
        <v>1322</v>
      </c>
      <c r="AE434">
        <v>43.26</v>
      </c>
      <c r="AF434">
        <v>149</v>
      </c>
      <c r="AG434">
        <v>177</v>
      </c>
      <c r="AH434">
        <v>45.71</v>
      </c>
      <c r="AI434">
        <v>14.78</v>
      </c>
      <c r="AJ434">
        <v>86.61</v>
      </c>
      <c r="AK434">
        <v>639</v>
      </c>
      <c r="AL434">
        <v>839</v>
      </c>
      <c r="AM434">
        <v>43.23</v>
      </c>
      <c r="AN434">
        <v>477</v>
      </c>
      <c r="AO434">
        <v>646</v>
      </c>
      <c r="AP434">
        <v>42.48</v>
      </c>
      <c r="AQ434">
        <v>95</v>
      </c>
      <c r="AR434">
        <v>110</v>
      </c>
      <c r="AS434">
        <v>46.34</v>
      </c>
      <c r="AT434">
        <v>19.920000000000002</v>
      </c>
      <c r="AU434">
        <v>82.97</v>
      </c>
      <c r="AV434">
        <v>1081</v>
      </c>
      <c r="AW434">
        <v>1195</v>
      </c>
      <c r="AX434">
        <v>47.5</v>
      </c>
      <c r="AY434">
        <v>531</v>
      </c>
      <c r="AZ434">
        <v>676</v>
      </c>
      <c r="BA434">
        <v>43.99</v>
      </c>
      <c r="BB434">
        <v>54</v>
      </c>
      <c r="BC434">
        <v>67</v>
      </c>
      <c r="BD434">
        <v>44.63</v>
      </c>
      <c r="BE434">
        <v>10.17</v>
      </c>
      <c r="BF434">
        <v>90.09</v>
      </c>
      <c r="BG434">
        <v>1684</v>
      </c>
      <c r="BH434">
        <v>1757</v>
      </c>
      <c r="BI434">
        <v>48.94</v>
      </c>
      <c r="BJ434">
        <v>828</v>
      </c>
      <c r="BK434">
        <v>937</v>
      </c>
      <c r="BL434">
        <v>46.91</v>
      </c>
      <c r="BM434">
        <v>28</v>
      </c>
      <c r="BN434">
        <v>37</v>
      </c>
      <c r="BO434">
        <v>43.08</v>
      </c>
      <c r="BP434">
        <v>3.38</v>
      </c>
      <c r="BQ434">
        <v>96.05</v>
      </c>
      <c r="BR434">
        <v>9.1</v>
      </c>
      <c r="BS434">
        <v>90.89</v>
      </c>
      <c r="BT434">
        <v>1</v>
      </c>
    </row>
    <row r="435" spans="1:72" x14ac:dyDescent="0.25">
      <c r="A435" s="6" t="s">
        <v>25</v>
      </c>
      <c r="B435" t="s">
        <v>151</v>
      </c>
      <c r="C435">
        <v>82</v>
      </c>
      <c r="D435">
        <v>3996.6833000000001</v>
      </c>
      <c r="E435">
        <v>46</v>
      </c>
      <c r="F435">
        <v>30</v>
      </c>
      <c r="G435">
        <v>6</v>
      </c>
      <c r="H435">
        <v>41</v>
      </c>
      <c r="I435">
        <v>98</v>
      </c>
      <c r="J435">
        <v>0.59799999999999998</v>
      </c>
      <c r="K435">
        <v>3623</v>
      </c>
      <c r="L435">
        <v>3769</v>
      </c>
      <c r="M435">
        <v>49.01</v>
      </c>
      <c r="N435">
        <v>2708</v>
      </c>
      <c r="O435">
        <v>2794</v>
      </c>
      <c r="P435">
        <v>49.22</v>
      </c>
      <c r="Q435">
        <v>1933</v>
      </c>
      <c r="R435">
        <v>2011</v>
      </c>
      <c r="S435">
        <v>49.01</v>
      </c>
      <c r="T435">
        <v>147</v>
      </c>
      <c r="U435">
        <v>159</v>
      </c>
      <c r="V435">
        <v>48.04</v>
      </c>
      <c r="W435">
        <v>166.77</v>
      </c>
      <c r="X435">
        <v>160.88</v>
      </c>
      <c r="Y435">
        <v>50.9</v>
      </c>
      <c r="Z435">
        <v>1856</v>
      </c>
      <c r="AA435">
        <v>1744</v>
      </c>
      <c r="AB435">
        <v>51.56</v>
      </c>
      <c r="AC435">
        <v>1078</v>
      </c>
      <c r="AD435">
        <v>1063</v>
      </c>
      <c r="AE435">
        <v>50.35</v>
      </c>
      <c r="AF435">
        <v>130</v>
      </c>
      <c r="AG435">
        <v>130</v>
      </c>
      <c r="AH435">
        <v>50</v>
      </c>
      <c r="AI435">
        <v>12.06</v>
      </c>
      <c r="AJ435">
        <v>87.77</v>
      </c>
      <c r="AK435">
        <v>813</v>
      </c>
      <c r="AL435">
        <v>705</v>
      </c>
      <c r="AM435">
        <v>53.56</v>
      </c>
      <c r="AN435">
        <v>575</v>
      </c>
      <c r="AO435">
        <v>523</v>
      </c>
      <c r="AP435">
        <v>52.37</v>
      </c>
      <c r="AQ435">
        <v>101</v>
      </c>
      <c r="AR435">
        <v>82</v>
      </c>
      <c r="AS435">
        <v>55.19</v>
      </c>
      <c r="AT435">
        <v>17.57</v>
      </c>
      <c r="AU435">
        <v>84.32</v>
      </c>
      <c r="AV435">
        <v>1043</v>
      </c>
      <c r="AW435">
        <v>1039</v>
      </c>
      <c r="AX435">
        <v>50.1</v>
      </c>
      <c r="AY435">
        <v>503</v>
      </c>
      <c r="AZ435">
        <v>540</v>
      </c>
      <c r="BA435">
        <v>48.23</v>
      </c>
      <c r="BB435">
        <v>29</v>
      </c>
      <c r="BC435">
        <v>48</v>
      </c>
      <c r="BD435">
        <v>37.659999999999997</v>
      </c>
      <c r="BE435">
        <v>5.77</v>
      </c>
      <c r="BF435">
        <v>91.11</v>
      </c>
      <c r="BG435">
        <v>1526</v>
      </c>
      <c r="BH435">
        <v>1718</v>
      </c>
      <c r="BI435">
        <v>47.04</v>
      </c>
      <c r="BJ435">
        <v>736</v>
      </c>
      <c r="BK435">
        <v>844</v>
      </c>
      <c r="BL435">
        <v>46.58</v>
      </c>
      <c r="BM435">
        <v>16</v>
      </c>
      <c r="BN435">
        <v>29</v>
      </c>
      <c r="BO435">
        <v>35.56</v>
      </c>
      <c r="BP435">
        <v>2.17</v>
      </c>
      <c r="BQ435">
        <v>96.56</v>
      </c>
      <c r="BR435">
        <v>7.6</v>
      </c>
      <c r="BS435">
        <v>92.09</v>
      </c>
      <c r="BT435">
        <v>0.997</v>
      </c>
    </row>
    <row r="436" spans="1:72" x14ac:dyDescent="0.25">
      <c r="A436" s="6" t="s">
        <v>25</v>
      </c>
      <c r="B436" t="s">
        <v>8</v>
      </c>
      <c r="C436">
        <v>82</v>
      </c>
      <c r="D436">
        <v>4007.6667000000002</v>
      </c>
      <c r="E436">
        <v>32</v>
      </c>
      <c r="F436">
        <v>40</v>
      </c>
      <c r="G436">
        <v>10</v>
      </c>
      <c r="H436">
        <v>29</v>
      </c>
      <c r="I436">
        <v>74</v>
      </c>
      <c r="J436">
        <v>0.45100000000000001</v>
      </c>
      <c r="K436">
        <v>3327</v>
      </c>
      <c r="L436">
        <v>3885</v>
      </c>
      <c r="M436">
        <v>46.13</v>
      </c>
      <c r="N436">
        <v>2508</v>
      </c>
      <c r="O436">
        <v>2994</v>
      </c>
      <c r="P436">
        <v>45.58</v>
      </c>
      <c r="Q436">
        <v>1905</v>
      </c>
      <c r="R436">
        <v>2214</v>
      </c>
      <c r="S436">
        <v>46.25</v>
      </c>
      <c r="T436">
        <v>159</v>
      </c>
      <c r="U436">
        <v>203</v>
      </c>
      <c r="V436">
        <v>43.92</v>
      </c>
      <c r="W436">
        <v>156.16999999999999</v>
      </c>
      <c r="X436">
        <v>180.62</v>
      </c>
      <c r="Y436">
        <v>46.37</v>
      </c>
      <c r="Z436">
        <v>1667</v>
      </c>
      <c r="AA436">
        <v>2030</v>
      </c>
      <c r="AB436">
        <v>45.09</v>
      </c>
      <c r="AC436">
        <v>1016</v>
      </c>
      <c r="AD436">
        <v>1229</v>
      </c>
      <c r="AE436">
        <v>45.26</v>
      </c>
      <c r="AF436">
        <v>136</v>
      </c>
      <c r="AG436">
        <v>169</v>
      </c>
      <c r="AH436">
        <v>44.59</v>
      </c>
      <c r="AI436">
        <v>13.39</v>
      </c>
      <c r="AJ436">
        <v>86.25</v>
      </c>
      <c r="AK436">
        <v>685</v>
      </c>
      <c r="AL436">
        <v>874</v>
      </c>
      <c r="AM436">
        <v>43.94</v>
      </c>
      <c r="AN436">
        <v>524</v>
      </c>
      <c r="AO436">
        <v>631</v>
      </c>
      <c r="AP436">
        <v>45.37</v>
      </c>
      <c r="AQ436">
        <v>85</v>
      </c>
      <c r="AR436">
        <v>110</v>
      </c>
      <c r="AS436">
        <v>43.59</v>
      </c>
      <c r="AT436">
        <v>16.22</v>
      </c>
      <c r="AU436">
        <v>82.57</v>
      </c>
      <c r="AV436">
        <v>982</v>
      </c>
      <c r="AW436">
        <v>1156</v>
      </c>
      <c r="AX436">
        <v>45.93</v>
      </c>
      <c r="AY436">
        <v>492</v>
      </c>
      <c r="AZ436">
        <v>598</v>
      </c>
      <c r="BA436">
        <v>45.14</v>
      </c>
      <c r="BB436">
        <v>51</v>
      </c>
      <c r="BC436">
        <v>59</v>
      </c>
      <c r="BD436">
        <v>46.36</v>
      </c>
      <c r="BE436">
        <v>10.37</v>
      </c>
      <c r="BF436">
        <v>90.13</v>
      </c>
      <c r="BG436">
        <v>1466</v>
      </c>
      <c r="BH436">
        <v>1710</v>
      </c>
      <c r="BI436">
        <v>46.16</v>
      </c>
      <c r="BJ436">
        <v>788</v>
      </c>
      <c r="BK436">
        <v>910</v>
      </c>
      <c r="BL436">
        <v>46.41</v>
      </c>
      <c r="BM436">
        <v>23</v>
      </c>
      <c r="BN436">
        <v>32</v>
      </c>
      <c r="BO436">
        <v>41.82</v>
      </c>
      <c r="BP436">
        <v>2.92</v>
      </c>
      <c r="BQ436">
        <v>96.48</v>
      </c>
      <c r="BR436">
        <v>8.35</v>
      </c>
      <c r="BS436">
        <v>90.83</v>
      </c>
      <c r="BT436">
        <v>0.99199999999999999</v>
      </c>
    </row>
    <row r="437" spans="1:72" x14ac:dyDescent="0.25">
      <c r="A437" s="6" t="s">
        <v>25</v>
      </c>
      <c r="B437" t="s">
        <v>143</v>
      </c>
      <c r="C437">
        <v>82</v>
      </c>
      <c r="D437">
        <v>3984.3667</v>
      </c>
      <c r="E437">
        <v>49</v>
      </c>
      <c r="F437">
        <v>27</v>
      </c>
      <c r="G437">
        <v>6</v>
      </c>
      <c r="H437">
        <v>44</v>
      </c>
      <c r="I437">
        <v>104</v>
      </c>
      <c r="J437">
        <v>0.63400000000000001</v>
      </c>
      <c r="K437">
        <v>3948</v>
      </c>
      <c r="L437">
        <v>3577</v>
      </c>
      <c r="M437">
        <v>52.47</v>
      </c>
      <c r="N437">
        <v>2934</v>
      </c>
      <c r="O437">
        <v>2754</v>
      </c>
      <c r="P437">
        <v>51.58</v>
      </c>
      <c r="Q437">
        <v>2161</v>
      </c>
      <c r="R437">
        <v>2050</v>
      </c>
      <c r="S437">
        <v>51.32</v>
      </c>
      <c r="T437">
        <v>181</v>
      </c>
      <c r="U437">
        <v>173</v>
      </c>
      <c r="V437">
        <v>51.13</v>
      </c>
      <c r="W437">
        <v>178.23</v>
      </c>
      <c r="X437">
        <v>165.61</v>
      </c>
      <c r="Y437">
        <v>51.84</v>
      </c>
      <c r="Z437">
        <v>1874</v>
      </c>
      <c r="AA437">
        <v>1840</v>
      </c>
      <c r="AB437">
        <v>50.46</v>
      </c>
      <c r="AC437">
        <v>1122</v>
      </c>
      <c r="AD437">
        <v>1109</v>
      </c>
      <c r="AE437">
        <v>50.29</v>
      </c>
      <c r="AF437">
        <v>158</v>
      </c>
      <c r="AG437">
        <v>139</v>
      </c>
      <c r="AH437">
        <v>53.2</v>
      </c>
      <c r="AI437">
        <v>14.08</v>
      </c>
      <c r="AJ437">
        <v>87.47</v>
      </c>
      <c r="AK437">
        <v>792</v>
      </c>
      <c r="AL437">
        <v>725</v>
      </c>
      <c r="AM437">
        <v>52.21</v>
      </c>
      <c r="AN437">
        <v>589</v>
      </c>
      <c r="AO437">
        <v>538</v>
      </c>
      <c r="AP437">
        <v>52.26</v>
      </c>
      <c r="AQ437">
        <v>110</v>
      </c>
      <c r="AR437">
        <v>92</v>
      </c>
      <c r="AS437">
        <v>54.46</v>
      </c>
      <c r="AT437">
        <v>18.68</v>
      </c>
      <c r="AU437">
        <v>82.9</v>
      </c>
      <c r="AV437">
        <v>1082</v>
      </c>
      <c r="AW437">
        <v>1115</v>
      </c>
      <c r="AX437">
        <v>49.25</v>
      </c>
      <c r="AY437">
        <v>533</v>
      </c>
      <c r="AZ437">
        <v>571</v>
      </c>
      <c r="BA437">
        <v>48.28</v>
      </c>
      <c r="BB437">
        <v>48</v>
      </c>
      <c r="BC437">
        <v>47</v>
      </c>
      <c r="BD437">
        <v>50.53</v>
      </c>
      <c r="BE437">
        <v>9.01</v>
      </c>
      <c r="BF437">
        <v>91.77</v>
      </c>
      <c r="BG437">
        <v>1846</v>
      </c>
      <c r="BH437">
        <v>1543</v>
      </c>
      <c r="BI437">
        <v>54.47</v>
      </c>
      <c r="BJ437">
        <v>959</v>
      </c>
      <c r="BK437">
        <v>835</v>
      </c>
      <c r="BL437">
        <v>53.46</v>
      </c>
      <c r="BM437">
        <v>23</v>
      </c>
      <c r="BN437">
        <v>33</v>
      </c>
      <c r="BO437">
        <v>41.07</v>
      </c>
      <c r="BP437">
        <v>2.4</v>
      </c>
      <c r="BQ437">
        <v>96.05</v>
      </c>
      <c r="BR437">
        <v>8.3800000000000008</v>
      </c>
      <c r="BS437">
        <v>91.56</v>
      </c>
      <c r="BT437">
        <v>0.999</v>
      </c>
    </row>
    <row r="438" spans="1:72" x14ac:dyDescent="0.25">
      <c r="A438" s="6" t="s">
        <v>25</v>
      </c>
      <c r="B438" t="s">
        <v>136</v>
      </c>
      <c r="C438">
        <v>82</v>
      </c>
      <c r="D438">
        <v>3923.4</v>
      </c>
      <c r="E438">
        <v>58</v>
      </c>
      <c r="F438">
        <v>18</v>
      </c>
      <c r="G438">
        <v>6</v>
      </c>
      <c r="H438">
        <v>55</v>
      </c>
      <c r="I438">
        <v>122</v>
      </c>
      <c r="J438">
        <v>0.74399999999999999</v>
      </c>
      <c r="K438">
        <v>4300</v>
      </c>
      <c r="L438">
        <v>3330</v>
      </c>
      <c r="M438">
        <v>56.36</v>
      </c>
      <c r="N438">
        <v>3224</v>
      </c>
      <c r="O438">
        <v>2527</v>
      </c>
      <c r="P438">
        <v>56.06</v>
      </c>
      <c r="Q438">
        <v>2437</v>
      </c>
      <c r="R438">
        <v>1912</v>
      </c>
      <c r="S438">
        <v>56.04</v>
      </c>
      <c r="T438">
        <v>218</v>
      </c>
      <c r="U438">
        <v>161</v>
      </c>
      <c r="V438">
        <v>57.52</v>
      </c>
      <c r="W438">
        <v>206.63</v>
      </c>
      <c r="X438">
        <v>162.85</v>
      </c>
      <c r="Y438">
        <v>55.92</v>
      </c>
      <c r="Z438">
        <v>2278</v>
      </c>
      <c r="AA438">
        <v>1733</v>
      </c>
      <c r="AB438">
        <v>56.79</v>
      </c>
      <c r="AC438">
        <v>1437</v>
      </c>
      <c r="AD438">
        <v>1090</v>
      </c>
      <c r="AE438">
        <v>56.87</v>
      </c>
      <c r="AF438">
        <v>188</v>
      </c>
      <c r="AG438">
        <v>134</v>
      </c>
      <c r="AH438">
        <v>58.39</v>
      </c>
      <c r="AI438">
        <v>13.08</v>
      </c>
      <c r="AJ438">
        <v>87.71</v>
      </c>
      <c r="AK438">
        <v>935</v>
      </c>
      <c r="AL438">
        <v>759</v>
      </c>
      <c r="AM438">
        <v>55.19</v>
      </c>
      <c r="AN438">
        <v>725</v>
      </c>
      <c r="AO438">
        <v>568</v>
      </c>
      <c r="AP438">
        <v>56.07</v>
      </c>
      <c r="AQ438">
        <v>127</v>
      </c>
      <c r="AR438">
        <v>86</v>
      </c>
      <c r="AS438">
        <v>59.62</v>
      </c>
      <c r="AT438">
        <v>17.52</v>
      </c>
      <c r="AU438">
        <v>84.86</v>
      </c>
      <c r="AV438">
        <v>1343</v>
      </c>
      <c r="AW438">
        <v>974</v>
      </c>
      <c r="AX438">
        <v>57.96</v>
      </c>
      <c r="AY438">
        <v>712</v>
      </c>
      <c r="AZ438">
        <v>522</v>
      </c>
      <c r="BA438">
        <v>57.7</v>
      </c>
      <c r="BB438">
        <v>61</v>
      </c>
      <c r="BC438">
        <v>48</v>
      </c>
      <c r="BD438">
        <v>55.96</v>
      </c>
      <c r="BE438">
        <v>8.57</v>
      </c>
      <c r="BF438">
        <v>90.8</v>
      </c>
      <c r="BG438">
        <v>1787</v>
      </c>
      <c r="BH438">
        <v>1401</v>
      </c>
      <c r="BI438">
        <v>56.05</v>
      </c>
      <c r="BJ438">
        <v>898</v>
      </c>
      <c r="BK438">
        <v>716</v>
      </c>
      <c r="BL438">
        <v>55.64</v>
      </c>
      <c r="BM438">
        <v>28</v>
      </c>
      <c r="BN438">
        <v>27</v>
      </c>
      <c r="BO438">
        <v>50.91</v>
      </c>
      <c r="BP438">
        <v>3.12</v>
      </c>
      <c r="BQ438">
        <v>96.23</v>
      </c>
      <c r="BR438">
        <v>8.9499999999999993</v>
      </c>
      <c r="BS438">
        <v>91.58</v>
      </c>
      <c r="BT438">
        <v>1.0049999999999999</v>
      </c>
    </row>
    <row r="439" spans="1:72" x14ac:dyDescent="0.25">
      <c r="A439" s="6" t="s">
        <v>25</v>
      </c>
      <c r="B439" t="s">
        <v>148</v>
      </c>
      <c r="C439">
        <v>82</v>
      </c>
      <c r="D439">
        <v>3978.2833000000001</v>
      </c>
      <c r="E439">
        <v>44</v>
      </c>
      <c r="F439">
        <v>27</v>
      </c>
      <c r="G439">
        <v>11</v>
      </c>
      <c r="H439">
        <v>40</v>
      </c>
      <c r="I439">
        <v>99</v>
      </c>
      <c r="J439">
        <v>0.60399999999999998</v>
      </c>
      <c r="K439">
        <v>4014</v>
      </c>
      <c r="L439">
        <v>3398</v>
      </c>
      <c r="M439">
        <v>54.16</v>
      </c>
      <c r="N439">
        <v>3083</v>
      </c>
      <c r="O439">
        <v>2525</v>
      </c>
      <c r="P439">
        <v>54.98</v>
      </c>
      <c r="Q439">
        <v>2223</v>
      </c>
      <c r="R439">
        <v>1811</v>
      </c>
      <c r="S439">
        <v>55.11</v>
      </c>
      <c r="T439">
        <v>155</v>
      </c>
      <c r="U439">
        <v>152</v>
      </c>
      <c r="V439">
        <v>50.49</v>
      </c>
      <c r="W439">
        <v>182.39</v>
      </c>
      <c r="X439">
        <v>161.82</v>
      </c>
      <c r="Y439">
        <v>52.99</v>
      </c>
      <c r="Z439">
        <v>1973</v>
      </c>
      <c r="AA439">
        <v>1783</v>
      </c>
      <c r="AB439">
        <v>52.53</v>
      </c>
      <c r="AC439">
        <v>1154</v>
      </c>
      <c r="AD439">
        <v>1016</v>
      </c>
      <c r="AE439">
        <v>53.18</v>
      </c>
      <c r="AF439">
        <v>128</v>
      </c>
      <c r="AG439">
        <v>137</v>
      </c>
      <c r="AH439">
        <v>48.3</v>
      </c>
      <c r="AI439">
        <v>11.09</v>
      </c>
      <c r="AJ439">
        <v>86.52</v>
      </c>
      <c r="AK439">
        <v>794</v>
      </c>
      <c r="AL439">
        <v>749</v>
      </c>
      <c r="AM439">
        <v>51.46</v>
      </c>
      <c r="AN439">
        <v>565</v>
      </c>
      <c r="AO439">
        <v>543</v>
      </c>
      <c r="AP439">
        <v>50.99</v>
      </c>
      <c r="AQ439">
        <v>97</v>
      </c>
      <c r="AR439">
        <v>91</v>
      </c>
      <c r="AS439">
        <v>51.6</v>
      </c>
      <c r="AT439">
        <v>17.170000000000002</v>
      </c>
      <c r="AU439">
        <v>83.24</v>
      </c>
      <c r="AV439">
        <v>1179</v>
      </c>
      <c r="AW439">
        <v>1034</v>
      </c>
      <c r="AX439">
        <v>53.28</v>
      </c>
      <c r="AY439">
        <v>589</v>
      </c>
      <c r="AZ439">
        <v>473</v>
      </c>
      <c r="BA439">
        <v>55.46</v>
      </c>
      <c r="BB439">
        <v>31</v>
      </c>
      <c r="BC439">
        <v>46</v>
      </c>
      <c r="BD439">
        <v>40.26</v>
      </c>
      <c r="BE439">
        <v>5.26</v>
      </c>
      <c r="BF439">
        <v>90.27</v>
      </c>
      <c r="BG439">
        <v>2170</v>
      </c>
      <c r="BH439">
        <v>1680</v>
      </c>
      <c r="BI439">
        <v>56.36</v>
      </c>
      <c r="BJ439">
        <v>984</v>
      </c>
      <c r="BK439">
        <v>705</v>
      </c>
      <c r="BL439">
        <v>58.26</v>
      </c>
      <c r="BM439">
        <v>27</v>
      </c>
      <c r="BN439">
        <v>14</v>
      </c>
      <c r="BO439">
        <v>65.849999999999994</v>
      </c>
      <c r="BP439">
        <v>2.74</v>
      </c>
      <c r="BQ439">
        <v>98.01</v>
      </c>
      <c r="BR439">
        <v>6.97</v>
      </c>
      <c r="BS439">
        <v>91.61</v>
      </c>
      <c r="BT439">
        <v>0.98599999999999999</v>
      </c>
    </row>
    <row r="440" spans="1:72" x14ac:dyDescent="0.25">
      <c r="A440" s="6" t="s">
        <v>25</v>
      </c>
      <c r="B440" t="s">
        <v>154</v>
      </c>
      <c r="C440">
        <v>82</v>
      </c>
      <c r="D440">
        <v>3850.7667000000001</v>
      </c>
      <c r="E440">
        <v>53</v>
      </c>
      <c r="F440">
        <v>22</v>
      </c>
      <c r="G440">
        <v>7</v>
      </c>
      <c r="H440">
        <v>48</v>
      </c>
      <c r="I440">
        <v>113</v>
      </c>
      <c r="J440">
        <v>0.68899999999999995</v>
      </c>
      <c r="K440">
        <v>3626</v>
      </c>
      <c r="L440">
        <v>3482</v>
      </c>
      <c r="M440">
        <v>51.01</v>
      </c>
      <c r="N440">
        <v>2745</v>
      </c>
      <c r="O440">
        <v>2623</v>
      </c>
      <c r="P440">
        <v>51.14</v>
      </c>
      <c r="Q440">
        <v>2036</v>
      </c>
      <c r="R440">
        <v>1915</v>
      </c>
      <c r="S440">
        <v>51.53</v>
      </c>
      <c r="T440">
        <v>207</v>
      </c>
      <c r="U440">
        <v>150</v>
      </c>
      <c r="V440">
        <v>57.98</v>
      </c>
      <c r="W440">
        <v>157.22</v>
      </c>
      <c r="X440">
        <v>136.22999999999999</v>
      </c>
      <c r="Y440">
        <v>53.58</v>
      </c>
      <c r="Z440">
        <v>1793</v>
      </c>
      <c r="AA440">
        <v>1525</v>
      </c>
      <c r="AB440">
        <v>54.04</v>
      </c>
      <c r="AC440">
        <v>1109</v>
      </c>
      <c r="AD440">
        <v>938</v>
      </c>
      <c r="AE440">
        <v>54.18</v>
      </c>
      <c r="AF440">
        <v>172</v>
      </c>
      <c r="AG440">
        <v>126</v>
      </c>
      <c r="AH440">
        <v>57.72</v>
      </c>
      <c r="AI440">
        <v>15.51</v>
      </c>
      <c r="AJ440">
        <v>86.57</v>
      </c>
      <c r="AK440">
        <v>694</v>
      </c>
      <c r="AL440">
        <v>602</v>
      </c>
      <c r="AM440">
        <v>53.55</v>
      </c>
      <c r="AN440">
        <v>530</v>
      </c>
      <c r="AO440">
        <v>443</v>
      </c>
      <c r="AP440">
        <v>54.47</v>
      </c>
      <c r="AQ440">
        <v>101</v>
      </c>
      <c r="AR440">
        <v>86</v>
      </c>
      <c r="AS440">
        <v>54.01</v>
      </c>
      <c r="AT440">
        <v>19.059999999999999</v>
      </c>
      <c r="AU440">
        <v>80.59</v>
      </c>
      <c r="AV440">
        <v>1099</v>
      </c>
      <c r="AW440">
        <v>923</v>
      </c>
      <c r="AX440">
        <v>54.35</v>
      </c>
      <c r="AY440">
        <v>579</v>
      </c>
      <c r="AZ440">
        <v>495</v>
      </c>
      <c r="BA440">
        <v>53.91</v>
      </c>
      <c r="BB440">
        <v>71</v>
      </c>
      <c r="BC440">
        <v>40</v>
      </c>
      <c r="BD440">
        <v>63.96</v>
      </c>
      <c r="BE440">
        <v>12.26</v>
      </c>
      <c r="BF440">
        <v>91.92</v>
      </c>
      <c r="BG440">
        <v>1627</v>
      </c>
      <c r="BH440">
        <v>1708</v>
      </c>
      <c r="BI440">
        <v>48.79</v>
      </c>
      <c r="BJ440">
        <v>840</v>
      </c>
      <c r="BK440">
        <v>883</v>
      </c>
      <c r="BL440">
        <v>48.75</v>
      </c>
      <c r="BM440">
        <v>34</v>
      </c>
      <c r="BN440">
        <v>23</v>
      </c>
      <c r="BO440">
        <v>59.65</v>
      </c>
      <c r="BP440">
        <v>4.05</v>
      </c>
      <c r="BQ440">
        <v>97.4</v>
      </c>
      <c r="BR440">
        <v>10.17</v>
      </c>
      <c r="BS440">
        <v>92.17</v>
      </c>
      <c r="BT440">
        <v>1.0229999999999999</v>
      </c>
    </row>
    <row r="441" spans="1:72" x14ac:dyDescent="0.25">
      <c r="A441" s="6" t="s">
        <v>25</v>
      </c>
      <c r="B441" t="s">
        <v>139</v>
      </c>
      <c r="C441">
        <v>82</v>
      </c>
      <c r="D441">
        <v>3928.1333</v>
      </c>
      <c r="E441">
        <v>22</v>
      </c>
      <c r="F441">
        <v>49</v>
      </c>
      <c r="G441">
        <v>11</v>
      </c>
      <c r="H441">
        <v>19</v>
      </c>
      <c r="I441">
        <v>55</v>
      </c>
      <c r="J441">
        <v>0.33500000000000002</v>
      </c>
      <c r="K441">
        <v>3422</v>
      </c>
      <c r="L441">
        <v>3871</v>
      </c>
      <c r="M441">
        <v>46.92</v>
      </c>
      <c r="N441">
        <v>2532</v>
      </c>
      <c r="O441">
        <v>2927</v>
      </c>
      <c r="P441">
        <v>46.38</v>
      </c>
      <c r="Q441">
        <v>1902</v>
      </c>
      <c r="R441">
        <v>2167</v>
      </c>
      <c r="S441">
        <v>46.74</v>
      </c>
      <c r="T441">
        <v>154</v>
      </c>
      <c r="U441">
        <v>195</v>
      </c>
      <c r="V441">
        <v>44.13</v>
      </c>
      <c r="W441">
        <v>155.41999999999999</v>
      </c>
      <c r="X441">
        <v>183.32</v>
      </c>
      <c r="Y441">
        <v>45.88</v>
      </c>
      <c r="Z441">
        <v>1680</v>
      </c>
      <c r="AA441">
        <v>2037</v>
      </c>
      <c r="AB441">
        <v>45.2</v>
      </c>
      <c r="AC441">
        <v>974</v>
      </c>
      <c r="AD441">
        <v>1216</v>
      </c>
      <c r="AE441">
        <v>44.47</v>
      </c>
      <c r="AF441">
        <v>129</v>
      </c>
      <c r="AG441">
        <v>168</v>
      </c>
      <c r="AH441">
        <v>43.43</v>
      </c>
      <c r="AI441">
        <v>13.24</v>
      </c>
      <c r="AJ441">
        <v>86.18</v>
      </c>
      <c r="AK441">
        <v>702</v>
      </c>
      <c r="AL441">
        <v>842</v>
      </c>
      <c r="AM441">
        <v>45.47</v>
      </c>
      <c r="AN441">
        <v>495</v>
      </c>
      <c r="AO441">
        <v>613</v>
      </c>
      <c r="AP441">
        <v>44.68</v>
      </c>
      <c r="AQ441">
        <v>72</v>
      </c>
      <c r="AR441">
        <v>122</v>
      </c>
      <c r="AS441">
        <v>37.11</v>
      </c>
      <c r="AT441">
        <v>14.55</v>
      </c>
      <c r="AU441">
        <v>80.099999999999994</v>
      </c>
      <c r="AV441">
        <v>978</v>
      </c>
      <c r="AW441">
        <v>1195</v>
      </c>
      <c r="AX441">
        <v>45.01</v>
      </c>
      <c r="AY441">
        <v>479</v>
      </c>
      <c r="AZ441">
        <v>603</v>
      </c>
      <c r="BA441">
        <v>44.27</v>
      </c>
      <c r="BB441">
        <v>57</v>
      </c>
      <c r="BC441">
        <v>46</v>
      </c>
      <c r="BD441">
        <v>55.34</v>
      </c>
      <c r="BE441">
        <v>11.9</v>
      </c>
      <c r="BF441">
        <v>92.37</v>
      </c>
      <c r="BG441">
        <v>1505</v>
      </c>
      <c r="BH441">
        <v>1592</v>
      </c>
      <c r="BI441">
        <v>48.6</v>
      </c>
      <c r="BJ441">
        <v>826</v>
      </c>
      <c r="BK441">
        <v>847</v>
      </c>
      <c r="BL441">
        <v>49.37</v>
      </c>
      <c r="BM441">
        <v>25</v>
      </c>
      <c r="BN441">
        <v>26</v>
      </c>
      <c r="BO441">
        <v>49.02</v>
      </c>
      <c r="BP441">
        <v>3.03</v>
      </c>
      <c r="BQ441">
        <v>96.93</v>
      </c>
      <c r="BR441">
        <v>8.1</v>
      </c>
      <c r="BS441">
        <v>91</v>
      </c>
      <c r="BT441">
        <v>0.99099999999999999</v>
      </c>
    </row>
    <row r="442" spans="1:72" x14ac:dyDescent="0.25">
      <c r="A442" s="6" t="s">
        <v>25</v>
      </c>
      <c r="B442" t="s">
        <v>152</v>
      </c>
      <c r="C442">
        <v>82</v>
      </c>
      <c r="D442">
        <v>3858.9666999999999</v>
      </c>
      <c r="E442">
        <v>45</v>
      </c>
      <c r="F442">
        <v>30</v>
      </c>
      <c r="G442">
        <v>7</v>
      </c>
      <c r="H442">
        <v>41</v>
      </c>
      <c r="I442">
        <v>97</v>
      </c>
      <c r="J442">
        <v>0.59099999999999997</v>
      </c>
      <c r="K442">
        <v>3493</v>
      </c>
      <c r="L442">
        <v>3534</v>
      </c>
      <c r="M442">
        <v>49.71</v>
      </c>
      <c r="N442">
        <v>2670</v>
      </c>
      <c r="O442">
        <v>2671</v>
      </c>
      <c r="P442">
        <v>49.99</v>
      </c>
      <c r="Q442">
        <v>1877</v>
      </c>
      <c r="R442">
        <v>1952</v>
      </c>
      <c r="S442">
        <v>49.02</v>
      </c>
      <c r="T442">
        <v>165</v>
      </c>
      <c r="U442">
        <v>156</v>
      </c>
      <c r="V442">
        <v>51.4</v>
      </c>
      <c r="W442">
        <v>150.51</v>
      </c>
      <c r="X442">
        <v>149.87</v>
      </c>
      <c r="Y442">
        <v>50.11</v>
      </c>
      <c r="Z442">
        <v>1719</v>
      </c>
      <c r="AA442">
        <v>1698</v>
      </c>
      <c r="AB442">
        <v>50.31</v>
      </c>
      <c r="AC442">
        <v>1027</v>
      </c>
      <c r="AD442">
        <v>1055</v>
      </c>
      <c r="AE442">
        <v>49.33</v>
      </c>
      <c r="AF442">
        <v>147</v>
      </c>
      <c r="AG442">
        <v>131</v>
      </c>
      <c r="AH442">
        <v>52.88</v>
      </c>
      <c r="AI442">
        <v>14.31</v>
      </c>
      <c r="AJ442">
        <v>87.58</v>
      </c>
      <c r="AK442">
        <v>644</v>
      </c>
      <c r="AL442">
        <v>611</v>
      </c>
      <c r="AM442">
        <v>51.31</v>
      </c>
      <c r="AN442">
        <v>475</v>
      </c>
      <c r="AO442">
        <v>470</v>
      </c>
      <c r="AP442">
        <v>50.26</v>
      </c>
      <c r="AQ442">
        <v>100</v>
      </c>
      <c r="AR442">
        <v>84</v>
      </c>
      <c r="AS442">
        <v>54.35</v>
      </c>
      <c r="AT442">
        <v>21.05</v>
      </c>
      <c r="AU442">
        <v>82.13</v>
      </c>
      <c r="AV442">
        <v>1075</v>
      </c>
      <c r="AW442">
        <v>1087</v>
      </c>
      <c r="AX442">
        <v>49.72</v>
      </c>
      <c r="AY442">
        <v>552</v>
      </c>
      <c r="AZ442">
        <v>585</v>
      </c>
      <c r="BA442">
        <v>48.55</v>
      </c>
      <c r="BB442">
        <v>47</v>
      </c>
      <c r="BC442">
        <v>47</v>
      </c>
      <c r="BD442">
        <v>50</v>
      </c>
      <c r="BE442">
        <v>8.51</v>
      </c>
      <c r="BF442">
        <v>91.97</v>
      </c>
      <c r="BG442">
        <v>1618</v>
      </c>
      <c r="BH442">
        <v>1648</v>
      </c>
      <c r="BI442">
        <v>49.54</v>
      </c>
      <c r="BJ442">
        <v>773</v>
      </c>
      <c r="BK442">
        <v>822</v>
      </c>
      <c r="BL442">
        <v>48.46</v>
      </c>
      <c r="BM442">
        <v>18</v>
      </c>
      <c r="BN442">
        <v>24</v>
      </c>
      <c r="BO442">
        <v>42.86</v>
      </c>
      <c r="BP442">
        <v>2.33</v>
      </c>
      <c r="BQ442">
        <v>97.08</v>
      </c>
      <c r="BR442">
        <v>8.7899999999999991</v>
      </c>
      <c r="BS442">
        <v>92.01</v>
      </c>
      <c r="BT442">
        <v>1.008</v>
      </c>
    </row>
    <row r="443" spans="1:72" x14ac:dyDescent="0.25">
      <c r="A443" s="6" t="s">
        <v>25</v>
      </c>
      <c r="B443" t="s">
        <v>131</v>
      </c>
      <c r="C443">
        <v>82</v>
      </c>
      <c r="D443">
        <v>4040.8833</v>
      </c>
      <c r="E443">
        <v>27</v>
      </c>
      <c r="F443">
        <v>46</v>
      </c>
      <c r="G443">
        <v>9</v>
      </c>
      <c r="H443">
        <v>24</v>
      </c>
      <c r="I443">
        <v>63</v>
      </c>
      <c r="J443">
        <v>0.38400000000000001</v>
      </c>
      <c r="K443">
        <v>3865</v>
      </c>
      <c r="L443">
        <v>3784</v>
      </c>
      <c r="M443">
        <v>50.53</v>
      </c>
      <c r="N443">
        <v>2933</v>
      </c>
      <c r="O443">
        <v>2911</v>
      </c>
      <c r="P443">
        <v>50.19</v>
      </c>
      <c r="Q443">
        <v>2112</v>
      </c>
      <c r="R443">
        <v>2098</v>
      </c>
      <c r="S443">
        <v>50.17</v>
      </c>
      <c r="T443">
        <v>181</v>
      </c>
      <c r="U443">
        <v>216</v>
      </c>
      <c r="V443">
        <v>45.59</v>
      </c>
      <c r="W443">
        <v>175.08</v>
      </c>
      <c r="X443">
        <v>166.75</v>
      </c>
      <c r="Y443">
        <v>51.22</v>
      </c>
      <c r="Z443">
        <v>1984</v>
      </c>
      <c r="AA443">
        <v>1879</v>
      </c>
      <c r="AB443">
        <v>51.36</v>
      </c>
      <c r="AC443">
        <v>1178</v>
      </c>
      <c r="AD443">
        <v>1104</v>
      </c>
      <c r="AE443">
        <v>51.62</v>
      </c>
      <c r="AF443">
        <v>158</v>
      </c>
      <c r="AG443">
        <v>178</v>
      </c>
      <c r="AH443">
        <v>47.02</v>
      </c>
      <c r="AI443">
        <v>13.41</v>
      </c>
      <c r="AJ443">
        <v>83.88</v>
      </c>
      <c r="AK443">
        <v>780</v>
      </c>
      <c r="AL443">
        <v>662</v>
      </c>
      <c r="AM443">
        <v>54.09</v>
      </c>
      <c r="AN443">
        <v>567</v>
      </c>
      <c r="AO443">
        <v>494</v>
      </c>
      <c r="AP443">
        <v>53.44</v>
      </c>
      <c r="AQ443">
        <v>109</v>
      </c>
      <c r="AR443">
        <v>108</v>
      </c>
      <c r="AS443">
        <v>50.23</v>
      </c>
      <c r="AT443">
        <v>19.22</v>
      </c>
      <c r="AU443">
        <v>78.14</v>
      </c>
      <c r="AV443">
        <v>1204</v>
      </c>
      <c r="AW443">
        <v>1217</v>
      </c>
      <c r="AX443">
        <v>49.73</v>
      </c>
      <c r="AY443">
        <v>611</v>
      </c>
      <c r="AZ443">
        <v>610</v>
      </c>
      <c r="BA443">
        <v>50.04</v>
      </c>
      <c r="BB443">
        <v>49</v>
      </c>
      <c r="BC443">
        <v>70</v>
      </c>
      <c r="BD443">
        <v>41.18</v>
      </c>
      <c r="BE443">
        <v>8.02</v>
      </c>
      <c r="BF443">
        <v>88.52</v>
      </c>
      <c r="BG443">
        <v>1927</v>
      </c>
      <c r="BH443">
        <v>1951</v>
      </c>
      <c r="BI443">
        <v>49.69</v>
      </c>
      <c r="BJ443">
        <v>861</v>
      </c>
      <c r="BK443">
        <v>890</v>
      </c>
      <c r="BL443">
        <v>49.17</v>
      </c>
      <c r="BM443">
        <v>23</v>
      </c>
      <c r="BN443">
        <v>38</v>
      </c>
      <c r="BO443">
        <v>37.700000000000003</v>
      </c>
      <c r="BP443">
        <v>2.67</v>
      </c>
      <c r="BQ443">
        <v>95.73</v>
      </c>
      <c r="BR443">
        <v>8.57</v>
      </c>
      <c r="BS443">
        <v>89.7</v>
      </c>
      <c r="BT443">
        <v>0.98299999999999998</v>
      </c>
    </row>
    <row r="444" spans="1:72" x14ac:dyDescent="0.25">
      <c r="A444" s="6" t="s">
        <v>25</v>
      </c>
      <c r="B444" t="s">
        <v>150</v>
      </c>
      <c r="C444">
        <v>82</v>
      </c>
      <c r="D444">
        <v>4031.7</v>
      </c>
      <c r="E444">
        <v>37</v>
      </c>
      <c r="F444">
        <v>35</v>
      </c>
      <c r="G444">
        <v>10</v>
      </c>
      <c r="H444">
        <v>35</v>
      </c>
      <c r="I444">
        <v>84</v>
      </c>
      <c r="J444">
        <v>0.51200000000000001</v>
      </c>
      <c r="K444">
        <v>3398</v>
      </c>
      <c r="L444">
        <v>3983</v>
      </c>
      <c r="M444">
        <v>46.04</v>
      </c>
      <c r="N444">
        <v>2537</v>
      </c>
      <c r="O444">
        <v>2960</v>
      </c>
      <c r="P444">
        <v>46.15</v>
      </c>
      <c r="Q444">
        <v>1869</v>
      </c>
      <c r="R444">
        <v>2154</v>
      </c>
      <c r="S444">
        <v>46.46</v>
      </c>
      <c r="T444">
        <v>159</v>
      </c>
      <c r="U444">
        <v>160</v>
      </c>
      <c r="V444">
        <v>49.84</v>
      </c>
      <c r="W444">
        <v>159.46</v>
      </c>
      <c r="X444">
        <v>178.09</v>
      </c>
      <c r="Y444">
        <v>47.24</v>
      </c>
      <c r="Z444">
        <v>1780</v>
      </c>
      <c r="AA444">
        <v>2076</v>
      </c>
      <c r="AB444">
        <v>46.16</v>
      </c>
      <c r="AC444">
        <v>1046</v>
      </c>
      <c r="AD444">
        <v>1211</v>
      </c>
      <c r="AE444">
        <v>46.34</v>
      </c>
      <c r="AF444">
        <v>130</v>
      </c>
      <c r="AG444">
        <v>136</v>
      </c>
      <c r="AH444">
        <v>48.87</v>
      </c>
      <c r="AI444">
        <v>12.43</v>
      </c>
      <c r="AJ444">
        <v>88.77</v>
      </c>
      <c r="AK444">
        <v>725</v>
      </c>
      <c r="AL444">
        <v>787</v>
      </c>
      <c r="AM444">
        <v>47.95</v>
      </c>
      <c r="AN444">
        <v>547</v>
      </c>
      <c r="AO444">
        <v>598</v>
      </c>
      <c r="AP444">
        <v>47.77</v>
      </c>
      <c r="AQ444">
        <v>87</v>
      </c>
      <c r="AR444">
        <v>86</v>
      </c>
      <c r="AS444">
        <v>50.29</v>
      </c>
      <c r="AT444">
        <v>15.9</v>
      </c>
      <c r="AU444">
        <v>85.62</v>
      </c>
      <c r="AV444">
        <v>1055</v>
      </c>
      <c r="AW444">
        <v>1289</v>
      </c>
      <c r="AX444">
        <v>45.01</v>
      </c>
      <c r="AY444">
        <v>499</v>
      </c>
      <c r="AZ444">
        <v>613</v>
      </c>
      <c r="BA444">
        <v>44.87</v>
      </c>
      <c r="BB444">
        <v>43</v>
      </c>
      <c r="BC444">
        <v>50</v>
      </c>
      <c r="BD444">
        <v>46.24</v>
      </c>
      <c r="BE444">
        <v>8.6199999999999992</v>
      </c>
      <c r="BF444">
        <v>91.84</v>
      </c>
      <c r="BG444">
        <v>1451</v>
      </c>
      <c r="BH444">
        <v>1745</v>
      </c>
      <c r="BI444">
        <v>45.4</v>
      </c>
      <c r="BJ444">
        <v>737</v>
      </c>
      <c r="BK444">
        <v>874</v>
      </c>
      <c r="BL444">
        <v>45.75</v>
      </c>
      <c r="BM444">
        <v>26</v>
      </c>
      <c r="BN444">
        <v>24</v>
      </c>
      <c r="BO444">
        <v>52</v>
      </c>
      <c r="BP444">
        <v>3.53</v>
      </c>
      <c r="BQ444">
        <v>97.25</v>
      </c>
      <c r="BR444">
        <v>8.51</v>
      </c>
      <c r="BS444">
        <v>92.57</v>
      </c>
      <c r="BT444">
        <v>1.0109999999999999</v>
      </c>
    </row>
    <row r="445" spans="1:72" x14ac:dyDescent="0.25">
      <c r="A445" s="6" t="s">
        <v>25</v>
      </c>
      <c r="B445" t="s">
        <v>140</v>
      </c>
      <c r="C445">
        <v>82</v>
      </c>
      <c r="D445">
        <v>4040.7332999999999</v>
      </c>
      <c r="E445">
        <v>52</v>
      </c>
      <c r="F445">
        <v>24</v>
      </c>
      <c r="G445">
        <v>6</v>
      </c>
      <c r="H445">
        <v>48</v>
      </c>
      <c r="I445">
        <v>110</v>
      </c>
      <c r="J445">
        <v>0.67100000000000004</v>
      </c>
      <c r="K445">
        <v>3322</v>
      </c>
      <c r="L445">
        <v>3741</v>
      </c>
      <c r="M445">
        <v>47.03</v>
      </c>
      <c r="N445">
        <v>2514</v>
      </c>
      <c r="O445">
        <v>2796</v>
      </c>
      <c r="P445">
        <v>47.34</v>
      </c>
      <c r="Q445">
        <v>1841</v>
      </c>
      <c r="R445">
        <v>2002</v>
      </c>
      <c r="S445">
        <v>47.91</v>
      </c>
      <c r="T445">
        <v>158</v>
      </c>
      <c r="U445">
        <v>148</v>
      </c>
      <c r="V445">
        <v>51.63</v>
      </c>
      <c r="W445">
        <v>151.6</v>
      </c>
      <c r="X445">
        <v>170.27</v>
      </c>
      <c r="Y445">
        <v>47.1</v>
      </c>
      <c r="Z445">
        <v>1655</v>
      </c>
      <c r="AA445">
        <v>1931</v>
      </c>
      <c r="AB445">
        <v>46.15</v>
      </c>
      <c r="AC445">
        <v>983</v>
      </c>
      <c r="AD445">
        <v>1094</v>
      </c>
      <c r="AE445">
        <v>47.33</v>
      </c>
      <c r="AF445">
        <v>134</v>
      </c>
      <c r="AG445">
        <v>128</v>
      </c>
      <c r="AH445">
        <v>51.15</v>
      </c>
      <c r="AI445">
        <v>13.63</v>
      </c>
      <c r="AJ445">
        <v>88.3</v>
      </c>
      <c r="AK445">
        <v>719</v>
      </c>
      <c r="AL445">
        <v>783</v>
      </c>
      <c r="AM445">
        <v>47.87</v>
      </c>
      <c r="AN445">
        <v>533</v>
      </c>
      <c r="AO445">
        <v>562</v>
      </c>
      <c r="AP445">
        <v>48.68</v>
      </c>
      <c r="AQ445">
        <v>92</v>
      </c>
      <c r="AR445">
        <v>89</v>
      </c>
      <c r="AS445">
        <v>50.83</v>
      </c>
      <c r="AT445">
        <v>17.260000000000002</v>
      </c>
      <c r="AU445">
        <v>84.16</v>
      </c>
      <c r="AV445">
        <v>936</v>
      </c>
      <c r="AW445">
        <v>1148</v>
      </c>
      <c r="AX445">
        <v>44.91</v>
      </c>
      <c r="AY445">
        <v>450</v>
      </c>
      <c r="AZ445">
        <v>532</v>
      </c>
      <c r="BA445">
        <v>45.82</v>
      </c>
      <c r="BB445">
        <v>42</v>
      </c>
      <c r="BC445">
        <v>39</v>
      </c>
      <c r="BD445">
        <v>51.85</v>
      </c>
      <c r="BE445">
        <v>9.33</v>
      </c>
      <c r="BF445">
        <v>92.67</v>
      </c>
      <c r="BG445">
        <v>1506</v>
      </c>
      <c r="BH445">
        <v>1636</v>
      </c>
      <c r="BI445">
        <v>47.93</v>
      </c>
      <c r="BJ445">
        <v>779</v>
      </c>
      <c r="BK445">
        <v>818</v>
      </c>
      <c r="BL445">
        <v>48.78</v>
      </c>
      <c r="BM445">
        <v>24</v>
      </c>
      <c r="BN445">
        <v>20</v>
      </c>
      <c r="BO445">
        <v>54.55</v>
      </c>
      <c r="BP445">
        <v>3.08</v>
      </c>
      <c r="BQ445">
        <v>97.56</v>
      </c>
      <c r="BR445">
        <v>8.58</v>
      </c>
      <c r="BS445">
        <v>92.61</v>
      </c>
      <c r="BT445">
        <v>1.012</v>
      </c>
    </row>
    <row r="446" spans="1:72" x14ac:dyDescent="0.25">
      <c r="A446" s="6" t="s">
        <v>25</v>
      </c>
      <c r="B446" t="s">
        <v>149</v>
      </c>
      <c r="C446">
        <v>82</v>
      </c>
      <c r="D446">
        <v>3959.2667000000001</v>
      </c>
      <c r="E446">
        <v>33</v>
      </c>
      <c r="F446">
        <v>42</v>
      </c>
      <c r="G446">
        <v>7</v>
      </c>
      <c r="H446">
        <v>30</v>
      </c>
      <c r="I446">
        <v>73</v>
      </c>
      <c r="J446">
        <v>0.44500000000000001</v>
      </c>
      <c r="K446">
        <v>3552</v>
      </c>
      <c r="L446">
        <v>3866</v>
      </c>
      <c r="M446">
        <v>47.88</v>
      </c>
      <c r="N446">
        <v>2670</v>
      </c>
      <c r="O446">
        <v>2888</v>
      </c>
      <c r="P446">
        <v>48.04</v>
      </c>
      <c r="Q446">
        <v>1916</v>
      </c>
      <c r="R446">
        <v>2114</v>
      </c>
      <c r="S446">
        <v>47.54</v>
      </c>
      <c r="T446">
        <v>147</v>
      </c>
      <c r="U446">
        <v>175</v>
      </c>
      <c r="V446">
        <v>45.65</v>
      </c>
      <c r="W446">
        <v>154.97</v>
      </c>
      <c r="X446">
        <v>175.36</v>
      </c>
      <c r="Y446">
        <v>46.91</v>
      </c>
      <c r="Z446">
        <v>1729</v>
      </c>
      <c r="AA446">
        <v>1928</v>
      </c>
      <c r="AB446">
        <v>47.28</v>
      </c>
      <c r="AC446">
        <v>996</v>
      </c>
      <c r="AD446">
        <v>1145</v>
      </c>
      <c r="AE446">
        <v>46.52</v>
      </c>
      <c r="AF446">
        <v>118</v>
      </c>
      <c r="AG446">
        <v>159</v>
      </c>
      <c r="AH446">
        <v>42.6</v>
      </c>
      <c r="AI446">
        <v>11.85</v>
      </c>
      <c r="AJ446">
        <v>86.11</v>
      </c>
      <c r="AK446">
        <v>692</v>
      </c>
      <c r="AL446">
        <v>763</v>
      </c>
      <c r="AM446">
        <v>47.56</v>
      </c>
      <c r="AN446">
        <v>484</v>
      </c>
      <c r="AO446">
        <v>552</v>
      </c>
      <c r="AP446">
        <v>46.72</v>
      </c>
      <c r="AQ446">
        <v>79</v>
      </c>
      <c r="AR446">
        <v>95</v>
      </c>
      <c r="AS446">
        <v>45.4</v>
      </c>
      <c r="AT446">
        <v>16.32</v>
      </c>
      <c r="AU446">
        <v>82.79</v>
      </c>
      <c r="AV446">
        <v>1037</v>
      </c>
      <c r="AW446">
        <v>1165</v>
      </c>
      <c r="AX446">
        <v>47.09</v>
      </c>
      <c r="AY446">
        <v>512</v>
      </c>
      <c r="AZ446">
        <v>593</v>
      </c>
      <c r="BA446">
        <v>46.33</v>
      </c>
      <c r="BB446">
        <v>39</v>
      </c>
      <c r="BC446">
        <v>64</v>
      </c>
      <c r="BD446">
        <v>37.86</v>
      </c>
      <c r="BE446">
        <v>7.62</v>
      </c>
      <c r="BF446">
        <v>89.21</v>
      </c>
      <c r="BG446">
        <v>1624</v>
      </c>
      <c r="BH446">
        <v>1713</v>
      </c>
      <c r="BI446">
        <v>48.67</v>
      </c>
      <c r="BJ446">
        <v>827</v>
      </c>
      <c r="BK446">
        <v>862</v>
      </c>
      <c r="BL446">
        <v>48.96</v>
      </c>
      <c r="BM446">
        <v>29</v>
      </c>
      <c r="BN446">
        <v>16</v>
      </c>
      <c r="BO446">
        <v>64.44</v>
      </c>
      <c r="BP446">
        <v>3.51</v>
      </c>
      <c r="BQ446">
        <v>98.14</v>
      </c>
      <c r="BR446">
        <v>7.67</v>
      </c>
      <c r="BS446">
        <v>91.72</v>
      </c>
      <c r="BT446">
        <v>0.99399999999999999</v>
      </c>
    </row>
    <row r="447" spans="1:72" x14ac:dyDescent="0.25">
      <c r="A447" s="6" t="s">
        <v>25</v>
      </c>
      <c r="B447" t="s">
        <v>158</v>
      </c>
      <c r="C447">
        <v>82</v>
      </c>
      <c r="D447">
        <v>3958.7332999999999</v>
      </c>
      <c r="E447">
        <v>25</v>
      </c>
      <c r="F447">
        <v>46</v>
      </c>
      <c r="G447">
        <v>11</v>
      </c>
      <c r="H447">
        <v>24</v>
      </c>
      <c r="I447">
        <v>61</v>
      </c>
      <c r="J447">
        <v>0.372</v>
      </c>
      <c r="K447">
        <v>3499</v>
      </c>
      <c r="L447">
        <v>4007</v>
      </c>
      <c r="M447">
        <v>46.62</v>
      </c>
      <c r="N447">
        <v>2632</v>
      </c>
      <c r="O447">
        <v>3004</v>
      </c>
      <c r="P447">
        <v>46.7</v>
      </c>
      <c r="Q447">
        <v>1973</v>
      </c>
      <c r="R447">
        <v>2188</v>
      </c>
      <c r="S447">
        <v>47.42</v>
      </c>
      <c r="T447">
        <v>159</v>
      </c>
      <c r="U447">
        <v>189</v>
      </c>
      <c r="V447">
        <v>45.69</v>
      </c>
      <c r="W447">
        <v>155.74</v>
      </c>
      <c r="X447">
        <v>178.93</v>
      </c>
      <c r="Y447">
        <v>46.54</v>
      </c>
      <c r="Z447">
        <v>1603</v>
      </c>
      <c r="AA447">
        <v>1960</v>
      </c>
      <c r="AB447">
        <v>44.99</v>
      </c>
      <c r="AC447">
        <v>992</v>
      </c>
      <c r="AD447">
        <v>1172</v>
      </c>
      <c r="AE447">
        <v>45.84</v>
      </c>
      <c r="AF447">
        <v>133</v>
      </c>
      <c r="AG447">
        <v>160</v>
      </c>
      <c r="AH447">
        <v>45.39</v>
      </c>
      <c r="AI447">
        <v>13.41</v>
      </c>
      <c r="AJ447">
        <v>86.35</v>
      </c>
      <c r="AK447">
        <v>660</v>
      </c>
      <c r="AL447">
        <v>785</v>
      </c>
      <c r="AM447">
        <v>45.67</v>
      </c>
      <c r="AN447">
        <v>499</v>
      </c>
      <c r="AO447">
        <v>581</v>
      </c>
      <c r="AP447">
        <v>46.2</v>
      </c>
      <c r="AQ447">
        <v>89</v>
      </c>
      <c r="AR447">
        <v>104</v>
      </c>
      <c r="AS447">
        <v>46.11</v>
      </c>
      <c r="AT447">
        <v>17.84</v>
      </c>
      <c r="AU447">
        <v>82.1</v>
      </c>
      <c r="AV447">
        <v>943</v>
      </c>
      <c r="AW447">
        <v>1175</v>
      </c>
      <c r="AX447">
        <v>44.52</v>
      </c>
      <c r="AY447">
        <v>493</v>
      </c>
      <c r="AZ447">
        <v>591</v>
      </c>
      <c r="BA447">
        <v>45.48</v>
      </c>
      <c r="BB447">
        <v>44</v>
      </c>
      <c r="BC447">
        <v>56</v>
      </c>
      <c r="BD447">
        <v>44</v>
      </c>
      <c r="BE447">
        <v>8.92</v>
      </c>
      <c r="BF447">
        <v>90.52</v>
      </c>
      <c r="BG447">
        <v>1599</v>
      </c>
      <c r="BH447">
        <v>1829</v>
      </c>
      <c r="BI447">
        <v>46.65</v>
      </c>
      <c r="BJ447">
        <v>837</v>
      </c>
      <c r="BK447">
        <v>912</v>
      </c>
      <c r="BL447">
        <v>47.86</v>
      </c>
      <c r="BM447">
        <v>26</v>
      </c>
      <c r="BN447">
        <v>29</v>
      </c>
      <c r="BO447">
        <v>47.27</v>
      </c>
      <c r="BP447">
        <v>3.11</v>
      </c>
      <c r="BQ447">
        <v>96.82</v>
      </c>
      <c r="BR447">
        <v>8.06</v>
      </c>
      <c r="BS447">
        <v>91.36</v>
      </c>
      <c r="BT447">
        <v>0.99399999999999999</v>
      </c>
    </row>
    <row r="448" spans="1:72" x14ac:dyDescent="0.25">
      <c r="A448" s="6" t="s">
        <v>25</v>
      </c>
      <c r="B448" t="s">
        <v>141</v>
      </c>
      <c r="C448">
        <v>82</v>
      </c>
      <c r="D448">
        <v>4030</v>
      </c>
      <c r="E448">
        <v>46</v>
      </c>
      <c r="F448">
        <v>25</v>
      </c>
      <c r="G448">
        <v>11</v>
      </c>
      <c r="H448">
        <v>43</v>
      </c>
      <c r="I448">
        <v>103</v>
      </c>
      <c r="J448">
        <v>0.628</v>
      </c>
      <c r="K448">
        <v>3905</v>
      </c>
      <c r="L448">
        <v>3598</v>
      </c>
      <c r="M448">
        <v>52.05</v>
      </c>
      <c r="N448">
        <v>3031</v>
      </c>
      <c r="O448">
        <v>2697</v>
      </c>
      <c r="P448">
        <v>52.92</v>
      </c>
      <c r="Q448">
        <v>2257</v>
      </c>
      <c r="R448">
        <v>2047</v>
      </c>
      <c r="S448">
        <v>52.44</v>
      </c>
      <c r="T448">
        <v>180</v>
      </c>
      <c r="U448">
        <v>154</v>
      </c>
      <c r="V448">
        <v>53.89</v>
      </c>
      <c r="W448">
        <v>178.82</v>
      </c>
      <c r="X448">
        <v>156.01</v>
      </c>
      <c r="Y448">
        <v>53.41</v>
      </c>
      <c r="Z448">
        <v>1968</v>
      </c>
      <c r="AA448">
        <v>1720</v>
      </c>
      <c r="AB448">
        <v>53.36</v>
      </c>
      <c r="AC448">
        <v>1247</v>
      </c>
      <c r="AD448">
        <v>1085</v>
      </c>
      <c r="AE448">
        <v>53.47</v>
      </c>
      <c r="AF448">
        <v>157</v>
      </c>
      <c r="AG448">
        <v>137</v>
      </c>
      <c r="AH448">
        <v>53.4</v>
      </c>
      <c r="AI448">
        <v>12.59</v>
      </c>
      <c r="AJ448">
        <v>87.37</v>
      </c>
      <c r="AK448">
        <v>806</v>
      </c>
      <c r="AL448">
        <v>683</v>
      </c>
      <c r="AM448">
        <v>54.13</v>
      </c>
      <c r="AN448">
        <v>645</v>
      </c>
      <c r="AO448">
        <v>540</v>
      </c>
      <c r="AP448">
        <v>54.43</v>
      </c>
      <c r="AQ448">
        <v>108</v>
      </c>
      <c r="AR448">
        <v>98</v>
      </c>
      <c r="AS448">
        <v>52.43</v>
      </c>
      <c r="AT448">
        <v>16.739999999999998</v>
      </c>
      <c r="AU448">
        <v>81.849999999999994</v>
      </c>
      <c r="AV448">
        <v>1162</v>
      </c>
      <c r="AW448">
        <v>1037</v>
      </c>
      <c r="AX448">
        <v>52.84</v>
      </c>
      <c r="AY448">
        <v>602</v>
      </c>
      <c r="AZ448">
        <v>545</v>
      </c>
      <c r="BA448">
        <v>52.48</v>
      </c>
      <c r="BB448">
        <v>49</v>
      </c>
      <c r="BC448">
        <v>39</v>
      </c>
      <c r="BD448">
        <v>55.68</v>
      </c>
      <c r="BE448">
        <v>8.14</v>
      </c>
      <c r="BF448">
        <v>92.84</v>
      </c>
      <c r="BG448">
        <v>1742</v>
      </c>
      <c r="BH448">
        <v>1691</v>
      </c>
      <c r="BI448">
        <v>50.74</v>
      </c>
      <c r="BJ448">
        <v>909</v>
      </c>
      <c r="BK448">
        <v>863</v>
      </c>
      <c r="BL448">
        <v>51.3</v>
      </c>
      <c r="BM448">
        <v>23</v>
      </c>
      <c r="BN448">
        <v>17</v>
      </c>
      <c r="BO448">
        <v>57.5</v>
      </c>
      <c r="BP448">
        <v>2.5299999999999998</v>
      </c>
      <c r="BQ448">
        <v>98.03</v>
      </c>
      <c r="BR448">
        <v>7.98</v>
      </c>
      <c r="BS448">
        <v>92.48</v>
      </c>
      <c r="BT448">
        <v>1.0049999999999999</v>
      </c>
    </row>
    <row r="449" spans="1:72" x14ac:dyDescent="0.25">
      <c r="A449" s="6" t="s">
        <v>25</v>
      </c>
      <c r="B449" t="s">
        <v>155</v>
      </c>
      <c r="C449">
        <v>82</v>
      </c>
      <c r="D449">
        <v>4015.5832999999998</v>
      </c>
      <c r="E449">
        <v>32</v>
      </c>
      <c r="F449">
        <v>37</v>
      </c>
      <c r="G449">
        <v>13</v>
      </c>
      <c r="H449">
        <v>29</v>
      </c>
      <c r="I449">
        <v>77</v>
      </c>
      <c r="J449">
        <v>0.47</v>
      </c>
      <c r="K449">
        <v>3449</v>
      </c>
      <c r="L449">
        <v>4116</v>
      </c>
      <c r="M449">
        <v>45.59</v>
      </c>
      <c r="N449">
        <v>2607</v>
      </c>
      <c r="O449">
        <v>2957</v>
      </c>
      <c r="P449">
        <v>46.85</v>
      </c>
      <c r="Q449">
        <v>1872</v>
      </c>
      <c r="R449">
        <v>2081</v>
      </c>
      <c r="S449">
        <v>47.36</v>
      </c>
      <c r="T449">
        <v>142</v>
      </c>
      <c r="U449">
        <v>179</v>
      </c>
      <c r="V449">
        <v>44.24</v>
      </c>
      <c r="W449">
        <v>153.62</v>
      </c>
      <c r="X449">
        <v>173.54</v>
      </c>
      <c r="Y449">
        <v>46.96</v>
      </c>
      <c r="Z449">
        <v>1727</v>
      </c>
      <c r="AA449">
        <v>1964</v>
      </c>
      <c r="AB449">
        <v>46.79</v>
      </c>
      <c r="AC449">
        <v>993</v>
      </c>
      <c r="AD449">
        <v>1076</v>
      </c>
      <c r="AE449">
        <v>47.99</v>
      </c>
      <c r="AF449">
        <v>113</v>
      </c>
      <c r="AG449">
        <v>151</v>
      </c>
      <c r="AH449">
        <v>42.8</v>
      </c>
      <c r="AI449">
        <v>11.38</v>
      </c>
      <c r="AJ449">
        <v>85.97</v>
      </c>
      <c r="AK449">
        <v>717</v>
      </c>
      <c r="AL449">
        <v>747</v>
      </c>
      <c r="AM449">
        <v>48.98</v>
      </c>
      <c r="AN449">
        <v>511</v>
      </c>
      <c r="AO449">
        <v>501</v>
      </c>
      <c r="AP449">
        <v>50.49</v>
      </c>
      <c r="AQ449">
        <v>77</v>
      </c>
      <c r="AR449">
        <v>91</v>
      </c>
      <c r="AS449">
        <v>45.83</v>
      </c>
      <c r="AT449">
        <v>15.07</v>
      </c>
      <c r="AU449">
        <v>81.84</v>
      </c>
      <c r="AV449">
        <v>1010</v>
      </c>
      <c r="AW449">
        <v>1217</v>
      </c>
      <c r="AX449">
        <v>45.35</v>
      </c>
      <c r="AY449">
        <v>482</v>
      </c>
      <c r="AZ449">
        <v>575</v>
      </c>
      <c r="BA449">
        <v>45.6</v>
      </c>
      <c r="BB449">
        <v>36</v>
      </c>
      <c r="BC449">
        <v>60</v>
      </c>
      <c r="BD449">
        <v>37.5</v>
      </c>
      <c r="BE449">
        <v>7.47</v>
      </c>
      <c r="BF449">
        <v>89.57</v>
      </c>
      <c r="BG449">
        <v>1871</v>
      </c>
      <c r="BH449">
        <v>2355</v>
      </c>
      <c r="BI449">
        <v>44.27</v>
      </c>
      <c r="BJ449">
        <v>764</v>
      </c>
      <c r="BK449">
        <v>893</v>
      </c>
      <c r="BL449">
        <v>46.11</v>
      </c>
      <c r="BM449">
        <v>27</v>
      </c>
      <c r="BN449">
        <v>27</v>
      </c>
      <c r="BO449">
        <v>50</v>
      </c>
      <c r="BP449">
        <v>3.53</v>
      </c>
      <c r="BQ449">
        <v>96.98</v>
      </c>
      <c r="BR449">
        <v>7.59</v>
      </c>
      <c r="BS449">
        <v>91.4</v>
      </c>
      <c r="BT449">
        <v>0.99</v>
      </c>
    </row>
    <row r="450" spans="1:72" x14ac:dyDescent="0.25">
      <c r="A450" s="6" t="s">
        <v>25</v>
      </c>
      <c r="B450" t="s">
        <v>134</v>
      </c>
      <c r="C450">
        <v>82</v>
      </c>
      <c r="D450">
        <v>4011.1667000000002</v>
      </c>
      <c r="E450">
        <v>27</v>
      </c>
      <c r="F450">
        <v>49</v>
      </c>
      <c r="G450">
        <v>6</v>
      </c>
      <c r="H450">
        <v>24</v>
      </c>
      <c r="I450">
        <v>60</v>
      </c>
      <c r="J450">
        <v>0.36599999999999999</v>
      </c>
      <c r="K450">
        <v>3537</v>
      </c>
      <c r="L450">
        <v>3455</v>
      </c>
      <c r="M450">
        <v>50.59</v>
      </c>
      <c r="N450">
        <v>2634</v>
      </c>
      <c r="O450">
        <v>2622</v>
      </c>
      <c r="P450">
        <v>50.11</v>
      </c>
      <c r="Q450">
        <v>1883</v>
      </c>
      <c r="R450">
        <v>1879</v>
      </c>
      <c r="S450">
        <v>50.05</v>
      </c>
      <c r="T450">
        <v>152</v>
      </c>
      <c r="U450">
        <v>188</v>
      </c>
      <c r="V450">
        <v>44.71</v>
      </c>
      <c r="W450">
        <v>144.55000000000001</v>
      </c>
      <c r="X450">
        <v>154.18</v>
      </c>
      <c r="Y450">
        <v>48.39</v>
      </c>
      <c r="Z450">
        <v>1680</v>
      </c>
      <c r="AA450">
        <v>1692</v>
      </c>
      <c r="AB450">
        <v>49.82</v>
      </c>
      <c r="AC450">
        <v>997</v>
      </c>
      <c r="AD450">
        <v>978</v>
      </c>
      <c r="AE450">
        <v>50.48</v>
      </c>
      <c r="AF450">
        <v>125</v>
      </c>
      <c r="AG450">
        <v>162</v>
      </c>
      <c r="AH450">
        <v>43.55</v>
      </c>
      <c r="AI450">
        <v>12.54</v>
      </c>
      <c r="AJ450">
        <v>83.44</v>
      </c>
      <c r="AK450">
        <v>653</v>
      </c>
      <c r="AL450">
        <v>682</v>
      </c>
      <c r="AM450">
        <v>48.91</v>
      </c>
      <c r="AN450">
        <v>484</v>
      </c>
      <c r="AO450">
        <v>499</v>
      </c>
      <c r="AP450">
        <v>49.24</v>
      </c>
      <c r="AQ450">
        <v>77</v>
      </c>
      <c r="AR450">
        <v>106</v>
      </c>
      <c r="AS450">
        <v>42.08</v>
      </c>
      <c r="AT450">
        <v>15.91</v>
      </c>
      <c r="AU450">
        <v>78.760000000000005</v>
      </c>
      <c r="AV450">
        <v>1027</v>
      </c>
      <c r="AW450">
        <v>1010</v>
      </c>
      <c r="AX450">
        <v>50.42</v>
      </c>
      <c r="AY450">
        <v>513</v>
      </c>
      <c r="AZ450">
        <v>479</v>
      </c>
      <c r="BA450">
        <v>51.71</v>
      </c>
      <c r="BB450">
        <v>48</v>
      </c>
      <c r="BC450">
        <v>56</v>
      </c>
      <c r="BD450">
        <v>46.15</v>
      </c>
      <c r="BE450">
        <v>9.36</v>
      </c>
      <c r="BF450">
        <v>88.31</v>
      </c>
      <c r="BG450">
        <v>1676</v>
      </c>
      <c r="BH450">
        <v>1572</v>
      </c>
      <c r="BI450">
        <v>51.6</v>
      </c>
      <c r="BJ450">
        <v>827</v>
      </c>
      <c r="BK450">
        <v>805</v>
      </c>
      <c r="BL450">
        <v>50.67</v>
      </c>
      <c r="BM450">
        <v>27</v>
      </c>
      <c r="BN450">
        <v>26</v>
      </c>
      <c r="BO450">
        <v>50.94</v>
      </c>
      <c r="BP450">
        <v>3.26</v>
      </c>
      <c r="BQ450">
        <v>96.77</v>
      </c>
      <c r="BR450">
        <v>8.07</v>
      </c>
      <c r="BS450">
        <v>89.99</v>
      </c>
      <c r="BT450">
        <v>0.98099999999999998</v>
      </c>
    </row>
    <row r="451" spans="1:72" x14ac:dyDescent="0.25">
      <c r="A451" s="6" t="s">
        <v>25</v>
      </c>
      <c r="B451" t="s">
        <v>133</v>
      </c>
      <c r="C451">
        <v>82</v>
      </c>
      <c r="D451">
        <v>3992.4167000000002</v>
      </c>
      <c r="E451">
        <v>49</v>
      </c>
      <c r="F451">
        <v>22</v>
      </c>
      <c r="G451">
        <v>11</v>
      </c>
      <c r="H451">
        <v>47</v>
      </c>
      <c r="I451">
        <v>109</v>
      </c>
      <c r="J451">
        <v>0.66500000000000004</v>
      </c>
      <c r="K451">
        <v>3343</v>
      </c>
      <c r="L451">
        <v>3757</v>
      </c>
      <c r="M451">
        <v>47.08</v>
      </c>
      <c r="N451">
        <v>2578</v>
      </c>
      <c r="O451">
        <v>2963</v>
      </c>
      <c r="P451">
        <v>46.53</v>
      </c>
      <c r="Q451">
        <v>1909</v>
      </c>
      <c r="R451">
        <v>2111</v>
      </c>
      <c r="S451">
        <v>47.49</v>
      </c>
      <c r="T451">
        <v>199</v>
      </c>
      <c r="U451">
        <v>170</v>
      </c>
      <c r="V451">
        <v>53.93</v>
      </c>
      <c r="W451">
        <v>162.44999999999999</v>
      </c>
      <c r="X451">
        <v>181.48</v>
      </c>
      <c r="Y451">
        <v>47.23</v>
      </c>
      <c r="Z451">
        <v>1855</v>
      </c>
      <c r="AA451">
        <v>2001</v>
      </c>
      <c r="AB451">
        <v>48.11</v>
      </c>
      <c r="AC451">
        <v>1145</v>
      </c>
      <c r="AD451">
        <v>1193</v>
      </c>
      <c r="AE451">
        <v>48.97</v>
      </c>
      <c r="AF451">
        <v>171</v>
      </c>
      <c r="AG451">
        <v>139</v>
      </c>
      <c r="AH451">
        <v>55.16</v>
      </c>
      <c r="AI451">
        <v>14.93</v>
      </c>
      <c r="AJ451">
        <v>88.35</v>
      </c>
      <c r="AK451">
        <v>675</v>
      </c>
      <c r="AL451">
        <v>775</v>
      </c>
      <c r="AM451">
        <v>46.55</v>
      </c>
      <c r="AN451">
        <v>515</v>
      </c>
      <c r="AO451">
        <v>555</v>
      </c>
      <c r="AP451">
        <v>48.13</v>
      </c>
      <c r="AQ451">
        <v>102</v>
      </c>
      <c r="AR451">
        <v>79</v>
      </c>
      <c r="AS451">
        <v>56.35</v>
      </c>
      <c r="AT451">
        <v>19.809999999999999</v>
      </c>
      <c r="AU451">
        <v>85.77</v>
      </c>
      <c r="AV451">
        <v>1180</v>
      </c>
      <c r="AW451">
        <v>1226</v>
      </c>
      <c r="AX451">
        <v>49.04</v>
      </c>
      <c r="AY451">
        <v>630</v>
      </c>
      <c r="AZ451">
        <v>638</v>
      </c>
      <c r="BA451">
        <v>49.68</v>
      </c>
      <c r="BB451">
        <v>69</v>
      </c>
      <c r="BC451">
        <v>60</v>
      </c>
      <c r="BD451">
        <v>53.49</v>
      </c>
      <c r="BE451">
        <v>10.95</v>
      </c>
      <c r="BF451">
        <v>90.6</v>
      </c>
      <c r="BG451">
        <v>1344</v>
      </c>
      <c r="BH451">
        <v>1600</v>
      </c>
      <c r="BI451">
        <v>45.65</v>
      </c>
      <c r="BJ451">
        <v>677</v>
      </c>
      <c r="BK451">
        <v>833</v>
      </c>
      <c r="BL451">
        <v>44.83</v>
      </c>
      <c r="BM451">
        <v>28</v>
      </c>
      <c r="BN451">
        <v>30</v>
      </c>
      <c r="BO451">
        <v>48.28</v>
      </c>
      <c r="BP451">
        <v>4.1399999999999997</v>
      </c>
      <c r="BQ451">
        <v>96.4</v>
      </c>
      <c r="BR451">
        <v>10.42</v>
      </c>
      <c r="BS451">
        <v>91.95</v>
      </c>
      <c r="BT451">
        <v>1.024</v>
      </c>
    </row>
    <row r="452" spans="1:72" x14ac:dyDescent="0.25">
      <c r="A452" s="6" t="s">
        <v>25</v>
      </c>
      <c r="B452" t="s">
        <v>156</v>
      </c>
      <c r="C452">
        <v>81</v>
      </c>
      <c r="D452">
        <v>3870.4666999999999</v>
      </c>
      <c r="E452">
        <v>50</v>
      </c>
      <c r="F452">
        <v>23</v>
      </c>
      <c r="G452">
        <v>8</v>
      </c>
      <c r="H452">
        <v>48</v>
      </c>
      <c r="I452">
        <v>108</v>
      </c>
      <c r="J452">
        <v>0.66700000000000004</v>
      </c>
      <c r="K452">
        <v>3550</v>
      </c>
      <c r="L452">
        <v>3426</v>
      </c>
      <c r="M452">
        <v>50.89</v>
      </c>
      <c r="N452">
        <v>2736</v>
      </c>
      <c r="O452">
        <v>2616</v>
      </c>
      <c r="P452">
        <v>51.12</v>
      </c>
      <c r="Q452">
        <v>1929</v>
      </c>
      <c r="R452">
        <v>1894</v>
      </c>
      <c r="S452">
        <v>50.46</v>
      </c>
      <c r="T452">
        <v>183</v>
      </c>
      <c r="U452">
        <v>148</v>
      </c>
      <c r="V452">
        <v>55.29</v>
      </c>
      <c r="W452">
        <v>168.55</v>
      </c>
      <c r="X452">
        <v>153.06</v>
      </c>
      <c r="Y452">
        <v>52.41</v>
      </c>
      <c r="Z452">
        <v>1928</v>
      </c>
      <c r="AA452">
        <v>1797</v>
      </c>
      <c r="AB452">
        <v>51.76</v>
      </c>
      <c r="AC452">
        <v>1119</v>
      </c>
      <c r="AD452">
        <v>1063</v>
      </c>
      <c r="AE452">
        <v>51.28</v>
      </c>
      <c r="AF452">
        <v>156</v>
      </c>
      <c r="AG452">
        <v>129</v>
      </c>
      <c r="AH452">
        <v>54.74</v>
      </c>
      <c r="AI452">
        <v>13.94</v>
      </c>
      <c r="AJ452">
        <v>87.86</v>
      </c>
      <c r="AK452">
        <v>789</v>
      </c>
      <c r="AL452">
        <v>679</v>
      </c>
      <c r="AM452">
        <v>53.75</v>
      </c>
      <c r="AN452">
        <v>555</v>
      </c>
      <c r="AO452">
        <v>505</v>
      </c>
      <c r="AP452">
        <v>52.36</v>
      </c>
      <c r="AQ452">
        <v>99</v>
      </c>
      <c r="AR452">
        <v>92</v>
      </c>
      <c r="AS452">
        <v>51.83</v>
      </c>
      <c r="AT452">
        <v>17.84</v>
      </c>
      <c r="AU452">
        <v>81.78</v>
      </c>
      <c r="AV452">
        <v>1139</v>
      </c>
      <c r="AW452">
        <v>1118</v>
      </c>
      <c r="AX452">
        <v>50.47</v>
      </c>
      <c r="AY452">
        <v>564</v>
      </c>
      <c r="AZ452">
        <v>558</v>
      </c>
      <c r="BA452">
        <v>50.27</v>
      </c>
      <c r="BB452">
        <v>57</v>
      </c>
      <c r="BC452">
        <v>37</v>
      </c>
      <c r="BD452">
        <v>60.64</v>
      </c>
      <c r="BE452">
        <v>10.11</v>
      </c>
      <c r="BF452">
        <v>93.37</v>
      </c>
      <c r="BG452">
        <v>1771</v>
      </c>
      <c r="BH452">
        <v>1746</v>
      </c>
      <c r="BI452">
        <v>50.36</v>
      </c>
      <c r="BJ452">
        <v>752</v>
      </c>
      <c r="BK452">
        <v>758</v>
      </c>
      <c r="BL452">
        <v>49.8</v>
      </c>
      <c r="BM452">
        <v>26</v>
      </c>
      <c r="BN452">
        <v>19</v>
      </c>
      <c r="BO452">
        <v>57.78</v>
      </c>
      <c r="BP452">
        <v>3.46</v>
      </c>
      <c r="BQ452">
        <v>97.49</v>
      </c>
      <c r="BR452">
        <v>9.49</v>
      </c>
      <c r="BS452">
        <v>92.19</v>
      </c>
      <c r="BT452">
        <v>1.0169999999999999</v>
      </c>
    </row>
    <row r="453" spans="1:72" x14ac:dyDescent="0.25">
      <c r="A453" s="6" t="s">
        <v>25</v>
      </c>
      <c r="B453" t="s">
        <v>138</v>
      </c>
      <c r="C453">
        <v>81</v>
      </c>
      <c r="D453">
        <v>3979.4</v>
      </c>
      <c r="E453">
        <v>54</v>
      </c>
      <c r="F453">
        <v>20</v>
      </c>
      <c r="G453">
        <v>7</v>
      </c>
      <c r="H453">
        <v>51</v>
      </c>
      <c r="I453">
        <v>115</v>
      </c>
      <c r="J453">
        <v>0.71</v>
      </c>
      <c r="K453">
        <v>4074</v>
      </c>
      <c r="L453">
        <v>3533</v>
      </c>
      <c r="M453">
        <v>53.56</v>
      </c>
      <c r="N453">
        <v>3070</v>
      </c>
      <c r="O453">
        <v>2711</v>
      </c>
      <c r="P453">
        <v>53.1</v>
      </c>
      <c r="Q453">
        <v>2232</v>
      </c>
      <c r="R453">
        <v>1993</v>
      </c>
      <c r="S453">
        <v>52.83</v>
      </c>
      <c r="T453">
        <v>208</v>
      </c>
      <c r="U453">
        <v>182</v>
      </c>
      <c r="V453">
        <v>53.33</v>
      </c>
      <c r="W453">
        <v>190.58</v>
      </c>
      <c r="X453">
        <v>154.43</v>
      </c>
      <c r="Y453">
        <v>55.24</v>
      </c>
      <c r="Z453">
        <v>2239</v>
      </c>
      <c r="AA453">
        <v>1762</v>
      </c>
      <c r="AB453">
        <v>55.96</v>
      </c>
      <c r="AC453">
        <v>1337</v>
      </c>
      <c r="AD453">
        <v>1070</v>
      </c>
      <c r="AE453">
        <v>55.55</v>
      </c>
      <c r="AF453">
        <v>182</v>
      </c>
      <c r="AG453">
        <v>160</v>
      </c>
      <c r="AH453">
        <v>53.22</v>
      </c>
      <c r="AI453">
        <v>13.61</v>
      </c>
      <c r="AJ453">
        <v>85.05</v>
      </c>
      <c r="AK453">
        <v>880</v>
      </c>
      <c r="AL453">
        <v>693</v>
      </c>
      <c r="AM453">
        <v>55.94</v>
      </c>
      <c r="AN453">
        <v>637</v>
      </c>
      <c r="AO453">
        <v>504</v>
      </c>
      <c r="AP453">
        <v>55.83</v>
      </c>
      <c r="AQ453">
        <v>112</v>
      </c>
      <c r="AR453">
        <v>107</v>
      </c>
      <c r="AS453">
        <v>51.14</v>
      </c>
      <c r="AT453">
        <v>17.579999999999998</v>
      </c>
      <c r="AU453">
        <v>78.77</v>
      </c>
      <c r="AV453">
        <v>1359</v>
      </c>
      <c r="AW453">
        <v>1069</v>
      </c>
      <c r="AX453">
        <v>55.97</v>
      </c>
      <c r="AY453">
        <v>700</v>
      </c>
      <c r="AZ453">
        <v>566</v>
      </c>
      <c r="BA453">
        <v>55.29</v>
      </c>
      <c r="BB453">
        <v>70</v>
      </c>
      <c r="BC453">
        <v>53</v>
      </c>
      <c r="BD453">
        <v>56.91</v>
      </c>
      <c r="BE453">
        <v>10</v>
      </c>
      <c r="BF453">
        <v>90.64</v>
      </c>
      <c r="BG453">
        <v>1680</v>
      </c>
      <c r="BH453">
        <v>1570</v>
      </c>
      <c r="BI453">
        <v>51.69</v>
      </c>
      <c r="BJ453">
        <v>818</v>
      </c>
      <c r="BK453">
        <v>814</v>
      </c>
      <c r="BL453">
        <v>50.12</v>
      </c>
      <c r="BM453">
        <v>25</v>
      </c>
      <c r="BN453">
        <v>22</v>
      </c>
      <c r="BO453">
        <v>53.19</v>
      </c>
      <c r="BP453">
        <v>3.06</v>
      </c>
      <c r="BQ453">
        <v>97.3</v>
      </c>
      <c r="BR453">
        <v>9.32</v>
      </c>
      <c r="BS453">
        <v>90.87</v>
      </c>
      <c r="BT453">
        <v>1.002</v>
      </c>
    </row>
    <row r="454" spans="1:72" x14ac:dyDescent="0.25">
      <c r="A454" s="6" t="s">
        <v>25</v>
      </c>
      <c r="B454" t="s">
        <v>145</v>
      </c>
      <c r="C454">
        <v>82</v>
      </c>
      <c r="D454">
        <v>4003.1333</v>
      </c>
      <c r="E454">
        <v>40</v>
      </c>
      <c r="F454">
        <v>30</v>
      </c>
      <c r="G454">
        <v>12</v>
      </c>
      <c r="H454">
        <v>37</v>
      </c>
      <c r="I454">
        <v>92</v>
      </c>
      <c r="J454">
        <v>0.56100000000000005</v>
      </c>
      <c r="K454">
        <v>3746</v>
      </c>
      <c r="L454">
        <v>3770</v>
      </c>
      <c r="M454">
        <v>49.84</v>
      </c>
      <c r="N454">
        <v>2791</v>
      </c>
      <c r="O454">
        <v>2794</v>
      </c>
      <c r="P454">
        <v>49.97</v>
      </c>
      <c r="Q454">
        <v>2034</v>
      </c>
      <c r="R454">
        <v>2050</v>
      </c>
      <c r="S454">
        <v>49.8</v>
      </c>
      <c r="T454">
        <v>156</v>
      </c>
      <c r="U454">
        <v>143</v>
      </c>
      <c r="V454">
        <v>52.17</v>
      </c>
      <c r="W454">
        <v>161.68</v>
      </c>
      <c r="X454">
        <v>167.59</v>
      </c>
      <c r="Y454">
        <v>49.1</v>
      </c>
      <c r="Z454">
        <v>1826</v>
      </c>
      <c r="AA454">
        <v>1926</v>
      </c>
      <c r="AB454">
        <v>48.67</v>
      </c>
      <c r="AC454">
        <v>1055</v>
      </c>
      <c r="AD454">
        <v>1148</v>
      </c>
      <c r="AE454">
        <v>47.89</v>
      </c>
      <c r="AF454">
        <v>131</v>
      </c>
      <c r="AG454">
        <v>124</v>
      </c>
      <c r="AH454">
        <v>51.37</v>
      </c>
      <c r="AI454">
        <v>12.42</v>
      </c>
      <c r="AJ454">
        <v>89.2</v>
      </c>
      <c r="AK454">
        <v>665</v>
      </c>
      <c r="AL454">
        <v>761</v>
      </c>
      <c r="AM454">
        <v>46.63</v>
      </c>
      <c r="AN454">
        <v>475</v>
      </c>
      <c r="AO454">
        <v>562</v>
      </c>
      <c r="AP454">
        <v>45.81</v>
      </c>
      <c r="AQ454">
        <v>82</v>
      </c>
      <c r="AR454">
        <v>81</v>
      </c>
      <c r="AS454">
        <v>50.31</v>
      </c>
      <c r="AT454">
        <v>17.260000000000002</v>
      </c>
      <c r="AU454">
        <v>85.59</v>
      </c>
      <c r="AV454">
        <v>1161</v>
      </c>
      <c r="AW454">
        <v>1165</v>
      </c>
      <c r="AX454">
        <v>49.91</v>
      </c>
      <c r="AY454">
        <v>580</v>
      </c>
      <c r="AZ454">
        <v>586</v>
      </c>
      <c r="BA454">
        <v>49.74</v>
      </c>
      <c r="BB454">
        <v>49</v>
      </c>
      <c r="BC454">
        <v>43</v>
      </c>
      <c r="BD454">
        <v>53.26</v>
      </c>
      <c r="BE454">
        <v>8.4499999999999993</v>
      </c>
      <c r="BF454">
        <v>92.66</v>
      </c>
      <c r="BG454">
        <v>1648</v>
      </c>
      <c r="BH454">
        <v>1594</v>
      </c>
      <c r="BI454">
        <v>50.83</v>
      </c>
      <c r="BJ454">
        <v>884</v>
      </c>
      <c r="BK454">
        <v>812</v>
      </c>
      <c r="BL454">
        <v>52.12</v>
      </c>
      <c r="BM454">
        <v>25</v>
      </c>
      <c r="BN454">
        <v>19</v>
      </c>
      <c r="BO454">
        <v>56.82</v>
      </c>
      <c r="BP454">
        <v>2.83</v>
      </c>
      <c r="BQ454">
        <v>97.66</v>
      </c>
      <c r="BR454">
        <v>7.67</v>
      </c>
      <c r="BS454">
        <v>93.02</v>
      </c>
      <c r="BT454">
        <v>1.0069999999999999</v>
      </c>
    </row>
    <row r="455" spans="1:72" x14ac:dyDescent="0.25">
      <c r="A455" s="6" t="s">
        <v>25</v>
      </c>
      <c r="B455" t="s">
        <v>147</v>
      </c>
      <c r="C455">
        <v>82</v>
      </c>
      <c r="D455">
        <v>4076.3332999999998</v>
      </c>
      <c r="E455">
        <v>43</v>
      </c>
      <c r="F455">
        <v>31</v>
      </c>
      <c r="G455">
        <v>8</v>
      </c>
      <c r="H455">
        <v>39</v>
      </c>
      <c r="I455">
        <v>94</v>
      </c>
      <c r="J455">
        <v>0.57299999999999995</v>
      </c>
      <c r="K455">
        <v>4147</v>
      </c>
      <c r="L455">
        <v>3742</v>
      </c>
      <c r="M455">
        <v>52.57</v>
      </c>
      <c r="N455">
        <v>3100</v>
      </c>
      <c r="O455">
        <v>2664</v>
      </c>
      <c r="P455">
        <v>53.78</v>
      </c>
      <c r="Q455">
        <v>2279</v>
      </c>
      <c r="R455">
        <v>1955</v>
      </c>
      <c r="S455">
        <v>53.83</v>
      </c>
      <c r="T455">
        <v>184</v>
      </c>
      <c r="U455">
        <v>166</v>
      </c>
      <c r="V455">
        <v>52.57</v>
      </c>
      <c r="W455">
        <v>187.02</v>
      </c>
      <c r="X455">
        <v>168.36</v>
      </c>
      <c r="Y455">
        <v>52.63</v>
      </c>
      <c r="Z455">
        <v>2021</v>
      </c>
      <c r="AA455">
        <v>1905</v>
      </c>
      <c r="AB455">
        <v>51.48</v>
      </c>
      <c r="AC455">
        <v>1205</v>
      </c>
      <c r="AD455">
        <v>1088</v>
      </c>
      <c r="AE455">
        <v>52.55</v>
      </c>
      <c r="AF455">
        <v>152</v>
      </c>
      <c r="AG455">
        <v>139</v>
      </c>
      <c r="AH455">
        <v>52.23</v>
      </c>
      <c r="AI455">
        <v>12.61</v>
      </c>
      <c r="AJ455">
        <v>87.22</v>
      </c>
      <c r="AK455">
        <v>847</v>
      </c>
      <c r="AL455">
        <v>779</v>
      </c>
      <c r="AM455">
        <v>52.09</v>
      </c>
      <c r="AN455">
        <v>615</v>
      </c>
      <c r="AO455">
        <v>558</v>
      </c>
      <c r="AP455">
        <v>52.43</v>
      </c>
      <c r="AQ455">
        <v>102</v>
      </c>
      <c r="AR455">
        <v>94</v>
      </c>
      <c r="AS455">
        <v>52.04</v>
      </c>
      <c r="AT455">
        <v>16.59</v>
      </c>
      <c r="AU455">
        <v>83.15</v>
      </c>
      <c r="AV455">
        <v>1174</v>
      </c>
      <c r="AW455">
        <v>1126</v>
      </c>
      <c r="AX455">
        <v>51.04</v>
      </c>
      <c r="AY455">
        <v>590</v>
      </c>
      <c r="AZ455">
        <v>530</v>
      </c>
      <c r="BA455">
        <v>52.68</v>
      </c>
      <c r="BB455">
        <v>50</v>
      </c>
      <c r="BC455">
        <v>45</v>
      </c>
      <c r="BD455">
        <v>52.63</v>
      </c>
      <c r="BE455">
        <v>8.4700000000000006</v>
      </c>
      <c r="BF455">
        <v>91.51</v>
      </c>
      <c r="BG455">
        <v>1851</v>
      </c>
      <c r="BH455">
        <v>1579</v>
      </c>
      <c r="BI455">
        <v>53.97</v>
      </c>
      <c r="BJ455">
        <v>950</v>
      </c>
      <c r="BK455">
        <v>758</v>
      </c>
      <c r="BL455">
        <v>55.62</v>
      </c>
      <c r="BM455">
        <v>31</v>
      </c>
      <c r="BN455">
        <v>26</v>
      </c>
      <c r="BO455">
        <v>54.39</v>
      </c>
      <c r="BP455">
        <v>3.26</v>
      </c>
      <c r="BQ455">
        <v>96.57</v>
      </c>
      <c r="BR455">
        <v>8.07</v>
      </c>
      <c r="BS455">
        <v>91.51</v>
      </c>
      <c r="BT455">
        <v>0.996</v>
      </c>
    </row>
    <row r="456" spans="1:72" x14ac:dyDescent="0.25">
      <c r="A456" s="6" t="s">
        <v>25</v>
      </c>
      <c r="B456" t="s">
        <v>159</v>
      </c>
      <c r="C456">
        <v>82</v>
      </c>
      <c r="D456">
        <v>3979.1</v>
      </c>
      <c r="E456">
        <v>44</v>
      </c>
      <c r="F456">
        <v>26</v>
      </c>
      <c r="G456">
        <v>12</v>
      </c>
      <c r="H456">
        <v>39</v>
      </c>
      <c r="I456">
        <v>100</v>
      </c>
      <c r="J456">
        <v>0.61</v>
      </c>
      <c r="K456">
        <v>3671</v>
      </c>
      <c r="L456">
        <v>3591</v>
      </c>
      <c r="M456">
        <v>50.55</v>
      </c>
      <c r="N456">
        <v>2807</v>
      </c>
      <c r="O456">
        <v>2654</v>
      </c>
      <c r="P456">
        <v>51.4</v>
      </c>
      <c r="Q456">
        <v>1995</v>
      </c>
      <c r="R456">
        <v>1878</v>
      </c>
      <c r="S456">
        <v>51.51</v>
      </c>
      <c r="T456">
        <v>179</v>
      </c>
      <c r="U456">
        <v>157</v>
      </c>
      <c r="V456">
        <v>53.27</v>
      </c>
      <c r="W456">
        <v>161.88</v>
      </c>
      <c r="X456">
        <v>157.44</v>
      </c>
      <c r="Y456">
        <v>50.69</v>
      </c>
      <c r="Z456">
        <v>1821</v>
      </c>
      <c r="AA456">
        <v>1773</v>
      </c>
      <c r="AB456">
        <v>50.67</v>
      </c>
      <c r="AC456">
        <v>1062</v>
      </c>
      <c r="AD456">
        <v>1015</v>
      </c>
      <c r="AE456">
        <v>51.13</v>
      </c>
      <c r="AF456">
        <v>149</v>
      </c>
      <c r="AG456">
        <v>130</v>
      </c>
      <c r="AH456">
        <v>53.41</v>
      </c>
      <c r="AI456">
        <v>14.03</v>
      </c>
      <c r="AJ456">
        <v>87.19</v>
      </c>
      <c r="AK456">
        <v>696</v>
      </c>
      <c r="AL456">
        <v>699</v>
      </c>
      <c r="AM456">
        <v>49.89</v>
      </c>
      <c r="AN456">
        <v>474</v>
      </c>
      <c r="AO456">
        <v>494</v>
      </c>
      <c r="AP456">
        <v>48.97</v>
      </c>
      <c r="AQ456">
        <v>88</v>
      </c>
      <c r="AR456">
        <v>89</v>
      </c>
      <c r="AS456">
        <v>49.72</v>
      </c>
      <c r="AT456">
        <v>18.57</v>
      </c>
      <c r="AU456">
        <v>81.98</v>
      </c>
      <c r="AV456">
        <v>1125</v>
      </c>
      <c r="AW456">
        <v>1074</v>
      </c>
      <c r="AX456">
        <v>51.16</v>
      </c>
      <c r="AY456">
        <v>588</v>
      </c>
      <c r="AZ456">
        <v>521</v>
      </c>
      <c r="BA456">
        <v>53.02</v>
      </c>
      <c r="BB456">
        <v>61</v>
      </c>
      <c r="BC456">
        <v>41</v>
      </c>
      <c r="BD456">
        <v>59.8</v>
      </c>
      <c r="BE456">
        <v>10.37</v>
      </c>
      <c r="BF456">
        <v>92.13</v>
      </c>
      <c r="BG456">
        <v>1647</v>
      </c>
      <c r="BH456">
        <v>1610</v>
      </c>
      <c r="BI456">
        <v>50.57</v>
      </c>
      <c r="BJ456">
        <v>837</v>
      </c>
      <c r="BK456">
        <v>778</v>
      </c>
      <c r="BL456">
        <v>51.83</v>
      </c>
      <c r="BM456">
        <v>30</v>
      </c>
      <c r="BN456">
        <v>27</v>
      </c>
      <c r="BO456">
        <v>52.63</v>
      </c>
      <c r="BP456">
        <v>3.58</v>
      </c>
      <c r="BQ456">
        <v>96.53</v>
      </c>
      <c r="BR456">
        <v>8.9700000000000006</v>
      </c>
      <c r="BS456">
        <v>91.64</v>
      </c>
      <c r="BT456">
        <v>1.006</v>
      </c>
    </row>
    <row r="457" spans="1:72" x14ac:dyDescent="0.25">
      <c r="A457" s="6" t="s">
        <v>25</v>
      </c>
      <c r="B457" t="s">
        <v>142</v>
      </c>
      <c r="C457">
        <v>82</v>
      </c>
      <c r="D457">
        <v>3980.1167</v>
      </c>
      <c r="E457">
        <v>39</v>
      </c>
      <c r="F457">
        <v>32</v>
      </c>
      <c r="G457">
        <v>11</v>
      </c>
      <c r="H457">
        <v>37</v>
      </c>
      <c r="I457">
        <v>89</v>
      </c>
      <c r="J457">
        <v>0.54300000000000004</v>
      </c>
      <c r="K457">
        <v>3701</v>
      </c>
      <c r="L457">
        <v>3786</v>
      </c>
      <c r="M457">
        <v>49.43</v>
      </c>
      <c r="N457">
        <v>2832</v>
      </c>
      <c r="O457">
        <v>2885</v>
      </c>
      <c r="P457">
        <v>49.54</v>
      </c>
      <c r="Q457">
        <v>2045</v>
      </c>
      <c r="R457">
        <v>2101</v>
      </c>
      <c r="S457">
        <v>49.32</v>
      </c>
      <c r="T457">
        <v>156</v>
      </c>
      <c r="U457">
        <v>162</v>
      </c>
      <c r="V457">
        <v>49.06</v>
      </c>
      <c r="W457">
        <v>177.46</v>
      </c>
      <c r="X457">
        <v>178.51</v>
      </c>
      <c r="Y457">
        <v>49.85</v>
      </c>
      <c r="Z457">
        <v>1935</v>
      </c>
      <c r="AA457">
        <v>1944</v>
      </c>
      <c r="AB457">
        <v>49.88</v>
      </c>
      <c r="AC457">
        <v>1129</v>
      </c>
      <c r="AD457">
        <v>1131</v>
      </c>
      <c r="AE457">
        <v>49.96</v>
      </c>
      <c r="AF457">
        <v>137</v>
      </c>
      <c r="AG457">
        <v>135</v>
      </c>
      <c r="AH457">
        <v>50.37</v>
      </c>
      <c r="AI457">
        <v>12.13</v>
      </c>
      <c r="AJ457">
        <v>88.06</v>
      </c>
      <c r="AK457">
        <v>773</v>
      </c>
      <c r="AL457">
        <v>841</v>
      </c>
      <c r="AM457">
        <v>47.89</v>
      </c>
      <c r="AN457">
        <v>559</v>
      </c>
      <c r="AO457">
        <v>588</v>
      </c>
      <c r="AP457">
        <v>48.74</v>
      </c>
      <c r="AQ457">
        <v>90</v>
      </c>
      <c r="AR457">
        <v>96</v>
      </c>
      <c r="AS457">
        <v>48.39</v>
      </c>
      <c r="AT457">
        <v>16.100000000000001</v>
      </c>
      <c r="AU457">
        <v>83.67</v>
      </c>
      <c r="AV457">
        <v>1162</v>
      </c>
      <c r="AW457">
        <v>1103</v>
      </c>
      <c r="AX457">
        <v>51.3</v>
      </c>
      <c r="AY457">
        <v>570</v>
      </c>
      <c r="AZ457">
        <v>543</v>
      </c>
      <c r="BA457">
        <v>51.21</v>
      </c>
      <c r="BB457">
        <v>47</v>
      </c>
      <c r="BC457">
        <v>39</v>
      </c>
      <c r="BD457">
        <v>54.65</v>
      </c>
      <c r="BE457">
        <v>8.25</v>
      </c>
      <c r="BF457">
        <v>92.82</v>
      </c>
      <c r="BG457">
        <v>1628</v>
      </c>
      <c r="BH457">
        <v>1649</v>
      </c>
      <c r="BI457">
        <v>49.68</v>
      </c>
      <c r="BJ457">
        <v>836</v>
      </c>
      <c r="BK457">
        <v>862</v>
      </c>
      <c r="BL457">
        <v>49.23</v>
      </c>
      <c r="BM457">
        <v>19</v>
      </c>
      <c r="BN457">
        <v>27</v>
      </c>
      <c r="BO457">
        <v>41.3</v>
      </c>
      <c r="BP457">
        <v>2.27</v>
      </c>
      <c r="BQ457">
        <v>96.87</v>
      </c>
      <c r="BR457">
        <v>7.63</v>
      </c>
      <c r="BS457">
        <v>92.29</v>
      </c>
      <c r="BT457">
        <v>0.999</v>
      </c>
    </row>
    <row r="458" spans="1:72" x14ac:dyDescent="0.25">
      <c r="A458" s="6" t="s">
        <v>26</v>
      </c>
      <c r="B458" t="s">
        <v>160</v>
      </c>
      <c r="C458">
        <v>82</v>
      </c>
      <c r="D458">
        <v>3992.5</v>
      </c>
      <c r="E458">
        <v>23</v>
      </c>
      <c r="F458">
        <v>47</v>
      </c>
      <c r="G458">
        <v>12</v>
      </c>
      <c r="H458">
        <v>20</v>
      </c>
      <c r="I458">
        <v>58</v>
      </c>
      <c r="J458">
        <v>0.35399999999999998</v>
      </c>
      <c r="K458">
        <v>3300</v>
      </c>
      <c r="L458">
        <v>4433</v>
      </c>
      <c r="M458">
        <v>42.67</v>
      </c>
      <c r="N458">
        <v>2464</v>
      </c>
      <c r="O458">
        <v>3444</v>
      </c>
      <c r="P458">
        <v>41.71</v>
      </c>
      <c r="Q458">
        <v>1801</v>
      </c>
      <c r="R458">
        <v>2537</v>
      </c>
      <c r="S458">
        <v>41.52</v>
      </c>
      <c r="T458">
        <v>143</v>
      </c>
      <c r="U458">
        <v>224</v>
      </c>
      <c r="V458">
        <v>38.96</v>
      </c>
      <c r="W458">
        <v>150.63999999999999</v>
      </c>
      <c r="X458">
        <v>226.64</v>
      </c>
      <c r="Y458">
        <v>39.93</v>
      </c>
      <c r="Z458">
        <v>1613</v>
      </c>
      <c r="AA458">
        <v>2305</v>
      </c>
      <c r="AB458">
        <v>41.17</v>
      </c>
      <c r="AC458">
        <v>938</v>
      </c>
      <c r="AD458">
        <v>1428</v>
      </c>
      <c r="AE458">
        <v>39.64</v>
      </c>
      <c r="AF458">
        <v>120</v>
      </c>
      <c r="AG458">
        <v>185</v>
      </c>
      <c r="AH458">
        <v>39.340000000000003</v>
      </c>
      <c r="AI458">
        <v>12.79</v>
      </c>
      <c r="AJ458">
        <v>87.04</v>
      </c>
      <c r="AK458">
        <v>673</v>
      </c>
      <c r="AL458">
        <v>1055</v>
      </c>
      <c r="AM458">
        <v>38.950000000000003</v>
      </c>
      <c r="AN458">
        <v>484</v>
      </c>
      <c r="AO458">
        <v>786</v>
      </c>
      <c r="AP458">
        <v>38.11</v>
      </c>
      <c r="AQ458">
        <v>73</v>
      </c>
      <c r="AR458">
        <v>129</v>
      </c>
      <c r="AS458">
        <v>36.14</v>
      </c>
      <c r="AT458">
        <v>15.08</v>
      </c>
      <c r="AU458">
        <v>83.59</v>
      </c>
      <c r="AV458">
        <v>940</v>
      </c>
      <c r="AW458">
        <v>1250</v>
      </c>
      <c r="AX458">
        <v>42.92</v>
      </c>
      <c r="AY458">
        <v>454</v>
      </c>
      <c r="AZ458">
        <v>642</v>
      </c>
      <c r="BA458">
        <v>41.42</v>
      </c>
      <c r="BB458">
        <v>47</v>
      </c>
      <c r="BC458">
        <v>56</v>
      </c>
      <c r="BD458">
        <v>45.63</v>
      </c>
      <c r="BE458">
        <v>10.35</v>
      </c>
      <c r="BF458">
        <v>91.28</v>
      </c>
      <c r="BG458">
        <v>1388</v>
      </c>
      <c r="BH458">
        <v>1907</v>
      </c>
      <c r="BI458">
        <v>42.12</v>
      </c>
      <c r="BJ458">
        <v>694</v>
      </c>
      <c r="BK458">
        <v>1013</v>
      </c>
      <c r="BL458">
        <v>40.659999999999997</v>
      </c>
      <c r="BM458">
        <v>23</v>
      </c>
      <c r="BN458">
        <v>39</v>
      </c>
      <c r="BO458">
        <v>37.1</v>
      </c>
      <c r="BP458">
        <v>3.31</v>
      </c>
      <c r="BQ458">
        <v>96.15</v>
      </c>
      <c r="BR458">
        <v>7.94</v>
      </c>
      <c r="BS458">
        <v>91.17</v>
      </c>
      <c r="BT458">
        <v>0.99099999999999999</v>
      </c>
    </row>
    <row r="459" spans="1:72" x14ac:dyDescent="0.25">
      <c r="A459" s="6" t="s">
        <v>26</v>
      </c>
      <c r="B459" t="s">
        <v>161</v>
      </c>
      <c r="C459">
        <v>82</v>
      </c>
      <c r="D459">
        <v>3874.1667000000002</v>
      </c>
      <c r="E459">
        <v>28</v>
      </c>
      <c r="F459">
        <v>40</v>
      </c>
      <c r="G459">
        <v>14</v>
      </c>
      <c r="H459">
        <v>25</v>
      </c>
      <c r="I459">
        <v>70</v>
      </c>
      <c r="J459">
        <v>0.42699999999999999</v>
      </c>
      <c r="K459">
        <v>3150</v>
      </c>
      <c r="L459">
        <v>3830</v>
      </c>
      <c r="M459">
        <v>45.13</v>
      </c>
      <c r="N459">
        <v>2348</v>
      </c>
      <c r="O459">
        <v>2898</v>
      </c>
      <c r="P459">
        <v>44.76</v>
      </c>
      <c r="Q459">
        <v>1661</v>
      </c>
      <c r="R459">
        <v>2089</v>
      </c>
      <c r="S459">
        <v>44.29</v>
      </c>
      <c r="T459">
        <v>151</v>
      </c>
      <c r="U459">
        <v>180</v>
      </c>
      <c r="V459">
        <v>45.62</v>
      </c>
      <c r="W459">
        <v>144.06</v>
      </c>
      <c r="X459">
        <v>179.33</v>
      </c>
      <c r="Y459">
        <v>44.55</v>
      </c>
      <c r="Z459">
        <v>1603</v>
      </c>
      <c r="AA459">
        <v>1985</v>
      </c>
      <c r="AB459">
        <v>44.68</v>
      </c>
      <c r="AC459">
        <v>917</v>
      </c>
      <c r="AD459">
        <v>1160</v>
      </c>
      <c r="AE459">
        <v>44.15</v>
      </c>
      <c r="AF459">
        <v>133</v>
      </c>
      <c r="AG459">
        <v>157</v>
      </c>
      <c r="AH459">
        <v>45.86</v>
      </c>
      <c r="AI459">
        <v>14.5</v>
      </c>
      <c r="AJ459">
        <v>86.47</v>
      </c>
      <c r="AK459">
        <v>641</v>
      </c>
      <c r="AL459">
        <v>819</v>
      </c>
      <c r="AM459">
        <v>43.9</v>
      </c>
      <c r="AN459">
        <v>441</v>
      </c>
      <c r="AO459">
        <v>575</v>
      </c>
      <c r="AP459">
        <v>43.41</v>
      </c>
      <c r="AQ459">
        <v>83</v>
      </c>
      <c r="AR459">
        <v>99</v>
      </c>
      <c r="AS459">
        <v>45.6</v>
      </c>
      <c r="AT459">
        <v>18.82</v>
      </c>
      <c r="AU459">
        <v>82.78</v>
      </c>
      <c r="AV459">
        <v>962</v>
      </c>
      <c r="AW459">
        <v>1166</v>
      </c>
      <c r="AX459">
        <v>45.21</v>
      </c>
      <c r="AY459">
        <v>476</v>
      </c>
      <c r="AZ459">
        <v>585</v>
      </c>
      <c r="BA459">
        <v>44.86</v>
      </c>
      <c r="BB459">
        <v>50</v>
      </c>
      <c r="BC459">
        <v>58</v>
      </c>
      <c r="BD459">
        <v>46.3</v>
      </c>
      <c r="BE459">
        <v>10.5</v>
      </c>
      <c r="BF459">
        <v>90.09</v>
      </c>
      <c r="BG459">
        <v>1357</v>
      </c>
      <c r="BH459">
        <v>1648</v>
      </c>
      <c r="BI459">
        <v>45.16</v>
      </c>
      <c r="BJ459">
        <v>667</v>
      </c>
      <c r="BK459">
        <v>838</v>
      </c>
      <c r="BL459">
        <v>44.32</v>
      </c>
      <c r="BM459">
        <v>18</v>
      </c>
      <c r="BN459">
        <v>23</v>
      </c>
      <c r="BO459">
        <v>43.9</v>
      </c>
      <c r="BP459">
        <v>2.7</v>
      </c>
      <c r="BQ459">
        <v>97.26</v>
      </c>
      <c r="BR459">
        <v>9.09</v>
      </c>
      <c r="BS459">
        <v>91.38</v>
      </c>
      <c r="BT459">
        <v>1.0049999999999999</v>
      </c>
    </row>
    <row r="460" spans="1:72" x14ac:dyDescent="0.25">
      <c r="A460" s="6" t="s">
        <v>26</v>
      </c>
      <c r="B460" t="s">
        <v>135</v>
      </c>
      <c r="C460">
        <v>82</v>
      </c>
      <c r="D460">
        <v>3849.6833000000001</v>
      </c>
      <c r="E460">
        <v>65</v>
      </c>
      <c r="F460">
        <v>12</v>
      </c>
      <c r="G460">
        <v>5</v>
      </c>
      <c r="H460">
        <v>61</v>
      </c>
      <c r="I460">
        <v>135</v>
      </c>
      <c r="J460">
        <v>0.82299999999999995</v>
      </c>
      <c r="K460">
        <v>3690</v>
      </c>
      <c r="L460">
        <v>3519</v>
      </c>
      <c r="M460">
        <v>51.19</v>
      </c>
      <c r="N460">
        <v>2789</v>
      </c>
      <c r="O460">
        <v>2598</v>
      </c>
      <c r="P460">
        <v>51.77</v>
      </c>
      <c r="Q460">
        <v>2056</v>
      </c>
      <c r="R460">
        <v>1861</v>
      </c>
      <c r="S460">
        <v>52.49</v>
      </c>
      <c r="T460">
        <v>199</v>
      </c>
      <c r="U460">
        <v>114</v>
      </c>
      <c r="V460">
        <v>63.58</v>
      </c>
      <c r="W460">
        <v>178.14</v>
      </c>
      <c r="X460">
        <v>156.34</v>
      </c>
      <c r="Y460">
        <v>53.26</v>
      </c>
      <c r="Z460">
        <v>2018</v>
      </c>
      <c r="AA460">
        <v>1756</v>
      </c>
      <c r="AB460">
        <v>53.47</v>
      </c>
      <c r="AC460">
        <v>1198</v>
      </c>
      <c r="AD460">
        <v>975</v>
      </c>
      <c r="AE460">
        <v>55.13</v>
      </c>
      <c r="AF460">
        <v>170</v>
      </c>
      <c r="AG460">
        <v>99</v>
      </c>
      <c r="AH460">
        <v>63.2</v>
      </c>
      <c r="AI460">
        <v>14.19</v>
      </c>
      <c r="AJ460">
        <v>89.85</v>
      </c>
      <c r="AK460">
        <v>825</v>
      </c>
      <c r="AL460">
        <v>702</v>
      </c>
      <c r="AM460">
        <v>54.03</v>
      </c>
      <c r="AN460">
        <v>600</v>
      </c>
      <c r="AO460">
        <v>499</v>
      </c>
      <c r="AP460">
        <v>54.6</v>
      </c>
      <c r="AQ460">
        <v>104</v>
      </c>
      <c r="AR460">
        <v>63</v>
      </c>
      <c r="AS460">
        <v>62.28</v>
      </c>
      <c r="AT460">
        <v>17.329999999999998</v>
      </c>
      <c r="AU460">
        <v>87.37</v>
      </c>
      <c r="AV460">
        <v>1193</v>
      </c>
      <c r="AW460">
        <v>1054</v>
      </c>
      <c r="AX460">
        <v>53.09</v>
      </c>
      <c r="AY460">
        <v>598</v>
      </c>
      <c r="AZ460">
        <v>476</v>
      </c>
      <c r="BA460">
        <v>55.68</v>
      </c>
      <c r="BB460">
        <v>66</v>
      </c>
      <c r="BC460">
        <v>36</v>
      </c>
      <c r="BD460">
        <v>64.709999999999994</v>
      </c>
      <c r="BE460">
        <v>11.04</v>
      </c>
      <c r="BF460">
        <v>92.44</v>
      </c>
      <c r="BG460">
        <v>1528</v>
      </c>
      <c r="BH460">
        <v>1558</v>
      </c>
      <c r="BI460">
        <v>49.51</v>
      </c>
      <c r="BJ460">
        <v>770</v>
      </c>
      <c r="BK460">
        <v>766</v>
      </c>
      <c r="BL460">
        <v>50.13</v>
      </c>
      <c r="BM460">
        <v>29</v>
      </c>
      <c r="BN460">
        <v>15</v>
      </c>
      <c r="BO460">
        <v>65.91</v>
      </c>
      <c r="BP460">
        <v>3.77</v>
      </c>
      <c r="BQ460">
        <v>98.04</v>
      </c>
      <c r="BR460">
        <v>9.68</v>
      </c>
      <c r="BS460">
        <v>93.87</v>
      </c>
      <c r="BT460">
        <v>1.036</v>
      </c>
    </row>
    <row r="461" spans="1:72" x14ac:dyDescent="0.25">
      <c r="A461" s="6" t="s">
        <v>26</v>
      </c>
      <c r="B461" t="s">
        <v>132</v>
      </c>
      <c r="C461">
        <v>82</v>
      </c>
      <c r="D461">
        <v>3999.6333</v>
      </c>
      <c r="E461">
        <v>42</v>
      </c>
      <c r="F461">
        <v>33</v>
      </c>
      <c r="G461">
        <v>7</v>
      </c>
      <c r="H461">
        <v>39</v>
      </c>
      <c r="I461">
        <v>91</v>
      </c>
      <c r="J461">
        <v>0.55500000000000005</v>
      </c>
      <c r="K461">
        <v>3801</v>
      </c>
      <c r="L461">
        <v>3600</v>
      </c>
      <c r="M461">
        <v>51.36</v>
      </c>
      <c r="N461">
        <v>2874</v>
      </c>
      <c r="O461">
        <v>2834</v>
      </c>
      <c r="P461">
        <v>50.35</v>
      </c>
      <c r="Q461">
        <v>2091</v>
      </c>
      <c r="R461">
        <v>2109</v>
      </c>
      <c r="S461">
        <v>49.79</v>
      </c>
      <c r="T461">
        <v>197</v>
      </c>
      <c r="U461">
        <v>204</v>
      </c>
      <c r="V461">
        <v>49.13</v>
      </c>
      <c r="W461">
        <v>182.99</v>
      </c>
      <c r="X461">
        <v>187.83</v>
      </c>
      <c r="Y461">
        <v>49.35</v>
      </c>
      <c r="Z461">
        <v>2022</v>
      </c>
      <c r="AA461">
        <v>1957</v>
      </c>
      <c r="AB461">
        <v>50.82</v>
      </c>
      <c r="AC461">
        <v>1172</v>
      </c>
      <c r="AD461">
        <v>1215</v>
      </c>
      <c r="AE461">
        <v>49.1</v>
      </c>
      <c r="AF461">
        <v>168</v>
      </c>
      <c r="AG461">
        <v>175</v>
      </c>
      <c r="AH461">
        <v>48.98</v>
      </c>
      <c r="AI461">
        <v>14.33</v>
      </c>
      <c r="AJ461">
        <v>85.6</v>
      </c>
      <c r="AK461">
        <v>791</v>
      </c>
      <c r="AL461">
        <v>881</v>
      </c>
      <c r="AM461">
        <v>47.31</v>
      </c>
      <c r="AN461">
        <v>554</v>
      </c>
      <c r="AO461">
        <v>640</v>
      </c>
      <c r="AP461">
        <v>46.4</v>
      </c>
      <c r="AQ461">
        <v>104</v>
      </c>
      <c r="AR461">
        <v>111</v>
      </c>
      <c r="AS461">
        <v>48.37</v>
      </c>
      <c r="AT461">
        <v>18.77</v>
      </c>
      <c r="AU461">
        <v>82.66</v>
      </c>
      <c r="AV461">
        <v>1231</v>
      </c>
      <c r="AW461">
        <v>1076</v>
      </c>
      <c r="AX461">
        <v>53.36</v>
      </c>
      <c r="AY461">
        <v>618</v>
      </c>
      <c r="AZ461">
        <v>575</v>
      </c>
      <c r="BA461">
        <v>51.8</v>
      </c>
      <c r="BB461">
        <v>64</v>
      </c>
      <c r="BC461">
        <v>64</v>
      </c>
      <c r="BD461">
        <v>50</v>
      </c>
      <c r="BE461">
        <v>10.36</v>
      </c>
      <c r="BF461">
        <v>88.87</v>
      </c>
      <c r="BG461">
        <v>1584</v>
      </c>
      <c r="BH461">
        <v>1483</v>
      </c>
      <c r="BI461">
        <v>51.65</v>
      </c>
      <c r="BJ461">
        <v>805</v>
      </c>
      <c r="BK461">
        <v>803</v>
      </c>
      <c r="BL461">
        <v>50.06</v>
      </c>
      <c r="BM461">
        <v>29</v>
      </c>
      <c r="BN461">
        <v>29</v>
      </c>
      <c r="BO461">
        <v>50</v>
      </c>
      <c r="BP461">
        <v>3.6</v>
      </c>
      <c r="BQ461">
        <v>96.39</v>
      </c>
      <c r="BR461">
        <v>9.42</v>
      </c>
      <c r="BS461">
        <v>90.33</v>
      </c>
      <c r="BT461">
        <v>0.997</v>
      </c>
    </row>
    <row r="462" spans="1:72" x14ac:dyDescent="0.25">
      <c r="A462" s="6" t="s">
        <v>26</v>
      </c>
      <c r="B462" t="s">
        <v>157</v>
      </c>
      <c r="C462">
        <v>82</v>
      </c>
      <c r="D462">
        <v>3938.2833000000001</v>
      </c>
      <c r="E462">
        <v>52</v>
      </c>
      <c r="F462">
        <v>21</v>
      </c>
      <c r="G462">
        <v>9</v>
      </c>
      <c r="H462">
        <v>48</v>
      </c>
      <c r="I462">
        <v>113</v>
      </c>
      <c r="J462">
        <v>0.68899999999999995</v>
      </c>
      <c r="K462">
        <v>4450</v>
      </c>
      <c r="L462">
        <v>2920</v>
      </c>
      <c r="M462">
        <v>60.38</v>
      </c>
      <c r="N462">
        <v>3333</v>
      </c>
      <c r="O462">
        <v>2242</v>
      </c>
      <c r="P462">
        <v>59.78</v>
      </c>
      <c r="Q462">
        <v>2243</v>
      </c>
      <c r="R462">
        <v>1621</v>
      </c>
      <c r="S462">
        <v>58.05</v>
      </c>
      <c r="T462">
        <v>174</v>
      </c>
      <c r="U462">
        <v>139</v>
      </c>
      <c r="V462">
        <v>55.59</v>
      </c>
      <c r="W462">
        <v>207.72</v>
      </c>
      <c r="X462">
        <v>138.61000000000001</v>
      </c>
      <c r="Y462">
        <v>59.98</v>
      </c>
      <c r="Z462">
        <v>2155</v>
      </c>
      <c r="AA462">
        <v>1410</v>
      </c>
      <c r="AB462">
        <v>60.45</v>
      </c>
      <c r="AC462">
        <v>1191</v>
      </c>
      <c r="AD462">
        <v>866</v>
      </c>
      <c r="AE462">
        <v>57.9</v>
      </c>
      <c r="AF462">
        <v>148</v>
      </c>
      <c r="AG462">
        <v>120</v>
      </c>
      <c r="AH462">
        <v>55.22</v>
      </c>
      <c r="AI462">
        <v>12.43</v>
      </c>
      <c r="AJ462">
        <v>86.14</v>
      </c>
      <c r="AK462">
        <v>967</v>
      </c>
      <c r="AL462">
        <v>670</v>
      </c>
      <c r="AM462">
        <v>59.07</v>
      </c>
      <c r="AN462">
        <v>653</v>
      </c>
      <c r="AO462">
        <v>475</v>
      </c>
      <c r="AP462">
        <v>57.89</v>
      </c>
      <c r="AQ462">
        <v>102</v>
      </c>
      <c r="AR462">
        <v>72</v>
      </c>
      <c r="AS462">
        <v>58.62</v>
      </c>
      <c r="AT462">
        <v>15.62</v>
      </c>
      <c r="AU462">
        <v>84.84</v>
      </c>
      <c r="AV462">
        <v>1188</v>
      </c>
      <c r="AW462">
        <v>740</v>
      </c>
      <c r="AX462">
        <v>61.62</v>
      </c>
      <c r="AY462">
        <v>538</v>
      </c>
      <c r="AZ462">
        <v>391</v>
      </c>
      <c r="BA462">
        <v>57.91</v>
      </c>
      <c r="BB462">
        <v>46</v>
      </c>
      <c r="BC462">
        <v>48</v>
      </c>
      <c r="BD462">
        <v>48.94</v>
      </c>
      <c r="BE462">
        <v>8.5500000000000007</v>
      </c>
      <c r="BF462">
        <v>87.72</v>
      </c>
      <c r="BG462">
        <v>2036</v>
      </c>
      <c r="BH462">
        <v>1249</v>
      </c>
      <c r="BI462">
        <v>61.98</v>
      </c>
      <c r="BJ462">
        <v>978</v>
      </c>
      <c r="BK462">
        <v>623</v>
      </c>
      <c r="BL462">
        <v>61.09</v>
      </c>
      <c r="BM462">
        <v>26</v>
      </c>
      <c r="BN462">
        <v>19</v>
      </c>
      <c r="BO462">
        <v>57.78</v>
      </c>
      <c r="BP462">
        <v>2.66</v>
      </c>
      <c r="BQ462">
        <v>96.95</v>
      </c>
      <c r="BR462">
        <v>7.76</v>
      </c>
      <c r="BS462">
        <v>91.43</v>
      </c>
      <c r="BT462">
        <v>0.99199999999999999</v>
      </c>
    </row>
    <row r="463" spans="1:72" x14ac:dyDescent="0.25">
      <c r="A463" s="6" t="s">
        <v>26</v>
      </c>
      <c r="B463" t="s">
        <v>153</v>
      </c>
      <c r="C463">
        <v>82</v>
      </c>
      <c r="D463">
        <v>4035.1</v>
      </c>
      <c r="E463">
        <v>25</v>
      </c>
      <c r="F463">
        <v>48</v>
      </c>
      <c r="G463">
        <v>9</v>
      </c>
      <c r="H463">
        <v>24</v>
      </c>
      <c r="I463">
        <v>59</v>
      </c>
      <c r="J463">
        <v>0.36</v>
      </c>
      <c r="K463">
        <v>3589</v>
      </c>
      <c r="L463">
        <v>4401</v>
      </c>
      <c r="M463">
        <v>44.92</v>
      </c>
      <c r="N463">
        <v>2620</v>
      </c>
      <c r="O463">
        <v>3264</v>
      </c>
      <c r="P463">
        <v>44.53</v>
      </c>
      <c r="Q463">
        <v>1864</v>
      </c>
      <c r="R463">
        <v>2333</v>
      </c>
      <c r="S463">
        <v>44.41</v>
      </c>
      <c r="T463">
        <v>143</v>
      </c>
      <c r="U463">
        <v>231</v>
      </c>
      <c r="V463">
        <v>38.24</v>
      </c>
      <c r="W463">
        <v>160.28</v>
      </c>
      <c r="X463">
        <v>202.48</v>
      </c>
      <c r="Y463">
        <v>44.18</v>
      </c>
      <c r="Z463">
        <v>1750</v>
      </c>
      <c r="AA463">
        <v>2181</v>
      </c>
      <c r="AB463">
        <v>44.52</v>
      </c>
      <c r="AC463">
        <v>1004</v>
      </c>
      <c r="AD463">
        <v>1236</v>
      </c>
      <c r="AE463">
        <v>44.82</v>
      </c>
      <c r="AF463">
        <v>116</v>
      </c>
      <c r="AG463">
        <v>196</v>
      </c>
      <c r="AH463">
        <v>37.18</v>
      </c>
      <c r="AI463">
        <v>11.55</v>
      </c>
      <c r="AJ463">
        <v>84.14</v>
      </c>
      <c r="AK463">
        <v>681</v>
      </c>
      <c r="AL463">
        <v>887</v>
      </c>
      <c r="AM463">
        <v>43.43</v>
      </c>
      <c r="AN463">
        <v>473</v>
      </c>
      <c r="AO463">
        <v>623</v>
      </c>
      <c r="AP463">
        <v>43.16</v>
      </c>
      <c r="AQ463">
        <v>68</v>
      </c>
      <c r="AR463">
        <v>124</v>
      </c>
      <c r="AS463">
        <v>35.42</v>
      </c>
      <c r="AT463">
        <v>14.38</v>
      </c>
      <c r="AU463">
        <v>80.099999999999994</v>
      </c>
      <c r="AV463">
        <v>1069</v>
      </c>
      <c r="AW463">
        <v>1294</v>
      </c>
      <c r="AX463">
        <v>45.24</v>
      </c>
      <c r="AY463">
        <v>531</v>
      </c>
      <c r="AZ463">
        <v>613</v>
      </c>
      <c r="BA463">
        <v>46.42</v>
      </c>
      <c r="BB463">
        <v>48</v>
      </c>
      <c r="BC463">
        <v>72</v>
      </c>
      <c r="BD463">
        <v>40</v>
      </c>
      <c r="BE463">
        <v>9.0399999999999991</v>
      </c>
      <c r="BF463">
        <v>88.25</v>
      </c>
      <c r="BG463">
        <v>1562</v>
      </c>
      <c r="BH463">
        <v>1969</v>
      </c>
      <c r="BI463">
        <v>44.24</v>
      </c>
      <c r="BJ463">
        <v>758</v>
      </c>
      <c r="BK463">
        <v>1002</v>
      </c>
      <c r="BL463">
        <v>43.07</v>
      </c>
      <c r="BM463">
        <v>27</v>
      </c>
      <c r="BN463">
        <v>35</v>
      </c>
      <c r="BO463">
        <v>43.55</v>
      </c>
      <c r="BP463">
        <v>3.56</v>
      </c>
      <c r="BQ463">
        <v>96.51</v>
      </c>
      <c r="BR463">
        <v>7.67</v>
      </c>
      <c r="BS463">
        <v>90.1</v>
      </c>
      <c r="BT463">
        <v>0.97799999999999998</v>
      </c>
    </row>
    <row r="464" spans="1:72" x14ac:dyDescent="0.25">
      <c r="A464" s="6" t="s">
        <v>26</v>
      </c>
      <c r="B464" t="s">
        <v>144</v>
      </c>
      <c r="C464">
        <v>82</v>
      </c>
      <c r="D464">
        <v>3917.7833000000001</v>
      </c>
      <c r="E464">
        <v>38</v>
      </c>
      <c r="F464">
        <v>27</v>
      </c>
      <c r="G464">
        <v>17</v>
      </c>
      <c r="H464">
        <v>36</v>
      </c>
      <c r="I464">
        <v>93</v>
      </c>
      <c r="J464">
        <v>0.56699999999999995</v>
      </c>
      <c r="K464">
        <v>4348</v>
      </c>
      <c r="L464">
        <v>3228</v>
      </c>
      <c r="M464">
        <v>57.39</v>
      </c>
      <c r="N464">
        <v>3213</v>
      </c>
      <c r="O464">
        <v>2421</v>
      </c>
      <c r="P464">
        <v>57.03</v>
      </c>
      <c r="Q464">
        <v>2290</v>
      </c>
      <c r="R464">
        <v>1702</v>
      </c>
      <c r="S464">
        <v>57.36</v>
      </c>
      <c r="T464">
        <v>182</v>
      </c>
      <c r="U464">
        <v>169</v>
      </c>
      <c r="V464">
        <v>51.85</v>
      </c>
      <c r="W464">
        <v>195.91</v>
      </c>
      <c r="X464">
        <v>157.24</v>
      </c>
      <c r="Y464">
        <v>55.48</v>
      </c>
      <c r="Z464">
        <v>2081</v>
      </c>
      <c r="AA464">
        <v>1706</v>
      </c>
      <c r="AB464">
        <v>54.95</v>
      </c>
      <c r="AC464">
        <v>1219</v>
      </c>
      <c r="AD464">
        <v>1014</v>
      </c>
      <c r="AE464">
        <v>54.59</v>
      </c>
      <c r="AF464">
        <v>153</v>
      </c>
      <c r="AG464">
        <v>153</v>
      </c>
      <c r="AH464">
        <v>50</v>
      </c>
      <c r="AI464">
        <v>12.55</v>
      </c>
      <c r="AJ464">
        <v>84.91</v>
      </c>
      <c r="AK464">
        <v>810</v>
      </c>
      <c r="AL464">
        <v>700</v>
      </c>
      <c r="AM464">
        <v>53.64</v>
      </c>
      <c r="AN464">
        <v>579</v>
      </c>
      <c r="AO464">
        <v>489</v>
      </c>
      <c r="AP464">
        <v>54.21</v>
      </c>
      <c r="AQ464">
        <v>97</v>
      </c>
      <c r="AR464">
        <v>93</v>
      </c>
      <c r="AS464">
        <v>51.05</v>
      </c>
      <c r="AT464">
        <v>16.75</v>
      </c>
      <c r="AU464">
        <v>80.98</v>
      </c>
      <c r="AV464">
        <v>1271</v>
      </c>
      <c r="AW464">
        <v>1006</v>
      </c>
      <c r="AX464">
        <v>55.82</v>
      </c>
      <c r="AY464">
        <v>640</v>
      </c>
      <c r="AZ464">
        <v>525</v>
      </c>
      <c r="BA464">
        <v>54.94</v>
      </c>
      <c r="BB464">
        <v>56</v>
      </c>
      <c r="BC464">
        <v>60</v>
      </c>
      <c r="BD464">
        <v>48.28</v>
      </c>
      <c r="BE464">
        <v>8.75</v>
      </c>
      <c r="BF464">
        <v>88.57</v>
      </c>
      <c r="BG464">
        <v>1932</v>
      </c>
      <c r="BH464">
        <v>1272</v>
      </c>
      <c r="BI464">
        <v>60.3</v>
      </c>
      <c r="BJ464">
        <v>917</v>
      </c>
      <c r="BK464">
        <v>583</v>
      </c>
      <c r="BL464">
        <v>61.13</v>
      </c>
      <c r="BM464">
        <v>29</v>
      </c>
      <c r="BN464">
        <v>16</v>
      </c>
      <c r="BO464">
        <v>64.44</v>
      </c>
      <c r="BP464">
        <v>3.16</v>
      </c>
      <c r="BQ464">
        <v>97.26</v>
      </c>
      <c r="BR464">
        <v>7.95</v>
      </c>
      <c r="BS464">
        <v>90.07</v>
      </c>
      <c r="BT464">
        <v>0.98</v>
      </c>
    </row>
    <row r="465" spans="1:72" x14ac:dyDescent="0.25">
      <c r="A465" s="6" t="s">
        <v>26</v>
      </c>
      <c r="B465" t="s">
        <v>137</v>
      </c>
      <c r="C465">
        <v>82</v>
      </c>
      <c r="D465">
        <v>4039.25</v>
      </c>
      <c r="E465">
        <v>26</v>
      </c>
      <c r="F465">
        <v>49</v>
      </c>
      <c r="G465">
        <v>7</v>
      </c>
      <c r="H465">
        <v>24</v>
      </c>
      <c r="I465">
        <v>59</v>
      </c>
      <c r="J465">
        <v>0.36</v>
      </c>
      <c r="K465">
        <v>3223</v>
      </c>
      <c r="L465">
        <v>4119</v>
      </c>
      <c r="M465">
        <v>43.9</v>
      </c>
      <c r="N465">
        <v>2411</v>
      </c>
      <c r="O465">
        <v>3062</v>
      </c>
      <c r="P465">
        <v>44.05</v>
      </c>
      <c r="Q465">
        <v>1717</v>
      </c>
      <c r="R465">
        <v>2225</v>
      </c>
      <c r="S465">
        <v>43.56</v>
      </c>
      <c r="T465">
        <v>135</v>
      </c>
      <c r="U465">
        <v>208</v>
      </c>
      <c r="V465">
        <v>39.36</v>
      </c>
      <c r="W465">
        <v>143</v>
      </c>
      <c r="X465">
        <v>193.15</v>
      </c>
      <c r="Y465">
        <v>42.54</v>
      </c>
      <c r="Z465">
        <v>1525</v>
      </c>
      <c r="AA465">
        <v>2129</v>
      </c>
      <c r="AB465">
        <v>41.74</v>
      </c>
      <c r="AC465">
        <v>892</v>
      </c>
      <c r="AD465">
        <v>1231</v>
      </c>
      <c r="AE465">
        <v>42.02</v>
      </c>
      <c r="AF465">
        <v>121</v>
      </c>
      <c r="AG465">
        <v>172</v>
      </c>
      <c r="AH465">
        <v>41.3</v>
      </c>
      <c r="AI465">
        <v>13.57</v>
      </c>
      <c r="AJ465">
        <v>86.03</v>
      </c>
      <c r="AK465">
        <v>612</v>
      </c>
      <c r="AL465">
        <v>868</v>
      </c>
      <c r="AM465">
        <v>41.35</v>
      </c>
      <c r="AN465">
        <v>421</v>
      </c>
      <c r="AO465">
        <v>625</v>
      </c>
      <c r="AP465">
        <v>40.25</v>
      </c>
      <c r="AQ465">
        <v>74</v>
      </c>
      <c r="AR465">
        <v>109</v>
      </c>
      <c r="AS465">
        <v>40.44</v>
      </c>
      <c r="AT465">
        <v>17.579999999999998</v>
      </c>
      <c r="AU465">
        <v>82.56</v>
      </c>
      <c r="AV465">
        <v>913</v>
      </c>
      <c r="AW465">
        <v>1261</v>
      </c>
      <c r="AX465">
        <v>42</v>
      </c>
      <c r="AY465">
        <v>471</v>
      </c>
      <c r="AZ465">
        <v>606</v>
      </c>
      <c r="BA465">
        <v>43.73</v>
      </c>
      <c r="BB465">
        <v>47</v>
      </c>
      <c r="BC465">
        <v>63</v>
      </c>
      <c r="BD465">
        <v>42.73</v>
      </c>
      <c r="BE465">
        <v>9.98</v>
      </c>
      <c r="BF465">
        <v>89.6</v>
      </c>
      <c r="BG465">
        <v>1456</v>
      </c>
      <c r="BH465">
        <v>1736</v>
      </c>
      <c r="BI465">
        <v>45.61</v>
      </c>
      <c r="BJ465">
        <v>732</v>
      </c>
      <c r="BK465">
        <v>900</v>
      </c>
      <c r="BL465">
        <v>44.85</v>
      </c>
      <c r="BM465">
        <v>14</v>
      </c>
      <c r="BN465">
        <v>36</v>
      </c>
      <c r="BO465">
        <v>28</v>
      </c>
      <c r="BP465">
        <v>1.91</v>
      </c>
      <c r="BQ465">
        <v>96</v>
      </c>
      <c r="BR465">
        <v>7.86</v>
      </c>
      <c r="BS465">
        <v>90.65</v>
      </c>
      <c r="BT465">
        <v>0.98499999999999999</v>
      </c>
    </row>
    <row r="466" spans="1:72" x14ac:dyDescent="0.25">
      <c r="A466" s="6" t="s">
        <v>26</v>
      </c>
      <c r="B466" t="s">
        <v>146</v>
      </c>
      <c r="C466">
        <v>82</v>
      </c>
      <c r="D466">
        <v>3943.15</v>
      </c>
      <c r="E466">
        <v>51</v>
      </c>
      <c r="F466">
        <v>24</v>
      </c>
      <c r="G466">
        <v>7</v>
      </c>
      <c r="H466">
        <v>45</v>
      </c>
      <c r="I466">
        <v>109</v>
      </c>
      <c r="J466">
        <v>0.66500000000000004</v>
      </c>
      <c r="K466">
        <v>3941</v>
      </c>
      <c r="L466">
        <v>3610</v>
      </c>
      <c r="M466">
        <v>52.19</v>
      </c>
      <c r="N466">
        <v>2837</v>
      </c>
      <c r="O466">
        <v>2685</v>
      </c>
      <c r="P466">
        <v>51.38</v>
      </c>
      <c r="Q466">
        <v>2119</v>
      </c>
      <c r="R466">
        <v>1997</v>
      </c>
      <c r="S466">
        <v>51.48</v>
      </c>
      <c r="T466">
        <v>174</v>
      </c>
      <c r="U466">
        <v>145</v>
      </c>
      <c r="V466">
        <v>54.55</v>
      </c>
      <c r="W466">
        <v>172.49</v>
      </c>
      <c r="X466">
        <v>161.56</v>
      </c>
      <c r="Y466">
        <v>51.64</v>
      </c>
      <c r="Z466">
        <v>1907</v>
      </c>
      <c r="AA466">
        <v>1694</v>
      </c>
      <c r="AB466">
        <v>52.96</v>
      </c>
      <c r="AC466">
        <v>1122</v>
      </c>
      <c r="AD466">
        <v>1015</v>
      </c>
      <c r="AE466">
        <v>52.5</v>
      </c>
      <c r="AF466">
        <v>142</v>
      </c>
      <c r="AG466">
        <v>121</v>
      </c>
      <c r="AH466">
        <v>53.99</v>
      </c>
      <c r="AI466">
        <v>12.66</v>
      </c>
      <c r="AJ466">
        <v>88.08</v>
      </c>
      <c r="AK466">
        <v>749</v>
      </c>
      <c r="AL466">
        <v>756</v>
      </c>
      <c r="AM466">
        <v>49.77</v>
      </c>
      <c r="AN466">
        <v>547</v>
      </c>
      <c r="AO466">
        <v>540</v>
      </c>
      <c r="AP466">
        <v>50.32</v>
      </c>
      <c r="AQ466">
        <v>94</v>
      </c>
      <c r="AR466">
        <v>80</v>
      </c>
      <c r="AS466">
        <v>54.02</v>
      </c>
      <c r="AT466">
        <v>17.18</v>
      </c>
      <c r="AU466">
        <v>85.19</v>
      </c>
      <c r="AV466">
        <v>1158</v>
      </c>
      <c r="AW466">
        <v>938</v>
      </c>
      <c r="AX466">
        <v>55.25</v>
      </c>
      <c r="AY466">
        <v>575</v>
      </c>
      <c r="AZ466">
        <v>475</v>
      </c>
      <c r="BA466">
        <v>54.76</v>
      </c>
      <c r="BB466">
        <v>48</v>
      </c>
      <c r="BC466">
        <v>41</v>
      </c>
      <c r="BD466">
        <v>53.93</v>
      </c>
      <c r="BE466">
        <v>8.35</v>
      </c>
      <c r="BF466">
        <v>91.37</v>
      </c>
      <c r="BG466">
        <v>1801</v>
      </c>
      <c r="BH466">
        <v>1647</v>
      </c>
      <c r="BI466">
        <v>52.23</v>
      </c>
      <c r="BJ466">
        <v>923</v>
      </c>
      <c r="BK466">
        <v>883</v>
      </c>
      <c r="BL466">
        <v>51.11</v>
      </c>
      <c r="BM466">
        <v>32</v>
      </c>
      <c r="BN466">
        <v>24</v>
      </c>
      <c r="BO466">
        <v>57.14</v>
      </c>
      <c r="BP466">
        <v>3.47</v>
      </c>
      <c r="BQ466">
        <v>97.28</v>
      </c>
      <c r="BR466">
        <v>8.2100000000000009</v>
      </c>
      <c r="BS466">
        <v>92.74</v>
      </c>
      <c r="BT466">
        <v>1.01</v>
      </c>
    </row>
    <row r="467" spans="1:72" x14ac:dyDescent="0.25">
      <c r="A467" s="6" t="s">
        <v>26</v>
      </c>
      <c r="B467" t="s">
        <v>151</v>
      </c>
      <c r="C467">
        <v>82</v>
      </c>
      <c r="D467">
        <v>3956.55</v>
      </c>
      <c r="E467">
        <v>47</v>
      </c>
      <c r="F467">
        <v>21</v>
      </c>
      <c r="G467">
        <v>14</v>
      </c>
      <c r="H467">
        <v>43</v>
      </c>
      <c r="I467">
        <v>108</v>
      </c>
      <c r="J467">
        <v>0.65900000000000003</v>
      </c>
      <c r="K467">
        <v>3884</v>
      </c>
      <c r="L467">
        <v>3633</v>
      </c>
      <c r="M467">
        <v>51.67</v>
      </c>
      <c r="N467">
        <v>2789</v>
      </c>
      <c r="O467">
        <v>2704</v>
      </c>
      <c r="P467">
        <v>50.77</v>
      </c>
      <c r="Q467">
        <v>1983</v>
      </c>
      <c r="R467">
        <v>1910</v>
      </c>
      <c r="S467">
        <v>50.94</v>
      </c>
      <c r="T467">
        <v>175</v>
      </c>
      <c r="U467">
        <v>145</v>
      </c>
      <c r="V467">
        <v>54.69</v>
      </c>
      <c r="W467">
        <v>175.84</v>
      </c>
      <c r="X467">
        <v>160.80000000000001</v>
      </c>
      <c r="Y467">
        <v>52.23</v>
      </c>
      <c r="Z467">
        <v>1970</v>
      </c>
      <c r="AA467">
        <v>1696</v>
      </c>
      <c r="AB467">
        <v>53.74</v>
      </c>
      <c r="AC467">
        <v>1128</v>
      </c>
      <c r="AD467">
        <v>978</v>
      </c>
      <c r="AE467">
        <v>53.56</v>
      </c>
      <c r="AF467">
        <v>148</v>
      </c>
      <c r="AG467">
        <v>124</v>
      </c>
      <c r="AH467">
        <v>54.41</v>
      </c>
      <c r="AI467">
        <v>13.12</v>
      </c>
      <c r="AJ467">
        <v>87.32</v>
      </c>
      <c r="AK467">
        <v>824</v>
      </c>
      <c r="AL467">
        <v>709</v>
      </c>
      <c r="AM467">
        <v>53.75</v>
      </c>
      <c r="AN467">
        <v>572</v>
      </c>
      <c r="AO467">
        <v>498</v>
      </c>
      <c r="AP467">
        <v>53.46</v>
      </c>
      <c r="AQ467">
        <v>100</v>
      </c>
      <c r="AR467">
        <v>81</v>
      </c>
      <c r="AS467">
        <v>55.25</v>
      </c>
      <c r="AT467">
        <v>17.48</v>
      </c>
      <c r="AU467">
        <v>83.73</v>
      </c>
      <c r="AV467">
        <v>1146</v>
      </c>
      <c r="AW467">
        <v>987</v>
      </c>
      <c r="AX467">
        <v>53.73</v>
      </c>
      <c r="AY467">
        <v>556</v>
      </c>
      <c r="AZ467">
        <v>480</v>
      </c>
      <c r="BA467">
        <v>53.67</v>
      </c>
      <c r="BB467">
        <v>48</v>
      </c>
      <c r="BC467">
        <v>43</v>
      </c>
      <c r="BD467">
        <v>52.75</v>
      </c>
      <c r="BE467">
        <v>8.6300000000000008</v>
      </c>
      <c r="BF467">
        <v>91.04</v>
      </c>
      <c r="BG467">
        <v>1621</v>
      </c>
      <c r="BH467">
        <v>1614</v>
      </c>
      <c r="BI467">
        <v>50.11</v>
      </c>
      <c r="BJ467">
        <v>761</v>
      </c>
      <c r="BK467">
        <v>823</v>
      </c>
      <c r="BL467">
        <v>48.04</v>
      </c>
      <c r="BM467">
        <v>27</v>
      </c>
      <c r="BN467">
        <v>21</v>
      </c>
      <c r="BO467">
        <v>56.25</v>
      </c>
      <c r="BP467">
        <v>3.55</v>
      </c>
      <c r="BQ467">
        <v>97.45</v>
      </c>
      <c r="BR467">
        <v>8.83</v>
      </c>
      <c r="BS467">
        <v>92.41</v>
      </c>
      <c r="BT467">
        <v>1.012</v>
      </c>
    </row>
    <row r="468" spans="1:72" x14ac:dyDescent="0.25">
      <c r="A468" s="6" t="s">
        <v>26</v>
      </c>
      <c r="B468" t="s">
        <v>8</v>
      </c>
      <c r="C468">
        <v>82</v>
      </c>
      <c r="D468">
        <v>3918.3</v>
      </c>
      <c r="E468">
        <v>35</v>
      </c>
      <c r="F468">
        <v>37</v>
      </c>
      <c r="G468">
        <v>10</v>
      </c>
      <c r="H468">
        <v>32</v>
      </c>
      <c r="I468">
        <v>80</v>
      </c>
      <c r="J468">
        <v>0.48799999999999999</v>
      </c>
      <c r="K468">
        <v>3236</v>
      </c>
      <c r="L468">
        <v>3794</v>
      </c>
      <c r="M468">
        <v>46.03</v>
      </c>
      <c r="N468">
        <v>2400</v>
      </c>
      <c r="O468">
        <v>2750</v>
      </c>
      <c r="P468">
        <v>46.6</v>
      </c>
      <c r="Q468">
        <v>1725</v>
      </c>
      <c r="R468">
        <v>1930</v>
      </c>
      <c r="S468">
        <v>47.2</v>
      </c>
      <c r="T468">
        <v>146</v>
      </c>
      <c r="U468">
        <v>183</v>
      </c>
      <c r="V468">
        <v>44.38</v>
      </c>
      <c r="W468">
        <v>145.09</v>
      </c>
      <c r="X468">
        <v>169.16</v>
      </c>
      <c r="Y468">
        <v>46.17</v>
      </c>
      <c r="Z468">
        <v>1539</v>
      </c>
      <c r="AA468">
        <v>1909</v>
      </c>
      <c r="AB468">
        <v>44.63</v>
      </c>
      <c r="AC468">
        <v>877</v>
      </c>
      <c r="AD468">
        <v>1046</v>
      </c>
      <c r="AE468">
        <v>45.61</v>
      </c>
      <c r="AF468">
        <v>122</v>
      </c>
      <c r="AG468">
        <v>152</v>
      </c>
      <c r="AH468">
        <v>44.53</v>
      </c>
      <c r="AI468">
        <v>13.91</v>
      </c>
      <c r="AJ468">
        <v>85.47</v>
      </c>
      <c r="AK468">
        <v>631</v>
      </c>
      <c r="AL468">
        <v>799</v>
      </c>
      <c r="AM468">
        <v>44.13</v>
      </c>
      <c r="AN468">
        <v>465</v>
      </c>
      <c r="AO468">
        <v>538</v>
      </c>
      <c r="AP468">
        <v>46.36</v>
      </c>
      <c r="AQ468">
        <v>69</v>
      </c>
      <c r="AR468">
        <v>92</v>
      </c>
      <c r="AS468">
        <v>42.86</v>
      </c>
      <c r="AT468">
        <v>14.84</v>
      </c>
      <c r="AU468">
        <v>82.9</v>
      </c>
      <c r="AV468">
        <v>908</v>
      </c>
      <c r="AW468">
        <v>1110</v>
      </c>
      <c r="AX468">
        <v>45</v>
      </c>
      <c r="AY468">
        <v>412</v>
      </c>
      <c r="AZ468">
        <v>508</v>
      </c>
      <c r="BA468">
        <v>44.78</v>
      </c>
      <c r="BB468">
        <v>53</v>
      </c>
      <c r="BC468">
        <v>60</v>
      </c>
      <c r="BD468">
        <v>46.9</v>
      </c>
      <c r="BE468">
        <v>12.86</v>
      </c>
      <c r="BF468">
        <v>88.19</v>
      </c>
      <c r="BG468">
        <v>1495</v>
      </c>
      <c r="BH468">
        <v>1633</v>
      </c>
      <c r="BI468">
        <v>47.79</v>
      </c>
      <c r="BJ468">
        <v>746</v>
      </c>
      <c r="BK468">
        <v>770</v>
      </c>
      <c r="BL468">
        <v>49.21</v>
      </c>
      <c r="BM468">
        <v>24</v>
      </c>
      <c r="BN468">
        <v>31</v>
      </c>
      <c r="BO468">
        <v>43.64</v>
      </c>
      <c r="BP468">
        <v>3.22</v>
      </c>
      <c r="BQ468">
        <v>95.97</v>
      </c>
      <c r="BR468">
        <v>8.4600000000000009</v>
      </c>
      <c r="BS468">
        <v>90.52</v>
      </c>
      <c r="BT468">
        <v>0.99</v>
      </c>
    </row>
    <row r="469" spans="1:72" x14ac:dyDescent="0.25">
      <c r="A469" s="6" t="s">
        <v>26</v>
      </c>
      <c r="B469" t="s">
        <v>143</v>
      </c>
      <c r="C469">
        <v>82</v>
      </c>
      <c r="D469">
        <v>3940.2166999999999</v>
      </c>
      <c r="E469">
        <v>50</v>
      </c>
      <c r="F469">
        <v>23</v>
      </c>
      <c r="G469">
        <v>9</v>
      </c>
      <c r="H469">
        <v>50</v>
      </c>
      <c r="I469">
        <v>109</v>
      </c>
      <c r="J469">
        <v>0.66500000000000004</v>
      </c>
      <c r="K469">
        <v>3803</v>
      </c>
      <c r="L469">
        <v>3472</v>
      </c>
      <c r="M469">
        <v>52.27</v>
      </c>
      <c r="N469">
        <v>2842</v>
      </c>
      <c r="O469">
        <v>2660</v>
      </c>
      <c r="P469">
        <v>51.65</v>
      </c>
      <c r="Q469">
        <v>2090</v>
      </c>
      <c r="R469">
        <v>1961</v>
      </c>
      <c r="S469">
        <v>51.59</v>
      </c>
      <c r="T469">
        <v>191</v>
      </c>
      <c r="U469">
        <v>168</v>
      </c>
      <c r="V469">
        <v>53.2</v>
      </c>
      <c r="W469">
        <v>193.5</v>
      </c>
      <c r="X469">
        <v>167.06</v>
      </c>
      <c r="Y469">
        <v>53.67</v>
      </c>
      <c r="Z469">
        <v>2041</v>
      </c>
      <c r="AA469">
        <v>1750</v>
      </c>
      <c r="AB469">
        <v>53.84</v>
      </c>
      <c r="AC469">
        <v>1210</v>
      </c>
      <c r="AD469">
        <v>1037</v>
      </c>
      <c r="AE469">
        <v>53.85</v>
      </c>
      <c r="AF469">
        <v>167</v>
      </c>
      <c r="AG469">
        <v>143</v>
      </c>
      <c r="AH469">
        <v>53.87</v>
      </c>
      <c r="AI469">
        <v>13.8</v>
      </c>
      <c r="AJ469">
        <v>86.21</v>
      </c>
      <c r="AK469">
        <v>903</v>
      </c>
      <c r="AL469">
        <v>698</v>
      </c>
      <c r="AM469">
        <v>56.4</v>
      </c>
      <c r="AN469">
        <v>646</v>
      </c>
      <c r="AO469">
        <v>501</v>
      </c>
      <c r="AP469">
        <v>56.32</v>
      </c>
      <c r="AQ469">
        <v>101</v>
      </c>
      <c r="AR469">
        <v>89</v>
      </c>
      <c r="AS469">
        <v>53.16</v>
      </c>
      <c r="AT469">
        <v>15.63</v>
      </c>
      <c r="AU469">
        <v>82.24</v>
      </c>
      <c r="AV469">
        <v>1138</v>
      </c>
      <c r="AW469">
        <v>1052</v>
      </c>
      <c r="AX469">
        <v>51.96</v>
      </c>
      <c r="AY469">
        <v>564</v>
      </c>
      <c r="AZ469">
        <v>536</v>
      </c>
      <c r="BA469">
        <v>51.27</v>
      </c>
      <c r="BB469">
        <v>66</v>
      </c>
      <c r="BC469">
        <v>54</v>
      </c>
      <c r="BD469">
        <v>55</v>
      </c>
      <c r="BE469">
        <v>11.7</v>
      </c>
      <c r="BF469">
        <v>89.93</v>
      </c>
      <c r="BG469">
        <v>1545</v>
      </c>
      <c r="BH469">
        <v>1505</v>
      </c>
      <c r="BI469">
        <v>50.66</v>
      </c>
      <c r="BJ469">
        <v>772</v>
      </c>
      <c r="BK469">
        <v>799</v>
      </c>
      <c r="BL469">
        <v>49.14</v>
      </c>
      <c r="BM469">
        <v>24</v>
      </c>
      <c r="BN469">
        <v>25</v>
      </c>
      <c r="BO469">
        <v>48.98</v>
      </c>
      <c r="BP469">
        <v>3.11</v>
      </c>
      <c r="BQ469">
        <v>96.87</v>
      </c>
      <c r="BR469">
        <v>9.14</v>
      </c>
      <c r="BS469">
        <v>91.43</v>
      </c>
      <c r="BT469">
        <v>1.006</v>
      </c>
    </row>
    <row r="470" spans="1:72" x14ac:dyDescent="0.25">
      <c r="A470" s="6" t="s">
        <v>26</v>
      </c>
      <c r="B470" t="s">
        <v>136</v>
      </c>
      <c r="C470">
        <v>82</v>
      </c>
      <c r="D470">
        <v>3801.7332999999999</v>
      </c>
      <c r="E470">
        <v>42</v>
      </c>
      <c r="F470">
        <v>32</v>
      </c>
      <c r="G470">
        <v>8</v>
      </c>
      <c r="H470">
        <v>40</v>
      </c>
      <c r="I470">
        <v>92</v>
      </c>
      <c r="J470">
        <v>0.56100000000000005</v>
      </c>
      <c r="K470">
        <v>4149</v>
      </c>
      <c r="L470">
        <v>3487</v>
      </c>
      <c r="M470">
        <v>54.33</v>
      </c>
      <c r="N470">
        <v>3094</v>
      </c>
      <c r="O470">
        <v>2695</v>
      </c>
      <c r="P470">
        <v>53.45</v>
      </c>
      <c r="Q470">
        <v>2258</v>
      </c>
      <c r="R470">
        <v>1938</v>
      </c>
      <c r="S470">
        <v>53.81</v>
      </c>
      <c r="T470">
        <v>191</v>
      </c>
      <c r="U470">
        <v>159</v>
      </c>
      <c r="V470">
        <v>54.57</v>
      </c>
      <c r="W470">
        <v>199.07</v>
      </c>
      <c r="X470">
        <v>170.97</v>
      </c>
      <c r="Y470">
        <v>53.8</v>
      </c>
      <c r="Z470">
        <v>2121</v>
      </c>
      <c r="AA470">
        <v>1755</v>
      </c>
      <c r="AB470">
        <v>54.72</v>
      </c>
      <c r="AC470">
        <v>1242</v>
      </c>
      <c r="AD470">
        <v>1061</v>
      </c>
      <c r="AE470">
        <v>53.93</v>
      </c>
      <c r="AF470">
        <v>157</v>
      </c>
      <c r="AG470">
        <v>127</v>
      </c>
      <c r="AH470">
        <v>55.28</v>
      </c>
      <c r="AI470">
        <v>12.64</v>
      </c>
      <c r="AJ470">
        <v>88.03</v>
      </c>
      <c r="AK470">
        <v>939</v>
      </c>
      <c r="AL470">
        <v>809</v>
      </c>
      <c r="AM470">
        <v>53.72</v>
      </c>
      <c r="AN470">
        <v>661</v>
      </c>
      <c r="AO470">
        <v>569</v>
      </c>
      <c r="AP470">
        <v>53.74</v>
      </c>
      <c r="AQ470">
        <v>109</v>
      </c>
      <c r="AR470">
        <v>78</v>
      </c>
      <c r="AS470">
        <v>58.29</v>
      </c>
      <c r="AT470">
        <v>16.489999999999998</v>
      </c>
      <c r="AU470">
        <v>86.29</v>
      </c>
      <c r="AV470">
        <v>1182</v>
      </c>
      <c r="AW470">
        <v>946</v>
      </c>
      <c r="AX470">
        <v>55.55</v>
      </c>
      <c r="AY470">
        <v>581</v>
      </c>
      <c r="AZ470">
        <v>492</v>
      </c>
      <c r="BA470">
        <v>54.15</v>
      </c>
      <c r="BB470">
        <v>48</v>
      </c>
      <c r="BC470">
        <v>49</v>
      </c>
      <c r="BD470">
        <v>49.48</v>
      </c>
      <c r="BE470">
        <v>8.26</v>
      </c>
      <c r="BF470">
        <v>90.04</v>
      </c>
      <c r="BG470">
        <v>1787</v>
      </c>
      <c r="BH470">
        <v>1522</v>
      </c>
      <c r="BI470">
        <v>54</v>
      </c>
      <c r="BJ470">
        <v>910</v>
      </c>
      <c r="BK470">
        <v>777</v>
      </c>
      <c r="BL470">
        <v>53.94</v>
      </c>
      <c r="BM470">
        <v>34</v>
      </c>
      <c r="BN470">
        <v>32</v>
      </c>
      <c r="BO470">
        <v>51.52</v>
      </c>
      <c r="BP470">
        <v>3.74</v>
      </c>
      <c r="BQ470">
        <v>95.88</v>
      </c>
      <c r="BR470">
        <v>8.4600000000000009</v>
      </c>
      <c r="BS470">
        <v>91.8</v>
      </c>
      <c r="BT470">
        <v>1.0029999999999999</v>
      </c>
    </row>
    <row r="471" spans="1:72" x14ac:dyDescent="0.25">
      <c r="A471" s="6" t="s">
        <v>26</v>
      </c>
      <c r="B471" t="s">
        <v>148</v>
      </c>
      <c r="C471">
        <v>82</v>
      </c>
      <c r="D471">
        <v>3925.2</v>
      </c>
      <c r="E471">
        <v>47</v>
      </c>
      <c r="F471">
        <v>25</v>
      </c>
      <c r="G471">
        <v>10</v>
      </c>
      <c r="H471">
        <v>41</v>
      </c>
      <c r="I471">
        <v>104</v>
      </c>
      <c r="J471">
        <v>0.63400000000000001</v>
      </c>
      <c r="K471">
        <v>3845</v>
      </c>
      <c r="L471">
        <v>3502</v>
      </c>
      <c r="M471">
        <v>52.33</v>
      </c>
      <c r="N471">
        <v>2880</v>
      </c>
      <c r="O471">
        <v>2479</v>
      </c>
      <c r="P471">
        <v>53.74</v>
      </c>
      <c r="Q471">
        <v>2075</v>
      </c>
      <c r="R471">
        <v>1717</v>
      </c>
      <c r="S471">
        <v>54.72</v>
      </c>
      <c r="T471">
        <v>169</v>
      </c>
      <c r="U471">
        <v>159</v>
      </c>
      <c r="V471">
        <v>51.52</v>
      </c>
      <c r="W471">
        <v>170.4</v>
      </c>
      <c r="X471">
        <v>154.75</v>
      </c>
      <c r="Y471">
        <v>52.41</v>
      </c>
      <c r="Z471">
        <v>1886</v>
      </c>
      <c r="AA471">
        <v>1754</v>
      </c>
      <c r="AB471">
        <v>51.81</v>
      </c>
      <c r="AC471">
        <v>1093</v>
      </c>
      <c r="AD471">
        <v>938</v>
      </c>
      <c r="AE471">
        <v>53.82</v>
      </c>
      <c r="AF471">
        <v>147</v>
      </c>
      <c r="AG471">
        <v>132</v>
      </c>
      <c r="AH471">
        <v>52.69</v>
      </c>
      <c r="AI471">
        <v>13.45</v>
      </c>
      <c r="AJ471">
        <v>85.93</v>
      </c>
      <c r="AK471">
        <v>764</v>
      </c>
      <c r="AL471">
        <v>695</v>
      </c>
      <c r="AM471">
        <v>52.36</v>
      </c>
      <c r="AN471">
        <v>556</v>
      </c>
      <c r="AO471">
        <v>470</v>
      </c>
      <c r="AP471">
        <v>54.19</v>
      </c>
      <c r="AQ471">
        <v>87</v>
      </c>
      <c r="AR471">
        <v>86</v>
      </c>
      <c r="AS471">
        <v>50.29</v>
      </c>
      <c r="AT471">
        <v>15.65</v>
      </c>
      <c r="AU471">
        <v>81.7</v>
      </c>
      <c r="AV471">
        <v>1122</v>
      </c>
      <c r="AW471">
        <v>1059</v>
      </c>
      <c r="AX471">
        <v>51.44</v>
      </c>
      <c r="AY471">
        <v>537</v>
      </c>
      <c r="AZ471">
        <v>468</v>
      </c>
      <c r="BA471">
        <v>53.43</v>
      </c>
      <c r="BB471">
        <v>60</v>
      </c>
      <c r="BC471">
        <v>46</v>
      </c>
      <c r="BD471">
        <v>56.6</v>
      </c>
      <c r="BE471">
        <v>11.17</v>
      </c>
      <c r="BF471">
        <v>90.17</v>
      </c>
      <c r="BG471">
        <v>2204</v>
      </c>
      <c r="BH471">
        <v>1846</v>
      </c>
      <c r="BI471">
        <v>54.42</v>
      </c>
      <c r="BJ471">
        <v>905</v>
      </c>
      <c r="BK471">
        <v>676</v>
      </c>
      <c r="BL471">
        <v>57.24</v>
      </c>
      <c r="BM471">
        <v>22</v>
      </c>
      <c r="BN471">
        <v>27</v>
      </c>
      <c r="BO471">
        <v>44.9</v>
      </c>
      <c r="BP471">
        <v>2.4300000000000002</v>
      </c>
      <c r="BQ471">
        <v>96.01</v>
      </c>
      <c r="BR471">
        <v>8.14</v>
      </c>
      <c r="BS471">
        <v>90.74</v>
      </c>
      <c r="BT471">
        <v>0.98899999999999999</v>
      </c>
    </row>
    <row r="472" spans="1:72" x14ac:dyDescent="0.25">
      <c r="A472" s="6" t="s">
        <v>26</v>
      </c>
      <c r="B472" t="s">
        <v>154</v>
      </c>
      <c r="C472">
        <v>82</v>
      </c>
      <c r="D472">
        <v>3918.55</v>
      </c>
      <c r="E472">
        <v>46</v>
      </c>
      <c r="F472">
        <v>25</v>
      </c>
      <c r="G472">
        <v>11</v>
      </c>
      <c r="H472">
        <v>39</v>
      </c>
      <c r="I472">
        <v>103</v>
      </c>
      <c r="J472">
        <v>0.628</v>
      </c>
      <c r="K472">
        <v>3678</v>
      </c>
      <c r="L472">
        <v>3757</v>
      </c>
      <c r="M472">
        <v>49.47</v>
      </c>
      <c r="N472">
        <v>2721</v>
      </c>
      <c r="O472">
        <v>2720</v>
      </c>
      <c r="P472">
        <v>50.01</v>
      </c>
      <c r="Q472">
        <v>1872</v>
      </c>
      <c r="R472">
        <v>1971</v>
      </c>
      <c r="S472">
        <v>48.71</v>
      </c>
      <c r="T472">
        <v>144</v>
      </c>
      <c r="U472">
        <v>139</v>
      </c>
      <c r="V472">
        <v>50.88</v>
      </c>
      <c r="W472">
        <v>160.75</v>
      </c>
      <c r="X472">
        <v>160.78</v>
      </c>
      <c r="Y472">
        <v>50</v>
      </c>
      <c r="Z472">
        <v>1714</v>
      </c>
      <c r="AA472">
        <v>1744</v>
      </c>
      <c r="AB472">
        <v>49.57</v>
      </c>
      <c r="AC472">
        <v>948</v>
      </c>
      <c r="AD472">
        <v>1031</v>
      </c>
      <c r="AE472">
        <v>47.9</v>
      </c>
      <c r="AF472">
        <v>118</v>
      </c>
      <c r="AG472">
        <v>113</v>
      </c>
      <c r="AH472">
        <v>51.08</v>
      </c>
      <c r="AI472">
        <v>12.45</v>
      </c>
      <c r="AJ472">
        <v>89.04</v>
      </c>
      <c r="AK472">
        <v>709</v>
      </c>
      <c r="AL472">
        <v>677</v>
      </c>
      <c r="AM472">
        <v>51.15</v>
      </c>
      <c r="AN472">
        <v>491</v>
      </c>
      <c r="AO472">
        <v>495</v>
      </c>
      <c r="AP472">
        <v>49.8</v>
      </c>
      <c r="AQ472">
        <v>82</v>
      </c>
      <c r="AR472">
        <v>75</v>
      </c>
      <c r="AS472">
        <v>52.23</v>
      </c>
      <c r="AT472">
        <v>16.7</v>
      </c>
      <c r="AU472">
        <v>84.85</v>
      </c>
      <c r="AV472">
        <v>1005</v>
      </c>
      <c r="AW472">
        <v>1067</v>
      </c>
      <c r="AX472">
        <v>48.5</v>
      </c>
      <c r="AY472">
        <v>457</v>
      </c>
      <c r="AZ472">
        <v>536</v>
      </c>
      <c r="BA472">
        <v>46.02</v>
      </c>
      <c r="BB472">
        <v>36</v>
      </c>
      <c r="BC472">
        <v>38</v>
      </c>
      <c r="BD472">
        <v>48.65</v>
      </c>
      <c r="BE472">
        <v>7.88</v>
      </c>
      <c r="BF472">
        <v>92.91</v>
      </c>
      <c r="BG472">
        <v>1676</v>
      </c>
      <c r="BH472">
        <v>1757</v>
      </c>
      <c r="BI472">
        <v>48.82</v>
      </c>
      <c r="BJ472">
        <v>803</v>
      </c>
      <c r="BK472">
        <v>846</v>
      </c>
      <c r="BL472">
        <v>48.7</v>
      </c>
      <c r="BM472">
        <v>26</v>
      </c>
      <c r="BN472">
        <v>26</v>
      </c>
      <c r="BO472">
        <v>50</v>
      </c>
      <c r="BP472">
        <v>3.24</v>
      </c>
      <c r="BQ472">
        <v>96.93</v>
      </c>
      <c r="BR472">
        <v>7.69</v>
      </c>
      <c r="BS472">
        <v>92.95</v>
      </c>
      <c r="BT472">
        <v>1.006</v>
      </c>
    </row>
    <row r="473" spans="1:72" x14ac:dyDescent="0.25">
      <c r="A473" s="6" t="s">
        <v>26</v>
      </c>
      <c r="B473" t="s">
        <v>139</v>
      </c>
      <c r="C473">
        <v>82</v>
      </c>
      <c r="D473">
        <v>3947.7166999999999</v>
      </c>
      <c r="E473">
        <v>31</v>
      </c>
      <c r="F473">
        <v>45</v>
      </c>
      <c r="G473">
        <v>6</v>
      </c>
      <c r="H473">
        <v>26</v>
      </c>
      <c r="I473">
        <v>68</v>
      </c>
      <c r="J473">
        <v>0.41499999999999998</v>
      </c>
      <c r="K473">
        <v>3359</v>
      </c>
      <c r="L473">
        <v>4022</v>
      </c>
      <c r="M473">
        <v>45.51</v>
      </c>
      <c r="N473">
        <v>2432</v>
      </c>
      <c r="O473">
        <v>2903</v>
      </c>
      <c r="P473">
        <v>45.59</v>
      </c>
      <c r="Q473">
        <v>1769</v>
      </c>
      <c r="R473">
        <v>2095</v>
      </c>
      <c r="S473">
        <v>45.78</v>
      </c>
      <c r="T473">
        <v>162</v>
      </c>
      <c r="U473">
        <v>200</v>
      </c>
      <c r="V473">
        <v>44.75</v>
      </c>
      <c r="W473">
        <v>152.52000000000001</v>
      </c>
      <c r="X473">
        <v>196.28</v>
      </c>
      <c r="Y473">
        <v>43.73</v>
      </c>
      <c r="Z473">
        <v>1606</v>
      </c>
      <c r="AA473">
        <v>2092</v>
      </c>
      <c r="AB473">
        <v>43.43</v>
      </c>
      <c r="AC473">
        <v>899</v>
      </c>
      <c r="AD473">
        <v>1187</v>
      </c>
      <c r="AE473">
        <v>43.1</v>
      </c>
      <c r="AF473">
        <v>133</v>
      </c>
      <c r="AG473">
        <v>181</v>
      </c>
      <c r="AH473">
        <v>42.36</v>
      </c>
      <c r="AI473">
        <v>14.79</v>
      </c>
      <c r="AJ473">
        <v>84.75</v>
      </c>
      <c r="AK473">
        <v>657</v>
      </c>
      <c r="AL473">
        <v>899</v>
      </c>
      <c r="AM473">
        <v>42.22</v>
      </c>
      <c r="AN473">
        <v>454</v>
      </c>
      <c r="AO473">
        <v>625</v>
      </c>
      <c r="AP473">
        <v>42.08</v>
      </c>
      <c r="AQ473">
        <v>80</v>
      </c>
      <c r="AR473">
        <v>126</v>
      </c>
      <c r="AS473">
        <v>38.83</v>
      </c>
      <c r="AT473">
        <v>17.62</v>
      </c>
      <c r="AU473">
        <v>79.84</v>
      </c>
      <c r="AV473">
        <v>949</v>
      </c>
      <c r="AW473">
        <v>1193</v>
      </c>
      <c r="AX473">
        <v>44.3</v>
      </c>
      <c r="AY473">
        <v>445</v>
      </c>
      <c r="AZ473">
        <v>562</v>
      </c>
      <c r="BA473">
        <v>44.19</v>
      </c>
      <c r="BB473">
        <v>53</v>
      </c>
      <c r="BC473">
        <v>55</v>
      </c>
      <c r="BD473">
        <v>49.07</v>
      </c>
      <c r="BE473">
        <v>11.91</v>
      </c>
      <c r="BF473">
        <v>90.21</v>
      </c>
      <c r="BG473">
        <v>1490</v>
      </c>
      <c r="BH473">
        <v>1696</v>
      </c>
      <c r="BI473">
        <v>46.77</v>
      </c>
      <c r="BJ473">
        <v>773</v>
      </c>
      <c r="BK473">
        <v>821</v>
      </c>
      <c r="BL473">
        <v>48.49</v>
      </c>
      <c r="BM473">
        <v>29</v>
      </c>
      <c r="BN473">
        <v>19</v>
      </c>
      <c r="BO473">
        <v>60.42</v>
      </c>
      <c r="BP473">
        <v>3.75</v>
      </c>
      <c r="BQ473">
        <v>97.69</v>
      </c>
      <c r="BR473">
        <v>9.16</v>
      </c>
      <c r="BS473">
        <v>90.45</v>
      </c>
      <c r="BT473">
        <v>0.996</v>
      </c>
    </row>
    <row r="474" spans="1:72" x14ac:dyDescent="0.25">
      <c r="A474" s="6" t="s">
        <v>26</v>
      </c>
      <c r="B474" t="s">
        <v>131</v>
      </c>
      <c r="C474">
        <v>82</v>
      </c>
      <c r="D474">
        <v>4039.7332999999999</v>
      </c>
      <c r="E474">
        <v>52</v>
      </c>
      <c r="F474">
        <v>22</v>
      </c>
      <c r="G474">
        <v>8</v>
      </c>
      <c r="H474">
        <v>50</v>
      </c>
      <c r="I474">
        <v>112</v>
      </c>
      <c r="J474">
        <v>0.68300000000000005</v>
      </c>
      <c r="K474">
        <v>4298</v>
      </c>
      <c r="L474">
        <v>3643</v>
      </c>
      <c r="M474">
        <v>54.12</v>
      </c>
      <c r="N474">
        <v>3153</v>
      </c>
      <c r="O474">
        <v>2653</v>
      </c>
      <c r="P474">
        <v>54.31</v>
      </c>
      <c r="Q474">
        <v>2270</v>
      </c>
      <c r="R474">
        <v>1839</v>
      </c>
      <c r="S474">
        <v>55.24</v>
      </c>
      <c r="T474">
        <v>197</v>
      </c>
      <c r="U474">
        <v>154</v>
      </c>
      <c r="V474">
        <v>56.13</v>
      </c>
      <c r="W474">
        <v>206.52</v>
      </c>
      <c r="X474">
        <v>162.32</v>
      </c>
      <c r="Y474">
        <v>55.99</v>
      </c>
      <c r="Z474">
        <v>2153</v>
      </c>
      <c r="AA474">
        <v>1743</v>
      </c>
      <c r="AB474">
        <v>55.26</v>
      </c>
      <c r="AC474">
        <v>1255</v>
      </c>
      <c r="AD474">
        <v>946</v>
      </c>
      <c r="AE474">
        <v>57.02</v>
      </c>
      <c r="AF474">
        <v>164</v>
      </c>
      <c r="AG474">
        <v>132</v>
      </c>
      <c r="AH474">
        <v>55.41</v>
      </c>
      <c r="AI474">
        <v>13.07</v>
      </c>
      <c r="AJ474">
        <v>86.05</v>
      </c>
      <c r="AK474">
        <v>893</v>
      </c>
      <c r="AL474">
        <v>678</v>
      </c>
      <c r="AM474">
        <v>56.84</v>
      </c>
      <c r="AN474">
        <v>647</v>
      </c>
      <c r="AO474">
        <v>450</v>
      </c>
      <c r="AP474">
        <v>58.98</v>
      </c>
      <c r="AQ474">
        <v>109</v>
      </c>
      <c r="AR474">
        <v>87</v>
      </c>
      <c r="AS474">
        <v>55.61</v>
      </c>
      <c r="AT474">
        <v>16.850000000000001</v>
      </c>
      <c r="AU474">
        <v>80.67</v>
      </c>
      <c r="AV474">
        <v>1260</v>
      </c>
      <c r="AW474">
        <v>1065</v>
      </c>
      <c r="AX474">
        <v>54.19</v>
      </c>
      <c r="AY474">
        <v>608</v>
      </c>
      <c r="AZ474">
        <v>496</v>
      </c>
      <c r="BA474">
        <v>55.07</v>
      </c>
      <c r="BB474">
        <v>55</v>
      </c>
      <c r="BC474">
        <v>45</v>
      </c>
      <c r="BD474">
        <v>55</v>
      </c>
      <c r="BE474">
        <v>9.0500000000000007</v>
      </c>
      <c r="BF474">
        <v>90.93</v>
      </c>
      <c r="BG474">
        <v>2326</v>
      </c>
      <c r="BH474">
        <v>2039</v>
      </c>
      <c r="BI474">
        <v>53.29</v>
      </c>
      <c r="BJ474">
        <v>905</v>
      </c>
      <c r="BK474">
        <v>788</v>
      </c>
      <c r="BL474">
        <v>53.46</v>
      </c>
      <c r="BM474">
        <v>33</v>
      </c>
      <c r="BN474">
        <v>22</v>
      </c>
      <c r="BO474">
        <v>60</v>
      </c>
      <c r="BP474">
        <v>3.65</v>
      </c>
      <c r="BQ474">
        <v>97.21</v>
      </c>
      <c r="BR474">
        <v>8.68</v>
      </c>
      <c r="BS474">
        <v>91.63</v>
      </c>
      <c r="BT474">
        <v>1.0029999999999999</v>
      </c>
    </row>
    <row r="475" spans="1:72" x14ac:dyDescent="0.25">
      <c r="A475" s="6" t="s">
        <v>26</v>
      </c>
      <c r="B475" t="s">
        <v>152</v>
      </c>
      <c r="C475">
        <v>82</v>
      </c>
      <c r="D475">
        <v>3896.7</v>
      </c>
      <c r="E475">
        <v>42</v>
      </c>
      <c r="F475">
        <v>32</v>
      </c>
      <c r="G475">
        <v>8</v>
      </c>
      <c r="H475">
        <v>36</v>
      </c>
      <c r="I475">
        <v>92</v>
      </c>
      <c r="J475">
        <v>0.56100000000000005</v>
      </c>
      <c r="K475">
        <v>3593</v>
      </c>
      <c r="L475">
        <v>3985</v>
      </c>
      <c r="M475">
        <v>47.41</v>
      </c>
      <c r="N475">
        <v>2613</v>
      </c>
      <c r="O475">
        <v>2952</v>
      </c>
      <c r="P475">
        <v>46.95</v>
      </c>
      <c r="Q475">
        <v>1839</v>
      </c>
      <c r="R475">
        <v>2086</v>
      </c>
      <c r="S475">
        <v>46.85</v>
      </c>
      <c r="T475">
        <v>146</v>
      </c>
      <c r="U475">
        <v>153</v>
      </c>
      <c r="V475">
        <v>48.83</v>
      </c>
      <c r="W475">
        <v>168</v>
      </c>
      <c r="X475">
        <v>186.61</v>
      </c>
      <c r="Y475">
        <v>47.38</v>
      </c>
      <c r="Z475">
        <v>1838</v>
      </c>
      <c r="AA475">
        <v>2037</v>
      </c>
      <c r="AB475">
        <v>47.43</v>
      </c>
      <c r="AC475">
        <v>1012</v>
      </c>
      <c r="AD475">
        <v>1166</v>
      </c>
      <c r="AE475">
        <v>46.46</v>
      </c>
      <c r="AF475">
        <v>122</v>
      </c>
      <c r="AG475">
        <v>131</v>
      </c>
      <c r="AH475">
        <v>48.22</v>
      </c>
      <c r="AI475">
        <v>12.06</v>
      </c>
      <c r="AJ475">
        <v>88.77</v>
      </c>
      <c r="AK475">
        <v>756</v>
      </c>
      <c r="AL475">
        <v>819</v>
      </c>
      <c r="AM475">
        <v>48</v>
      </c>
      <c r="AN475">
        <v>513</v>
      </c>
      <c r="AO475">
        <v>570</v>
      </c>
      <c r="AP475">
        <v>47.37</v>
      </c>
      <c r="AQ475">
        <v>83</v>
      </c>
      <c r="AR475">
        <v>80</v>
      </c>
      <c r="AS475">
        <v>50.92</v>
      </c>
      <c r="AT475">
        <v>16.18</v>
      </c>
      <c r="AU475">
        <v>85.96</v>
      </c>
      <c r="AV475">
        <v>1082</v>
      </c>
      <c r="AW475">
        <v>1218</v>
      </c>
      <c r="AX475">
        <v>47.04</v>
      </c>
      <c r="AY475">
        <v>499</v>
      </c>
      <c r="AZ475">
        <v>596</v>
      </c>
      <c r="BA475">
        <v>45.57</v>
      </c>
      <c r="BB475">
        <v>39</v>
      </c>
      <c r="BC475">
        <v>51</v>
      </c>
      <c r="BD475">
        <v>43.33</v>
      </c>
      <c r="BE475">
        <v>7.82</v>
      </c>
      <c r="BF475">
        <v>91.44</v>
      </c>
      <c r="BG475">
        <v>1565</v>
      </c>
      <c r="BH475">
        <v>1715</v>
      </c>
      <c r="BI475">
        <v>47.71</v>
      </c>
      <c r="BJ475">
        <v>746</v>
      </c>
      <c r="BK475">
        <v>812</v>
      </c>
      <c r="BL475">
        <v>47.88</v>
      </c>
      <c r="BM475">
        <v>24</v>
      </c>
      <c r="BN475">
        <v>22</v>
      </c>
      <c r="BO475">
        <v>52.17</v>
      </c>
      <c r="BP475">
        <v>3.22</v>
      </c>
      <c r="BQ475">
        <v>97.29</v>
      </c>
      <c r="BR475">
        <v>7.94</v>
      </c>
      <c r="BS475">
        <v>92.67</v>
      </c>
      <c r="BT475">
        <v>1.006</v>
      </c>
    </row>
    <row r="476" spans="1:72" x14ac:dyDescent="0.25">
      <c r="A476" s="6" t="s">
        <v>26</v>
      </c>
      <c r="B476" t="s">
        <v>150</v>
      </c>
      <c r="C476">
        <v>82</v>
      </c>
      <c r="D476">
        <v>4023.1</v>
      </c>
      <c r="E476">
        <v>42</v>
      </c>
      <c r="F476">
        <v>31</v>
      </c>
      <c r="G476">
        <v>9</v>
      </c>
      <c r="H476">
        <v>41</v>
      </c>
      <c r="I476">
        <v>93</v>
      </c>
      <c r="J476">
        <v>0.56699999999999995</v>
      </c>
      <c r="K476">
        <v>3912</v>
      </c>
      <c r="L476">
        <v>3952</v>
      </c>
      <c r="M476">
        <v>49.75</v>
      </c>
      <c r="N476">
        <v>2836</v>
      </c>
      <c r="O476">
        <v>2895</v>
      </c>
      <c r="P476">
        <v>49.49</v>
      </c>
      <c r="Q476">
        <v>2016</v>
      </c>
      <c r="R476">
        <v>2011</v>
      </c>
      <c r="S476">
        <v>50.06</v>
      </c>
      <c r="T476">
        <v>176</v>
      </c>
      <c r="U476">
        <v>145</v>
      </c>
      <c r="V476">
        <v>54.83</v>
      </c>
      <c r="W476">
        <v>180.41</v>
      </c>
      <c r="X476">
        <v>183.39</v>
      </c>
      <c r="Y476">
        <v>49.59</v>
      </c>
      <c r="Z476">
        <v>1987</v>
      </c>
      <c r="AA476">
        <v>1956</v>
      </c>
      <c r="AB476">
        <v>50.39</v>
      </c>
      <c r="AC476">
        <v>1127</v>
      </c>
      <c r="AD476">
        <v>1085</v>
      </c>
      <c r="AE476">
        <v>50.95</v>
      </c>
      <c r="AF476">
        <v>149</v>
      </c>
      <c r="AG476">
        <v>126</v>
      </c>
      <c r="AH476">
        <v>54.18</v>
      </c>
      <c r="AI476">
        <v>13.22</v>
      </c>
      <c r="AJ476">
        <v>88.39</v>
      </c>
      <c r="AK476">
        <v>852</v>
      </c>
      <c r="AL476">
        <v>848</v>
      </c>
      <c r="AM476">
        <v>50.12</v>
      </c>
      <c r="AN476">
        <v>586</v>
      </c>
      <c r="AO476">
        <v>585</v>
      </c>
      <c r="AP476">
        <v>50.04</v>
      </c>
      <c r="AQ476">
        <v>90</v>
      </c>
      <c r="AR476">
        <v>83</v>
      </c>
      <c r="AS476">
        <v>52.02</v>
      </c>
      <c r="AT476">
        <v>15.36</v>
      </c>
      <c r="AU476">
        <v>85.81</v>
      </c>
      <c r="AV476">
        <v>1135</v>
      </c>
      <c r="AW476">
        <v>1108</v>
      </c>
      <c r="AX476">
        <v>50.6</v>
      </c>
      <c r="AY476">
        <v>541</v>
      </c>
      <c r="AZ476">
        <v>500</v>
      </c>
      <c r="BA476">
        <v>51.97</v>
      </c>
      <c r="BB476">
        <v>59</v>
      </c>
      <c r="BC476">
        <v>43</v>
      </c>
      <c r="BD476">
        <v>57.84</v>
      </c>
      <c r="BE476">
        <v>10.91</v>
      </c>
      <c r="BF476">
        <v>91.4</v>
      </c>
      <c r="BG476">
        <v>1633</v>
      </c>
      <c r="BH476">
        <v>1716</v>
      </c>
      <c r="BI476">
        <v>48.76</v>
      </c>
      <c r="BJ476">
        <v>779</v>
      </c>
      <c r="BK476">
        <v>817</v>
      </c>
      <c r="BL476">
        <v>48.81</v>
      </c>
      <c r="BM476">
        <v>27</v>
      </c>
      <c r="BN476">
        <v>19</v>
      </c>
      <c r="BO476">
        <v>58.7</v>
      </c>
      <c r="BP476">
        <v>3.47</v>
      </c>
      <c r="BQ476">
        <v>97.67</v>
      </c>
      <c r="BR476">
        <v>8.73</v>
      </c>
      <c r="BS476">
        <v>92.79</v>
      </c>
      <c r="BT476">
        <v>1.0149999999999999</v>
      </c>
    </row>
    <row r="477" spans="1:72" x14ac:dyDescent="0.25">
      <c r="A477" s="6" t="s">
        <v>26</v>
      </c>
      <c r="B477" t="s">
        <v>140</v>
      </c>
      <c r="C477">
        <v>82</v>
      </c>
      <c r="D477">
        <v>4028.2166999999999</v>
      </c>
      <c r="E477">
        <v>47</v>
      </c>
      <c r="F477">
        <v>22</v>
      </c>
      <c r="G477">
        <v>13</v>
      </c>
      <c r="H477">
        <v>43</v>
      </c>
      <c r="I477">
        <v>107</v>
      </c>
      <c r="J477">
        <v>0.65200000000000002</v>
      </c>
      <c r="K477">
        <v>3669</v>
      </c>
      <c r="L477">
        <v>3698</v>
      </c>
      <c r="M477">
        <v>49.8</v>
      </c>
      <c r="N477">
        <v>2726</v>
      </c>
      <c r="O477">
        <v>2701</v>
      </c>
      <c r="P477">
        <v>50.23</v>
      </c>
      <c r="Q477">
        <v>1967</v>
      </c>
      <c r="R477">
        <v>1940</v>
      </c>
      <c r="S477">
        <v>50.35</v>
      </c>
      <c r="T477">
        <v>180</v>
      </c>
      <c r="U477">
        <v>153</v>
      </c>
      <c r="V477">
        <v>54.05</v>
      </c>
      <c r="W477">
        <v>171.13</v>
      </c>
      <c r="X477">
        <v>176.48</v>
      </c>
      <c r="Y477">
        <v>49.23</v>
      </c>
      <c r="Z477">
        <v>1883</v>
      </c>
      <c r="AA477">
        <v>1919</v>
      </c>
      <c r="AB477">
        <v>49.53</v>
      </c>
      <c r="AC477">
        <v>1046</v>
      </c>
      <c r="AD477">
        <v>1084</v>
      </c>
      <c r="AE477">
        <v>49.11</v>
      </c>
      <c r="AF477">
        <v>148</v>
      </c>
      <c r="AG477">
        <v>120</v>
      </c>
      <c r="AH477">
        <v>55.22</v>
      </c>
      <c r="AI477">
        <v>14.15</v>
      </c>
      <c r="AJ477">
        <v>88.93</v>
      </c>
      <c r="AK477">
        <v>789</v>
      </c>
      <c r="AL477">
        <v>823</v>
      </c>
      <c r="AM477">
        <v>48.95</v>
      </c>
      <c r="AN477">
        <v>539</v>
      </c>
      <c r="AO477">
        <v>577</v>
      </c>
      <c r="AP477">
        <v>48.3</v>
      </c>
      <c r="AQ477">
        <v>100</v>
      </c>
      <c r="AR477">
        <v>83</v>
      </c>
      <c r="AS477">
        <v>54.64</v>
      </c>
      <c r="AT477">
        <v>18.55</v>
      </c>
      <c r="AU477">
        <v>85.62</v>
      </c>
      <c r="AV477">
        <v>1094</v>
      </c>
      <c r="AW477">
        <v>1096</v>
      </c>
      <c r="AX477">
        <v>49.95</v>
      </c>
      <c r="AY477">
        <v>507</v>
      </c>
      <c r="AZ477">
        <v>507</v>
      </c>
      <c r="BA477">
        <v>50</v>
      </c>
      <c r="BB477">
        <v>48</v>
      </c>
      <c r="BC477">
        <v>37</v>
      </c>
      <c r="BD477">
        <v>56.47</v>
      </c>
      <c r="BE477">
        <v>9.4700000000000006</v>
      </c>
      <c r="BF477">
        <v>92.7</v>
      </c>
      <c r="BG477">
        <v>1588</v>
      </c>
      <c r="BH477">
        <v>1539</v>
      </c>
      <c r="BI477">
        <v>50.78</v>
      </c>
      <c r="BJ477">
        <v>839</v>
      </c>
      <c r="BK477">
        <v>762</v>
      </c>
      <c r="BL477">
        <v>52.4</v>
      </c>
      <c r="BM477">
        <v>32</v>
      </c>
      <c r="BN477">
        <v>33</v>
      </c>
      <c r="BO477">
        <v>49.23</v>
      </c>
      <c r="BP477">
        <v>3.81</v>
      </c>
      <c r="BQ477">
        <v>95.67</v>
      </c>
      <c r="BR477">
        <v>9.15</v>
      </c>
      <c r="BS477">
        <v>92.11</v>
      </c>
      <c r="BT477">
        <v>1.0129999999999999</v>
      </c>
    </row>
    <row r="478" spans="1:72" x14ac:dyDescent="0.25">
      <c r="A478" s="6" t="s">
        <v>26</v>
      </c>
      <c r="B478" t="s">
        <v>149</v>
      </c>
      <c r="C478">
        <v>82</v>
      </c>
      <c r="D478">
        <v>3770.5333000000001</v>
      </c>
      <c r="E478">
        <v>39</v>
      </c>
      <c r="F478">
        <v>35</v>
      </c>
      <c r="G478">
        <v>8</v>
      </c>
      <c r="H478">
        <v>37</v>
      </c>
      <c r="I478">
        <v>86</v>
      </c>
      <c r="J478">
        <v>0.52400000000000002</v>
      </c>
      <c r="K478">
        <v>3815</v>
      </c>
      <c r="L478">
        <v>3588</v>
      </c>
      <c r="M478">
        <v>51.53</v>
      </c>
      <c r="N478">
        <v>2842</v>
      </c>
      <c r="O478">
        <v>2619</v>
      </c>
      <c r="P478">
        <v>52.04</v>
      </c>
      <c r="Q478">
        <v>2016</v>
      </c>
      <c r="R478">
        <v>1899</v>
      </c>
      <c r="S478">
        <v>51.49</v>
      </c>
      <c r="T478">
        <v>151</v>
      </c>
      <c r="U478">
        <v>177</v>
      </c>
      <c r="V478">
        <v>46.04</v>
      </c>
      <c r="W478">
        <v>176.39</v>
      </c>
      <c r="X478">
        <v>165.37</v>
      </c>
      <c r="Y478">
        <v>51.61</v>
      </c>
      <c r="Z478">
        <v>1896</v>
      </c>
      <c r="AA478">
        <v>1830</v>
      </c>
      <c r="AB478">
        <v>50.89</v>
      </c>
      <c r="AC478">
        <v>1052</v>
      </c>
      <c r="AD478">
        <v>1027</v>
      </c>
      <c r="AE478">
        <v>50.6</v>
      </c>
      <c r="AF478">
        <v>134</v>
      </c>
      <c r="AG478">
        <v>152</v>
      </c>
      <c r="AH478">
        <v>46.85</v>
      </c>
      <c r="AI478">
        <v>12.74</v>
      </c>
      <c r="AJ478">
        <v>85.2</v>
      </c>
      <c r="AK478">
        <v>799</v>
      </c>
      <c r="AL478">
        <v>739</v>
      </c>
      <c r="AM478">
        <v>51.95</v>
      </c>
      <c r="AN478">
        <v>545</v>
      </c>
      <c r="AO478">
        <v>499</v>
      </c>
      <c r="AP478">
        <v>52.2</v>
      </c>
      <c r="AQ478">
        <v>86</v>
      </c>
      <c r="AR478">
        <v>96</v>
      </c>
      <c r="AS478">
        <v>47.25</v>
      </c>
      <c r="AT478">
        <v>15.78</v>
      </c>
      <c r="AU478">
        <v>80.760000000000005</v>
      </c>
      <c r="AV478">
        <v>1097</v>
      </c>
      <c r="AW478">
        <v>1091</v>
      </c>
      <c r="AX478">
        <v>50.14</v>
      </c>
      <c r="AY478">
        <v>507</v>
      </c>
      <c r="AZ478">
        <v>528</v>
      </c>
      <c r="BA478">
        <v>48.99</v>
      </c>
      <c r="BB478">
        <v>48</v>
      </c>
      <c r="BC478">
        <v>56</v>
      </c>
      <c r="BD478">
        <v>46.15</v>
      </c>
      <c r="BE478">
        <v>9.4700000000000006</v>
      </c>
      <c r="BF478">
        <v>89.39</v>
      </c>
      <c r="BG478">
        <v>1588</v>
      </c>
      <c r="BH478">
        <v>1489</v>
      </c>
      <c r="BI478">
        <v>51.61</v>
      </c>
      <c r="BJ478">
        <v>822</v>
      </c>
      <c r="BK478">
        <v>753</v>
      </c>
      <c r="BL478">
        <v>52.19</v>
      </c>
      <c r="BM478">
        <v>16</v>
      </c>
      <c r="BN478">
        <v>25</v>
      </c>
      <c r="BO478">
        <v>39.020000000000003</v>
      </c>
      <c r="BP478">
        <v>1.95</v>
      </c>
      <c r="BQ478">
        <v>96.68</v>
      </c>
      <c r="BR478">
        <v>7.49</v>
      </c>
      <c r="BS478">
        <v>90.68</v>
      </c>
      <c r="BT478">
        <v>0.98199999999999998</v>
      </c>
    </row>
    <row r="479" spans="1:72" x14ac:dyDescent="0.25">
      <c r="A479" s="6" t="s">
        <v>26</v>
      </c>
      <c r="B479" t="s">
        <v>158</v>
      </c>
      <c r="C479">
        <v>82</v>
      </c>
      <c r="D479">
        <v>4007.1</v>
      </c>
      <c r="E479">
        <v>31</v>
      </c>
      <c r="F479">
        <v>38</v>
      </c>
      <c r="G479">
        <v>13</v>
      </c>
      <c r="H479">
        <v>29</v>
      </c>
      <c r="I479">
        <v>75</v>
      </c>
      <c r="J479">
        <v>0.45700000000000002</v>
      </c>
      <c r="K479">
        <v>3602</v>
      </c>
      <c r="L479">
        <v>3997</v>
      </c>
      <c r="M479">
        <v>47.4</v>
      </c>
      <c r="N479">
        <v>2707</v>
      </c>
      <c r="O479">
        <v>2851</v>
      </c>
      <c r="P479">
        <v>48.7</v>
      </c>
      <c r="Q479">
        <v>1945</v>
      </c>
      <c r="R479">
        <v>2012</v>
      </c>
      <c r="S479">
        <v>49.15</v>
      </c>
      <c r="T479">
        <v>152</v>
      </c>
      <c r="U479">
        <v>174</v>
      </c>
      <c r="V479">
        <v>46.63</v>
      </c>
      <c r="W479">
        <v>162.13</v>
      </c>
      <c r="X479">
        <v>176.73</v>
      </c>
      <c r="Y479">
        <v>47.84</v>
      </c>
      <c r="Z479">
        <v>1692</v>
      </c>
      <c r="AA479">
        <v>1981</v>
      </c>
      <c r="AB479">
        <v>46.07</v>
      </c>
      <c r="AC479">
        <v>980</v>
      </c>
      <c r="AD479">
        <v>1078</v>
      </c>
      <c r="AE479">
        <v>47.62</v>
      </c>
      <c r="AF479">
        <v>130</v>
      </c>
      <c r="AG479">
        <v>154</v>
      </c>
      <c r="AH479">
        <v>45.77</v>
      </c>
      <c r="AI479">
        <v>13.27</v>
      </c>
      <c r="AJ479">
        <v>85.71</v>
      </c>
      <c r="AK479">
        <v>733</v>
      </c>
      <c r="AL479">
        <v>804</v>
      </c>
      <c r="AM479">
        <v>47.69</v>
      </c>
      <c r="AN479">
        <v>498</v>
      </c>
      <c r="AO479">
        <v>536</v>
      </c>
      <c r="AP479">
        <v>48.16</v>
      </c>
      <c r="AQ479">
        <v>88</v>
      </c>
      <c r="AR479">
        <v>87</v>
      </c>
      <c r="AS479">
        <v>50.29</v>
      </c>
      <c r="AT479">
        <v>17.670000000000002</v>
      </c>
      <c r="AU479">
        <v>83.77</v>
      </c>
      <c r="AV479">
        <v>959</v>
      </c>
      <c r="AW479">
        <v>1177</v>
      </c>
      <c r="AX479">
        <v>44.9</v>
      </c>
      <c r="AY479">
        <v>482</v>
      </c>
      <c r="AZ479">
        <v>542</v>
      </c>
      <c r="BA479">
        <v>47.07</v>
      </c>
      <c r="BB479">
        <v>42</v>
      </c>
      <c r="BC479">
        <v>67</v>
      </c>
      <c r="BD479">
        <v>38.53</v>
      </c>
      <c r="BE479">
        <v>8.7100000000000009</v>
      </c>
      <c r="BF479">
        <v>87.64</v>
      </c>
      <c r="BG479">
        <v>1639</v>
      </c>
      <c r="BH479">
        <v>1782</v>
      </c>
      <c r="BI479">
        <v>47.91</v>
      </c>
      <c r="BJ479">
        <v>849</v>
      </c>
      <c r="BK479">
        <v>826</v>
      </c>
      <c r="BL479">
        <v>50.69</v>
      </c>
      <c r="BM479">
        <v>22</v>
      </c>
      <c r="BN479">
        <v>19</v>
      </c>
      <c r="BO479">
        <v>53.66</v>
      </c>
      <c r="BP479">
        <v>2.59</v>
      </c>
      <c r="BQ479">
        <v>97.7</v>
      </c>
      <c r="BR479">
        <v>7.81</v>
      </c>
      <c r="BS479">
        <v>91.35</v>
      </c>
      <c r="BT479">
        <v>0.99199999999999999</v>
      </c>
    </row>
    <row r="480" spans="1:72" x14ac:dyDescent="0.25">
      <c r="A480" s="6" t="s">
        <v>26</v>
      </c>
      <c r="B480" t="s">
        <v>141</v>
      </c>
      <c r="C480">
        <v>82</v>
      </c>
      <c r="D480">
        <v>3922.35</v>
      </c>
      <c r="E480">
        <v>40</v>
      </c>
      <c r="F480">
        <v>31</v>
      </c>
      <c r="G480">
        <v>11</v>
      </c>
      <c r="H480">
        <v>39</v>
      </c>
      <c r="I480">
        <v>91</v>
      </c>
      <c r="J480">
        <v>0.55500000000000005</v>
      </c>
      <c r="K480">
        <v>4115</v>
      </c>
      <c r="L480">
        <v>3777</v>
      </c>
      <c r="M480">
        <v>52.14</v>
      </c>
      <c r="N480">
        <v>3062</v>
      </c>
      <c r="O480">
        <v>2802</v>
      </c>
      <c r="P480">
        <v>52.22</v>
      </c>
      <c r="Q480">
        <v>2207</v>
      </c>
      <c r="R480">
        <v>2055</v>
      </c>
      <c r="S480">
        <v>51.78</v>
      </c>
      <c r="T480">
        <v>168</v>
      </c>
      <c r="U480">
        <v>172</v>
      </c>
      <c r="V480">
        <v>49.41</v>
      </c>
      <c r="W480">
        <v>202.72</v>
      </c>
      <c r="X480">
        <v>173.26</v>
      </c>
      <c r="Y480">
        <v>53.92</v>
      </c>
      <c r="Z480">
        <v>2061</v>
      </c>
      <c r="AA480">
        <v>1849</v>
      </c>
      <c r="AB480">
        <v>52.71</v>
      </c>
      <c r="AC480">
        <v>1193</v>
      </c>
      <c r="AD480">
        <v>1100</v>
      </c>
      <c r="AE480">
        <v>52.03</v>
      </c>
      <c r="AF480">
        <v>144</v>
      </c>
      <c r="AG480">
        <v>145</v>
      </c>
      <c r="AH480">
        <v>49.83</v>
      </c>
      <c r="AI480">
        <v>12.07</v>
      </c>
      <c r="AJ480">
        <v>86.82</v>
      </c>
      <c r="AK480">
        <v>931</v>
      </c>
      <c r="AL480">
        <v>800</v>
      </c>
      <c r="AM480">
        <v>53.78</v>
      </c>
      <c r="AN480">
        <v>647</v>
      </c>
      <c r="AO480">
        <v>580</v>
      </c>
      <c r="AP480">
        <v>52.73</v>
      </c>
      <c r="AQ480">
        <v>102</v>
      </c>
      <c r="AR480">
        <v>100</v>
      </c>
      <c r="AS480">
        <v>50.5</v>
      </c>
      <c r="AT480">
        <v>15.77</v>
      </c>
      <c r="AU480">
        <v>82.76</v>
      </c>
      <c r="AV480">
        <v>1130</v>
      </c>
      <c r="AW480">
        <v>1049</v>
      </c>
      <c r="AX480">
        <v>51.86</v>
      </c>
      <c r="AY480">
        <v>546</v>
      </c>
      <c r="AZ480">
        <v>520</v>
      </c>
      <c r="BA480">
        <v>51.22</v>
      </c>
      <c r="BB480">
        <v>42</v>
      </c>
      <c r="BC480">
        <v>45</v>
      </c>
      <c r="BD480">
        <v>48.28</v>
      </c>
      <c r="BE480">
        <v>7.69</v>
      </c>
      <c r="BF480">
        <v>91.35</v>
      </c>
      <c r="BG480">
        <v>1761</v>
      </c>
      <c r="BH480">
        <v>1666</v>
      </c>
      <c r="BI480">
        <v>51.39</v>
      </c>
      <c r="BJ480">
        <v>871</v>
      </c>
      <c r="BK480">
        <v>836</v>
      </c>
      <c r="BL480">
        <v>51.03</v>
      </c>
      <c r="BM480">
        <v>24</v>
      </c>
      <c r="BN480">
        <v>27</v>
      </c>
      <c r="BO480">
        <v>47.06</v>
      </c>
      <c r="BP480">
        <v>2.76</v>
      </c>
      <c r="BQ480">
        <v>96.77</v>
      </c>
      <c r="BR480">
        <v>7.61</v>
      </c>
      <c r="BS480">
        <v>91.63</v>
      </c>
      <c r="BT480">
        <v>0.99199999999999999</v>
      </c>
    </row>
    <row r="481" spans="1:72" x14ac:dyDescent="0.25">
      <c r="A481" s="6" t="s">
        <v>26</v>
      </c>
      <c r="B481" t="s">
        <v>155</v>
      </c>
      <c r="C481">
        <v>82</v>
      </c>
      <c r="D481">
        <v>3993</v>
      </c>
      <c r="E481">
        <v>22</v>
      </c>
      <c r="F481">
        <v>44</v>
      </c>
      <c r="G481">
        <v>16</v>
      </c>
      <c r="H481">
        <v>21</v>
      </c>
      <c r="I481">
        <v>60</v>
      </c>
      <c r="J481">
        <v>0.36599999999999999</v>
      </c>
      <c r="K481">
        <v>3710</v>
      </c>
      <c r="L481">
        <v>3923</v>
      </c>
      <c r="M481">
        <v>48.6</v>
      </c>
      <c r="N481">
        <v>2706</v>
      </c>
      <c r="O481">
        <v>2890</v>
      </c>
      <c r="P481">
        <v>48.36</v>
      </c>
      <c r="Q481">
        <v>1914</v>
      </c>
      <c r="R481">
        <v>2059</v>
      </c>
      <c r="S481">
        <v>48.18</v>
      </c>
      <c r="T481">
        <v>168</v>
      </c>
      <c r="U481">
        <v>220</v>
      </c>
      <c r="V481">
        <v>43.3</v>
      </c>
      <c r="W481">
        <v>184.11</v>
      </c>
      <c r="X481">
        <v>184.36</v>
      </c>
      <c r="Y481">
        <v>49.97</v>
      </c>
      <c r="Z481">
        <v>1988</v>
      </c>
      <c r="AA481">
        <v>2031</v>
      </c>
      <c r="AB481">
        <v>49.47</v>
      </c>
      <c r="AC481">
        <v>1126</v>
      </c>
      <c r="AD481">
        <v>1159</v>
      </c>
      <c r="AE481">
        <v>49.28</v>
      </c>
      <c r="AF481">
        <v>143</v>
      </c>
      <c r="AG481">
        <v>199</v>
      </c>
      <c r="AH481">
        <v>41.81</v>
      </c>
      <c r="AI481">
        <v>12.7</v>
      </c>
      <c r="AJ481">
        <v>82.83</v>
      </c>
      <c r="AK481">
        <v>858</v>
      </c>
      <c r="AL481">
        <v>809</v>
      </c>
      <c r="AM481">
        <v>51.47</v>
      </c>
      <c r="AN481">
        <v>580</v>
      </c>
      <c r="AO481">
        <v>559</v>
      </c>
      <c r="AP481">
        <v>50.92</v>
      </c>
      <c r="AQ481">
        <v>91</v>
      </c>
      <c r="AR481">
        <v>113</v>
      </c>
      <c r="AS481">
        <v>44.61</v>
      </c>
      <c r="AT481">
        <v>15.69</v>
      </c>
      <c r="AU481">
        <v>79.790000000000006</v>
      </c>
      <c r="AV481">
        <v>1130</v>
      </c>
      <c r="AW481">
        <v>1222</v>
      </c>
      <c r="AX481">
        <v>48.04</v>
      </c>
      <c r="AY481">
        <v>546</v>
      </c>
      <c r="AZ481">
        <v>600</v>
      </c>
      <c r="BA481">
        <v>47.64</v>
      </c>
      <c r="BB481">
        <v>52</v>
      </c>
      <c r="BC481">
        <v>86</v>
      </c>
      <c r="BD481">
        <v>37.68</v>
      </c>
      <c r="BE481">
        <v>9.52</v>
      </c>
      <c r="BF481">
        <v>85.67</v>
      </c>
      <c r="BG481">
        <v>1954</v>
      </c>
      <c r="BH481">
        <v>2126</v>
      </c>
      <c r="BI481">
        <v>47.89</v>
      </c>
      <c r="BJ481">
        <v>704</v>
      </c>
      <c r="BK481">
        <v>803</v>
      </c>
      <c r="BL481">
        <v>46.72</v>
      </c>
      <c r="BM481">
        <v>25</v>
      </c>
      <c r="BN481">
        <v>21</v>
      </c>
      <c r="BO481">
        <v>54.35</v>
      </c>
      <c r="BP481">
        <v>3.55</v>
      </c>
      <c r="BQ481">
        <v>97.38</v>
      </c>
      <c r="BR481">
        <v>8.7799999999999994</v>
      </c>
      <c r="BS481">
        <v>89.32</v>
      </c>
      <c r="BT481">
        <v>0.98099999999999998</v>
      </c>
    </row>
    <row r="482" spans="1:72" x14ac:dyDescent="0.25">
      <c r="A482" s="6" t="s">
        <v>26</v>
      </c>
      <c r="B482" t="s">
        <v>134</v>
      </c>
      <c r="C482">
        <v>82</v>
      </c>
      <c r="D482">
        <v>4003.2833000000001</v>
      </c>
      <c r="E482">
        <v>46</v>
      </c>
      <c r="F482">
        <v>28</v>
      </c>
      <c r="G482">
        <v>8</v>
      </c>
      <c r="H482">
        <v>46</v>
      </c>
      <c r="I482">
        <v>100</v>
      </c>
      <c r="J482">
        <v>0.61</v>
      </c>
      <c r="K482">
        <v>3846</v>
      </c>
      <c r="L482">
        <v>3445</v>
      </c>
      <c r="M482">
        <v>52.75</v>
      </c>
      <c r="N482">
        <v>2891</v>
      </c>
      <c r="O482">
        <v>2518</v>
      </c>
      <c r="P482">
        <v>53.45</v>
      </c>
      <c r="Q482">
        <v>2021</v>
      </c>
      <c r="R482">
        <v>1724</v>
      </c>
      <c r="S482">
        <v>53.97</v>
      </c>
      <c r="T482">
        <v>209</v>
      </c>
      <c r="U482">
        <v>160</v>
      </c>
      <c r="V482">
        <v>56.64</v>
      </c>
      <c r="W482">
        <v>172.22</v>
      </c>
      <c r="X482">
        <v>160.55000000000001</v>
      </c>
      <c r="Y482">
        <v>51.75</v>
      </c>
      <c r="Z482">
        <v>1831</v>
      </c>
      <c r="AA482">
        <v>1717</v>
      </c>
      <c r="AB482">
        <v>51.61</v>
      </c>
      <c r="AC482">
        <v>1065</v>
      </c>
      <c r="AD482">
        <v>921</v>
      </c>
      <c r="AE482">
        <v>53.63</v>
      </c>
      <c r="AF482">
        <v>176</v>
      </c>
      <c r="AG482">
        <v>145</v>
      </c>
      <c r="AH482">
        <v>54.83</v>
      </c>
      <c r="AI482">
        <v>16.53</v>
      </c>
      <c r="AJ482">
        <v>84.26</v>
      </c>
      <c r="AK482">
        <v>704</v>
      </c>
      <c r="AL482">
        <v>719</v>
      </c>
      <c r="AM482">
        <v>49.47</v>
      </c>
      <c r="AN482">
        <v>491</v>
      </c>
      <c r="AO482">
        <v>474</v>
      </c>
      <c r="AP482">
        <v>50.88</v>
      </c>
      <c r="AQ482">
        <v>98</v>
      </c>
      <c r="AR482">
        <v>95</v>
      </c>
      <c r="AS482">
        <v>50.78</v>
      </c>
      <c r="AT482">
        <v>19.96</v>
      </c>
      <c r="AU482">
        <v>79.959999999999994</v>
      </c>
      <c r="AV482">
        <v>1127</v>
      </c>
      <c r="AW482">
        <v>998</v>
      </c>
      <c r="AX482">
        <v>53.04</v>
      </c>
      <c r="AY482">
        <v>574</v>
      </c>
      <c r="AZ482">
        <v>447</v>
      </c>
      <c r="BA482">
        <v>56.22</v>
      </c>
      <c r="BB482">
        <v>78</v>
      </c>
      <c r="BC482">
        <v>50</v>
      </c>
      <c r="BD482">
        <v>60.94</v>
      </c>
      <c r="BE482">
        <v>13.59</v>
      </c>
      <c r="BF482">
        <v>88.81</v>
      </c>
      <c r="BG482">
        <v>1710</v>
      </c>
      <c r="BH482">
        <v>1507</v>
      </c>
      <c r="BI482">
        <v>53.16</v>
      </c>
      <c r="BJ482">
        <v>849</v>
      </c>
      <c r="BK482">
        <v>701</v>
      </c>
      <c r="BL482">
        <v>54.77</v>
      </c>
      <c r="BM482">
        <v>32</v>
      </c>
      <c r="BN482">
        <v>15</v>
      </c>
      <c r="BO482">
        <v>68.09</v>
      </c>
      <c r="BP482">
        <v>3.77</v>
      </c>
      <c r="BQ482">
        <v>97.86</v>
      </c>
      <c r="BR482">
        <v>10.34</v>
      </c>
      <c r="BS482">
        <v>90.72</v>
      </c>
      <c r="BT482">
        <v>1.0109999999999999</v>
      </c>
    </row>
    <row r="483" spans="1:72" x14ac:dyDescent="0.25">
      <c r="A483" s="6" t="s">
        <v>26</v>
      </c>
      <c r="B483" t="s">
        <v>133</v>
      </c>
      <c r="C483">
        <v>82</v>
      </c>
      <c r="D483">
        <v>4034.6667000000002</v>
      </c>
      <c r="E483">
        <v>37</v>
      </c>
      <c r="F483">
        <v>38</v>
      </c>
      <c r="G483">
        <v>7</v>
      </c>
      <c r="H483">
        <v>34</v>
      </c>
      <c r="I483">
        <v>81</v>
      </c>
      <c r="J483">
        <v>0.49399999999999999</v>
      </c>
      <c r="K483">
        <v>3357</v>
      </c>
      <c r="L483">
        <v>3962</v>
      </c>
      <c r="M483">
        <v>45.87</v>
      </c>
      <c r="N483">
        <v>2549</v>
      </c>
      <c r="O483">
        <v>2962</v>
      </c>
      <c r="P483">
        <v>46.25</v>
      </c>
      <c r="Q483">
        <v>1875</v>
      </c>
      <c r="R483">
        <v>2101</v>
      </c>
      <c r="S483">
        <v>47.16</v>
      </c>
      <c r="T483">
        <v>180</v>
      </c>
      <c r="U483">
        <v>188</v>
      </c>
      <c r="V483">
        <v>48.91</v>
      </c>
      <c r="W483">
        <v>157.16999999999999</v>
      </c>
      <c r="X483">
        <v>193.88</v>
      </c>
      <c r="Y483">
        <v>44.77</v>
      </c>
      <c r="Z483">
        <v>1767</v>
      </c>
      <c r="AA483">
        <v>2093</v>
      </c>
      <c r="AB483">
        <v>45.78</v>
      </c>
      <c r="AC483">
        <v>1059</v>
      </c>
      <c r="AD483">
        <v>1221</v>
      </c>
      <c r="AE483">
        <v>46.45</v>
      </c>
      <c r="AF483">
        <v>162</v>
      </c>
      <c r="AG483">
        <v>163</v>
      </c>
      <c r="AH483">
        <v>49.85</v>
      </c>
      <c r="AI483">
        <v>15.3</v>
      </c>
      <c r="AJ483">
        <v>86.65</v>
      </c>
      <c r="AK483">
        <v>673</v>
      </c>
      <c r="AL483">
        <v>839</v>
      </c>
      <c r="AM483">
        <v>44.51</v>
      </c>
      <c r="AN483">
        <v>503</v>
      </c>
      <c r="AO483">
        <v>591</v>
      </c>
      <c r="AP483">
        <v>45.98</v>
      </c>
      <c r="AQ483">
        <v>89</v>
      </c>
      <c r="AR483">
        <v>112</v>
      </c>
      <c r="AS483">
        <v>44.28</v>
      </c>
      <c r="AT483">
        <v>17.690000000000001</v>
      </c>
      <c r="AU483">
        <v>81.05</v>
      </c>
      <c r="AV483">
        <v>1094</v>
      </c>
      <c r="AW483">
        <v>1254</v>
      </c>
      <c r="AX483">
        <v>46.59</v>
      </c>
      <c r="AY483">
        <v>556</v>
      </c>
      <c r="AZ483">
        <v>630</v>
      </c>
      <c r="BA483">
        <v>46.88</v>
      </c>
      <c r="BB483">
        <v>73</v>
      </c>
      <c r="BC483">
        <v>51</v>
      </c>
      <c r="BD483">
        <v>58.87</v>
      </c>
      <c r="BE483">
        <v>13.13</v>
      </c>
      <c r="BF483">
        <v>91.9</v>
      </c>
      <c r="BG483">
        <v>1394</v>
      </c>
      <c r="BH483">
        <v>1648</v>
      </c>
      <c r="BI483">
        <v>45.83</v>
      </c>
      <c r="BJ483">
        <v>712</v>
      </c>
      <c r="BK483">
        <v>794</v>
      </c>
      <c r="BL483">
        <v>47.28</v>
      </c>
      <c r="BM483">
        <v>18</v>
      </c>
      <c r="BN483">
        <v>25</v>
      </c>
      <c r="BO483">
        <v>41.86</v>
      </c>
      <c r="BP483">
        <v>2.5299999999999998</v>
      </c>
      <c r="BQ483">
        <v>96.85</v>
      </c>
      <c r="BR483">
        <v>9.6</v>
      </c>
      <c r="BS483">
        <v>91.05</v>
      </c>
      <c r="BT483">
        <v>1.0069999999999999</v>
      </c>
    </row>
    <row r="484" spans="1:72" x14ac:dyDescent="0.25">
      <c r="A484" s="6" t="s">
        <v>26</v>
      </c>
      <c r="B484" t="s">
        <v>156</v>
      </c>
      <c r="C484">
        <v>82</v>
      </c>
      <c r="D484">
        <v>3916.0832999999998</v>
      </c>
      <c r="E484">
        <v>46</v>
      </c>
      <c r="F484">
        <v>30</v>
      </c>
      <c r="G484">
        <v>6</v>
      </c>
      <c r="H484">
        <v>43</v>
      </c>
      <c r="I484">
        <v>98</v>
      </c>
      <c r="J484">
        <v>0.59799999999999998</v>
      </c>
      <c r="K484">
        <v>3804</v>
      </c>
      <c r="L484">
        <v>3590</v>
      </c>
      <c r="M484">
        <v>51.45</v>
      </c>
      <c r="N484">
        <v>2834</v>
      </c>
      <c r="O484">
        <v>2700</v>
      </c>
      <c r="P484">
        <v>51.21</v>
      </c>
      <c r="Q484">
        <v>1991</v>
      </c>
      <c r="R484">
        <v>1992</v>
      </c>
      <c r="S484">
        <v>49.99</v>
      </c>
      <c r="T484">
        <v>175</v>
      </c>
      <c r="U484">
        <v>162</v>
      </c>
      <c r="V484">
        <v>51.93</v>
      </c>
      <c r="W484">
        <v>182.25</v>
      </c>
      <c r="X484">
        <v>171.88</v>
      </c>
      <c r="Y484">
        <v>51.46</v>
      </c>
      <c r="Z484">
        <v>1998</v>
      </c>
      <c r="AA484">
        <v>1847</v>
      </c>
      <c r="AB484">
        <v>51.96</v>
      </c>
      <c r="AC484">
        <v>1134</v>
      </c>
      <c r="AD484">
        <v>1086</v>
      </c>
      <c r="AE484">
        <v>51.08</v>
      </c>
      <c r="AF484">
        <v>148</v>
      </c>
      <c r="AG484">
        <v>134</v>
      </c>
      <c r="AH484">
        <v>52.48</v>
      </c>
      <c r="AI484">
        <v>13.05</v>
      </c>
      <c r="AJ484">
        <v>87.66</v>
      </c>
      <c r="AK484">
        <v>853</v>
      </c>
      <c r="AL484">
        <v>756</v>
      </c>
      <c r="AM484">
        <v>53.01</v>
      </c>
      <c r="AN484">
        <v>590</v>
      </c>
      <c r="AO484">
        <v>557</v>
      </c>
      <c r="AP484">
        <v>51.44</v>
      </c>
      <c r="AQ484">
        <v>104</v>
      </c>
      <c r="AR484">
        <v>77</v>
      </c>
      <c r="AS484">
        <v>57.46</v>
      </c>
      <c r="AT484">
        <v>17.63</v>
      </c>
      <c r="AU484">
        <v>86.18</v>
      </c>
      <c r="AV484">
        <v>1145</v>
      </c>
      <c r="AW484">
        <v>1091</v>
      </c>
      <c r="AX484">
        <v>51.21</v>
      </c>
      <c r="AY484">
        <v>544</v>
      </c>
      <c r="AZ484">
        <v>529</v>
      </c>
      <c r="BA484">
        <v>50.7</v>
      </c>
      <c r="BB484">
        <v>44</v>
      </c>
      <c r="BC484">
        <v>57</v>
      </c>
      <c r="BD484">
        <v>43.56</v>
      </c>
      <c r="BE484">
        <v>8.09</v>
      </c>
      <c r="BF484">
        <v>89.22</v>
      </c>
      <c r="BG484">
        <v>2078</v>
      </c>
      <c r="BH484">
        <v>1914</v>
      </c>
      <c r="BI484">
        <v>52.05</v>
      </c>
      <c r="BJ484">
        <v>788</v>
      </c>
      <c r="BK484">
        <v>822</v>
      </c>
      <c r="BL484">
        <v>48.94</v>
      </c>
      <c r="BM484">
        <v>26</v>
      </c>
      <c r="BN484">
        <v>28</v>
      </c>
      <c r="BO484">
        <v>48.15</v>
      </c>
      <c r="BP484">
        <v>3.3</v>
      </c>
      <c r="BQ484">
        <v>96.59</v>
      </c>
      <c r="BR484">
        <v>8.7899999999999991</v>
      </c>
      <c r="BS484">
        <v>91.87</v>
      </c>
      <c r="BT484">
        <v>1.0069999999999999</v>
      </c>
    </row>
    <row r="485" spans="1:72" x14ac:dyDescent="0.25">
      <c r="A485" s="6" t="s">
        <v>26</v>
      </c>
      <c r="B485" t="s">
        <v>138</v>
      </c>
      <c r="C485">
        <v>82</v>
      </c>
      <c r="D485">
        <v>3944.3833</v>
      </c>
      <c r="E485">
        <v>50</v>
      </c>
      <c r="F485">
        <v>21</v>
      </c>
      <c r="G485">
        <v>11</v>
      </c>
      <c r="H485">
        <v>49</v>
      </c>
      <c r="I485">
        <v>111</v>
      </c>
      <c r="J485">
        <v>0.67700000000000005</v>
      </c>
      <c r="K485">
        <v>3764</v>
      </c>
      <c r="L485">
        <v>3606</v>
      </c>
      <c r="M485">
        <v>51.07</v>
      </c>
      <c r="N485">
        <v>2849</v>
      </c>
      <c r="O485">
        <v>2637</v>
      </c>
      <c r="P485">
        <v>51.93</v>
      </c>
      <c r="Q485">
        <v>2047</v>
      </c>
      <c r="R485">
        <v>1858</v>
      </c>
      <c r="S485">
        <v>52.42</v>
      </c>
      <c r="T485">
        <v>184</v>
      </c>
      <c r="U485">
        <v>142</v>
      </c>
      <c r="V485">
        <v>56.44</v>
      </c>
      <c r="W485">
        <v>190.8</v>
      </c>
      <c r="X485">
        <v>165.58</v>
      </c>
      <c r="Y485">
        <v>53.54</v>
      </c>
      <c r="Z485">
        <v>2126</v>
      </c>
      <c r="AA485">
        <v>1808</v>
      </c>
      <c r="AB485">
        <v>54.04</v>
      </c>
      <c r="AC485">
        <v>1199</v>
      </c>
      <c r="AD485">
        <v>987</v>
      </c>
      <c r="AE485">
        <v>54.85</v>
      </c>
      <c r="AF485">
        <v>162</v>
      </c>
      <c r="AG485">
        <v>125</v>
      </c>
      <c r="AH485">
        <v>56.45</v>
      </c>
      <c r="AI485">
        <v>13.51</v>
      </c>
      <c r="AJ485">
        <v>87.34</v>
      </c>
      <c r="AK485">
        <v>914</v>
      </c>
      <c r="AL485">
        <v>767</v>
      </c>
      <c r="AM485">
        <v>54.37</v>
      </c>
      <c r="AN485">
        <v>640</v>
      </c>
      <c r="AO485">
        <v>523</v>
      </c>
      <c r="AP485">
        <v>55.03</v>
      </c>
      <c r="AQ485">
        <v>103</v>
      </c>
      <c r="AR485">
        <v>69</v>
      </c>
      <c r="AS485">
        <v>59.88</v>
      </c>
      <c r="AT485">
        <v>16.09</v>
      </c>
      <c r="AU485">
        <v>86.81</v>
      </c>
      <c r="AV485">
        <v>1212</v>
      </c>
      <c r="AW485">
        <v>1041</v>
      </c>
      <c r="AX485">
        <v>53.79</v>
      </c>
      <c r="AY485">
        <v>559</v>
      </c>
      <c r="AZ485">
        <v>464</v>
      </c>
      <c r="BA485">
        <v>54.64</v>
      </c>
      <c r="BB485">
        <v>59</v>
      </c>
      <c r="BC485">
        <v>56</v>
      </c>
      <c r="BD485">
        <v>51.3</v>
      </c>
      <c r="BE485">
        <v>10.55</v>
      </c>
      <c r="BF485">
        <v>87.93</v>
      </c>
      <c r="BG485">
        <v>1472</v>
      </c>
      <c r="BH485">
        <v>1574</v>
      </c>
      <c r="BI485">
        <v>48.33</v>
      </c>
      <c r="BJ485">
        <v>777</v>
      </c>
      <c r="BK485">
        <v>773</v>
      </c>
      <c r="BL485">
        <v>50.13</v>
      </c>
      <c r="BM485">
        <v>22</v>
      </c>
      <c r="BN485">
        <v>17</v>
      </c>
      <c r="BO485">
        <v>56.41</v>
      </c>
      <c r="BP485">
        <v>2.83</v>
      </c>
      <c r="BQ485">
        <v>97.8</v>
      </c>
      <c r="BR485">
        <v>8.99</v>
      </c>
      <c r="BS485">
        <v>92.36</v>
      </c>
      <c r="BT485">
        <v>1.0129999999999999</v>
      </c>
    </row>
    <row r="486" spans="1:72" x14ac:dyDescent="0.25">
      <c r="A486" s="6" t="s">
        <v>26</v>
      </c>
      <c r="B486" t="s">
        <v>145</v>
      </c>
      <c r="C486">
        <v>82</v>
      </c>
      <c r="D486">
        <v>3975.6667000000002</v>
      </c>
      <c r="E486">
        <v>38</v>
      </c>
      <c r="F486">
        <v>37</v>
      </c>
      <c r="G486">
        <v>7</v>
      </c>
      <c r="H486">
        <v>32</v>
      </c>
      <c r="I486">
        <v>83</v>
      </c>
      <c r="J486">
        <v>0.50600000000000001</v>
      </c>
      <c r="K486">
        <v>3378</v>
      </c>
      <c r="L486">
        <v>3715</v>
      </c>
      <c r="M486">
        <v>47.62</v>
      </c>
      <c r="N486">
        <v>2516</v>
      </c>
      <c r="O486">
        <v>2774</v>
      </c>
      <c r="P486">
        <v>47.56</v>
      </c>
      <c r="Q486">
        <v>1846</v>
      </c>
      <c r="R486">
        <v>1987</v>
      </c>
      <c r="S486">
        <v>48.16</v>
      </c>
      <c r="T486">
        <v>169</v>
      </c>
      <c r="U486">
        <v>192</v>
      </c>
      <c r="V486">
        <v>46.81</v>
      </c>
      <c r="W486">
        <v>159.04</v>
      </c>
      <c r="X486">
        <v>178.66</v>
      </c>
      <c r="Y486">
        <v>47.1</v>
      </c>
      <c r="Z486">
        <v>1727</v>
      </c>
      <c r="AA486">
        <v>1916</v>
      </c>
      <c r="AB486">
        <v>47.41</v>
      </c>
      <c r="AC486">
        <v>1024</v>
      </c>
      <c r="AD486">
        <v>1107</v>
      </c>
      <c r="AE486">
        <v>48.05</v>
      </c>
      <c r="AF486">
        <v>146</v>
      </c>
      <c r="AG486">
        <v>163</v>
      </c>
      <c r="AH486">
        <v>47.25</v>
      </c>
      <c r="AI486">
        <v>14.26</v>
      </c>
      <c r="AJ486">
        <v>85.28</v>
      </c>
      <c r="AK486">
        <v>737</v>
      </c>
      <c r="AL486">
        <v>811</v>
      </c>
      <c r="AM486">
        <v>47.61</v>
      </c>
      <c r="AN486">
        <v>539</v>
      </c>
      <c r="AO486">
        <v>577</v>
      </c>
      <c r="AP486">
        <v>48.3</v>
      </c>
      <c r="AQ486">
        <v>100</v>
      </c>
      <c r="AR486">
        <v>109</v>
      </c>
      <c r="AS486">
        <v>47.85</v>
      </c>
      <c r="AT486">
        <v>18.55</v>
      </c>
      <c r="AU486">
        <v>81.11</v>
      </c>
      <c r="AV486">
        <v>990</v>
      </c>
      <c r="AW486">
        <v>1105</v>
      </c>
      <c r="AX486">
        <v>47.26</v>
      </c>
      <c r="AY486">
        <v>485</v>
      </c>
      <c r="AZ486">
        <v>530</v>
      </c>
      <c r="BA486">
        <v>47.78</v>
      </c>
      <c r="BB486">
        <v>46</v>
      </c>
      <c r="BC486">
        <v>54</v>
      </c>
      <c r="BD486">
        <v>46</v>
      </c>
      <c r="BE486">
        <v>9.48</v>
      </c>
      <c r="BF486">
        <v>89.81</v>
      </c>
      <c r="BG486">
        <v>1442</v>
      </c>
      <c r="BH486">
        <v>1578</v>
      </c>
      <c r="BI486">
        <v>47.75</v>
      </c>
      <c r="BJ486">
        <v>736</v>
      </c>
      <c r="BK486">
        <v>773</v>
      </c>
      <c r="BL486">
        <v>48.77</v>
      </c>
      <c r="BM486">
        <v>23</v>
      </c>
      <c r="BN486">
        <v>28</v>
      </c>
      <c r="BO486">
        <v>45.1</v>
      </c>
      <c r="BP486">
        <v>3.13</v>
      </c>
      <c r="BQ486">
        <v>96.38</v>
      </c>
      <c r="BR486">
        <v>9.15</v>
      </c>
      <c r="BS486">
        <v>90.34</v>
      </c>
      <c r="BT486">
        <v>0.995</v>
      </c>
    </row>
    <row r="487" spans="1:72" x14ac:dyDescent="0.25">
      <c r="A487" s="6" t="s">
        <v>26</v>
      </c>
      <c r="B487" t="s">
        <v>147</v>
      </c>
      <c r="C487">
        <v>82</v>
      </c>
      <c r="D487">
        <v>4120.8333000000002</v>
      </c>
      <c r="E487">
        <v>51</v>
      </c>
      <c r="F487">
        <v>22</v>
      </c>
      <c r="G487">
        <v>9</v>
      </c>
      <c r="H487">
        <v>46</v>
      </c>
      <c r="I487">
        <v>111</v>
      </c>
      <c r="J487">
        <v>0.67700000000000005</v>
      </c>
      <c r="K487">
        <v>3858</v>
      </c>
      <c r="L487">
        <v>4155</v>
      </c>
      <c r="M487">
        <v>48.15</v>
      </c>
      <c r="N487">
        <v>2811</v>
      </c>
      <c r="O487">
        <v>2922</v>
      </c>
      <c r="P487">
        <v>49.03</v>
      </c>
      <c r="Q487">
        <v>2053</v>
      </c>
      <c r="R487">
        <v>2053</v>
      </c>
      <c r="S487">
        <v>50</v>
      </c>
      <c r="T487">
        <v>185</v>
      </c>
      <c r="U487">
        <v>159</v>
      </c>
      <c r="V487">
        <v>53.78</v>
      </c>
      <c r="W487">
        <v>181.01</v>
      </c>
      <c r="X487">
        <v>174.16</v>
      </c>
      <c r="Y487">
        <v>50.96</v>
      </c>
      <c r="Z487">
        <v>1905</v>
      </c>
      <c r="AA487">
        <v>1995</v>
      </c>
      <c r="AB487">
        <v>48.85</v>
      </c>
      <c r="AC487">
        <v>1118</v>
      </c>
      <c r="AD487">
        <v>1056</v>
      </c>
      <c r="AE487">
        <v>51.43</v>
      </c>
      <c r="AF487">
        <v>164</v>
      </c>
      <c r="AG487">
        <v>135</v>
      </c>
      <c r="AH487">
        <v>54.85</v>
      </c>
      <c r="AI487">
        <v>14.67</v>
      </c>
      <c r="AJ487">
        <v>87.22</v>
      </c>
      <c r="AK487">
        <v>836</v>
      </c>
      <c r="AL487">
        <v>738</v>
      </c>
      <c r="AM487">
        <v>53.11</v>
      </c>
      <c r="AN487">
        <v>594</v>
      </c>
      <c r="AO487">
        <v>518</v>
      </c>
      <c r="AP487">
        <v>53.42</v>
      </c>
      <c r="AQ487">
        <v>105</v>
      </c>
      <c r="AR487">
        <v>81</v>
      </c>
      <c r="AS487">
        <v>56.45</v>
      </c>
      <c r="AT487">
        <v>17.68</v>
      </c>
      <c r="AU487">
        <v>84.36</v>
      </c>
      <c r="AV487">
        <v>1069</v>
      </c>
      <c r="AW487">
        <v>1257</v>
      </c>
      <c r="AX487">
        <v>45.96</v>
      </c>
      <c r="AY487">
        <v>524</v>
      </c>
      <c r="AZ487">
        <v>538</v>
      </c>
      <c r="BA487">
        <v>49.34</v>
      </c>
      <c r="BB487">
        <v>59</v>
      </c>
      <c r="BC487">
        <v>54</v>
      </c>
      <c r="BD487">
        <v>52.21</v>
      </c>
      <c r="BE487">
        <v>11.26</v>
      </c>
      <c r="BF487">
        <v>89.96</v>
      </c>
      <c r="BG487">
        <v>1641</v>
      </c>
      <c r="BH487">
        <v>1914</v>
      </c>
      <c r="BI487">
        <v>46.16</v>
      </c>
      <c r="BJ487">
        <v>809</v>
      </c>
      <c r="BK487">
        <v>886</v>
      </c>
      <c r="BL487">
        <v>47.73</v>
      </c>
      <c r="BM487">
        <v>21</v>
      </c>
      <c r="BN487">
        <v>23</v>
      </c>
      <c r="BO487">
        <v>47.73</v>
      </c>
      <c r="BP487">
        <v>2.6</v>
      </c>
      <c r="BQ487">
        <v>97.4</v>
      </c>
      <c r="BR487">
        <v>9.01</v>
      </c>
      <c r="BS487">
        <v>92.26</v>
      </c>
      <c r="BT487">
        <v>1.0129999999999999</v>
      </c>
    </row>
    <row r="488" spans="1:72" x14ac:dyDescent="0.25">
      <c r="A488" s="6" t="s">
        <v>26</v>
      </c>
      <c r="B488" t="s">
        <v>142</v>
      </c>
      <c r="C488">
        <v>82</v>
      </c>
      <c r="D488">
        <v>3916.2833000000001</v>
      </c>
      <c r="E488">
        <v>46</v>
      </c>
      <c r="F488">
        <v>33</v>
      </c>
      <c r="G488">
        <v>3</v>
      </c>
      <c r="H488">
        <v>45</v>
      </c>
      <c r="I488">
        <v>95</v>
      </c>
      <c r="J488">
        <v>0.57899999999999996</v>
      </c>
      <c r="K488">
        <v>3780</v>
      </c>
      <c r="L488">
        <v>3550</v>
      </c>
      <c r="M488">
        <v>51.57</v>
      </c>
      <c r="N488">
        <v>2814</v>
      </c>
      <c r="O488">
        <v>2668</v>
      </c>
      <c r="P488">
        <v>51.33</v>
      </c>
      <c r="Q488">
        <v>1922</v>
      </c>
      <c r="R488">
        <v>1935</v>
      </c>
      <c r="S488">
        <v>49.83</v>
      </c>
      <c r="T488">
        <v>158</v>
      </c>
      <c r="U488">
        <v>147</v>
      </c>
      <c r="V488">
        <v>51.8</v>
      </c>
      <c r="W488">
        <v>180.92</v>
      </c>
      <c r="X488">
        <v>169.37</v>
      </c>
      <c r="Y488">
        <v>51.65</v>
      </c>
      <c r="Z488">
        <v>1907</v>
      </c>
      <c r="AA488">
        <v>1742</v>
      </c>
      <c r="AB488">
        <v>52.26</v>
      </c>
      <c r="AC488">
        <v>1043</v>
      </c>
      <c r="AD488">
        <v>1045</v>
      </c>
      <c r="AE488">
        <v>49.95</v>
      </c>
      <c r="AF488">
        <v>131</v>
      </c>
      <c r="AG488">
        <v>125</v>
      </c>
      <c r="AH488">
        <v>51.17</v>
      </c>
      <c r="AI488">
        <v>12.56</v>
      </c>
      <c r="AJ488">
        <v>88.04</v>
      </c>
      <c r="AK488">
        <v>825</v>
      </c>
      <c r="AL488">
        <v>745</v>
      </c>
      <c r="AM488">
        <v>52.55</v>
      </c>
      <c r="AN488">
        <v>535</v>
      </c>
      <c r="AO488">
        <v>506</v>
      </c>
      <c r="AP488">
        <v>51.39</v>
      </c>
      <c r="AQ488">
        <v>86</v>
      </c>
      <c r="AR488">
        <v>84</v>
      </c>
      <c r="AS488">
        <v>50.59</v>
      </c>
      <c r="AT488">
        <v>16.07</v>
      </c>
      <c r="AU488">
        <v>83.4</v>
      </c>
      <c r="AV488">
        <v>1082</v>
      </c>
      <c r="AW488">
        <v>997</v>
      </c>
      <c r="AX488">
        <v>52.04</v>
      </c>
      <c r="AY488">
        <v>508</v>
      </c>
      <c r="AZ488">
        <v>539</v>
      </c>
      <c r="BA488">
        <v>48.52</v>
      </c>
      <c r="BB488">
        <v>45</v>
      </c>
      <c r="BC488">
        <v>41</v>
      </c>
      <c r="BD488">
        <v>52.33</v>
      </c>
      <c r="BE488">
        <v>8.86</v>
      </c>
      <c r="BF488">
        <v>92.39</v>
      </c>
      <c r="BG488">
        <v>1601</v>
      </c>
      <c r="BH488">
        <v>1544</v>
      </c>
      <c r="BI488">
        <v>50.91</v>
      </c>
      <c r="BJ488">
        <v>786</v>
      </c>
      <c r="BK488">
        <v>792</v>
      </c>
      <c r="BL488">
        <v>49.81</v>
      </c>
      <c r="BM488">
        <v>27</v>
      </c>
      <c r="BN488">
        <v>22</v>
      </c>
      <c r="BO488">
        <v>55.1</v>
      </c>
      <c r="BP488">
        <v>3.44</v>
      </c>
      <c r="BQ488">
        <v>97.22</v>
      </c>
      <c r="BR488">
        <v>8.2200000000000006</v>
      </c>
      <c r="BS488">
        <v>92.4</v>
      </c>
      <c r="BT488">
        <v>1.006</v>
      </c>
    </row>
    <row r="489" spans="1:72" x14ac:dyDescent="0.25">
      <c r="A489" s="6" t="s">
        <v>26</v>
      </c>
      <c r="B489" t="s">
        <v>159</v>
      </c>
      <c r="C489">
        <v>82</v>
      </c>
      <c r="D489">
        <v>3986.4832999999999</v>
      </c>
      <c r="E489">
        <v>35</v>
      </c>
      <c r="F489">
        <v>37</v>
      </c>
      <c r="G489">
        <v>10</v>
      </c>
      <c r="H489">
        <v>33</v>
      </c>
      <c r="I489">
        <v>80</v>
      </c>
      <c r="J489">
        <v>0.48799999999999999</v>
      </c>
      <c r="K489">
        <v>3839</v>
      </c>
      <c r="L489">
        <v>3873</v>
      </c>
      <c r="M489">
        <v>49.78</v>
      </c>
      <c r="N489">
        <v>2808</v>
      </c>
      <c r="O489">
        <v>2861</v>
      </c>
      <c r="P489">
        <v>49.53</v>
      </c>
      <c r="Q489">
        <v>2008</v>
      </c>
      <c r="R489">
        <v>2004</v>
      </c>
      <c r="S489">
        <v>50.05</v>
      </c>
      <c r="T489">
        <v>173</v>
      </c>
      <c r="U489">
        <v>182</v>
      </c>
      <c r="V489">
        <v>48.73</v>
      </c>
      <c r="W489">
        <v>177.72</v>
      </c>
      <c r="X489">
        <v>179.38</v>
      </c>
      <c r="Y489">
        <v>49.77</v>
      </c>
      <c r="Z489">
        <v>1892</v>
      </c>
      <c r="AA489">
        <v>1915</v>
      </c>
      <c r="AB489">
        <v>49.7</v>
      </c>
      <c r="AC489">
        <v>1092</v>
      </c>
      <c r="AD489">
        <v>1089</v>
      </c>
      <c r="AE489">
        <v>50.07</v>
      </c>
      <c r="AF489">
        <v>157</v>
      </c>
      <c r="AG489">
        <v>144</v>
      </c>
      <c r="AH489">
        <v>52.16</v>
      </c>
      <c r="AI489">
        <v>14.38</v>
      </c>
      <c r="AJ489">
        <v>86.78</v>
      </c>
      <c r="AK489">
        <v>788</v>
      </c>
      <c r="AL489">
        <v>798</v>
      </c>
      <c r="AM489">
        <v>49.68</v>
      </c>
      <c r="AN489">
        <v>554</v>
      </c>
      <c r="AO489">
        <v>548</v>
      </c>
      <c r="AP489">
        <v>50.27</v>
      </c>
      <c r="AQ489">
        <v>99</v>
      </c>
      <c r="AR489">
        <v>97</v>
      </c>
      <c r="AS489">
        <v>50.51</v>
      </c>
      <c r="AT489">
        <v>17.87</v>
      </c>
      <c r="AU489">
        <v>82.3</v>
      </c>
      <c r="AV489">
        <v>1104</v>
      </c>
      <c r="AW489">
        <v>1117</v>
      </c>
      <c r="AX489">
        <v>49.71</v>
      </c>
      <c r="AY489">
        <v>538</v>
      </c>
      <c r="AZ489">
        <v>541</v>
      </c>
      <c r="BA489">
        <v>49.86</v>
      </c>
      <c r="BB489">
        <v>58</v>
      </c>
      <c r="BC489">
        <v>47</v>
      </c>
      <c r="BD489">
        <v>55.24</v>
      </c>
      <c r="BE489">
        <v>10.78</v>
      </c>
      <c r="BF489">
        <v>91.31</v>
      </c>
      <c r="BG489">
        <v>1656</v>
      </c>
      <c r="BH489">
        <v>1717</v>
      </c>
      <c r="BI489">
        <v>49.1</v>
      </c>
      <c r="BJ489">
        <v>790</v>
      </c>
      <c r="BK489">
        <v>815</v>
      </c>
      <c r="BL489">
        <v>49.22</v>
      </c>
      <c r="BM489">
        <v>16</v>
      </c>
      <c r="BN489">
        <v>38</v>
      </c>
      <c r="BO489">
        <v>29.63</v>
      </c>
      <c r="BP489">
        <v>2.0299999999999998</v>
      </c>
      <c r="BQ489">
        <v>95.34</v>
      </c>
      <c r="BR489">
        <v>8.6199999999999992</v>
      </c>
      <c r="BS489">
        <v>90.92</v>
      </c>
      <c r="BT489">
        <v>0.995</v>
      </c>
    </row>
    <row r="490" spans="1:72" x14ac:dyDescent="0.25">
      <c r="A490" s="6" t="s">
        <v>27</v>
      </c>
      <c r="B490" t="s">
        <v>160</v>
      </c>
      <c r="C490">
        <v>82</v>
      </c>
      <c r="D490">
        <v>3822.6833000000001</v>
      </c>
      <c r="E490">
        <v>27</v>
      </c>
      <c r="F490">
        <v>50</v>
      </c>
      <c r="G490">
        <v>5</v>
      </c>
      <c r="H490">
        <v>26</v>
      </c>
      <c r="I490">
        <v>59</v>
      </c>
      <c r="J490">
        <v>0.36</v>
      </c>
      <c r="K490">
        <v>3344</v>
      </c>
      <c r="L490">
        <v>3864</v>
      </c>
      <c r="M490">
        <v>46.39</v>
      </c>
      <c r="N490">
        <v>2423</v>
      </c>
      <c r="O490">
        <v>2790</v>
      </c>
      <c r="P490">
        <v>46.48</v>
      </c>
      <c r="Q490">
        <v>1667</v>
      </c>
      <c r="R490">
        <v>1920</v>
      </c>
      <c r="S490">
        <v>46.47</v>
      </c>
      <c r="T490">
        <v>127</v>
      </c>
      <c r="U490">
        <v>174</v>
      </c>
      <c r="V490">
        <v>42.19</v>
      </c>
      <c r="W490">
        <v>142.87</v>
      </c>
      <c r="X490">
        <v>167.67</v>
      </c>
      <c r="Y490">
        <v>46.01</v>
      </c>
      <c r="Z490">
        <v>1473</v>
      </c>
      <c r="AA490">
        <v>1782</v>
      </c>
      <c r="AB490">
        <v>45.25</v>
      </c>
      <c r="AC490">
        <v>803</v>
      </c>
      <c r="AD490">
        <v>950</v>
      </c>
      <c r="AE490">
        <v>45.81</v>
      </c>
      <c r="AF490">
        <v>109</v>
      </c>
      <c r="AG490">
        <v>152</v>
      </c>
      <c r="AH490">
        <v>41.76</v>
      </c>
      <c r="AI490">
        <v>13.57</v>
      </c>
      <c r="AJ490">
        <v>84</v>
      </c>
      <c r="AK490">
        <v>616</v>
      </c>
      <c r="AL490">
        <v>769</v>
      </c>
      <c r="AM490">
        <v>44.48</v>
      </c>
      <c r="AN490">
        <v>405</v>
      </c>
      <c r="AO490">
        <v>515</v>
      </c>
      <c r="AP490">
        <v>44.02</v>
      </c>
      <c r="AQ490">
        <v>73</v>
      </c>
      <c r="AR490">
        <v>93</v>
      </c>
      <c r="AS490">
        <v>43.98</v>
      </c>
      <c r="AT490">
        <v>18.02</v>
      </c>
      <c r="AU490">
        <v>81.94</v>
      </c>
      <c r="AV490">
        <v>857</v>
      </c>
      <c r="AW490">
        <v>1013</v>
      </c>
      <c r="AX490">
        <v>45.83</v>
      </c>
      <c r="AY490">
        <v>398</v>
      </c>
      <c r="AZ490">
        <v>435</v>
      </c>
      <c r="BA490">
        <v>47.78</v>
      </c>
      <c r="BB490">
        <v>36</v>
      </c>
      <c r="BC490">
        <v>59</v>
      </c>
      <c r="BD490">
        <v>37.89</v>
      </c>
      <c r="BE490">
        <v>9.0500000000000007</v>
      </c>
      <c r="BF490">
        <v>86.44</v>
      </c>
      <c r="BG490">
        <v>1980</v>
      </c>
      <c r="BH490">
        <v>2338</v>
      </c>
      <c r="BI490">
        <v>45.85</v>
      </c>
      <c r="BJ490">
        <v>751</v>
      </c>
      <c r="BK490">
        <v>882</v>
      </c>
      <c r="BL490">
        <v>45.99</v>
      </c>
      <c r="BM490">
        <v>18</v>
      </c>
      <c r="BN490">
        <v>22</v>
      </c>
      <c r="BO490">
        <v>45</v>
      </c>
      <c r="BP490">
        <v>2.4</v>
      </c>
      <c r="BQ490">
        <v>97.51</v>
      </c>
      <c r="BR490">
        <v>7.62</v>
      </c>
      <c r="BS490">
        <v>90.94</v>
      </c>
      <c r="BT490">
        <v>0.98599999999999999</v>
      </c>
    </row>
    <row r="491" spans="1:72" x14ac:dyDescent="0.25">
      <c r="A491" s="6" t="s">
        <v>27</v>
      </c>
      <c r="B491" t="s">
        <v>161</v>
      </c>
      <c r="C491">
        <v>82</v>
      </c>
      <c r="D491">
        <v>3941.1333</v>
      </c>
      <c r="E491">
        <v>36</v>
      </c>
      <c r="F491">
        <v>41</v>
      </c>
      <c r="G491">
        <v>5</v>
      </c>
      <c r="H491">
        <v>34</v>
      </c>
      <c r="I491">
        <v>77</v>
      </c>
      <c r="J491">
        <v>0.47</v>
      </c>
      <c r="K491">
        <v>3722</v>
      </c>
      <c r="L491">
        <v>3947</v>
      </c>
      <c r="M491">
        <v>48.53</v>
      </c>
      <c r="N491">
        <v>2648</v>
      </c>
      <c r="O491">
        <v>2880</v>
      </c>
      <c r="P491">
        <v>47.9</v>
      </c>
      <c r="Q491">
        <v>1771</v>
      </c>
      <c r="R491">
        <v>1967</v>
      </c>
      <c r="S491">
        <v>47.38</v>
      </c>
      <c r="T491">
        <v>171</v>
      </c>
      <c r="U491">
        <v>171</v>
      </c>
      <c r="V491">
        <v>50</v>
      </c>
      <c r="W491">
        <v>164.44</v>
      </c>
      <c r="X491">
        <v>174.4</v>
      </c>
      <c r="Y491">
        <v>48.53</v>
      </c>
      <c r="Z491">
        <v>1790</v>
      </c>
      <c r="AA491">
        <v>1853</v>
      </c>
      <c r="AB491">
        <v>49.14</v>
      </c>
      <c r="AC491">
        <v>920</v>
      </c>
      <c r="AD491">
        <v>989</v>
      </c>
      <c r="AE491">
        <v>48.19</v>
      </c>
      <c r="AF491">
        <v>140</v>
      </c>
      <c r="AG491">
        <v>144</v>
      </c>
      <c r="AH491">
        <v>49.3</v>
      </c>
      <c r="AI491">
        <v>15.22</v>
      </c>
      <c r="AJ491">
        <v>85.44</v>
      </c>
      <c r="AK491">
        <v>716</v>
      </c>
      <c r="AL491">
        <v>756</v>
      </c>
      <c r="AM491">
        <v>48.64</v>
      </c>
      <c r="AN491">
        <v>459</v>
      </c>
      <c r="AO491">
        <v>488</v>
      </c>
      <c r="AP491">
        <v>48.47</v>
      </c>
      <c r="AQ491">
        <v>87</v>
      </c>
      <c r="AR491">
        <v>81</v>
      </c>
      <c r="AS491">
        <v>51.79</v>
      </c>
      <c r="AT491">
        <v>18.95</v>
      </c>
      <c r="AU491">
        <v>83.4</v>
      </c>
      <c r="AV491">
        <v>1074</v>
      </c>
      <c r="AW491">
        <v>1097</v>
      </c>
      <c r="AX491">
        <v>49.47</v>
      </c>
      <c r="AY491">
        <v>461</v>
      </c>
      <c r="AZ491">
        <v>501</v>
      </c>
      <c r="BA491">
        <v>47.92</v>
      </c>
      <c r="BB491">
        <v>53</v>
      </c>
      <c r="BC491">
        <v>63</v>
      </c>
      <c r="BD491">
        <v>45.69</v>
      </c>
      <c r="BE491">
        <v>11.5</v>
      </c>
      <c r="BF491">
        <v>87.43</v>
      </c>
      <c r="BG491">
        <v>2087</v>
      </c>
      <c r="BH491">
        <v>2373</v>
      </c>
      <c r="BI491">
        <v>46.79</v>
      </c>
      <c r="BJ491">
        <v>775</v>
      </c>
      <c r="BK491">
        <v>876</v>
      </c>
      <c r="BL491">
        <v>46.94</v>
      </c>
      <c r="BM491">
        <v>31</v>
      </c>
      <c r="BN491">
        <v>27</v>
      </c>
      <c r="BO491">
        <v>53.45</v>
      </c>
      <c r="BP491">
        <v>4</v>
      </c>
      <c r="BQ491">
        <v>96.92</v>
      </c>
      <c r="BR491">
        <v>9.66</v>
      </c>
      <c r="BS491">
        <v>91.31</v>
      </c>
      <c r="BT491">
        <v>1.01</v>
      </c>
    </row>
    <row r="492" spans="1:72" x14ac:dyDescent="0.25">
      <c r="A492" s="6" t="s">
        <v>27</v>
      </c>
      <c r="B492" t="s">
        <v>135</v>
      </c>
      <c r="C492">
        <v>82</v>
      </c>
      <c r="D492">
        <v>3923.55</v>
      </c>
      <c r="E492">
        <v>47</v>
      </c>
      <c r="F492">
        <v>20</v>
      </c>
      <c r="G492">
        <v>15</v>
      </c>
      <c r="H492">
        <v>43</v>
      </c>
      <c r="I492">
        <v>109</v>
      </c>
      <c r="J492">
        <v>0.66500000000000004</v>
      </c>
      <c r="K492">
        <v>3558</v>
      </c>
      <c r="L492">
        <v>4008</v>
      </c>
      <c r="M492">
        <v>47.03</v>
      </c>
      <c r="N492">
        <v>2578</v>
      </c>
      <c r="O492">
        <v>2850</v>
      </c>
      <c r="P492">
        <v>47.49</v>
      </c>
      <c r="Q492">
        <v>1793</v>
      </c>
      <c r="R492">
        <v>1920</v>
      </c>
      <c r="S492">
        <v>48.29</v>
      </c>
      <c r="T492">
        <v>174</v>
      </c>
      <c r="U492">
        <v>135</v>
      </c>
      <c r="V492">
        <v>56.31</v>
      </c>
      <c r="W492">
        <v>166.7</v>
      </c>
      <c r="X492">
        <v>166.59</v>
      </c>
      <c r="Y492">
        <v>50.02</v>
      </c>
      <c r="Z492">
        <v>1736</v>
      </c>
      <c r="AA492">
        <v>1811</v>
      </c>
      <c r="AB492">
        <v>48.94</v>
      </c>
      <c r="AC492">
        <v>961</v>
      </c>
      <c r="AD492">
        <v>937</v>
      </c>
      <c r="AE492">
        <v>50.63</v>
      </c>
      <c r="AF492">
        <v>149</v>
      </c>
      <c r="AG492">
        <v>114</v>
      </c>
      <c r="AH492">
        <v>56.65</v>
      </c>
      <c r="AI492">
        <v>15.5</v>
      </c>
      <c r="AJ492">
        <v>87.83</v>
      </c>
      <c r="AK492">
        <v>757</v>
      </c>
      <c r="AL492">
        <v>746</v>
      </c>
      <c r="AM492">
        <v>50.37</v>
      </c>
      <c r="AN492">
        <v>527</v>
      </c>
      <c r="AO492">
        <v>483</v>
      </c>
      <c r="AP492">
        <v>52.18</v>
      </c>
      <c r="AQ492">
        <v>103</v>
      </c>
      <c r="AR492">
        <v>75</v>
      </c>
      <c r="AS492">
        <v>57.87</v>
      </c>
      <c r="AT492">
        <v>19.54</v>
      </c>
      <c r="AU492">
        <v>84.47</v>
      </c>
      <c r="AV492">
        <v>979</v>
      </c>
      <c r="AW492">
        <v>1065</v>
      </c>
      <c r="AX492">
        <v>47.9</v>
      </c>
      <c r="AY492">
        <v>434</v>
      </c>
      <c r="AZ492">
        <v>454</v>
      </c>
      <c r="BA492">
        <v>48.87</v>
      </c>
      <c r="BB492">
        <v>46</v>
      </c>
      <c r="BC492">
        <v>39</v>
      </c>
      <c r="BD492">
        <v>54.12</v>
      </c>
      <c r="BE492">
        <v>10.6</v>
      </c>
      <c r="BF492">
        <v>91.41</v>
      </c>
      <c r="BG492">
        <v>1942</v>
      </c>
      <c r="BH492">
        <v>2367</v>
      </c>
      <c r="BI492">
        <v>45.07</v>
      </c>
      <c r="BJ492">
        <v>731</v>
      </c>
      <c r="BK492">
        <v>882</v>
      </c>
      <c r="BL492">
        <v>45.32</v>
      </c>
      <c r="BM492">
        <v>25</v>
      </c>
      <c r="BN492">
        <v>21</v>
      </c>
      <c r="BO492">
        <v>54.35</v>
      </c>
      <c r="BP492">
        <v>3.42</v>
      </c>
      <c r="BQ492">
        <v>97.62</v>
      </c>
      <c r="BR492">
        <v>9.6999999999999993</v>
      </c>
      <c r="BS492">
        <v>92.97</v>
      </c>
      <c r="BT492">
        <v>1.0269999999999999</v>
      </c>
    </row>
    <row r="493" spans="1:72" x14ac:dyDescent="0.25">
      <c r="A493" s="6" t="s">
        <v>27</v>
      </c>
      <c r="B493" t="s">
        <v>132</v>
      </c>
      <c r="C493">
        <v>82</v>
      </c>
      <c r="D493">
        <v>3994.8</v>
      </c>
      <c r="E493">
        <v>39</v>
      </c>
      <c r="F493">
        <v>37</v>
      </c>
      <c r="G493">
        <v>6</v>
      </c>
      <c r="H493">
        <v>37</v>
      </c>
      <c r="I493">
        <v>84</v>
      </c>
      <c r="J493">
        <v>0.51200000000000001</v>
      </c>
      <c r="K493">
        <v>3923</v>
      </c>
      <c r="L493">
        <v>3821</v>
      </c>
      <c r="M493">
        <v>50.66</v>
      </c>
      <c r="N493">
        <v>2827</v>
      </c>
      <c r="O493">
        <v>2762</v>
      </c>
      <c r="P493">
        <v>50.58</v>
      </c>
      <c r="Q493">
        <v>1976</v>
      </c>
      <c r="R493">
        <v>1844</v>
      </c>
      <c r="S493">
        <v>51.73</v>
      </c>
      <c r="T493">
        <v>174</v>
      </c>
      <c r="U493">
        <v>159</v>
      </c>
      <c r="V493">
        <v>52.25</v>
      </c>
      <c r="W493">
        <v>165.64</v>
      </c>
      <c r="X493">
        <v>176.11</v>
      </c>
      <c r="Y493">
        <v>48.47</v>
      </c>
      <c r="Z493">
        <v>1785</v>
      </c>
      <c r="AA493">
        <v>1827</v>
      </c>
      <c r="AB493">
        <v>49.42</v>
      </c>
      <c r="AC493">
        <v>989</v>
      </c>
      <c r="AD493">
        <v>967</v>
      </c>
      <c r="AE493">
        <v>50.56</v>
      </c>
      <c r="AF493">
        <v>142</v>
      </c>
      <c r="AG493">
        <v>130</v>
      </c>
      <c r="AH493">
        <v>52.21</v>
      </c>
      <c r="AI493">
        <v>14.36</v>
      </c>
      <c r="AJ493">
        <v>86.56</v>
      </c>
      <c r="AK493">
        <v>687</v>
      </c>
      <c r="AL493">
        <v>793</v>
      </c>
      <c r="AM493">
        <v>46.42</v>
      </c>
      <c r="AN493">
        <v>444</v>
      </c>
      <c r="AO493">
        <v>506</v>
      </c>
      <c r="AP493">
        <v>46.74</v>
      </c>
      <c r="AQ493">
        <v>68</v>
      </c>
      <c r="AR493">
        <v>85</v>
      </c>
      <c r="AS493">
        <v>44.44</v>
      </c>
      <c r="AT493">
        <v>15.32</v>
      </c>
      <c r="AU493">
        <v>83.2</v>
      </c>
      <c r="AV493">
        <v>1098</v>
      </c>
      <c r="AW493">
        <v>1034</v>
      </c>
      <c r="AX493">
        <v>51.5</v>
      </c>
      <c r="AY493">
        <v>545</v>
      </c>
      <c r="AZ493">
        <v>461</v>
      </c>
      <c r="BA493">
        <v>54.17</v>
      </c>
      <c r="BB493">
        <v>74</v>
      </c>
      <c r="BC493">
        <v>45</v>
      </c>
      <c r="BD493">
        <v>62.18</v>
      </c>
      <c r="BE493">
        <v>13.58</v>
      </c>
      <c r="BF493">
        <v>90.24</v>
      </c>
      <c r="BG493">
        <v>2322</v>
      </c>
      <c r="BH493">
        <v>2212</v>
      </c>
      <c r="BI493">
        <v>51.21</v>
      </c>
      <c r="BJ493">
        <v>903</v>
      </c>
      <c r="BK493">
        <v>795</v>
      </c>
      <c r="BL493">
        <v>53.18</v>
      </c>
      <c r="BM493">
        <v>31</v>
      </c>
      <c r="BN493">
        <v>29</v>
      </c>
      <c r="BO493">
        <v>51.67</v>
      </c>
      <c r="BP493">
        <v>3.43</v>
      </c>
      <c r="BQ493">
        <v>96.35</v>
      </c>
      <c r="BR493">
        <v>8.81</v>
      </c>
      <c r="BS493">
        <v>91.38</v>
      </c>
      <c r="BT493">
        <v>1.002</v>
      </c>
    </row>
    <row r="494" spans="1:72" x14ac:dyDescent="0.25">
      <c r="A494" s="6" t="s">
        <v>27</v>
      </c>
      <c r="B494" t="s">
        <v>157</v>
      </c>
      <c r="C494">
        <v>82</v>
      </c>
      <c r="D494">
        <v>3956.6</v>
      </c>
      <c r="E494">
        <v>52</v>
      </c>
      <c r="F494">
        <v>23</v>
      </c>
      <c r="G494">
        <v>7</v>
      </c>
      <c r="H494">
        <v>50</v>
      </c>
      <c r="I494">
        <v>111</v>
      </c>
      <c r="J494">
        <v>0.67700000000000005</v>
      </c>
      <c r="K494">
        <v>4709</v>
      </c>
      <c r="L494">
        <v>3197</v>
      </c>
      <c r="M494">
        <v>59.56</v>
      </c>
      <c r="N494">
        <v>3341</v>
      </c>
      <c r="O494">
        <v>2368</v>
      </c>
      <c r="P494">
        <v>58.52</v>
      </c>
      <c r="Q494">
        <v>2147</v>
      </c>
      <c r="R494">
        <v>1667</v>
      </c>
      <c r="S494">
        <v>56.29</v>
      </c>
      <c r="T494">
        <v>169</v>
      </c>
      <c r="U494">
        <v>146</v>
      </c>
      <c r="V494">
        <v>53.65</v>
      </c>
      <c r="W494">
        <v>191.95</v>
      </c>
      <c r="X494">
        <v>144.66999999999999</v>
      </c>
      <c r="Y494">
        <v>57.02</v>
      </c>
      <c r="Z494">
        <v>2016</v>
      </c>
      <c r="AA494">
        <v>1459</v>
      </c>
      <c r="AB494">
        <v>58.01</v>
      </c>
      <c r="AC494">
        <v>987</v>
      </c>
      <c r="AD494">
        <v>852</v>
      </c>
      <c r="AE494">
        <v>53.67</v>
      </c>
      <c r="AF494">
        <v>143</v>
      </c>
      <c r="AG494">
        <v>131</v>
      </c>
      <c r="AH494">
        <v>52.19</v>
      </c>
      <c r="AI494">
        <v>14.49</v>
      </c>
      <c r="AJ494">
        <v>84.62</v>
      </c>
      <c r="AK494">
        <v>801</v>
      </c>
      <c r="AL494">
        <v>626</v>
      </c>
      <c r="AM494">
        <v>56.13</v>
      </c>
      <c r="AN494">
        <v>491</v>
      </c>
      <c r="AO494">
        <v>438</v>
      </c>
      <c r="AP494">
        <v>52.85</v>
      </c>
      <c r="AQ494">
        <v>96</v>
      </c>
      <c r="AR494">
        <v>72</v>
      </c>
      <c r="AS494">
        <v>57.14</v>
      </c>
      <c r="AT494">
        <v>19.55</v>
      </c>
      <c r="AU494">
        <v>83.56</v>
      </c>
      <c r="AV494">
        <v>1215</v>
      </c>
      <c r="AW494">
        <v>833</v>
      </c>
      <c r="AX494">
        <v>59.33</v>
      </c>
      <c r="AY494">
        <v>496</v>
      </c>
      <c r="AZ494">
        <v>414</v>
      </c>
      <c r="BA494">
        <v>54.51</v>
      </c>
      <c r="BB494">
        <v>47</v>
      </c>
      <c r="BC494">
        <v>59</v>
      </c>
      <c r="BD494">
        <v>44.34</v>
      </c>
      <c r="BE494">
        <v>9.48</v>
      </c>
      <c r="BF494">
        <v>85.75</v>
      </c>
      <c r="BG494">
        <v>2911</v>
      </c>
      <c r="BH494">
        <v>1870</v>
      </c>
      <c r="BI494">
        <v>60.89</v>
      </c>
      <c r="BJ494">
        <v>1084</v>
      </c>
      <c r="BK494">
        <v>704</v>
      </c>
      <c r="BL494">
        <v>60.63</v>
      </c>
      <c r="BM494">
        <v>26</v>
      </c>
      <c r="BN494">
        <v>15</v>
      </c>
      <c r="BO494">
        <v>63.41</v>
      </c>
      <c r="BP494">
        <v>2.4</v>
      </c>
      <c r="BQ494">
        <v>97.87</v>
      </c>
      <c r="BR494">
        <v>7.87</v>
      </c>
      <c r="BS494">
        <v>91.24</v>
      </c>
      <c r="BT494">
        <v>0.99099999999999999</v>
      </c>
    </row>
    <row r="495" spans="1:72" x14ac:dyDescent="0.25">
      <c r="A495" s="6" t="s">
        <v>27</v>
      </c>
      <c r="B495" t="s">
        <v>153</v>
      </c>
      <c r="C495">
        <v>82</v>
      </c>
      <c r="D495">
        <v>4017.6</v>
      </c>
      <c r="E495">
        <v>27</v>
      </c>
      <c r="F495">
        <v>43</v>
      </c>
      <c r="G495">
        <v>12</v>
      </c>
      <c r="H495">
        <v>24</v>
      </c>
      <c r="I495">
        <v>66</v>
      </c>
      <c r="J495">
        <v>0.40200000000000002</v>
      </c>
      <c r="K495">
        <v>4009</v>
      </c>
      <c r="L495">
        <v>4385</v>
      </c>
      <c r="M495">
        <v>47.76</v>
      </c>
      <c r="N495">
        <v>2826</v>
      </c>
      <c r="O495">
        <v>3131</v>
      </c>
      <c r="P495">
        <v>47.44</v>
      </c>
      <c r="Q495">
        <v>1938</v>
      </c>
      <c r="R495">
        <v>2219</v>
      </c>
      <c r="S495">
        <v>46.62</v>
      </c>
      <c r="T495">
        <v>175</v>
      </c>
      <c r="U495">
        <v>196</v>
      </c>
      <c r="V495">
        <v>47.17</v>
      </c>
      <c r="W495">
        <v>169.43</v>
      </c>
      <c r="X495">
        <v>197.86</v>
      </c>
      <c r="Y495">
        <v>46.13</v>
      </c>
      <c r="Z495">
        <v>1793</v>
      </c>
      <c r="AA495">
        <v>2055</v>
      </c>
      <c r="AB495">
        <v>46.6</v>
      </c>
      <c r="AC495">
        <v>931</v>
      </c>
      <c r="AD495">
        <v>1075</v>
      </c>
      <c r="AE495">
        <v>46.41</v>
      </c>
      <c r="AF495">
        <v>146</v>
      </c>
      <c r="AG495">
        <v>164</v>
      </c>
      <c r="AH495">
        <v>47.1</v>
      </c>
      <c r="AI495">
        <v>15.68</v>
      </c>
      <c r="AJ495">
        <v>84.74</v>
      </c>
      <c r="AK495">
        <v>666</v>
      </c>
      <c r="AL495">
        <v>847</v>
      </c>
      <c r="AM495">
        <v>44.02</v>
      </c>
      <c r="AN495">
        <v>438</v>
      </c>
      <c r="AO495">
        <v>548</v>
      </c>
      <c r="AP495">
        <v>44.42</v>
      </c>
      <c r="AQ495">
        <v>88</v>
      </c>
      <c r="AR495">
        <v>98</v>
      </c>
      <c r="AS495">
        <v>47.31</v>
      </c>
      <c r="AT495">
        <v>20.09</v>
      </c>
      <c r="AU495">
        <v>82.12</v>
      </c>
      <c r="AV495">
        <v>1127</v>
      </c>
      <c r="AW495">
        <v>1208</v>
      </c>
      <c r="AX495">
        <v>48.27</v>
      </c>
      <c r="AY495">
        <v>493</v>
      </c>
      <c r="AZ495">
        <v>527</v>
      </c>
      <c r="BA495">
        <v>48.33</v>
      </c>
      <c r="BB495">
        <v>58</v>
      </c>
      <c r="BC495">
        <v>66</v>
      </c>
      <c r="BD495">
        <v>46.77</v>
      </c>
      <c r="BE495">
        <v>11.76</v>
      </c>
      <c r="BF495">
        <v>87.48</v>
      </c>
      <c r="BG495">
        <v>2317</v>
      </c>
      <c r="BH495">
        <v>2547</v>
      </c>
      <c r="BI495">
        <v>47.64</v>
      </c>
      <c r="BJ495">
        <v>896</v>
      </c>
      <c r="BK495">
        <v>1050</v>
      </c>
      <c r="BL495">
        <v>46.04</v>
      </c>
      <c r="BM495">
        <v>29</v>
      </c>
      <c r="BN495">
        <v>32</v>
      </c>
      <c r="BO495">
        <v>47.54</v>
      </c>
      <c r="BP495">
        <v>3.24</v>
      </c>
      <c r="BQ495">
        <v>96.95</v>
      </c>
      <c r="BR495">
        <v>9.0299999999999994</v>
      </c>
      <c r="BS495">
        <v>91.17</v>
      </c>
      <c r="BT495">
        <v>1.002</v>
      </c>
    </row>
    <row r="496" spans="1:72" x14ac:dyDescent="0.25">
      <c r="A496" s="6" t="s">
        <v>27</v>
      </c>
      <c r="B496" t="s">
        <v>144</v>
      </c>
      <c r="C496">
        <v>82</v>
      </c>
      <c r="D496">
        <v>3951.95</v>
      </c>
      <c r="E496">
        <v>38</v>
      </c>
      <c r="F496">
        <v>39</v>
      </c>
      <c r="G496">
        <v>5</v>
      </c>
      <c r="H496">
        <v>38</v>
      </c>
      <c r="I496">
        <v>81</v>
      </c>
      <c r="J496">
        <v>0.49399999999999999</v>
      </c>
      <c r="K496">
        <v>4126</v>
      </c>
      <c r="L496">
        <v>3932</v>
      </c>
      <c r="M496">
        <v>51.2</v>
      </c>
      <c r="N496">
        <v>2919</v>
      </c>
      <c r="O496">
        <v>2736</v>
      </c>
      <c r="P496">
        <v>51.62</v>
      </c>
      <c r="Q496">
        <v>1995</v>
      </c>
      <c r="R496">
        <v>1894</v>
      </c>
      <c r="S496">
        <v>51.3</v>
      </c>
      <c r="T496">
        <v>167</v>
      </c>
      <c r="U496">
        <v>181</v>
      </c>
      <c r="V496">
        <v>47.99</v>
      </c>
      <c r="W496">
        <v>171.03</v>
      </c>
      <c r="X496">
        <v>167.48</v>
      </c>
      <c r="Y496">
        <v>50.52</v>
      </c>
      <c r="Z496">
        <v>1826</v>
      </c>
      <c r="AA496">
        <v>1840</v>
      </c>
      <c r="AB496">
        <v>49.81</v>
      </c>
      <c r="AC496">
        <v>948</v>
      </c>
      <c r="AD496">
        <v>972</v>
      </c>
      <c r="AE496">
        <v>49.38</v>
      </c>
      <c r="AF496">
        <v>131</v>
      </c>
      <c r="AG496">
        <v>145</v>
      </c>
      <c r="AH496">
        <v>47.46</v>
      </c>
      <c r="AI496">
        <v>13.82</v>
      </c>
      <c r="AJ496">
        <v>85.08</v>
      </c>
      <c r="AK496">
        <v>728</v>
      </c>
      <c r="AL496">
        <v>731</v>
      </c>
      <c r="AM496">
        <v>49.9</v>
      </c>
      <c r="AN496">
        <v>475</v>
      </c>
      <c r="AO496">
        <v>495</v>
      </c>
      <c r="AP496">
        <v>48.97</v>
      </c>
      <c r="AQ496">
        <v>86</v>
      </c>
      <c r="AR496">
        <v>79</v>
      </c>
      <c r="AS496">
        <v>52.12</v>
      </c>
      <c r="AT496">
        <v>18.11</v>
      </c>
      <c r="AU496">
        <v>84.04</v>
      </c>
      <c r="AV496">
        <v>1098</v>
      </c>
      <c r="AW496">
        <v>1109</v>
      </c>
      <c r="AX496">
        <v>49.75</v>
      </c>
      <c r="AY496">
        <v>473</v>
      </c>
      <c r="AZ496">
        <v>477</v>
      </c>
      <c r="BA496">
        <v>49.79</v>
      </c>
      <c r="BB496">
        <v>45</v>
      </c>
      <c r="BC496">
        <v>66</v>
      </c>
      <c r="BD496">
        <v>40.54</v>
      </c>
      <c r="BE496">
        <v>9.51</v>
      </c>
      <c r="BF496">
        <v>86.16</v>
      </c>
      <c r="BG496">
        <v>2501</v>
      </c>
      <c r="BH496">
        <v>2278</v>
      </c>
      <c r="BI496">
        <v>52.33</v>
      </c>
      <c r="BJ496">
        <v>939</v>
      </c>
      <c r="BK496">
        <v>827</v>
      </c>
      <c r="BL496">
        <v>53.17</v>
      </c>
      <c r="BM496">
        <v>36</v>
      </c>
      <c r="BN496">
        <v>35</v>
      </c>
      <c r="BO496">
        <v>50.7</v>
      </c>
      <c r="BP496">
        <v>3.83</v>
      </c>
      <c r="BQ496">
        <v>95.77</v>
      </c>
      <c r="BR496">
        <v>8.3699999999999992</v>
      </c>
      <c r="BS496">
        <v>90.44</v>
      </c>
      <c r="BT496">
        <v>0.98799999999999999</v>
      </c>
    </row>
    <row r="497" spans="1:72" x14ac:dyDescent="0.25">
      <c r="A497" s="6" t="s">
        <v>27</v>
      </c>
      <c r="B497" t="s">
        <v>137</v>
      </c>
      <c r="C497">
        <v>82</v>
      </c>
      <c r="D497">
        <v>4001.5167000000001</v>
      </c>
      <c r="E497">
        <v>23</v>
      </c>
      <c r="F497">
        <v>53</v>
      </c>
      <c r="G497">
        <v>6</v>
      </c>
      <c r="H497">
        <v>22</v>
      </c>
      <c r="I497">
        <v>52</v>
      </c>
      <c r="J497">
        <v>0.317</v>
      </c>
      <c r="K497">
        <v>3386</v>
      </c>
      <c r="L497">
        <v>4360</v>
      </c>
      <c r="M497">
        <v>43.71</v>
      </c>
      <c r="N497">
        <v>2392</v>
      </c>
      <c r="O497">
        <v>3130</v>
      </c>
      <c r="P497">
        <v>43.32</v>
      </c>
      <c r="Q497">
        <v>1690</v>
      </c>
      <c r="R497">
        <v>2188</v>
      </c>
      <c r="S497">
        <v>43.58</v>
      </c>
      <c r="T497">
        <v>118</v>
      </c>
      <c r="U497">
        <v>202</v>
      </c>
      <c r="V497">
        <v>36.880000000000003</v>
      </c>
      <c r="W497">
        <v>140.91</v>
      </c>
      <c r="X497">
        <v>191.91</v>
      </c>
      <c r="Y497">
        <v>42.34</v>
      </c>
      <c r="Z497">
        <v>1514</v>
      </c>
      <c r="AA497">
        <v>2120</v>
      </c>
      <c r="AB497">
        <v>41.66</v>
      </c>
      <c r="AC497">
        <v>850</v>
      </c>
      <c r="AD497">
        <v>1144</v>
      </c>
      <c r="AE497">
        <v>42.63</v>
      </c>
      <c r="AF497">
        <v>103</v>
      </c>
      <c r="AG497">
        <v>160</v>
      </c>
      <c r="AH497">
        <v>39.159999999999997</v>
      </c>
      <c r="AI497">
        <v>12.12</v>
      </c>
      <c r="AJ497">
        <v>86.01</v>
      </c>
      <c r="AK497">
        <v>588</v>
      </c>
      <c r="AL497">
        <v>889</v>
      </c>
      <c r="AM497">
        <v>39.81</v>
      </c>
      <c r="AN497">
        <v>398</v>
      </c>
      <c r="AO497">
        <v>573</v>
      </c>
      <c r="AP497">
        <v>40.99</v>
      </c>
      <c r="AQ497">
        <v>68</v>
      </c>
      <c r="AR497">
        <v>108</v>
      </c>
      <c r="AS497">
        <v>38.64</v>
      </c>
      <c r="AT497">
        <v>17.09</v>
      </c>
      <c r="AU497">
        <v>81.150000000000006</v>
      </c>
      <c r="AV497">
        <v>926</v>
      </c>
      <c r="AW497">
        <v>1231</v>
      </c>
      <c r="AX497">
        <v>42.93</v>
      </c>
      <c r="AY497">
        <v>452</v>
      </c>
      <c r="AZ497">
        <v>571</v>
      </c>
      <c r="BA497">
        <v>44.18</v>
      </c>
      <c r="BB497">
        <v>35</v>
      </c>
      <c r="BC497">
        <v>52</v>
      </c>
      <c r="BD497">
        <v>40.229999999999997</v>
      </c>
      <c r="BE497">
        <v>7.74</v>
      </c>
      <c r="BF497">
        <v>90.89</v>
      </c>
      <c r="BG497">
        <v>1992</v>
      </c>
      <c r="BH497">
        <v>2491</v>
      </c>
      <c r="BI497">
        <v>44.43</v>
      </c>
      <c r="BJ497">
        <v>760</v>
      </c>
      <c r="BK497">
        <v>952</v>
      </c>
      <c r="BL497">
        <v>44.39</v>
      </c>
      <c r="BM497">
        <v>15</v>
      </c>
      <c r="BN497">
        <v>42</v>
      </c>
      <c r="BO497">
        <v>26.32</v>
      </c>
      <c r="BP497">
        <v>1.97</v>
      </c>
      <c r="BQ497">
        <v>95.59</v>
      </c>
      <c r="BR497">
        <v>6.98</v>
      </c>
      <c r="BS497">
        <v>90.77</v>
      </c>
      <c r="BT497">
        <v>0.97799999999999998</v>
      </c>
    </row>
    <row r="498" spans="1:72" x14ac:dyDescent="0.25">
      <c r="A498" s="6" t="s">
        <v>27</v>
      </c>
      <c r="B498" t="s">
        <v>146</v>
      </c>
      <c r="C498">
        <v>82</v>
      </c>
      <c r="D498">
        <v>3904.3332999999998</v>
      </c>
      <c r="E498">
        <v>50</v>
      </c>
      <c r="F498">
        <v>25</v>
      </c>
      <c r="G498">
        <v>7</v>
      </c>
      <c r="H498">
        <v>48</v>
      </c>
      <c r="I498">
        <v>107</v>
      </c>
      <c r="J498">
        <v>0.65200000000000002</v>
      </c>
      <c r="K498">
        <v>4200</v>
      </c>
      <c r="L498">
        <v>3772</v>
      </c>
      <c r="M498">
        <v>52.68</v>
      </c>
      <c r="N498">
        <v>2944</v>
      </c>
      <c r="O498">
        <v>2704</v>
      </c>
      <c r="P498">
        <v>52.12</v>
      </c>
      <c r="Q498">
        <v>2072</v>
      </c>
      <c r="R498">
        <v>1866</v>
      </c>
      <c r="S498">
        <v>52.62</v>
      </c>
      <c r="T498">
        <v>196</v>
      </c>
      <c r="U498">
        <v>167</v>
      </c>
      <c r="V498">
        <v>53.99</v>
      </c>
      <c r="W498">
        <v>174.29</v>
      </c>
      <c r="X498">
        <v>162.82</v>
      </c>
      <c r="Y498">
        <v>51.7</v>
      </c>
      <c r="Z498">
        <v>1980</v>
      </c>
      <c r="AA498">
        <v>1663</v>
      </c>
      <c r="AB498">
        <v>54.35</v>
      </c>
      <c r="AC498">
        <v>1065</v>
      </c>
      <c r="AD498">
        <v>911</v>
      </c>
      <c r="AE498">
        <v>53.9</v>
      </c>
      <c r="AF498">
        <v>166</v>
      </c>
      <c r="AG498">
        <v>137</v>
      </c>
      <c r="AH498">
        <v>54.79</v>
      </c>
      <c r="AI498">
        <v>15.59</v>
      </c>
      <c r="AJ498">
        <v>84.96</v>
      </c>
      <c r="AK498">
        <v>823</v>
      </c>
      <c r="AL498">
        <v>708</v>
      </c>
      <c r="AM498">
        <v>53.76</v>
      </c>
      <c r="AN498">
        <v>535</v>
      </c>
      <c r="AO498">
        <v>490</v>
      </c>
      <c r="AP498">
        <v>52.2</v>
      </c>
      <c r="AQ498">
        <v>97</v>
      </c>
      <c r="AR498">
        <v>96</v>
      </c>
      <c r="AS498">
        <v>50.26</v>
      </c>
      <c r="AT498">
        <v>18.13</v>
      </c>
      <c r="AU498">
        <v>80.41</v>
      </c>
      <c r="AV498">
        <v>1157</v>
      </c>
      <c r="AW498">
        <v>955</v>
      </c>
      <c r="AX498">
        <v>54.78</v>
      </c>
      <c r="AY498">
        <v>530</v>
      </c>
      <c r="AZ498">
        <v>421</v>
      </c>
      <c r="BA498">
        <v>55.73</v>
      </c>
      <c r="BB498">
        <v>69</v>
      </c>
      <c r="BC498">
        <v>41</v>
      </c>
      <c r="BD498">
        <v>62.73</v>
      </c>
      <c r="BE498">
        <v>13.02</v>
      </c>
      <c r="BF498">
        <v>90.26</v>
      </c>
      <c r="BG498">
        <v>2452</v>
      </c>
      <c r="BH498">
        <v>2276</v>
      </c>
      <c r="BI498">
        <v>51.86</v>
      </c>
      <c r="BJ498">
        <v>918</v>
      </c>
      <c r="BK498">
        <v>858</v>
      </c>
      <c r="BL498">
        <v>51.69</v>
      </c>
      <c r="BM498">
        <v>30</v>
      </c>
      <c r="BN498">
        <v>30</v>
      </c>
      <c r="BO498">
        <v>50</v>
      </c>
      <c r="BP498">
        <v>3.27</v>
      </c>
      <c r="BQ498">
        <v>96.5</v>
      </c>
      <c r="BR498">
        <v>9.4600000000000009</v>
      </c>
      <c r="BS498">
        <v>91.05</v>
      </c>
      <c r="BT498">
        <v>1.0049999999999999</v>
      </c>
    </row>
    <row r="499" spans="1:72" x14ac:dyDescent="0.25">
      <c r="A499" s="6" t="s">
        <v>27</v>
      </c>
      <c r="B499" t="s">
        <v>151</v>
      </c>
      <c r="C499">
        <v>82</v>
      </c>
      <c r="D499">
        <v>4011.2332999999999</v>
      </c>
      <c r="E499">
        <v>52</v>
      </c>
      <c r="F499">
        <v>21</v>
      </c>
      <c r="G499">
        <v>9</v>
      </c>
      <c r="H499">
        <v>48</v>
      </c>
      <c r="I499">
        <v>113</v>
      </c>
      <c r="J499">
        <v>0.68899999999999995</v>
      </c>
      <c r="K499">
        <v>4262</v>
      </c>
      <c r="L499">
        <v>3757</v>
      </c>
      <c r="M499">
        <v>53.15</v>
      </c>
      <c r="N499">
        <v>3024</v>
      </c>
      <c r="O499">
        <v>2672</v>
      </c>
      <c r="P499">
        <v>53.09</v>
      </c>
      <c r="Q499">
        <v>2045</v>
      </c>
      <c r="R499">
        <v>1812</v>
      </c>
      <c r="S499">
        <v>53.02</v>
      </c>
      <c r="T499">
        <v>192</v>
      </c>
      <c r="U499">
        <v>160</v>
      </c>
      <c r="V499">
        <v>54.55</v>
      </c>
      <c r="W499">
        <v>183.9</v>
      </c>
      <c r="X499">
        <v>150.65</v>
      </c>
      <c r="Y499">
        <v>54.97</v>
      </c>
      <c r="Z499">
        <v>2006</v>
      </c>
      <c r="AA499">
        <v>1632</v>
      </c>
      <c r="AB499">
        <v>55.14</v>
      </c>
      <c r="AC499">
        <v>1058</v>
      </c>
      <c r="AD499">
        <v>871</v>
      </c>
      <c r="AE499">
        <v>54.85</v>
      </c>
      <c r="AF499">
        <v>167</v>
      </c>
      <c r="AG499">
        <v>139</v>
      </c>
      <c r="AH499">
        <v>54.58</v>
      </c>
      <c r="AI499">
        <v>15.78</v>
      </c>
      <c r="AJ499">
        <v>84.04</v>
      </c>
      <c r="AK499">
        <v>789</v>
      </c>
      <c r="AL499">
        <v>637</v>
      </c>
      <c r="AM499">
        <v>55.33</v>
      </c>
      <c r="AN499">
        <v>501</v>
      </c>
      <c r="AO499">
        <v>429</v>
      </c>
      <c r="AP499">
        <v>53.87</v>
      </c>
      <c r="AQ499">
        <v>96</v>
      </c>
      <c r="AR499">
        <v>90</v>
      </c>
      <c r="AS499">
        <v>51.61</v>
      </c>
      <c r="AT499">
        <v>19.16</v>
      </c>
      <c r="AU499">
        <v>79.02</v>
      </c>
      <c r="AV499">
        <v>1217</v>
      </c>
      <c r="AW499">
        <v>995</v>
      </c>
      <c r="AX499">
        <v>55.02</v>
      </c>
      <c r="AY499">
        <v>557</v>
      </c>
      <c r="AZ499">
        <v>442</v>
      </c>
      <c r="BA499">
        <v>55.76</v>
      </c>
      <c r="BB499">
        <v>71</v>
      </c>
      <c r="BC499">
        <v>49</v>
      </c>
      <c r="BD499">
        <v>59.17</v>
      </c>
      <c r="BE499">
        <v>12.75</v>
      </c>
      <c r="BF499">
        <v>88.91</v>
      </c>
      <c r="BG499">
        <v>2529</v>
      </c>
      <c r="BH499">
        <v>2306</v>
      </c>
      <c r="BI499">
        <v>52.31</v>
      </c>
      <c r="BJ499">
        <v>898</v>
      </c>
      <c r="BK499">
        <v>853</v>
      </c>
      <c r="BL499">
        <v>51.28</v>
      </c>
      <c r="BM499">
        <v>25</v>
      </c>
      <c r="BN499">
        <v>21</v>
      </c>
      <c r="BO499">
        <v>54.35</v>
      </c>
      <c r="BP499">
        <v>2.78</v>
      </c>
      <c r="BQ499">
        <v>97.54</v>
      </c>
      <c r="BR499">
        <v>9.39</v>
      </c>
      <c r="BS499">
        <v>91.17</v>
      </c>
      <c r="BT499">
        <v>1.006</v>
      </c>
    </row>
    <row r="500" spans="1:72" x14ac:dyDescent="0.25">
      <c r="A500" s="6" t="s">
        <v>27</v>
      </c>
      <c r="B500" t="s">
        <v>8</v>
      </c>
      <c r="C500">
        <v>82</v>
      </c>
      <c r="D500">
        <v>3936.6333</v>
      </c>
      <c r="E500">
        <v>41</v>
      </c>
      <c r="F500">
        <v>32</v>
      </c>
      <c r="G500">
        <v>9</v>
      </c>
      <c r="H500">
        <v>38</v>
      </c>
      <c r="I500">
        <v>91</v>
      </c>
      <c r="J500">
        <v>0.55500000000000005</v>
      </c>
      <c r="K500">
        <v>3552</v>
      </c>
      <c r="L500">
        <v>4175</v>
      </c>
      <c r="M500">
        <v>45.97</v>
      </c>
      <c r="N500">
        <v>2535</v>
      </c>
      <c r="O500">
        <v>2988</v>
      </c>
      <c r="P500">
        <v>45.9</v>
      </c>
      <c r="Q500">
        <v>1757</v>
      </c>
      <c r="R500">
        <v>2040</v>
      </c>
      <c r="S500">
        <v>46.27</v>
      </c>
      <c r="T500">
        <v>177</v>
      </c>
      <c r="U500">
        <v>189</v>
      </c>
      <c r="V500">
        <v>48.36</v>
      </c>
      <c r="W500">
        <v>147.74</v>
      </c>
      <c r="X500">
        <v>175.22</v>
      </c>
      <c r="Y500">
        <v>45.75</v>
      </c>
      <c r="Z500">
        <v>1569</v>
      </c>
      <c r="AA500">
        <v>1927</v>
      </c>
      <c r="AB500">
        <v>44.88</v>
      </c>
      <c r="AC500">
        <v>830</v>
      </c>
      <c r="AD500">
        <v>1007</v>
      </c>
      <c r="AE500">
        <v>45.18</v>
      </c>
      <c r="AF500">
        <v>140</v>
      </c>
      <c r="AG500">
        <v>165</v>
      </c>
      <c r="AH500">
        <v>45.9</v>
      </c>
      <c r="AI500">
        <v>16.87</v>
      </c>
      <c r="AJ500">
        <v>83.61</v>
      </c>
      <c r="AK500">
        <v>587</v>
      </c>
      <c r="AL500">
        <v>729</v>
      </c>
      <c r="AM500">
        <v>44.6</v>
      </c>
      <c r="AN500">
        <v>402</v>
      </c>
      <c r="AO500">
        <v>466</v>
      </c>
      <c r="AP500">
        <v>46.31</v>
      </c>
      <c r="AQ500">
        <v>83</v>
      </c>
      <c r="AR500">
        <v>103</v>
      </c>
      <c r="AS500">
        <v>44.62</v>
      </c>
      <c r="AT500">
        <v>20.65</v>
      </c>
      <c r="AU500">
        <v>77.900000000000006</v>
      </c>
      <c r="AV500">
        <v>982</v>
      </c>
      <c r="AW500">
        <v>1198</v>
      </c>
      <c r="AX500">
        <v>45.05</v>
      </c>
      <c r="AY500">
        <v>428</v>
      </c>
      <c r="AZ500">
        <v>541</v>
      </c>
      <c r="BA500">
        <v>44.17</v>
      </c>
      <c r="BB500">
        <v>57</v>
      </c>
      <c r="BC500">
        <v>62</v>
      </c>
      <c r="BD500">
        <v>47.9</v>
      </c>
      <c r="BE500">
        <v>13.32</v>
      </c>
      <c r="BF500">
        <v>88.54</v>
      </c>
      <c r="BG500">
        <v>2136</v>
      </c>
      <c r="BH500">
        <v>2503</v>
      </c>
      <c r="BI500">
        <v>46.04</v>
      </c>
      <c r="BJ500">
        <v>819</v>
      </c>
      <c r="BK500">
        <v>946</v>
      </c>
      <c r="BL500">
        <v>46.4</v>
      </c>
      <c r="BM500">
        <v>37</v>
      </c>
      <c r="BN500">
        <v>24</v>
      </c>
      <c r="BO500">
        <v>60.66</v>
      </c>
      <c r="BP500">
        <v>4.5199999999999996</v>
      </c>
      <c r="BQ500">
        <v>97.46</v>
      </c>
      <c r="BR500">
        <v>10.07</v>
      </c>
      <c r="BS500">
        <v>90.74</v>
      </c>
      <c r="BT500">
        <v>1.008</v>
      </c>
    </row>
    <row r="501" spans="1:72" x14ac:dyDescent="0.25">
      <c r="A501" s="6" t="s">
        <v>27</v>
      </c>
      <c r="B501" t="s">
        <v>143</v>
      </c>
      <c r="C501">
        <v>82</v>
      </c>
      <c r="D501">
        <v>3997.4666999999999</v>
      </c>
      <c r="E501">
        <v>49</v>
      </c>
      <c r="F501">
        <v>27</v>
      </c>
      <c r="G501">
        <v>6</v>
      </c>
      <c r="H501">
        <v>47</v>
      </c>
      <c r="I501">
        <v>104</v>
      </c>
      <c r="J501">
        <v>0.63400000000000001</v>
      </c>
      <c r="K501">
        <v>4316</v>
      </c>
      <c r="L501">
        <v>3507</v>
      </c>
      <c r="M501">
        <v>55.17</v>
      </c>
      <c r="N501">
        <v>3108</v>
      </c>
      <c r="O501">
        <v>2557</v>
      </c>
      <c r="P501">
        <v>54.86</v>
      </c>
      <c r="Q501">
        <v>2190</v>
      </c>
      <c r="R501">
        <v>1784</v>
      </c>
      <c r="S501">
        <v>55.11</v>
      </c>
      <c r="T501">
        <v>193</v>
      </c>
      <c r="U501">
        <v>153</v>
      </c>
      <c r="V501">
        <v>55.78</v>
      </c>
      <c r="W501">
        <v>213.02</v>
      </c>
      <c r="X501">
        <v>160.18</v>
      </c>
      <c r="Y501">
        <v>57.08</v>
      </c>
      <c r="Z501">
        <v>2156</v>
      </c>
      <c r="AA501">
        <v>1692</v>
      </c>
      <c r="AB501">
        <v>56.03</v>
      </c>
      <c r="AC501">
        <v>1151</v>
      </c>
      <c r="AD501">
        <v>931</v>
      </c>
      <c r="AE501">
        <v>55.28</v>
      </c>
      <c r="AF501">
        <v>164</v>
      </c>
      <c r="AG501">
        <v>138</v>
      </c>
      <c r="AH501">
        <v>54.3</v>
      </c>
      <c r="AI501">
        <v>14.25</v>
      </c>
      <c r="AJ501">
        <v>85.18</v>
      </c>
      <c r="AK501">
        <v>973</v>
      </c>
      <c r="AL501">
        <v>671</v>
      </c>
      <c r="AM501">
        <v>59.18</v>
      </c>
      <c r="AN501">
        <v>641</v>
      </c>
      <c r="AO501">
        <v>449</v>
      </c>
      <c r="AP501">
        <v>58.81</v>
      </c>
      <c r="AQ501">
        <v>119</v>
      </c>
      <c r="AR501">
        <v>88</v>
      </c>
      <c r="AS501">
        <v>57.49</v>
      </c>
      <c r="AT501">
        <v>18.559999999999999</v>
      </c>
      <c r="AU501">
        <v>80.400000000000006</v>
      </c>
      <c r="AV501">
        <v>1183</v>
      </c>
      <c r="AW501">
        <v>1021</v>
      </c>
      <c r="AX501">
        <v>53.68</v>
      </c>
      <c r="AY501">
        <v>510</v>
      </c>
      <c r="AZ501">
        <v>482</v>
      </c>
      <c r="BA501">
        <v>51.41</v>
      </c>
      <c r="BB501">
        <v>45</v>
      </c>
      <c r="BC501">
        <v>50</v>
      </c>
      <c r="BD501">
        <v>47.37</v>
      </c>
      <c r="BE501">
        <v>8.82</v>
      </c>
      <c r="BF501">
        <v>89.63</v>
      </c>
      <c r="BG501">
        <v>2464</v>
      </c>
      <c r="BH501">
        <v>1978</v>
      </c>
      <c r="BI501">
        <v>55.47</v>
      </c>
      <c r="BJ501">
        <v>936</v>
      </c>
      <c r="BK501">
        <v>771</v>
      </c>
      <c r="BL501">
        <v>54.83</v>
      </c>
      <c r="BM501">
        <v>29</v>
      </c>
      <c r="BN501">
        <v>15</v>
      </c>
      <c r="BO501">
        <v>65.91</v>
      </c>
      <c r="BP501">
        <v>3.1</v>
      </c>
      <c r="BQ501">
        <v>98.05</v>
      </c>
      <c r="BR501">
        <v>8.81</v>
      </c>
      <c r="BS501">
        <v>91.42</v>
      </c>
      <c r="BT501">
        <v>1.002</v>
      </c>
    </row>
    <row r="502" spans="1:72" x14ac:dyDescent="0.25">
      <c r="A502" s="6" t="s">
        <v>27</v>
      </c>
      <c r="B502" t="s">
        <v>136</v>
      </c>
      <c r="C502">
        <v>82</v>
      </c>
      <c r="D502">
        <v>3793.8833</v>
      </c>
      <c r="E502">
        <v>52</v>
      </c>
      <c r="F502">
        <v>24</v>
      </c>
      <c r="G502">
        <v>6</v>
      </c>
      <c r="H502">
        <v>49</v>
      </c>
      <c r="I502">
        <v>110</v>
      </c>
      <c r="J502">
        <v>0.67100000000000004</v>
      </c>
      <c r="K502">
        <v>4217</v>
      </c>
      <c r="L502">
        <v>3354</v>
      </c>
      <c r="M502">
        <v>55.7</v>
      </c>
      <c r="N502">
        <v>2898</v>
      </c>
      <c r="O502">
        <v>2493</v>
      </c>
      <c r="P502">
        <v>53.76</v>
      </c>
      <c r="Q502">
        <v>2022</v>
      </c>
      <c r="R502">
        <v>1700</v>
      </c>
      <c r="S502">
        <v>54.33</v>
      </c>
      <c r="T502">
        <v>155</v>
      </c>
      <c r="U502">
        <v>119</v>
      </c>
      <c r="V502">
        <v>56.57</v>
      </c>
      <c r="W502">
        <v>175.03</v>
      </c>
      <c r="X502">
        <v>147.87</v>
      </c>
      <c r="Y502">
        <v>54.2</v>
      </c>
      <c r="Z502">
        <v>1840</v>
      </c>
      <c r="AA502">
        <v>1486</v>
      </c>
      <c r="AB502">
        <v>55.32</v>
      </c>
      <c r="AC502">
        <v>943</v>
      </c>
      <c r="AD502">
        <v>846</v>
      </c>
      <c r="AE502">
        <v>52.71</v>
      </c>
      <c r="AF502">
        <v>122</v>
      </c>
      <c r="AG502">
        <v>104</v>
      </c>
      <c r="AH502">
        <v>53.98</v>
      </c>
      <c r="AI502">
        <v>12.94</v>
      </c>
      <c r="AJ502">
        <v>87.71</v>
      </c>
      <c r="AK502">
        <v>753</v>
      </c>
      <c r="AL502">
        <v>648</v>
      </c>
      <c r="AM502">
        <v>53.75</v>
      </c>
      <c r="AN502">
        <v>482</v>
      </c>
      <c r="AO502">
        <v>455</v>
      </c>
      <c r="AP502">
        <v>51.44</v>
      </c>
      <c r="AQ502">
        <v>72</v>
      </c>
      <c r="AR502">
        <v>70</v>
      </c>
      <c r="AS502">
        <v>50.7</v>
      </c>
      <c r="AT502">
        <v>14.94</v>
      </c>
      <c r="AU502">
        <v>84.62</v>
      </c>
      <c r="AV502">
        <v>1087</v>
      </c>
      <c r="AW502">
        <v>838</v>
      </c>
      <c r="AX502">
        <v>56.47</v>
      </c>
      <c r="AY502">
        <v>461</v>
      </c>
      <c r="AZ502">
        <v>391</v>
      </c>
      <c r="BA502">
        <v>54.11</v>
      </c>
      <c r="BB502">
        <v>50</v>
      </c>
      <c r="BC502">
        <v>34</v>
      </c>
      <c r="BD502">
        <v>59.52</v>
      </c>
      <c r="BE502">
        <v>10.85</v>
      </c>
      <c r="BF502">
        <v>91.3</v>
      </c>
      <c r="BG502">
        <v>2558</v>
      </c>
      <c r="BH502">
        <v>1975</v>
      </c>
      <c r="BI502">
        <v>56.43</v>
      </c>
      <c r="BJ502">
        <v>984</v>
      </c>
      <c r="BK502">
        <v>749</v>
      </c>
      <c r="BL502">
        <v>56.78</v>
      </c>
      <c r="BM502">
        <v>32</v>
      </c>
      <c r="BN502">
        <v>15</v>
      </c>
      <c r="BO502">
        <v>68.09</v>
      </c>
      <c r="BP502">
        <v>3.25</v>
      </c>
      <c r="BQ502">
        <v>98</v>
      </c>
      <c r="BR502">
        <v>7.67</v>
      </c>
      <c r="BS502">
        <v>93</v>
      </c>
      <c r="BT502">
        <v>1.0069999999999999</v>
      </c>
    </row>
    <row r="503" spans="1:72" x14ac:dyDescent="0.25">
      <c r="A503" s="6" t="s">
        <v>27</v>
      </c>
      <c r="B503" t="s">
        <v>148</v>
      </c>
      <c r="C503">
        <v>82</v>
      </c>
      <c r="D503">
        <v>3942.15</v>
      </c>
      <c r="E503">
        <v>44</v>
      </c>
      <c r="F503">
        <v>27</v>
      </c>
      <c r="G503">
        <v>11</v>
      </c>
      <c r="H503">
        <v>42</v>
      </c>
      <c r="I503">
        <v>99</v>
      </c>
      <c r="J503">
        <v>0.60399999999999998</v>
      </c>
      <c r="K503">
        <v>4171</v>
      </c>
      <c r="L503">
        <v>3564</v>
      </c>
      <c r="M503">
        <v>53.92</v>
      </c>
      <c r="N503">
        <v>3042</v>
      </c>
      <c r="O503">
        <v>2501</v>
      </c>
      <c r="P503">
        <v>54.88</v>
      </c>
      <c r="Q503">
        <v>2099</v>
      </c>
      <c r="R503">
        <v>1724</v>
      </c>
      <c r="S503">
        <v>54.9</v>
      </c>
      <c r="T503">
        <v>165</v>
      </c>
      <c r="U503">
        <v>143</v>
      </c>
      <c r="V503">
        <v>53.57</v>
      </c>
      <c r="W503">
        <v>180.83</v>
      </c>
      <c r="X503">
        <v>150.71</v>
      </c>
      <c r="Y503">
        <v>54.54</v>
      </c>
      <c r="Z503">
        <v>1860</v>
      </c>
      <c r="AA503">
        <v>1621</v>
      </c>
      <c r="AB503">
        <v>53.43</v>
      </c>
      <c r="AC503">
        <v>966</v>
      </c>
      <c r="AD503">
        <v>846</v>
      </c>
      <c r="AE503">
        <v>53.31</v>
      </c>
      <c r="AF503">
        <v>135</v>
      </c>
      <c r="AG503">
        <v>118</v>
      </c>
      <c r="AH503">
        <v>53.36</v>
      </c>
      <c r="AI503">
        <v>13.98</v>
      </c>
      <c r="AJ503">
        <v>86.05</v>
      </c>
      <c r="AK503">
        <v>731</v>
      </c>
      <c r="AL503">
        <v>644</v>
      </c>
      <c r="AM503">
        <v>53.16</v>
      </c>
      <c r="AN503">
        <v>471</v>
      </c>
      <c r="AO503">
        <v>417</v>
      </c>
      <c r="AP503">
        <v>53.04</v>
      </c>
      <c r="AQ503">
        <v>89</v>
      </c>
      <c r="AR503">
        <v>76</v>
      </c>
      <c r="AS503">
        <v>53.94</v>
      </c>
      <c r="AT503">
        <v>18.899999999999999</v>
      </c>
      <c r="AU503">
        <v>81.77</v>
      </c>
      <c r="AV503">
        <v>1129</v>
      </c>
      <c r="AW503">
        <v>977</v>
      </c>
      <c r="AX503">
        <v>53.61</v>
      </c>
      <c r="AY503">
        <v>495</v>
      </c>
      <c r="AZ503">
        <v>429</v>
      </c>
      <c r="BA503">
        <v>53.57</v>
      </c>
      <c r="BB503">
        <v>46</v>
      </c>
      <c r="BC503">
        <v>42</v>
      </c>
      <c r="BD503">
        <v>52.27</v>
      </c>
      <c r="BE503">
        <v>9.2899999999999991</v>
      </c>
      <c r="BF503">
        <v>90.21</v>
      </c>
      <c r="BG503">
        <v>2489</v>
      </c>
      <c r="BH503">
        <v>2102</v>
      </c>
      <c r="BI503">
        <v>54.21</v>
      </c>
      <c r="BJ503">
        <v>1023</v>
      </c>
      <c r="BK503">
        <v>788</v>
      </c>
      <c r="BL503">
        <v>56.49</v>
      </c>
      <c r="BM503">
        <v>30</v>
      </c>
      <c r="BN503">
        <v>25</v>
      </c>
      <c r="BO503">
        <v>54.55</v>
      </c>
      <c r="BP503">
        <v>2.93</v>
      </c>
      <c r="BQ503">
        <v>96.83</v>
      </c>
      <c r="BR503">
        <v>7.86</v>
      </c>
      <c r="BS503">
        <v>91.71</v>
      </c>
      <c r="BT503">
        <v>0.996</v>
      </c>
    </row>
    <row r="504" spans="1:72" x14ac:dyDescent="0.25">
      <c r="A504" s="6" t="s">
        <v>27</v>
      </c>
      <c r="B504" t="s">
        <v>154</v>
      </c>
      <c r="C504">
        <v>82</v>
      </c>
      <c r="D504">
        <v>3890</v>
      </c>
      <c r="E504">
        <v>39</v>
      </c>
      <c r="F504">
        <v>33</v>
      </c>
      <c r="G504">
        <v>10</v>
      </c>
      <c r="H504">
        <v>36</v>
      </c>
      <c r="I504">
        <v>88</v>
      </c>
      <c r="J504">
        <v>0.53700000000000003</v>
      </c>
      <c r="K504">
        <v>3713</v>
      </c>
      <c r="L504">
        <v>3766</v>
      </c>
      <c r="M504">
        <v>49.65</v>
      </c>
      <c r="N504">
        <v>2629</v>
      </c>
      <c r="O504">
        <v>2642</v>
      </c>
      <c r="P504">
        <v>49.88</v>
      </c>
      <c r="Q504">
        <v>1788</v>
      </c>
      <c r="R504">
        <v>1818</v>
      </c>
      <c r="S504">
        <v>49.58</v>
      </c>
      <c r="T504">
        <v>159</v>
      </c>
      <c r="U504">
        <v>163</v>
      </c>
      <c r="V504">
        <v>49.38</v>
      </c>
      <c r="W504">
        <v>149.41</v>
      </c>
      <c r="X504">
        <v>143.54</v>
      </c>
      <c r="Y504">
        <v>51</v>
      </c>
      <c r="Z504">
        <v>1664</v>
      </c>
      <c r="AA504">
        <v>1632</v>
      </c>
      <c r="AB504">
        <v>50.49</v>
      </c>
      <c r="AC504">
        <v>860</v>
      </c>
      <c r="AD504">
        <v>840</v>
      </c>
      <c r="AE504">
        <v>50.59</v>
      </c>
      <c r="AF504">
        <v>136</v>
      </c>
      <c r="AG504">
        <v>126</v>
      </c>
      <c r="AH504">
        <v>51.91</v>
      </c>
      <c r="AI504">
        <v>15.81</v>
      </c>
      <c r="AJ504">
        <v>85</v>
      </c>
      <c r="AK504">
        <v>657</v>
      </c>
      <c r="AL504">
        <v>622</v>
      </c>
      <c r="AM504">
        <v>51.37</v>
      </c>
      <c r="AN504">
        <v>441</v>
      </c>
      <c r="AO504">
        <v>394</v>
      </c>
      <c r="AP504">
        <v>52.81</v>
      </c>
      <c r="AQ504">
        <v>84</v>
      </c>
      <c r="AR504">
        <v>74</v>
      </c>
      <c r="AS504">
        <v>53.16</v>
      </c>
      <c r="AT504">
        <v>19.05</v>
      </c>
      <c r="AU504">
        <v>81.22</v>
      </c>
      <c r="AV504">
        <v>1007</v>
      </c>
      <c r="AW504">
        <v>1010</v>
      </c>
      <c r="AX504">
        <v>49.93</v>
      </c>
      <c r="AY504">
        <v>419</v>
      </c>
      <c r="AZ504">
        <v>446</v>
      </c>
      <c r="BA504">
        <v>48.44</v>
      </c>
      <c r="BB504">
        <v>52</v>
      </c>
      <c r="BC504">
        <v>52</v>
      </c>
      <c r="BD504">
        <v>50</v>
      </c>
      <c r="BE504">
        <v>12.41</v>
      </c>
      <c r="BF504">
        <v>88.34</v>
      </c>
      <c r="BG504">
        <v>2172</v>
      </c>
      <c r="BH504">
        <v>2371</v>
      </c>
      <c r="BI504">
        <v>47.81</v>
      </c>
      <c r="BJ504">
        <v>838</v>
      </c>
      <c r="BK504">
        <v>896</v>
      </c>
      <c r="BL504">
        <v>48.33</v>
      </c>
      <c r="BM504">
        <v>23</v>
      </c>
      <c r="BN504">
        <v>37</v>
      </c>
      <c r="BO504">
        <v>38.33</v>
      </c>
      <c r="BP504">
        <v>2.74</v>
      </c>
      <c r="BQ504">
        <v>95.87</v>
      </c>
      <c r="BR504">
        <v>8.89</v>
      </c>
      <c r="BS504">
        <v>91.03</v>
      </c>
      <c r="BT504">
        <v>0.999</v>
      </c>
    </row>
    <row r="505" spans="1:72" x14ac:dyDescent="0.25">
      <c r="A505" s="6" t="s">
        <v>27</v>
      </c>
      <c r="B505" t="s">
        <v>139</v>
      </c>
      <c r="C505">
        <v>82</v>
      </c>
      <c r="D505">
        <v>3927.6</v>
      </c>
      <c r="E505">
        <v>30</v>
      </c>
      <c r="F505">
        <v>36</v>
      </c>
      <c r="G505">
        <v>16</v>
      </c>
      <c r="H505">
        <v>26</v>
      </c>
      <c r="I505">
        <v>76</v>
      </c>
      <c r="J505">
        <v>0.46300000000000002</v>
      </c>
      <c r="K505">
        <v>3586</v>
      </c>
      <c r="L505">
        <v>4273</v>
      </c>
      <c r="M505">
        <v>45.63</v>
      </c>
      <c r="N505">
        <v>2554</v>
      </c>
      <c r="O505">
        <v>2977</v>
      </c>
      <c r="P505">
        <v>46.18</v>
      </c>
      <c r="Q505">
        <v>1748</v>
      </c>
      <c r="R505">
        <v>2034</v>
      </c>
      <c r="S505">
        <v>46.22</v>
      </c>
      <c r="T505">
        <v>160</v>
      </c>
      <c r="U505">
        <v>164</v>
      </c>
      <c r="V505">
        <v>49.38</v>
      </c>
      <c r="W505">
        <v>163.69</v>
      </c>
      <c r="X505">
        <v>189.05</v>
      </c>
      <c r="Y505">
        <v>46.41</v>
      </c>
      <c r="Z505">
        <v>1640</v>
      </c>
      <c r="AA505">
        <v>2026</v>
      </c>
      <c r="AB505">
        <v>44.74</v>
      </c>
      <c r="AC505">
        <v>880</v>
      </c>
      <c r="AD505">
        <v>1041</v>
      </c>
      <c r="AE505">
        <v>45.81</v>
      </c>
      <c r="AF505">
        <v>138</v>
      </c>
      <c r="AG505">
        <v>142</v>
      </c>
      <c r="AH505">
        <v>49.29</v>
      </c>
      <c r="AI505">
        <v>15.68</v>
      </c>
      <c r="AJ505">
        <v>86.36</v>
      </c>
      <c r="AK505">
        <v>697</v>
      </c>
      <c r="AL505">
        <v>805</v>
      </c>
      <c r="AM505">
        <v>46.4</v>
      </c>
      <c r="AN505">
        <v>464</v>
      </c>
      <c r="AO505">
        <v>495</v>
      </c>
      <c r="AP505">
        <v>48.38</v>
      </c>
      <c r="AQ505">
        <v>86</v>
      </c>
      <c r="AR505">
        <v>83</v>
      </c>
      <c r="AS505">
        <v>50.89</v>
      </c>
      <c r="AT505">
        <v>18.53</v>
      </c>
      <c r="AU505">
        <v>83.23</v>
      </c>
      <c r="AV505">
        <v>943</v>
      </c>
      <c r="AW505">
        <v>1221</v>
      </c>
      <c r="AX505">
        <v>43.58</v>
      </c>
      <c r="AY505">
        <v>416</v>
      </c>
      <c r="AZ505">
        <v>546</v>
      </c>
      <c r="BA505">
        <v>43.24</v>
      </c>
      <c r="BB505">
        <v>52</v>
      </c>
      <c r="BC505">
        <v>59</v>
      </c>
      <c r="BD505">
        <v>46.85</v>
      </c>
      <c r="BE505">
        <v>12.5</v>
      </c>
      <c r="BF505">
        <v>89.19</v>
      </c>
      <c r="BG505">
        <v>2041</v>
      </c>
      <c r="BH505">
        <v>2359</v>
      </c>
      <c r="BI505">
        <v>46.39</v>
      </c>
      <c r="BJ505">
        <v>781</v>
      </c>
      <c r="BK505">
        <v>899</v>
      </c>
      <c r="BL505">
        <v>46.49</v>
      </c>
      <c r="BM505">
        <v>20</v>
      </c>
      <c r="BN505">
        <v>22</v>
      </c>
      <c r="BO505">
        <v>47.62</v>
      </c>
      <c r="BP505">
        <v>2.56</v>
      </c>
      <c r="BQ505">
        <v>97.55</v>
      </c>
      <c r="BR505">
        <v>9.15</v>
      </c>
      <c r="BS505">
        <v>91.94</v>
      </c>
      <c r="BT505">
        <v>1.0109999999999999</v>
      </c>
    </row>
    <row r="506" spans="1:72" x14ac:dyDescent="0.25">
      <c r="A506" s="6" t="s">
        <v>27</v>
      </c>
      <c r="B506" t="s">
        <v>131</v>
      </c>
      <c r="C506">
        <v>82</v>
      </c>
      <c r="D506">
        <v>3950.2332999999999</v>
      </c>
      <c r="E506">
        <v>38</v>
      </c>
      <c r="F506">
        <v>39</v>
      </c>
      <c r="G506">
        <v>5</v>
      </c>
      <c r="H506">
        <v>38</v>
      </c>
      <c r="I506">
        <v>81</v>
      </c>
      <c r="J506">
        <v>0.49399999999999999</v>
      </c>
      <c r="K506">
        <v>4036</v>
      </c>
      <c r="L506">
        <v>3738</v>
      </c>
      <c r="M506">
        <v>51.92</v>
      </c>
      <c r="N506">
        <v>2842</v>
      </c>
      <c r="O506">
        <v>2755</v>
      </c>
      <c r="P506">
        <v>50.78</v>
      </c>
      <c r="Q506">
        <v>1954</v>
      </c>
      <c r="R506">
        <v>1924</v>
      </c>
      <c r="S506">
        <v>50.39</v>
      </c>
      <c r="T506">
        <v>177</v>
      </c>
      <c r="U506">
        <v>185</v>
      </c>
      <c r="V506">
        <v>48.9</v>
      </c>
      <c r="W506">
        <v>184.53</v>
      </c>
      <c r="X506">
        <v>172.88</v>
      </c>
      <c r="Y506">
        <v>51.63</v>
      </c>
      <c r="Z506">
        <v>1838</v>
      </c>
      <c r="AA506">
        <v>1729</v>
      </c>
      <c r="AB506">
        <v>51.53</v>
      </c>
      <c r="AC506">
        <v>962</v>
      </c>
      <c r="AD506">
        <v>964</v>
      </c>
      <c r="AE506">
        <v>49.95</v>
      </c>
      <c r="AF506">
        <v>153</v>
      </c>
      <c r="AG506">
        <v>159</v>
      </c>
      <c r="AH506">
        <v>49.04</v>
      </c>
      <c r="AI506">
        <v>15.9</v>
      </c>
      <c r="AJ506">
        <v>83.51</v>
      </c>
      <c r="AK506">
        <v>756</v>
      </c>
      <c r="AL506">
        <v>735</v>
      </c>
      <c r="AM506">
        <v>50.7</v>
      </c>
      <c r="AN506">
        <v>496</v>
      </c>
      <c r="AO506">
        <v>510</v>
      </c>
      <c r="AP506">
        <v>49.3</v>
      </c>
      <c r="AQ506">
        <v>101</v>
      </c>
      <c r="AR506">
        <v>102</v>
      </c>
      <c r="AS506">
        <v>49.75</v>
      </c>
      <c r="AT506">
        <v>20.36</v>
      </c>
      <c r="AU506">
        <v>80</v>
      </c>
      <c r="AV506">
        <v>1082</v>
      </c>
      <c r="AW506">
        <v>994</v>
      </c>
      <c r="AX506">
        <v>52.12</v>
      </c>
      <c r="AY506">
        <v>466</v>
      </c>
      <c r="AZ506">
        <v>454</v>
      </c>
      <c r="BA506">
        <v>50.65</v>
      </c>
      <c r="BB506">
        <v>52</v>
      </c>
      <c r="BC506">
        <v>57</v>
      </c>
      <c r="BD506">
        <v>47.71</v>
      </c>
      <c r="BE506">
        <v>11.16</v>
      </c>
      <c r="BF506">
        <v>87.44</v>
      </c>
      <c r="BG506">
        <v>2413</v>
      </c>
      <c r="BH506">
        <v>2119</v>
      </c>
      <c r="BI506">
        <v>53.24</v>
      </c>
      <c r="BJ506">
        <v>912</v>
      </c>
      <c r="BK506">
        <v>850</v>
      </c>
      <c r="BL506">
        <v>51.76</v>
      </c>
      <c r="BM506">
        <v>24</v>
      </c>
      <c r="BN506">
        <v>26</v>
      </c>
      <c r="BO506">
        <v>48</v>
      </c>
      <c r="BP506">
        <v>2.63</v>
      </c>
      <c r="BQ506">
        <v>96.94</v>
      </c>
      <c r="BR506">
        <v>9.06</v>
      </c>
      <c r="BS506">
        <v>90.38</v>
      </c>
      <c r="BT506">
        <v>0.99399999999999999</v>
      </c>
    </row>
    <row r="507" spans="1:72" x14ac:dyDescent="0.25">
      <c r="A507" s="6" t="s">
        <v>27</v>
      </c>
      <c r="B507" t="s">
        <v>152</v>
      </c>
      <c r="C507">
        <v>82</v>
      </c>
      <c r="D507">
        <v>3910.05</v>
      </c>
      <c r="E507">
        <v>47</v>
      </c>
      <c r="F507">
        <v>30</v>
      </c>
      <c r="G507">
        <v>5</v>
      </c>
      <c r="H507">
        <v>44</v>
      </c>
      <c r="I507">
        <v>99</v>
      </c>
      <c r="J507">
        <v>0.60399999999999998</v>
      </c>
      <c r="K507">
        <v>4057</v>
      </c>
      <c r="L507">
        <v>3825</v>
      </c>
      <c r="M507">
        <v>51.47</v>
      </c>
      <c r="N507">
        <v>2931</v>
      </c>
      <c r="O507">
        <v>2724</v>
      </c>
      <c r="P507">
        <v>51.83</v>
      </c>
      <c r="Q507">
        <v>2034</v>
      </c>
      <c r="R507">
        <v>1954</v>
      </c>
      <c r="S507">
        <v>51</v>
      </c>
      <c r="T507">
        <v>168</v>
      </c>
      <c r="U507">
        <v>153</v>
      </c>
      <c r="V507">
        <v>52.34</v>
      </c>
      <c r="W507">
        <v>184.98</v>
      </c>
      <c r="X507">
        <v>163.19</v>
      </c>
      <c r="Y507">
        <v>53.13</v>
      </c>
      <c r="Z507">
        <v>1923</v>
      </c>
      <c r="AA507">
        <v>1762</v>
      </c>
      <c r="AB507">
        <v>52.18</v>
      </c>
      <c r="AC507">
        <v>1058</v>
      </c>
      <c r="AD507">
        <v>950</v>
      </c>
      <c r="AE507">
        <v>52.69</v>
      </c>
      <c r="AF507">
        <v>144</v>
      </c>
      <c r="AG507">
        <v>125</v>
      </c>
      <c r="AH507">
        <v>53.53</v>
      </c>
      <c r="AI507">
        <v>13.61</v>
      </c>
      <c r="AJ507">
        <v>86.84</v>
      </c>
      <c r="AK507">
        <v>799</v>
      </c>
      <c r="AL507">
        <v>679</v>
      </c>
      <c r="AM507">
        <v>54.06</v>
      </c>
      <c r="AN507">
        <v>538</v>
      </c>
      <c r="AO507">
        <v>455</v>
      </c>
      <c r="AP507">
        <v>54.18</v>
      </c>
      <c r="AQ507">
        <v>97</v>
      </c>
      <c r="AR507">
        <v>76</v>
      </c>
      <c r="AS507">
        <v>56.07</v>
      </c>
      <c r="AT507">
        <v>18.03</v>
      </c>
      <c r="AU507">
        <v>83.3</v>
      </c>
      <c r="AV507">
        <v>1124</v>
      </c>
      <c r="AW507">
        <v>1083</v>
      </c>
      <c r="AX507">
        <v>50.93</v>
      </c>
      <c r="AY507">
        <v>520</v>
      </c>
      <c r="AZ507">
        <v>495</v>
      </c>
      <c r="BA507">
        <v>51.23</v>
      </c>
      <c r="BB507">
        <v>47</v>
      </c>
      <c r="BC507">
        <v>49</v>
      </c>
      <c r="BD507">
        <v>48.96</v>
      </c>
      <c r="BE507">
        <v>9.0399999999999991</v>
      </c>
      <c r="BF507">
        <v>90.1</v>
      </c>
      <c r="BG507">
        <v>2366</v>
      </c>
      <c r="BH507">
        <v>2247</v>
      </c>
      <c r="BI507">
        <v>51.29</v>
      </c>
      <c r="BJ507">
        <v>882</v>
      </c>
      <c r="BK507">
        <v>895</v>
      </c>
      <c r="BL507">
        <v>49.63</v>
      </c>
      <c r="BM507">
        <v>23</v>
      </c>
      <c r="BN507">
        <v>27</v>
      </c>
      <c r="BO507">
        <v>46</v>
      </c>
      <c r="BP507">
        <v>2.61</v>
      </c>
      <c r="BQ507">
        <v>96.98</v>
      </c>
      <c r="BR507">
        <v>8.26</v>
      </c>
      <c r="BS507">
        <v>92.17</v>
      </c>
      <c r="BT507">
        <v>1.004</v>
      </c>
    </row>
    <row r="508" spans="1:72" x14ac:dyDescent="0.25">
      <c r="A508" s="6" t="s">
        <v>27</v>
      </c>
      <c r="B508" t="s">
        <v>150</v>
      </c>
      <c r="C508">
        <v>82</v>
      </c>
      <c r="D508">
        <v>4064.3166999999999</v>
      </c>
      <c r="E508">
        <v>39</v>
      </c>
      <c r="F508">
        <v>27</v>
      </c>
      <c r="G508">
        <v>16</v>
      </c>
      <c r="H508">
        <v>38</v>
      </c>
      <c r="I508">
        <v>94</v>
      </c>
      <c r="J508">
        <v>0.57299999999999995</v>
      </c>
      <c r="K508">
        <v>3914</v>
      </c>
      <c r="L508">
        <v>4429</v>
      </c>
      <c r="M508">
        <v>46.91</v>
      </c>
      <c r="N508">
        <v>2848</v>
      </c>
      <c r="O508">
        <v>3049</v>
      </c>
      <c r="P508">
        <v>48.3</v>
      </c>
      <c r="Q508">
        <v>1983</v>
      </c>
      <c r="R508">
        <v>2102</v>
      </c>
      <c r="S508">
        <v>48.54</v>
      </c>
      <c r="T508">
        <v>166</v>
      </c>
      <c r="U508">
        <v>158</v>
      </c>
      <c r="V508">
        <v>51.23</v>
      </c>
      <c r="W508">
        <v>175.88</v>
      </c>
      <c r="X508">
        <v>178.8</v>
      </c>
      <c r="Y508">
        <v>49.59</v>
      </c>
      <c r="Z508">
        <v>1819</v>
      </c>
      <c r="AA508">
        <v>1984</v>
      </c>
      <c r="AB508">
        <v>47.83</v>
      </c>
      <c r="AC508">
        <v>994</v>
      </c>
      <c r="AD508">
        <v>996</v>
      </c>
      <c r="AE508">
        <v>49.95</v>
      </c>
      <c r="AF508">
        <v>137</v>
      </c>
      <c r="AG508">
        <v>128</v>
      </c>
      <c r="AH508">
        <v>51.7</v>
      </c>
      <c r="AI508">
        <v>13.78</v>
      </c>
      <c r="AJ508">
        <v>87.15</v>
      </c>
      <c r="AK508">
        <v>780</v>
      </c>
      <c r="AL508">
        <v>762</v>
      </c>
      <c r="AM508">
        <v>50.58</v>
      </c>
      <c r="AN508">
        <v>546</v>
      </c>
      <c r="AO508">
        <v>500</v>
      </c>
      <c r="AP508">
        <v>52.2</v>
      </c>
      <c r="AQ508">
        <v>84</v>
      </c>
      <c r="AR508">
        <v>74</v>
      </c>
      <c r="AS508">
        <v>53.16</v>
      </c>
      <c r="AT508">
        <v>15.38</v>
      </c>
      <c r="AU508">
        <v>85.2</v>
      </c>
      <c r="AV508">
        <v>1039</v>
      </c>
      <c r="AW508">
        <v>1222</v>
      </c>
      <c r="AX508">
        <v>45.95</v>
      </c>
      <c r="AY508">
        <v>448</v>
      </c>
      <c r="AZ508">
        <v>496</v>
      </c>
      <c r="BA508">
        <v>47.46</v>
      </c>
      <c r="BB508">
        <v>53</v>
      </c>
      <c r="BC508">
        <v>54</v>
      </c>
      <c r="BD508">
        <v>49.53</v>
      </c>
      <c r="BE508">
        <v>11.83</v>
      </c>
      <c r="BF508">
        <v>89.11</v>
      </c>
      <c r="BG508">
        <v>2290</v>
      </c>
      <c r="BH508">
        <v>2596</v>
      </c>
      <c r="BI508">
        <v>46.87</v>
      </c>
      <c r="BJ508">
        <v>887</v>
      </c>
      <c r="BK508">
        <v>1005</v>
      </c>
      <c r="BL508">
        <v>46.88</v>
      </c>
      <c r="BM508">
        <v>29</v>
      </c>
      <c r="BN508">
        <v>30</v>
      </c>
      <c r="BO508">
        <v>49.15</v>
      </c>
      <c r="BP508">
        <v>3.27</v>
      </c>
      <c r="BQ508">
        <v>97.01</v>
      </c>
      <c r="BR508">
        <v>8.3699999999999992</v>
      </c>
      <c r="BS508">
        <v>92.48</v>
      </c>
      <c r="BT508">
        <v>1.0089999999999999</v>
      </c>
    </row>
    <row r="509" spans="1:72" x14ac:dyDescent="0.25">
      <c r="A509" s="6" t="s">
        <v>27</v>
      </c>
      <c r="B509" t="s">
        <v>140</v>
      </c>
      <c r="C509">
        <v>82</v>
      </c>
      <c r="D509">
        <v>3978.0167000000001</v>
      </c>
      <c r="E509">
        <v>55</v>
      </c>
      <c r="F509">
        <v>23</v>
      </c>
      <c r="G509">
        <v>4</v>
      </c>
      <c r="H509">
        <v>51</v>
      </c>
      <c r="I509">
        <v>114</v>
      </c>
      <c r="J509">
        <v>0.69499999999999995</v>
      </c>
      <c r="K509">
        <v>3964</v>
      </c>
      <c r="L509">
        <v>3949</v>
      </c>
      <c r="M509">
        <v>50.09</v>
      </c>
      <c r="N509">
        <v>2863</v>
      </c>
      <c r="O509">
        <v>2817</v>
      </c>
      <c r="P509">
        <v>50.4</v>
      </c>
      <c r="Q509">
        <v>1973</v>
      </c>
      <c r="R509">
        <v>1929</v>
      </c>
      <c r="S509">
        <v>50.56</v>
      </c>
      <c r="T509">
        <v>166</v>
      </c>
      <c r="U509">
        <v>165</v>
      </c>
      <c r="V509">
        <v>50.15</v>
      </c>
      <c r="W509">
        <v>167.1</v>
      </c>
      <c r="X509">
        <v>173.93</v>
      </c>
      <c r="Y509">
        <v>49</v>
      </c>
      <c r="Z509">
        <v>1832</v>
      </c>
      <c r="AA509">
        <v>1809</v>
      </c>
      <c r="AB509">
        <v>50.32</v>
      </c>
      <c r="AC509">
        <v>964</v>
      </c>
      <c r="AD509">
        <v>991</v>
      </c>
      <c r="AE509">
        <v>49.31</v>
      </c>
      <c r="AF509">
        <v>129</v>
      </c>
      <c r="AG509">
        <v>145</v>
      </c>
      <c r="AH509">
        <v>47.08</v>
      </c>
      <c r="AI509">
        <v>13.38</v>
      </c>
      <c r="AJ509">
        <v>85.37</v>
      </c>
      <c r="AK509">
        <v>730</v>
      </c>
      <c r="AL509">
        <v>744</v>
      </c>
      <c r="AM509">
        <v>49.53</v>
      </c>
      <c r="AN509">
        <v>463</v>
      </c>
      <c r="AO509">
        <v>499</v>
      </c>
      <c r="AP509">
        <v>48.13</v>
      </c>
      <c r="AQ509">
        <v>73</v>
      </c>
      <c r="AR509">
        <v>93</v>
      </c>
      <c r="AS509">
        <v>43.98</v>
      </c>
      <c r="AT509">
        <v>15.77</v>
      </c>
      <c r="AU509">
        <v>81.36</v>
      </c>
      <c r="AV509">
        <v>1102</v>
      </c>
      <c r="AW509">
        <v>1065</v>
      </c>
      <c r="AX509">
        <v>50.85</v>
      </c>
      <c r="AY509">
        <v>501</v>
      </c>
      <c r="AZ509">
        <v>492</v>
      </c>
      <c r="BA509">
        <v>50.45</v>
      </c>
      <c r="BB509">
        <v>56</v>
      </c>
      <c r="BC509">
        <v>52</v>
      </c>
      <c r="BD509">
        <v>51.85</v>
      </c>
      <c r="BE509">
        <v>11.18</v>
      </c>
      <c r="BF509">
        <v>89.43</v>
      </c>
      <c r="BG509">
        <v>2340</v>
      </c>
      <c r="BH509">
        <v>2246</v>
      </c>
      <c r="BI509">
        <v>51.02</v>
      </c>
      <c r="BJ509">
        <v>926</v>
      </c>
      <c r="BK509">
        <v>847</v>
      </c>
      <c r="BL509">
        <v>52.23</v>
      </c>
      <c r="BM509">
        <v>37</v>
      </c>
      <c r="BN509">
        <v>20</v>
      </c>
      <c r="BO509">
        <v>64.91</v>
      </c>
      <c r="BP509">
        <v>4</v>
      </c>
      <c r="BQ509">
        <v>97.64</v>
      </c>
      <c r="BR509">
        <v>8.41</v>
      </c>
      <c r="BS509">
        <v>91.45</v>
      </c>
      <c r="BT509">
        <v>0.999</v>
      </c>
    </row>
    <row r="510" spans="1:72" x14ac:dyDescent="0.25">
      <c r="A510" s="6" t="s">
        <v>27</v>
      </c>
      <c r="B510" t="s">
        <v>149</v>
      </c>
      <c r="C510">
        <v>82</v>
      </c>
      <c r="D510">
        <v>3914.4333000000001</v>
      </c>
      <c r="E510">
        <v>37</v>
      </c>
      <c r="F510">
        <v>41</v>
      </c>
      <c r="G510">
        <v>4</v>
      </c>
      <c r="H510">
        <v>32</v>
      </c>
      <c r="I510">
        <v>78</v>
      </c>
      <c r="J510">
        <v>0.47599999999999998</v>
      </c>
      <c r="K510">
        <v>3982</v>
      </c>
      <c r="L510">
        <v>3911</v>
      </c>
      <c r="M510">
        <v>50.45</v>
      </c>
      <c r="N510">
        <v>2839</v>
      </c>
      <c r="O510">
        <v>2711</v>
      </c>
      <c r="P510">
        <v>51.15</v>
      </c>
      <c r="Q510">
        <v>1950</v>
      </c>
      <c r="R510">
        <v>1911</v>
      </c>
      <c r="S510">
        <v>50.51</v>
      </c>
      <c r="T510">
        <v>163</v>
      </c>
      <c r="U510">
        <v>192</v>
      </c>
      <c r="V510">
        <v>45.92</v>
      </c>
      <c r="W510">
        <v>166.47</v>
      </c>
      <c r="X510">
        <v>172.25</v>
      </c>
      <c r="Y510">
        <v>49.15</v>
      </c>
      <c r="Z510">
        <v>1753</v>
      </c>
      <c r="AA510">
        <v>1848</v>
      </c>
      <c r="AB510">
        <v>48.68</v>
      </c>
      <c r="AC510">
        <v>973</v>
      </c>
      <c r="AD510">
        <v>965</v>
      </c>
      <c r="AE510">
        <v>50.21</v>
      </c>
      <c r="AF510">
        <v>141</v>
      </c>
      <c r="AG510">
        <v>161</v>
      </c>
      <c r="AH510">
        <v>46.69</v>
      </c>
      <c r="AI510">
        <v>14.49</v>
      </c>
      <c r="AJ510">
        <v>83.32</v>
      </c>
      <c r="AK510">
        <v>709</v>
      </c>
      <c r="AL510">
        <v>740</v>
      </c>
      <c r="AM510">
        <v>48.93</v>
      </c>
      <c r="AN510">
        <v>483</v>
      </c>
      <c r="AO510">
        <v>495</v>
      </c>
      <c r="AP510">
        <v>49.39</v>
      </c>
      <c r="AQ510">
        <v>91</v>
      </c>
      <c r="AR510">
        <v>99</v>
      </c>
      <c r="AS510">
        <v>47.89</v>
      </c>
      <c r="AT510">
        <v>18.84</v>
      </c>
      <c r="AU510">
        <v>80</v>
      </c>
      <c r="AV510">
        <v>1044</v>
      </c>
      <c r="AW510">
        <v>1108</v>
      </c>
      <c r="AX510">
        <v>48.51</v>
      </c>
      <c r="AY510">
        <v>490</v>
      </c>
      <c r="AZ510">
        <v>470</v>
      </c>
      <c r="BA510">
        <v>51.04</v>
      </c>
      <c r="BB510">
        <v>50</v>
      </c>
      <c r="BC510">
        <v>62</v>
      </c>
      <c r="BD510">
        <v>44.64</v>
      </c>
      <c r="BE510">
        <v>10.199999999999999</v>
      </c>
      <c r="BF510">
        <v>86.81</v>
      </c>
      <c r="BG510">
        <v>2348</v>
      </c>
      <c r="BH510">
        <v>2217</v>
      </c>
      <c r="BI510">
        <v>51.43</v>
      </c>
      <c r="BJ510">
        <v>859</v>
      </c>
      <c r="BK510">
        <v>844</v>
      </c>
      <c r="BL510">
        <v>50.44</v>
      </c>
      <c r="BM510">
        <v>22</v>
      </c>
      <c r="BN510">
        <v>31</v>
      </c>
      <c r="BO510">
        <v>41.51</v>
      </c>
      <c r="BP510">
        <v>2.56</v>
      </c>
      <c r="BQ510">
        <v>96.33</v>
      </c>
      <c r="BR510">
        <v>8.36</v>
      </c>
      <c r="BS510">
        <v>89.95</v>
      </c>
      <c r="BT510">
        <v>0.98299999999999998</v>
      </c>
    </row>
    <row r="511" spans="1:72" x14ac:dyDescent="0.25">
      <c r="A511" s="6" t="s">
        <v>27</v>
      </c>
      <c r="B511" t="s">
        <v>158</v>
      </c>
      <c r="C511">
        <v>82</v>
      </c>
      <c r="D511">
        <v>3916.45</v>
      </c>
      <c r="E511">
        <v>38</v>
      </c>
      <c r="F511">
        <v>33</v>
      </c>
      <c r="G511">
        <v>11</v>
      </c>
      <c r="H511">
        <v>34</v>
      </c>
      <c r="I511">
        <v>87</v>
      </c>
      <c r="J511">
        <v>0.53</v>
      </c>
      <c r="K511">
        <v>4104</v>
      </c>
      <c r="L511">
        <v>3853</v>
      </c>
      <c r="M511">
        <v>51.58</v>
      </c>
      <c r="N511">
        <v>2975</v>
      </c>
      <c r="O511">
        <v>2530</v>
      </c>
      <c r="P511">
        <v>54.04</v>
      </c>
      <c r="Q511">
        <v>2078</v>
      </c>
      <c r="R511">
        <v>1708</v>
      </c>
      <c r="S511">
        <v>54.89</v>
      </c>
      <c r="T511">
        <v>159</v>
      </c>
      <c r="U511">
        <v>180</v>
      </c>
      <c r="V511">
        <v>46.9</v>
      </c>
      <c r="W511">
        <v>171.19</v>
      </c>
      <c r="X511">
        <v>154.94</v>
      </c>
      <c r="Y511">
        <v>52.49</v>
      </c>
      <c r="Z511">
        <v>1805</v>
      </c>
      <c r="AA511">
        <v>1707</v>
      </c>
      <c r="AB511">
        <v>51.4</v>
      </c>
      <c r="AC511">
        <v>994</v>
      </c>
      <c r="AD511">
        <v>828</v>
      </c>
      <c r="AE511">
        <v>54.56</v>
      </c>
      <c r="AF511">
        <v>133</v>
      </c>
      <c r="AG511">
        <v>152</v>
      </c>
      <c r="AH511">
        <v>46.67</v>
      </c>
      <c r="AI511">
        <v>13.38</v>
      </c>
      <c r="AJ511">
        <v>81.64</v>
      </c>
      <c r="AK511">
        <v>775</v>
      </c>
      <c r="AL511">
        <v>678</v>
      </c>
      <c r="AM511">
        <v>53.34</v>
      </c>
      <c r="AN511">
        <v>512</v>
      </c>
      <c r="AO511">
        <v>425</v>
      </c>
      <c r="AP511">
        <v>54.64</v>
      </c>
      <c r="AQ511">
        <v>81</v>
      </c>
      <c r="AR511">
        <v>94</v>
      </c>
      <c r="AS511">
        <v>46.29</v>
      </c>
      <c r="AT511">
        <v>15.82</v>
      </c>
      <c r="AU511">
        <v>77.88</v>
      </c>
      <c r="AV511">
        <v>1030</v>
      </c>
      <c r="AW511">
        <v>1029</v>
      </c>
      <c r="AX511">
        <v>50.02</v>
      </c>
      <c r="AY511">
        <v>482</v>
      </c>
      <c r="AZ511">
        <v>403</v>
      </c>
      <c r="BA511">
        <v>54.46</v>
      </c>
      <c r="BB511">
        <v>52</v>
      </c>
      <c r="BC511">
        <v>58</v>
      </c>
      <c r="BD511">
        <v>47.27</v>
      </c>
      <c r="BE511">
        <v>10.79</v>
      </c>
      <c r="BF511">
        <v>85.61</v>
      </c>
      <c r="BG511">
        <v>2462</v>
      </c>
      <c r="BH511">
        <v>2255</v>
      </c>
      <c r="BI511">
        <v>52.19</v>
      </c>
      <c r="BJ511">
        <v>975</v>
      </c>
      <c r="BK511">
        <v>776</v>
      </c>
      <c r="BL511">
        <v>55.68</v>
      </c>
      <c r="BM511">
        <v>26</v>
      </c>
      <c r="BN511">
        <v>28</v>
      </c>
      <c r="BO511">
        <v>48.15</v>
      </c>
      <c r="BP511">
        <v>2.67</v>
      </c>
      <c r="BQ511">
        <v>96.39</v>
      </c>
      <c r="BR511">
        <v>7.65</v>
      </c>
      <c r="BS511">
        <v>89.46</v>
      </c>
      <c r="BT511">
        <v>0.97099999999999997</v>
      </c>
    </row>
    <row r="512" spans="1:72" x14ac:dyDescent="0.25">
      <c r="A512" s="6" t="s">
        <v>27</v>
      </c>
      <c r="B512" t="s">
        <v>141</v>
      </c>
      <c r="C512">
        <v>82</v>
      </c>
      <c r="D512">
        <v>3947.0666999999999</v>
      </c>
      <c r="E512">
        <v>38</v>
      </c>
      <c r="F512">
        <v>32</v>
      </c>
      <c r="G512">
        <v>12</v>
      </c>
      <c r="H512">
        <v>36</v>
      </c>
      <c r="I512">
        <v>88</v>
      </c>
      <c r="J512">
        <v>0.53700000000000003</v>
      </c>
      <c r="K512">
        <v>4198</v>
      </c>
      <c r="L512">
        <v>3992</v>
      </c>
      <c r="M512">
        <v>51.26</v>
      </c>
      <c r="N512">
        <v>3004</v>
      </c>
      <c r="O512">
        <v>2919</v>
      </c>
      <c r="P512">
        <v>50.72</v>
      </c>
      <c r="Q512">
        <v>2093</v>
      </c>
      <c r="R512">
        <v>1959</v>
      </c>
      <c r="S512">
        <v>51.65</v>
      </c>
      <c r="T512">
        <v>179</v>
      </c>
      <c r="U512">
        <v>172</v>
      </c>
      <c r="V512">
        <v>51</v>
      </c>
      <c r="W512">
        <v>186.42</v>
      </c>
      <c r="X512">
        <v>176.95</v>
      </c>
      <c r="Y512">
        <v>51.3</v>
      </c>
      <c r="Z512">
        <v>1961</v>
      </c>
      <c r="AA512">
        <v>1858</v>
      </c>
      <c r="AB512">
        <v>51.35</v>
      </c>
      <c r="AC512">
        <v>1056</v>
      </c>
      <c r="AD512">
        <v>1001</v>
      </c>
      <c r="AE512">
        <v>51.34</v>
      </c>
      <c r="AF512">
        <v>135</v>
      </c>
      <c r="AG512">
        <v>142</v>
      </c>
      <c r="AH512">
        <v>48.74</v>
      </c>
      <c r="AI512">
        <v>12.78</v>
      </c>
      <c r="AJ512">
        <v>85.81</v>
      </c>
      <c r="AK512">
        <v>824</v>
      </c>
      <c r="AL512">
        <v>745</v>
      </c>
      <c r="AM512">
        <v>52.52</v>
      </c>
      <c r="AN512">
        <v>552</v>
      </c>
      <c r="AO512">
        <v>492</v>
      </c>
      <c r="AP512">
        <v>52.87</v>
      </c>
      <c r="AQ512">
        <v>85</v>
      </c>
      <c r="AR512">
        <v>105</v>
      </c>
      <c r="AS512">
        <v>44.74</v>
      </c>
      <c r="AT512">
        <v>15.4</v>
      </c>
      <c r="AU512">
        <v>78.66</v>
      </c>
      <c r="AV512">
        <v>1137</v>
      </c>
      <c r="AW512">
        <v>1113</v>
      </c>
      <c r="AX512">
        <v>50.53</v>
      </c>
      <c r="AY512">
        <v>504</v>
      </c>
      <c r="AZ512">
        <v>509</v>
      </c>
      <c r="BA512">
        <v>49.75</v>
      </c>
      <c r="BB512">
        <v>50</v>
      </c>
      <c r="BC512">
        <v>37</v>
      </c>
      <c r="BD512">
        <v>57.47</v>
      </c>
      <c r="BE512">
        <v>9.92</v>
      </c>
      <c r="BF512">
        <v>92.73</v>
      </c>
      <c r="BG512">
        <v>2429</v>
      </c>
      <c r="BH512">
        <v>2319</v>
      </c>
      <c r="BI512">
        <v>51.16</v>
      </c>
      <c r="BJ512">
        <v>924</v>
      </c>
      <c r="BK512">
        <v>868</v>
      </c>
      <c r="BL512">
        <v>51.56</v>
      </c>
      <c r="BM512">
        <v>44</v>
      </c>
      <c r="BN512">
        <v>29</v>
      </c>
      <c r="BO512">
        <v>60.27</v>
      </c>
      <c r="BP512">
        <v>4.76</v>
      </c>
      <c r="BQ512">
        <v>96.66</v>
      </c>
      <c r="BR512">
        <v>8.5500000000000007</v>
      </c>
      <c r="BS512">
        <v>91.22</v>
      </c>
      <c r="BT512">
        <v>0.998</v>
      </c>
    </row>
    <row r="513" spans="1:72" x14ac:dyDescent="0.25">
      <c r="A513" s="6" t="s">
        <v>27</v>
      </c>
      <c r="B513" t="s">
        <v>155</v>
      </c>
      <c r="C513">
        <v>82</v>
      </c>
      <c r="D513">
        <v>4024.2667000000001</v>
      </c>
      <c r="E513">
        <v>19</v>
      </c>
      <c r="F513">
        <v>54</v>
      </c>
      <c r="G513">
        <v>9</v>
      </c>
      <c r="H513">
        <v>18</v>
      </c>
      <c r="I513">
        <v>47</v>
      </c>
      <c r="J513">
        <v>0.28699999999999998</v>
      </c>
      <c r="K513">
        <v>3575</v>
      </c>
      <c r="L513">
        <v>4583</v>
      </c>
      <c r="M513">
        <v>43.82</v>
      </c>
      <c r="N513">
        <v>2499</v>
      </c>
      <c r="O513">
        <v>3270</v>
      </c>
      <c r="P513">
        <v>43.32</v>
      </c>
      <c r="Q513">
        <v>1686</v>
      </c>
      <c r="R513">
        <v>2247</v>
      </c>
      <c r="S513">
        <v>42.87</v>
      </c>
      <c r="T513">
        <v>119</v>
      </c>
      <c r="U513">
        <v>226</v>
      </c>
      <c r="V513">
        <v>34.49</v>
      </c>
      <c r="W513">
        <v>148.33000000000001</v>
      </c>
      <c r="X513">
        <v>206.31</v>
      </c>
      <c r="Y513">
        <v>41.83</v>
      </c>
      <c r="Z513">
        <v>1576</v>
      </c>
      <c r="AA513">
        <v>2236</v>
      </c>
      <c r="AB513">
        <v>41.34</v>
      </c>
      <c r="AC513">
        <v>809</v>
      </c>
      <c r="AD513">
        <v>1185</v>
      </c>
      <c r="AE513">
        <v>40.57</v>
      </c>
      <c r="AF513">
        <v>99</v>
      </c>
      <c r="AG513">
        <v>186</v>
      </c>
      <c r="AH513">
        <v>34.74</v>
      </c>
      <c r="AI513">
        <v>12.24</v>
      </c>
      <c r="AJ513">
        <v>84.3</v>
      </c>
      <c r="AK513">
        <v>634</v>
      </c>
      <c r="AL513">
        <v>901</v>
      </c>
      <c r="AM513">
        <v>41.3</v>
      </c>
      <c r="AN513">
        <v>401</v>
      </c>
      <c r="AO513">
        <v>584</v>
      </c>
      <c r="AP513">
        <v>40.71</v>
      </c>
      <c r="AQ513">
        <v>57</v>
      </c>
      <c r="AR513">
        <v>114</v>
      </c>
      <c r="AS513">
        <v>33.33</v>
      </c>
      <c r="AT513">
        <v>14.21</v>
      </c>
      <c r="AU513">
        <v>80.48</v>
      </c>
      <c r="AV513">
        <v>942</v>
      </c>
      <c r="AW513">
        <v>1335</v>
      </c>
      <c r="AX513">
        <v>41.37</v>
      </c>
      <c r="AY513">
        <v>408</v>
      </c>
      <c r="AZ513">
        <v>601</v>
      </c>
      <c r="BA513">
        <v>40.44</v>
      </c>
      <c r="BB513">
        <v>42</v>
      </c>
      <c r="BC513">
        <v>72</v>
      </c>
      <c r="BD513">
        <v>36.840000000000003</v>
      </c>
      <c r="BE513">
        <v>10.29</v>
      </c>
      <c r="BF513">
        <v>88.02</v>
      </c>
      <c r="BG513">
        <v>2163</v>
      </c>
      <c r="BH513">
        <v>2681</v>
      </c>
      <c r="BI513">
        <v>44.65</v>
      </c>
      <c r="BJ513">
        <v>792</v>
      </c>
      <c r="BK513">
        <v>974</v>
      </c>
      <c r="BL513">
        <v>44.85</v>
      </c>
      <c r="BM513">
        <v>20</v>
      </c>
      <c r="BN513">
        <v>40</v>
      </c>
      <c r="BO513">
        <v>33.33</v>
      </c>
      <c r="BP513">
        <v>2.5299999999999998</v>
      </c>
      <c r="BQ513">
        <v>95.89</v>
      </c>
      <c r="BR513">
        <v>7.06</v>
      </c>
      <c r="BS513">
        <v>89.94</v>
      </c>
      <c r="BT513">
        <v>0.97</v>
      </c>
    </row>
    <row r="514" spans="1:72" x14ac:dyDescent="0.25">
      <c r="A514" s="6" t="s">
        <v>27</v>
      </c>
      <c r="B514" t="s">
        <v>134</v>
      </c>
      <c r="C514">
        <v>82</v>
      </c>
      <c r="D514">
        <v>4014.2667000000001</v>
      </c>
      <c r="E514">
        <v>34</v>
      </c>
      <c r="F514">
        <v>35</v>
      </c>
      <c r="G514">
        <v>13</v>
      </c>
      <c r="H514">
        <v>31</v>
      </c>
      <c r="I514">
        <v>81</v>
      </c>
      <c r="J514">
        <v>0.49399999999999999</v>
      </c>
      <c r="K514">
        <v>4037</v>
      </c>
      <c r="L514">
        <v>3829</v>
      </c>
      <c r="M514">
        <v>51.32</v>
      </c>
      <c r="N514">
        <v>2766</v>
      </c>
      <c r="O514">
        <v>2796</v>
      </c>
      <c r="P514">
        <v>49.73</v>
      </c>
      <c r="Q514">
        <v>1875</v>
      </c>
      <c r="R514">
        <v>1886</v>
      </c>
      <c r="S514">
        <v>49.85</v>
      </c>
      <c r="T514">
        <v>144</v>
      </c>
      <c r="U514">
        <v>146</v>
      </c>
      <c r="V514">
        <v>49.66</v>
      </c>
      <c r="W514">
        <v>162.74</v>
      </c>
      <c r="X514">
        <v>159.13999999999999</v>
      </c>
      <c r="Y514">
        <v>50.56</v>
      </c>
      <c r="Z514">
        <v>1836</v>
      </c>
      <c r="AA514">
        <v>1686</v>
      </c>
      <c r="AB514">
        <v>52.13</v>
      </c>
      <c r="AC514">
        <v>916</v>
      </c>
      <c r="AD514">
        <v>870</v>
      </c>
      <c r="AE514">
        <v>51.29</v>
      </c>
      <c r="AF514">
        <v>114</v>
      </c>
      <c r="AG514">
        <v>124</v>
      </c>
      <c r="AH514">
        <v>47.9</v>
      </c>
      <c r="AI514">
        <v>12.45</v>
      </c>
      <c r="AJ514">
        <v>85.75</v>
      </c>
      <c r="AK514">
        <v>695</v>
      </c>
      <c r="AL514">
        <v>672</v>
      </c>
      <c r="AM514">
        <v>50.84</v>
      </c>
      <c r="AN514">
        <v>428</v>
      </c>
      <c r="AO514">
        <v>404</v>
      </c>
      <c r="AP514">
        <v>51.44</v>
      </c>
      <c r="AQ514">
        <v>73</v>
      </c>
      <c r="AR514">
        <v>79</v>
      </c>
      <c r="AS514">
        <v>48.03</v>
      </c>
      <c r="AT514">
        <v>17.059999999999999</v>
      </c>
      <c r="AU514">
        <v>80.45</v>
      </c>
      <c r="AV514">
        <v>1141</v>
      </c>
      <c r="AW514">
        <v>1014</v>
      </c>
      <c r="AX514">
        <v>52.95</v>
      </c>
      <c r="AY514">
        <v>488</v>
      </c>
      <c r="AZ514">
        <v>466</v>
      </c>
      <c r="BA514">
        <v>51.15</v>
      </c>
      <c r="BB514">
        <v>41</v>
      </c>
      <c r="BC514">
        <v>45</v>
      </c>
      <c r="BD514">
        <v>47.67</v>
      </c>
      <c r="BE514">
        <v>8.4</v>
      </c>
      <c r="BF514">
        <v>90.34</v>
      </c>
      <c r="BG514">
        <v>2371</v>
      </c>
      <c r="BH514">
        <v>2391</v>
      </c>
      <c r="BI514">
        <v>49.79</v>
      </c>
      <c r="BJ514">
        <v>863</v>
      </c>
      <c r="BK514">
        <v>913</v>
      </c>
      <c r="BL514">
        <v>48.59</v>
      </c>
      <c r="BM514">
        <v>30</v>
      </c>
      <c r="BN514">
        <v>22</v>
      </c>
      <c r="BO514">
        <v>57.69</v>
      </c>
      <c r="BP514">
        <v>3.48</v>
      </c>
      <c r="BQ514">
        <v>97.59</v>
      </c>
      <c r="BR514">
        <v>7.68</v>
      </c>
      <c r="BS514">
        <v>92.26</v>
      </c>
      <c r="BT514">
        <v>0.999</v>
      </c>
    </row>
    <row r="515" spans="1:72" x14ac:dyDescent="0.25">
      <c r="A515" s="6" t="s">
        <v>27</v>
      </c>
      <c r="B515" t="s">
        <v>133</v>
      </c>
      <c r="C515">
        <v>82</v>
      </c>
      <c r="D515">
        <v>3981.8833</v>
      </c>
      <c r="E515">
        <v>43</v>
      </c>
      <c r="F515">
        <v>33</v>
      </c>
      <c r="G515">
        <v>6</v>
      </c>
      <c r="H515">
        <v>38</v>
      </c>
      <c r="I515">
        <v>92</v>
      </c>
      <c r="J515">
        <v>0.56100000000000005</v>
      </c>
      <c r="K515">
        <v>3474</v>
      </c>
      <c r="L515">
        <v>4199</v>
      </c>
      <c r="M515">
        <v>45.28</v>
      </c>
      <c r="N515">
        <v>2553</v>
      </c>
      <c r="O515">
        <v>3058</v>
      </c>
      <c r="P515">
        <v>45.5</v>
      </c>
      <c r="Q515">
        <v>1809</v>
      </c>
      <c r="R515">
        <v>2122</v>
      </c>
      <c r="S515">
        <v>46.02</v>
      </c>
      <c r="T515">
        <v>151</v>
      </c>
      <c r="U515">
        <v>167</v>
      </c>
      <c r="V515">
        <v>47.48</v>
      </c>
      <c r="W515">
        <v>150.22999999999999</v>
      </c>
      <c r="X515">
        <v>190.79</v>
      </c>
      <c r="Y515">
        <v>44.05</v>
      </c>
      <c r="Z515">
        <v>1612</v>
      </c>
      <c r="AA515">
        <v>1960</v>
      </c>
      <c r="AB515">
        <v>45.13</v>
      </c>
      <c r="AC515">
        <v>900</v>
      </c>
      <c r="AD515">
        <v>1039</v>
      </c>
      <c r="AE515">
        <v>46.42</v>
      </c>
      <c r="AF515">
        <v>130</v>
      </c>
      <c r="AG515">
        <v>139</v>
      </c>
      <c r="AH515">
        <v>48.33</v>
      </c>
      <c r="AI515">
        <v>14.44</v>
      </c>
      <c r="AJ515">
        <v>86.62</v>
      </c>
      <c r="AK515">
        <v>640</v>
      </c>
      <c r="AL515">
        <v>851</v>
      </c>
      <c r="AM515">
        <v>42.92</v>
      </c>
      <c r="AN515">
        <v>439</v>
      </c>
      <c r="AO515">
        <v>549</v>
      </c>
      <c r="AP515">
        <v>44.43</v>
      </c>
      <c r="AQ515">
        <v>74</v>
      </c>
      <c r="AR515">
        <v>90</v>
      </c>
      <c r="AS515">
        <v>45.12</v>
      </c>
      <c r="AT515">
        <v>16.86</v>
      </c>
      <c r="AU515">
        <v>83.61</v>
      </c>
      <c r="AV515">
        <v>972</v>
      </c>
      <c r="AW515">
        <v>1109</v>
      </c>
      <c r="AX515">
        <v>46.71</v>
      </c>
      <c r="AY515">
        <v>461</v>
      </c>
      <c r="AZ515">
        <v>490</v>
      </c>
      <c r="BA515">
        <v>48.48</v>
      </c>
      <c r="BB515">
        <v>56</v>
      </c>
      <c r="BC515">
        <v>49</v>
      </c>
      <c r="BD515">
        <v>53.33</v>
      </c>
      <c r="BE515">
        <v>12.15</v>
      </c>
      <c r="BF515">
        <v>90</v>
      </c>
      <c r="BG515">
        <v>2043</v>
      </c>
      <c r="BH515">
        <v>2506</v>
      </c>
      <c r="BI515">
        <v>44.91</v>
      </c>
      <c r="BJ515">
        <v>817</v>
      </c>
      <c r="BK515">
        <v>991</v>
      </c>
      <c r="BL515">
        <v>45.19</v>
      </c>
      <c r="BM515">
        <v>21</v>
      </c>
      <c r="BN515">
        <v>27</v>
      </c>
      <c r="BO515">
        <v>43.75</v>
      </c>
      <c r="BP515">
        <v>2.57</v>
      </c>
      <c r="BQ515">
        <v>97.28</v>
      </c>
      <c r="BR515">
        <v>8.35</v>
      </c>
      <c r="BS515">
        <v>92.13</v>
      </c>
      <c r="BT515">
        <v>1.0049999999999999</v>
      </c>
    </row>
    <row r="516" spans="1:72" x14ac:dyDescent="0.25">
      <c r="A516" s="6" t="s">
        <v>27</v>
      </c>
      <c r="B516" t="s">
        <v>156</v>
      </c>
      <c r="C516">
        <v>82</v>
      </c>
      <c r="D516">
        <v>3970.2166999999999</v>
      </c>
      <c r="E516">
        <v>45</v>
      </c>
      <c r="F516">
        <v>29</v>
      </c>
      <c r="G516">
        <v>8</v>
      </c>
      <c r="H516">
        <v>42</v>
      </c>
      <c r="I516">
        <v>98</v>
      </c>
      <c r="J516">
        <v>0.59799999999999998</v>
      </c>
      <c r="K516">
        <v>3855</v>
      </c>
      <c r="L516">
        <v>3775</v>
      </c>
      <c r="M516">
        <v>50.52</v>
      </c>
      <c r="N516">
        <v>2680</v>
      </c>
      <c r="O516">
        <v>2656</v>
      </c>
      <c r="P516">
        <v>50.22</v>
      </c>
      <c r="Q516">
        <v>1813</v>
      </c>
      <c r="R516">
        <v>1894</v>
      </c>
      <c r="S516">
        <v>48.91</v>
      </c>
      <c r="T516">
        <v>171</v>
      </c>
      <c r="U516">
        <v>190</v>
      </c>
      <c r="V516">
        <v>47.37</v>
      </c>
      <c r="W516">
        <v>160.52000000000001</v>
      </c>
      <c r="X516">
        <v>167</v>
      </c>
      <c r="Y516">
        <v>49.01</v>
      </c>
      <c r="Z516">
        <v>1815</v>
      </c>
      <c r="AA516">
        <v>1732</v>
      </c>
      <c r="AB516">
        <v>51.17</v>
      </c>
      <c r="AC516">
        <v>938</v>
      </c>
      <c r="AD516">
        <v>960</v>
      </c>
      <c r="AE516">
        <v>49.42</v>
      </c>
      <c r="AF516">
        <v>146</v>
      </c>
      <c r="AG516">
        <v>157</v>
      </c>
      <c r="AH516">
        <v>48.18</v>
      </c>
      <c r="AI516">
        <v>15.57</v>
      </c>
      <c r="AJ516">
        <v>83.65</v>
      </c>
      <c r="AK516">
        <v>724</v>
      </c>
      <c r="AL516">
        <v>696</v>
      </c>
      <c r="AM516">
        <v>50.99</v>
      </c>
      <c r="AN516">
        <v>472</v>
      </c>
      <c r="AO516">
        <v>480</v>
      </c>
      <c r="AP516">
        <v>49.58</v>
      </c>
      <c r="AQ516">
        <v>94</v>
      </c>
      <c r="AR516">
        <v>92</v>
      </c>
      <c r="AS516">
        <v>50.54</v>
      </c>
      <c r="AT516">
        <v>19.920000000000002</v>
      </c>
      <c r="AU516">
        <v>80.83</v>
      </c>
      <c r="AV516">
        <v>1091</v>
      </c>
      <c r="AW516">
        <v>1036</v>
      </c>
      <c r="AX516">
        <v>51.29</v>
      </c>
      <c r="AY516">
        <v>466</v>
      </c>
      <c r="AZ516">
        <v>480</v>
      </c>
      <c r="BA516">
        <v>49.26</v>
      </c>
      <c r="BB516">
        <v>52</v>
      </c>
      <c r="BC516">
        <v>65</v>
      </c>
      <c r="BD516">
        <v>44.44</v>
      </c>
      <c r="BE516">
        <v>11.16</v>
      </c>
      <c r="BF516">
        <v>86.46</v>
      </c>
      <c r="BG516">
        <v>2188</v>
      </c>
      <c r="BH516">
        <v>2159</v>
      </c>
      <c r="BI516">
        <v>50.33</v>
      </c>
      <c r="BJ516">
        <v>796</v>
      </c>
      <c r="BK516">
        <v>834</v>
      </c>
      <c r="BL516">
        <v>48.83</v>
      </c>
      <c r="BM516">
        <v>25</v>
      </c>
      <c r="BN516">
        <v>32</v>
      </c>
      <c r="BO516">
        <v>43.86</v>
      </c>
      <c r="BP516">
        <v>3.14</v>
      </c>
      <c r="BQ516">
        <v>96.16</v>
      </c>
      <c r="BR516">
        <v>9.43</v>
      </c>
      <c r="BS516">
        <v>89.97</v>
      </c>
      <c r="BT516">
        <v>0.99399999999999999</v>
      </c>
    </row>
    <row r="517" spans="1:72" x14ac:dyDescent="0.25">
      <c r="A517" s="6" t="s">
        <v>27</v>
      </c>
      <c r="B517" t="s">
        <v>138</v>
      </c>
      <c r="C517">
        <v>82</v>
      </c>
      <c r="D517">
        <v>4012.1167</v>
      </c>
      <c r="E517">
        <v>46</v>
      </c>
      <c r="F517">
        <v>26</v>
      </c>
      <c r="G517">
        <v>10</v>
      </c>
      <c r="H517">
        <v>41</v>
      </c>
      <c r="I517">
        <v>102</v>
      </c>
      <c r="J517">
        <v>0.622</v>
      </c>
      <c r="K517">
        <v>4102</v>
      </c>
      <c r="L517">
        <v>3948</v>
      </c>
      <c r="M517">
        <v>50.96</v>
      </c>
      <c r="N517">
        <v>2943</v>
      </c>
      <c r="O517">
        <v>2786</v>
      </c>
      <c r="P517">
        <v>51.37</v>
      </c>
      <c r="Q517">
        <v>2055</v>
      </c>
      <c r="R517">
        <v>1850</v>
      </c>
      <c r="S517">
        <v>52.62</v>
      </c>
      <c r="T517">
        <v>200</v>
      </c>
      <c r="U517">
        <v>168</v>
      </c>
      <c r="V517">
        <v>54.35</v>
      </c>
      <c r="W517">
        <v>182.22</v>
      </c>
      <c r="X517">
        <v>171.34</v>
      </c>
      <c r="Y517">
        <v>51.54</v>
      </c>
      <c r="Z517">
        <v>1951</v>
      </c>
      <c r="AA517">
        <v>1818</v>
      </c>
      <c r="AB517">
        <v>51.76</v>
      </c>
      <c r="AC517">
        <v>1073</v>
      </c>
      <c r="AD517">
        <v>960</v>
      </c>
      <c r="AE517">
        <v>52.78</v>
      </c>
      <c r="AF517">
        <v>173</v>
      </c>
      <c r="AG517">
        <v>135</v>
      </c>
      <c r="AH517">
        <v>56.17</v>
      </c>
      <c r="AI517">
        <v>16.12</v>
      </c>
      <c r="AJ517">
        <v>85.94</v>
      </c>
      <c r="AK517">
        <v>843</v>
      </c>
      <c r="AL517">
        <v>753</v>
      </c>
      <c r="AM517">
        <v>52.82</v>
      </c>
      <c r="AN517">
        <v>559</v>
      </c>
      <c r="AO517">
        <v>499</v>
      </c>
      <c r="AP517">
        <v>52.84</v>
      </c>
      <c r="AQ517">
        <v>111</v>
      </c>
      <c r="AR517">
        <v>89</v>
      </c>
      <c r="AS517">
        <v>55.5</v>
      </c>
      <c r="AT517">
        <v>19.86</v>
      </c>
      <c r="AU517">
        <v>82.16</v>
      </c>
      <c r="AV517">
        <v>1108</v>
      </c>
      <c r="AW517">
        <v>1065</v>
      </c>
      <c r="AX517">
        <v>50.99</v>
      </c>
      <c r="AY517">
        <v>514</v>
      </c>
      <c r="AZ517">
        <v>461</v>
      </c>
      <c r="BA517">
        <v>52.72</v>
      </c>
      <c r="BB517">
        <v>62</v>
      </c>
      <c r="BC517">
        <v>46</v>
      </c>
      <c r="BD517">
        <v>57.41</v>
      </c>
      <c r="BE517">
        <v>12.06</v>
      </c>
      <c r="BF517">
        <v>90.02</v>
      </c>
      <c r="BG517">
        <v>2401</v>
      </c>
      <c r="BH517">
        <v>2214</v>
      </c>
      <c r="BI517">
        <v>52.03</v>
      </c>
      <c r="BJ517">
        <v>873</v>
      </c>
      <c r="BK517">
        <v>808</v>
      </c>
      <c r="BL517">
        <v>51.93</v>
      </c>
      <c r="BM517">
        <v>27</v>
      </c>
      <c r="BN517">
        <v>33</v>
      </c>
      <c r="BO517">
        <v>45</v>
      </c>
      <c r="BP517">
        <v>3.09</v>
      </c>
      <c r="BQ517">
        <v>95.92</v>
      </c>
      <c r="BR517">
        <v>9.73</v>
      </c>
      <c r="BS517">
        <v>90.92</v>
      </c>
      <c r="BT517">
        <v>1.0069999999999999</v>
      </c>
    </row>
    <row r="518" spans="1:72" x14ac:dyDescent="0.25">
      <c r="A518" s="6" t="s">
        <v>27</v>
      </c>
      <c r="B518" t="s">
        <v>145</v>
      </c>
      <c r="C518">
        <v>82</v>
      </c>
      <c r="D518">
        <v>3921.25</v>
      </c>
      <c r="E518">
        <v>50</v>
      </c>
      <c r="F518">
        <v>23</v>
      </c>
      <c r="G518">
        <v>9</v>
      </c>
      <c r="H518">
        <v>50</v>
      </c>
      <c r="I518">
        <v>109</v>
      </c>
      <c r="J518">
        <v>0.66500000000000004</v>
      </c>
      <c r="K518">
        <v>3752</v>
      </c>
      <c r="L518">
        <v>3541</v>
      </c>
      <c r="M518">
        <v>51.45</v>
      </c>
      <c r="N518">
        <v>2667</v>
      </c>
      <c r="O518">
        <v>2543</v>
      </c>
      <c r="P518">
        <v>51.19</v>
      </c>
      <c r="Q518">
        <v>1764</v>
      </c>
      <c r="R518">
        <v>1748</v>
      </c>
      <c r="S518">
        <v>50.23</v>
      </c>
      <c r="T518">
        <v>187</v>
      </c>
      <c r="U518">
        <v>136</v>
      </c>
      <c r="V518">
        <v>57.89</v>
      </c>
      <c r="W518">
        <v>169.61</v>
      </c>
      <c r="X518">
        <v>154.85</v>
      </c>
      <c r="Y518">
        <v>52.28</v>
      </c>
      <c r="Z518">
        <v>1796</v>
      </c>
      <c r="AA518">
        <v>1576</v>
      </c>
      <c r="AB518">
        <v>53.26</v>
      </c>
      <c r="AC518">
        <v>919</v>
      </c>
      <c r="AD518">
        <v>842</v>
      </c>
      <c r="AE518">
        <v>52.19</v>
      </c>
      <c r="AF518">
        <v>161</v>
      </c>
      <c r="AG518">
        <v>114</v>
      </c>
      <c r="AH518">
        <v>58.55</v>
      </c>
      <c r="AI518">
        <v>17.52</v>
      </c>
      <c r="AJ518">
        <v>86.46</v>
      </c>
      <c r="AK518">
        <v>795</v>
      </c>
      <c r="AL518">
        <v>675</v>
      </c>
      <c r="AM518">
        <v>54.08</v>
      </c>
      <c r="AN518">
        <v>491</v>
      </c>
      <c r="AO518">
        <v>452</v>
      </c>
      <c r="AP518">
        <v>52.07</v>
      </c>
      <c r="AQ518">
        <v>111</v>
      </c>
      <c r="AR518">
        <v>73</v>
      </c>
      <c r="AS518">
        <v>60.33</v>
      </c>
      <c r="AT518">
        <v>22.61</v>
      </c>
      <c r="AU518">
        <v>83.85</v>
      </c>
      <c r="AV518">
        <v>1001</v>
      </c>
      <c r="AW518">
        <v>901</v>
      </c>
      <c r="AX518">
        <v>52.63</v>
      </c>
      <c r="AY518">
        <v>428</v>
      </c>
      <c r="AZ518">
        <v>390</v>
      </c>
      <c r="BA518">
        <v>52.32</v>
      </c>
      <c r="BB518">
        <v>50</v>
      </c>
      <c r="BC518">
        <v>41</v>
      </c>
      <c r="BD518">
        <v>54.95</v>
      </c>
      <c r="BE518">
        <v>11.68</v>
      </c>
      <c r="BF518">
        <v>89.49</v>
      </c>
      <c r="BG518">
        <v>2193</v>
      </c>
      <c r="BH518">
        <v>2138</v>
      </c>
      <c r="BI518">
        <v>50.63</v>
      </c>
      <c r="BJ518">
        <v>765</v>
      </c>
      <c r="BK518">
        <v>829</v>
      </c>
      <c r="BL518">
        <v>47.99</v>
      </c>
      <c r="BM518">
        <v>26</v>
      </c>
      <c r="BN518">
        <v>22</v>
      </c>
      <c r="BO518">
        <v>54.17</v>
      </c>
      <c r="BP518">
        <v>3.4</v>
      </c>
      <c r="BQ518">
        <v>97.35</v>
      </c>
      <c r="BR518">
        <v>10.6</v>
      </c>
      <c r="BS518">
        <v>92.22</v>
      </c>
      <c r="BT518">
        <v>1.028</v>
      </c>
    </row>
    <row r="519" spans="1:72" x14ac:dyDescent="0.25">
      <c r="A519" s="6" t="s">
        <v>27</v>
      </c>
      <c r="B519" t="s">
        <v>147</v>
      </c>
      <c r="C519">
        <v>82</v>
      </c>
      <c r="D519">
        <v>4015.3833</v>
      </c>
      <c r="E519">
        <v>45</v>
      </c>
      <c r="F519">
        <v>29</v>
      </c>
      <c r="G519">
        <v>8</v>
      </c>
      <c r="H519">
        <v>41</v>
      </c>
      <c r="I519">
        <v>98</v>
      </c>
      <c r="J519">
        <v>0.59799999999999998</v>
      </c>
      <c r="K519">
        <v>3984</v>
      </c>
      <c r="L519">
        <v>4223</v>
      </c>
      <c r="M519">
        <v>48.54</v>
      </c>
      <c r="N519">
        <v>2812</v>
      </c>
      <c r="O519">
        <v>2870</v>
      </c>
      <c r="P519">
        <v>49.49</v>
      </c>
      <c r="Q519">
        <v>2006</v>
      </c>
      <c r="R519">
        <v>1961</v>
      </c>
      <c r="S519">
        <v>50.57</v>
      </c>
      <c r="T519">
        <v>176</v>
      </c>
      <c r="U519">
        <v>163</v>
      </c>
      <c r="V519">
        <v>51.92</v>
      </c>
      <c r="W519">
        <v>172.58</v>
      </c>
      <c r="X519">
        <v>165.7</v>
      </c>
      <c r="Y519">
        <v>51.02</v>
      </c>
      <c r="Z519">
        <v>1873</v>
      </c>
      <c r="AA519">
        <v>1866</v>
      </c>
      <c r="AB519">
        <v>50.09</v>
      </c>
      <c r="AC519">
        <v>1036</v>
      </c>
      <c r="AD519">
        <v>932</v>
      </c>
      <c r="AE519">
        <v>52.64</v>
      </c>
      <c r="AF519">
        <v>160</v>
      </c>
      <c r="AG519">
        <v>130</v>
      </c>
      <c r="AH519">
        <v>55.17</v>
      </c>
      <c r="AI519">
        <v>15.44</v>
      </c>
      <c r="AJ519">
        <v>86.05</v>
      </c>
      <c r="AK519">
        <v>730</v>
      </c>
      <c r="AL519">
        <v>716</v>
      </c>
      <c r="AM519">
        <v>50.48</v>
      </c>
      <c r="AN519">
        <v>503</v>
      </c>
      <c r="AO519">
        <v>441</v>
      </c>
      <c r="AP519">
        <v>53.28</v>
      </c>
      <c r="AQ519">
        <v>92</v>
      </c>
      <c r="AR519">
        <v>76</v>
      </c>
      <c r="AS519">
        <v>54.76</v>
      </c>
      <c r="AT519">
        <v>18.29</v>
      </c>
      <c r="AU519">
        <v>82.77</v>
      </c>
      <c r="AV519">
        <v>1143</v>
      </c>
      <c r="AW519">
        <v>1150</v>
      </c>
      <c r="AX519">
        <v>49.85</v>
      </c>
      <c r="AY519">
        <v>533</v>
      </c>
      <c r="AZ519">
        <v>491</v>
      </c>
      <c r="BA519">
        <v>52.05</v>
      </c>
      <c r="BB519">
        <v>68</v>
      </c>
      <c r="BC519">
        <v>54</v>
      </c>
      <c r="BD519">
        <v>55.74</v>
      </c>
      <c r="BE519">
        <v>12.76</v>
      </c>
      <c r="BF519">
        <v>89</v>
      </c>
      <c r="BG519">
        <v>2330</v>
      </c>
      <c r="BH519">
        <v>2456</v>
      </c>
      <c r="BI519">
        <v>48.68</v>
      </c>
      <c r="BJ519">
        <v>857</v>
      </c>
      <c r="BK519">
        <v>932</v>
      </c>
      <c r="BL519">
        <v>47.9</v>
      </c>
      <c r="BM519">
        <v>16</v>
      </c>
      <c r="BN519">
        <v>33</v>
      </c>
      <c r="BO519">
        <v>32.65</v>
      </c>
      <c r="BP519">
        <v>1.87</v>
      </c>
      <c r="BQ519">
        <v>96.46</v>
      </c>
      <c r="BR519">
        <v>8.77</v>
      </c>
      <c r="BS519">
        <v>91.69</v>
      </c>
      <c r="BT519">
        <v>1.0049999999999999</v>
      </c>
    </row>
    <row r="520" spans="1:72" x14ac:dyDescent="0.25">
      <c r="A520" s="6" t="s">
        <v>27</v>
      </c>
      <c r="B520" t="s">
        <v>142</v>
      </c>
      <c r="C520">
        <v>82</v>
      </c>
      <c r="D520">
        <v>4006.1167</v>
      </c>
      <c r="E520">
        <v>52</v>
      </c>
      <c r="F520">
        <v>24</v>
      </c>
      <c r="G520">
        <v>6</v>
      </c>
      <c r="H520">
        <v>52</v>
      </c>
      <c r="I520">
        <v>110</v>
      </c>
      <c r="J520">
        <v>0.67100000000000004</v>
      </c>
      <c r="K520">
        <v>4001</v>
      </c>
      <c r="L520">
        <v>3830</v>
      </c>
      <c r="M520">
        <v>51.09</v>
      </c>
      <c r="N520">
        <v>2922</v>
      </c>
      <c r="O520">
        <v>2765</v>
      </c>
      <c r="P520">
        <v>51.38</v>
      </c>
      <c r="Q520">
        <v>2008</v>
      </c>
      <c r="R520">
        <v>1913</v>
      </c>
      <c r="S520">
        <v>51.21</v>
      </c>
      <c r="T520">
        <v>178</v>
      </c>
      <c r="U520">
        <v>121</v>
      </c>
      <c r="V520">
        <v>59.53</v>
      </c>
      <c r="W520">
        <v>174.09</v>
      </c>
      <c r="X520">
        <v>165.28</v>
      </c>
      <c r="Y520">
        <v>51.3</v>
      </c>
      <c r="Z520">
        <v>1790</v>
      </c>
      <c r="AA520">
        <v>1715</v>
      </c>
      <c r="AB520">
        <v>51.07</v>
      </c>
      <c r="AC520">
        <v>962</v>
      </c>
      <c r="AD520">
        <v>925</v>
      </c>
      <c r="AE520">
        <v>50.98</v>
      </c>
      <c r="AF520">
        <v>154</v>
      </c>
      <c r="AG520">
        <v>107</v>
      </c>
      <c r="AH520">
        <v>59</v>
      </c>
      <c r="AI520">
        <v>16.010000000000002</v>
      </c>
      <c r="AJ520">
        <v>88.43</v>
      </c>
      <c r="AK520">
        <v>758</v>
      </c>
      <c r="AL520">
        <v>744</v>
      </c>
      <c r="AM520">
        <v>50.47</v>
      </c>
      <c r="AN520">
        <v>519</v>
      </c>
      <c r="AO520">
        <v>486</v>
      </c>
      <c r="AP520">
        <v>51.64</v>
      </c>
      <c r="AQ520">
        <v>98</v>
      </c>
      <c r="AR520">
        <v>73</v>
      </c>
      <c r="AS520">
        <v>57.31</v>
      </c>
      <c r="AT520">
        <v>18.88</v>
      </c>
      <c r="AU520">
        <v>84.98</v>
      </c>
      <c r="AV520">
        <v>1032</v>
      </c>
      <c r="AW520">
        <v>971</v>
      </c>
      <c r="AX520">
        <v>51.52</v>
      </c>
      <c r="AY520">
        <v>443</v>
      </c>
      <c r="AZ520">
        <v>439</v>
      </c>
      <c r="BA520">
        <v>50.23</v>
      </c>
      <c r="BB520">
        <v>56</v>
      </c>
      <c r="BC520">
        <v>34</v>
      </c>
      <c r="BD520">
        <v>62.22</v>
      </c>
      <c r="BE520">
        <v>12.64</v>
      </c>
      <c r="BF520">
        <v>92.26</v>
      </c>
      <c r="BG520">
        <v>2391</v>
      </c>
      <c r="BH520">
        <v>2261</v>
      </c>
      <c r="BI520">
        <v>51.4</v>
      </c>
      <c r="BJ520">
        <v>954</v>
      </c>
      <c r="BK520">
        <v>883</v>
      </c>
      <c r="BL520">
        <v>51.93</v>
      </c>
      <c r="BM520">
        <v>24</v>
      </c>
      <c r="BN520">
        <v>14</v>
      </c>
      <c r="BO520">
        <v>63.16</v>
      </c>
      <c r="BP520">
        <v>2.52</v>
      </c>
      <c r="BQ520">
        <v>98.41</v>
      </c>
      <c r="BR520">
        <v>8.86</v>
      </c>
      <c r="BS520">
        <v>93.67</v>
      </c>
      <c r="BT520">
        <v>1.0249999999999999</v>
      </c>
    </row>
    <row r="521" spans="1:72" x14ac:dyDescent="0.25">
      <c r="A521" s="6" t="s">
        <v>27</v>
      </c>
      <c r="B521" t="s">
        <v>159</v>
      </c>
      <c r="C521">
        <v>82</v>
      </c>
      <c r="D521">
        <v>4042.2</v>
      </c>
      <c r="E521">
        <v>40</v>
      </c>
      <c r="F521">
        <v>31</v>
      </c>
      <c r="G521">
        <v>11</v>
      </c>
      <c r="H521">
        <v>36</v>
      </c>
      <c r="I521">
        <v>91</v>
      </c>
      <c r="J521">
        <v>0.55500000000000005</v>
      </c>
      <c r="K521">
        <v>3644</v>
      </c>
      <c r="L521">
        <v>4166</v>
      </c>
      <c r="M521">
        <v>46.66</v>
      </c>
      <c r="N521">
        <v>2521</v>
      </c>
      <c r="O521">
        <v>2923</v>
      </c>
      <c r="P521">
        <v>46.31</v>
      </c>
      <c r="Q521">
        <v>1686</v>
      </c>
      <c r="R521">
        <v>1960</v>
      </c>
      <c r="S521">
        <v>46.24</v>
      </c>
      <c r="T521">
        <v>143</v>
      </c>
      <c r="U521">
        <v>175</v>
      </c>
      <c r="V521">
        <v>44.97</v>
      </c>
      <c r="W521">
        <v>160.49</v>
      </c>
      <c r="X521">
        <v>178.16</v>
      </c>
      <c r="Y521">
        <v>47.39</v>
      </c>
      <c r="Z521">
        <v>1725</v>
      </c>
      <c r="AA521">
        <v>1841</v>
      </c>
      <c r="AB521">
        <v>48.37</v>
      </c>
      <c r="AC521">
        <v>854</v>
      </c>
      <c r="AD521">
        <v>963</v>
      </c>
      <c r="AE521">
        <v>47</v>
      </c>
      <c r="AF521">
        <v>120</v>
      </c>
      <c r="AG521">
        <v>147</v>
      </c>
      <c r="AH521">
        <v>44.94</v>
      </c>
      <c r="AI521">
        <v>14.05</v>
      </c>
      <c r="AJ521">
        <v>84.74</v>
      </c>
      <c r="AK521">
        <v>714</v>
      </c>
      <c r="AL521">
        <v>763</v>
      </c>
      <c r="AM521">
        <v>48.34</v>
      </c>
      <c r="AN521">
        <v>437</v>
      </c>
      <c r="AO521">
        <v>501</v>
      </c>
      <c r="AP521">
        <v>46.59</v>
      </c>
      <c r="AQ521">
        <v>85</v>
      </c>
      <c r="AR521">
        <v>102</v>
      </c>
      <c r="AS521">
        <v>45.45</v>
      </c>
      <c r="AT521">
        <v>19.45</v>
      </c>
      <c r="AU521">
        <v>79.64</v>
      </c>
      <c r="AV521">
        <v>1011</v>
      </c>
      <c r="AW521">
        <v>1078</v>
      </c>
      <c r="AX521">
        <v>48.4</v>
      </c>
      <c r="AY521">
        <v>417</v>
      </c>
      <c r="AZ521">
        <v>462</v>
      </c>
      <c r="BA521">
        <v>47.44</v>
      </c>
      <c r="BB521">
        <v>35</v>
      </c>
      <c r="BC521">
        <v>45</v>
      </c>
      <c r="BD521">
        <v>43.75</v>
      </c>
      <c r="BE521">
        <v>8.39</v>
      </c>
      <c r="BF521">
        <v>90.26</v>
      </c>
      <c r="BG521">
        <v>2010</v>
      </c>
      <c r="BH521">
        <v>2480</v>
      </c>
      <c r="BI521">
        <v>44.77</v>
      </c>
      <c r="BJ521">
        <v>756</v>
      </c>
      <c r="BK521">
        <v>897</v>
      </c>
      <c r="BL521">
        <v>45.74</v>
      </c>
      <c r="BM521">
        <v>23</v>
      </c>
      <c r="BN521">
        <v>28</v>
      </c>
      <c r="BO521">
        <v>45.1</v>
      </c>
      <c r="BP521">
        <v>3.04</v>
      </c>
      <c r="BQ521">
        <v>96.88</v>
      </c>
      <c r="BR521">
        <v>8.48</v>
      </c>
      <c r="BS521">
        <v>91.07</v>
      </c>
      <c r="BT521">
        <v>0.996</v>
      </c>
    </row>
  </sheetData>
  <conditionalFormatting sqref="A2">
    <cfRule type="expression" dxfId="31" priority="493">
      <formula>ISODD(SUMPRODUCT(--($A$2:$A2&lt;&gt;#REF!)))</formula>
    </cfRule>
    <cfRule type="expression" dxfId="30" priority="494">
      <formula>ISEVEN(SUMPRODUCT(--($A$2:$A2&lt;&gt;#REF!)))</formula>
    </cfRule>
  </conditionalFormatting>
  <conditionalFormatting sqref="A2:A4 A31:A32 A57 A60:A62 A87 A90:A92 A116 A120:A121 A146 A149:A151 A176 A179:A181 A186:A206 A209:A211 A235:A236 A239:A241 A265:A266 A269:A271 A295:A296 A299:A304 A307:A324 A327:A328 A331:A335 A338:A355 A358:A359 A362:A366 A369:A386 A389:A390 A393:A397 A400:A417 A429:A430 A461:A462 A493:A517">
    <cfRule type="expression" dxfId="29" priority="535">
      <formula>ISODD(SUMPRODUCT(--($A$2:$A30&lt;&gt;$A$2:$A30)))</formula>
    </cfRule>
    <cfRule type="expression" dxfId="28" priority="536">
      <formula>ISEVEN(SUMPRODUCT(--($A$2:$A30&lt;&gt;$A$2:$A30)))</formula>
    </cfRule>
  </conditionalFormatting>
  <conditionalFormatting sqref="A3:A521">
    <cfRule type="expression" dxfId="27" priority="495">
      <formula>ISODD(SUMPRODUCT(--($A$2:$A3&lt;&gt;$A$2:$A2)))</formula>
    </cfRule>
    <cfRule type="expression" dxfId="26" priority="496">
      <formula>ISEVEN(SUMPRODUCT(--($A$2:$A3&lt;&gt;$A$2:$A2)))</formula>
    </cfRule>
  </conditionalFormatting>
  <conditionalFormatting sqref="A5:A27 A29 A215:A216 A245:A246 A275:A276">
    <cfRule type="expression" dxfId="25" priority="655">
      <formula>ISODD(SUMPRODUCT(--($A$2:$A31&lt;&gt;$A$2:$A31)))</formula>
    </cfRule>
    <cfRule type="expression" dxfId="24" priority="656">
      <formula>ISEVEN(SUMPRODUCT(--($A$2:$A31&lt;&gt;$A$2:$A31)))</formula>
    </cfRule>
  </conditionalFormatting>
  <conditionalFormatting sqref="A28 A30 A33:A56 A58:A59 A63:A86 A88:A89 A93:A115 A117:A119 A122:A145 A147:A148 A152:A175 A177:A178 A182:A185 A207:A208 A212:A214 A217:A234 A237:A238 A242:A244 A247:A264 A267:A268 A272:A274 A277:A294 A297:A298 A305:A306 A336:A337 A367:A368 A398:A399">
    <cfRule type="expression" dxfId="23" priority="602">
      <formula>ISEVEN(SUMPRODUCT(--($A$2:$A55&lt;&gt;$A$2:$A55)))</formula>
    </cfRule>
  </conditionalFormatting>
  <conditionalFormatting sqref="A33:A56 A63:A86 A93:A115 A28 A30 A58:A59 A88:A89 A117:A119 A122:A145 A147:A148 A152:A175 A177:A178 A182:A185 A207:A208 A212:A214 A217:A234 A237:A238 A242:A244 A247:A264 A267:A268 A272:A274 A277:A294 A297:A298 A305:A306 A336:A337 A367:A368 A398:A399">
    <cfRule type="expression" dxfId="22" priority="601">
      <formula>ISODD(SUMPRODUCT(--($A$2:$A55&lt;&gt;$A$2:$A55)))</formula>
    </cfRule>
  </conditionalFormatting>
  <conditionalFormatting sqref="A34 A64 A94">
    <cfRule type="expression" dxfId="21" priority="497">
      <formula>ISODD(SUMPRODUCT(--($A$2:$A34&lt;&gt;$A$2:$A32)))</formula>
    </cfRule>
    <cfRule type="expression" dxfId="20" priority="498">
      <formula>ISEVEN(SUMPRODUCT(--($A$2:$A34&lt;&gt;$A$2:$A32)))</formula>
    </cfRule>
  </conditionalFormatting>
  <conditionalFormatting sqref="A325:A326 A329:A330 A356:A357 A360:A361 A387:A388 A391:A392 A418:A421 A424:A428 A431:A453 A456:A460 A463:A485 A488:A492 A518:A521">
    <cfRule type="expression" dxfId="19" priority="503">
      <formula>ISODD(SUMPRODUCT(--($A$2:$A354&lt;&gt;$A$2:$A354)))</formula>
    </cfRule>
    <cfRule type="expression" dxfId="18" priority="504">
      <formula>ISEVEN(SUMPRODUCT(--($A$2:$A354&lt;&gt;$A$2:$A354)))</formula>
    </cfRule>
  </conditionalFormatting>
  <conditionalFormatting sqref="A422:A423 A454:A455 A486:A487">
    <cfRule type="expression" dxfId="17" priority="529">
      <formula>ISODD(SUMPRODUCT(--($A$2:$A452&lt;&gt;$A$2:$A452)))</formula>
    </cfRule>
    <cfRule type="expression" dxfId="16" priority="530">
      <formula>ISEVEN(SUMPRODUCT(--($A$2:$A452&lt;&gt;$A$2:$A452)))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7A38-4007-4688-BFE7-7BE0196561E8}">
  <dimension ref="A1:B35"/>
  <sheetViews>
    <sheetView workbookViewId="0">
      <selection activeCell="B31" sqref="B31"/>
    </sheetView>
  </sheetViews>
  <sheetFormatPr defaultRowHeight="15" x14ac:dyDescent="0.25"/>
  <cols>
    <col min="1" max="1" width="19.42578125" customWidth="1"/>
    <col min="2" max="2" width="20" customWidth="1"/>
  </cols>
  <sheetData>
    <row r="1" spans="1:2" x14ac:dyDescent="0.25">
      <c r="A1" s="8" t="s">
        <v>165</v>
      </c>
      <c r="B1" s="8" t="s">
        <v>164</v>
      </c>
    </row>
    <row r="2" spans="1:2" x14ac:dyDescent="0.25">
      <c r="A2" t="s">
        <v>28</v>
      </c>
      <c r="B2" t="s">
        <v>160</v>
      </c>
    </row>
    <row r="3" spans="1:2" x14ac:dyDescent="0.25">
      <c r="A3" t="s">
        <v>61</v>
      </c>
      <c r="B3" t="s">
        <v>163</v>
      </c>
    </row>
    <row r="4" spans="1:2" x14ac:dyDescent="0.25">
      <c r="A4" t="s">
        <v>29</v>
      </c>
      <c r="B4" t="s">
        <v>135</v>
      </c>
    </row>
    <row r="5" spans="1:2" x14ac:dyDescent="0.25">
      <c r="A5" t="s">
        <v>30</v>
      </c>
      <c r="B5" t="s">
        <v>132</v>
      </c>
    </row>
    <row r="6" spans="1:2" x14ac:dyDescent="0.25">
      <c r="A6" t="s">
        <v>31</v>
      </c>
      <c r="B6" t="s">
        <v>157</v>
      </c>
    </row>
    <row r="7" spans="1:2" x14ac:dyDescent="0.25">
      <c r="A7" t="s">
        <v>32</v>
      </c>
      <c r="B7" t="s">
        <v>153</v>
      </c>
    </row>
    <row r="8" spans="1:2" x14ac:dyDescent="0.25">
      <c r="A8" t="s">
        <v>33</v>
      </c>
      <c r="B8" t="s">
        <v>144</v>
      </c>
    </row>
    <row r="9" spans="1:2" x14ac:dyDescent="0.25">
      <c r="A9" t="s">
        <v>34</v>
      </c>
      <c r="B9" t="s">
        <v>137</v>
      </c>
    </row>
    <row r="10" spans="1:2" x14ac:dyDescent="0.25">
      <c r="A10" t="s">
        <v>35</v>
      </c>
      <c r="B10" t="s">
        <v>146</v>
      </c>
    </row>
    <row r="11" spans="1:2" x14ac:dyDescent="0.25">
      <c r="A11" t="s">
        <v>36</v>
      </c>
      <c r="B11" t="s">
        <v>151</v>
      </c>
    </row>
    <row r="12" spans="1:2" x14ac:dyDescent="0.25">
      <c r="A12" t="s">
        <v>37</v>
      </c>
      <c r="B12" t="s">
        <v>8</v>
      </c>
    </row>
    <row r="13" spans="1:2" x14ac:dyDescent="0.25">
      <c r="A13" t="s">
        <v>38</v>
      </c>
      <c r="B13" t="s">
        <v>143</v>
      </c>
    </row>
    <row r="14" spans="1:2" x14ac:dyDescent="0.25">
      <c r="A14" t="s">
        <v>39</v>
      </c>
      <c r="B14" t="s">
        <v>136</v>
      </c>
    </row>
    <row r="15" spans="1:2" x14ac:dyDescent="0.25">
      <c r="A15" t="s">
        <v>40</v>
      </c>
      <c r="B15" t="s">
        <v>148</v>
      </c>
    </row>
    <row r="16" spans="1:2" x14ac:dyDescent="0.25">
      <c r="A16" t="s">
        <v>41</v>
      </c>
      <c r="B16" t="s">
        <v>154</v>
      </c>
    </row>
    <row r="17" spans="1:2" x14ac:dyDescent="0.25">
      <c r="A17" t="s">
        <v>42</v>
      </c>
      <c r="B17" t="s">
        <v>139</v>
      </c>
    </row>
    <row r="18" spans="1:2" x14ac:dyDescent="0.25">
      <c r="A18" t="s">
        <v>43</v>
      </c>
      <c r="B18" t="s">
        <v>131</v>
      </c>
    </row>
    <row r="19" spans="1:2" x14ac:dyDescent="0.25">
      <c r="A19" t="s">
        <v>44</v>
      </c>
      <c r="B19" t="s">
        <v>152</v>
      </c>
    </row>
    <row r="20" spans="1:2" x14ac:dyDescent="0.25">
      <c r="A20" t="s">
        <v>45</v>
      </c>
      <c r="B20" t="s">
        <v>150</v>
      </c>
    </row>
    <row r="21" spans="1:2" x14ac:dyDescent="0.25">
      <c r="A21" t="s">
        <v>46</v>
      </c>
      <c r="B21" t="s">
        <v>140</v>
      </c>
    </row>
    <row r="22" spans="1:2" x14ac:dyDescent="0.25">
      <c r="A22" t="s">
        <v>47</v>
      </c>
      <c r="B22" t="s">
        <v>149</v>
      </c>
    </row>
    <row r="23" spans="1:2" x14ac:dyDescent="0.25">
      <c r="A23" t="s">
        <v>48</v>
      </c>
      <c r="B23" t="s">
        <v>158</v>
      </c>
    </row>
    <row r="24" spans="1:2" x14ac:dyDescent="0.25">
      <c r="A24" t="s">
        <v>62</v>
      </c>
      <c r="B24" t="s">
        <v>162</v>
      </c>
    </row>
    <row r="25" spans="1:2" x14ac:dyDescent="0.25">
      <c r="A25" t="s">
        <v>49</v>
      </c>
      <c r="B25" t="s">
        <v>141</v>
      </c>
    </row>
    <row r="26" spans="1:2" x14ac:dyDescent="0.25">
      <c r="A26" t="s">
        <v>51</v>
      </c>
      <c r="B26" t="s">
        <v>155</v>
      </c>
    </row>
    <row r="27" spans="1:2" x14ac:dyDescent="0.25">
      <c r="A27" t="s">
        <v>52</v>
      </c>
      <c r="B27" t="s">
        <v>133</v>
      </c>
    </row>
    <row r="28" spans="1:2" x14ac:dyDescent="0.25">
      <c r="A28" t="s">
        <v>53</v>
      </c>
      <c r="B28" t="s">
        <v>156</v>
      </c>
    </row>
    <row r="29" spans="1:2" x14ac:dyDescent="0.25">
      <c r="A29" t="s">
        <v>54</v>
      </c>
      <c r="B29" t="s">
        <v>138</v>
      </c>
    </row>
    <row r="30" spans="1:2" x14ac:dyDescent="0.25">
      <c r="A30" t="s">
        <v>55</v>
      </c>
      <c r="B30" t="s">
        <v>145</v>
      </c>
    </row>
    <row r="31" spans="1:2" x14ac:dyDescent="0.25">
      <c r="A31" t="s">
        <v>58</v>
      </c>
      <c r="B31" t="s">
        <v>159</v>
      </c>
    </row>
    <row r="32" spans="1:2" x14ac:dyDescent="0.25">
      <c r="A32" t="s">
        <v>57</v>
      </c>
      <c r="B32" t="s">
        <v>142</v>
      </c>
    </row>
    <row r="33" spans="1:2" x14ac:dyDescent="0.25">
      <c r="A33" t="s">
        <v>59</v>
      </c>
      <c r="B33" t="s">
        <v>161</v>
      </c>
    </row>
    <row r="34" spans="1:2" x14ac:dyDescent="0.25">
      <c r="A34" t="s">
        <v>56</v>
      </c>
      <c r="B34" t="s">
        <v>147</v>
      </c>
    </row>
    <row r="35" spans="1:2" x14ac:dyDescent="0.25">
      <c r="A35" t="s">
        <v>50</v>
      </c>
      <c r="B35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E124-8EC2-4B1B-B93A-72EC6337095D}">
  <dimension ref="A1:F581"/>
  <sheetViews>
    <sheetView topLeftCell="A431" workbookViewId="0">
      <selection activeCell="C460" sqref="C460"/>
    </sheetView>
  </sheetViews>
  <sheetFormatPr defaultRowHeight="15" x14ac:dyDescent="0.25"/>
  <cols>
    <col min="1" max="1" width="11" bestFit="1" customWidth="1"/>
    <col min="2" max="2" width="9.7109375" bestFit="1" customWidth="1"/>
    <col min="3" max="3" width="13" bestFit="1" customWidth="1"/>
    <col min="4" max="4" width="11.28515625" bestFit="1" customWidth="1"/>
    <col min="5" max="5" width="10.7109375" bestFit="1" customWidth="1"/>
    <col min="6" max="6" width="11.140625" bestFit="1" customWidth="1"/>
  </cols>
  <sheetData>
    <row r="1" spans="1:6" ht="45" x14ac:dyDescent="0.25">
      <c r="A1" s="5" t="s">
        <v>0</v>
      </c>
      <c r="B1" s="5" t="s">
        <v>167</v>
      </c>
      <c r="C1" s="5" t="s">
        <v>166</v>
      </c>
      <c r="D1" s="5" t="s">
        <v>4</v>
      </c>
      <c r="E1" s="5" t="s">
        <v>5</v>
      </c>
      <c r="F1" s="5" t="s">
        <v>6</v>
      </c>
    </row>
    <row r="2" spans="1:6" ht="30" x14ac:dyDescent="0.25">
      <c r="A2" s="6" t="s">
        <v>7</v>
      </c>
      <c r="B2" s="5" t="s">
        <v>28</v>
      </c>
      <c r="C2" s="5" t="s">
        <v>160</v>
      </c>
      <c r="D2" s="7">
        <v>98</v>
      </c>
      <c r="E2" s="6" t="s">
        <v>9</v>
      </c>
      <c r="F2" s="6"/>
    </row>
    <row r="3" spans="1:6" ht="30" x14ac:dyDescent="0.25">
      <c r="A3" s="6" t="s">
        <v>7</v>
      </c>
      <c r="B3" s="5" t="s">
        <v>61</v>
      </c>
      <c r="C3" s="5" t="s">
        <v>163</v>
      </c>
      <c r="D3" s="7">
        <v>90</v>
      </c>
      <c r="E3" s="6"/>
      <c r="F3" s="6"/>
    </row>
    <row r="4" spans="1:6" ht="30" x14ac:dyDescent="0.25">
      <c r="A4" s="6" t="s">
        <v>7</v>
      </c>
      <c r="B4" s="5" t="s">
        <v>29</v>
      </c>
      <c r="C4" s="5" t="s">
        <v>135</v>
      </c>
      <c r="D4" s="7">
        <v>74</v>
      </c>
      <c r="E4" s="6"/>
      <c r="F4" s="6"/>
    </row>
    <row r="5" spans="1:6" ht="30" x14ac:dyDescent="0.25">
      <c r="A5" s="6" t="s">
        <v>7</v>
      </c>
      <c r="B5" s="5" t="s">
        <v>30</v>
      </c>
      <c r="C5" s="5" t="s">
        <v>132</v>
      </c>
      <c r="D5" s="7">
        <v>110</v>
      </c>
      <c r="E5" s="6" t="s">
        <v>9</v>
      </c>
      <c r="F5" s="6"/>
    </row>
    <row r="6" spans="1:6" ht="30" x14ac:dyDescent="0.25">
      <c r="A6" s="6" t="s">
        <v>7</v>
      </c>
      <c r="B6" s="5" t="s">
        <v>33</v>
      </c>
      <c r="C6" s="5" t="s">
        <v>144</v>
      </c>
      <c r="D6" s="7">
        <v>103</v>
      </c>
      <c r="E6" s="6" t="s">
        <v>9</v>
      </c>
      <c r="F6" s="6"/>
    </row>
    <row r="7" spans="1:6" ht="30" x14ac:dyDescent="0.25">
      <c r="A7" s="6" t="s">
        <v>7</v>
      </c>
      <c r="B7" s="5" t="s">
        <v>31</v>
      </c>
      <c r="C7" s="5" t="s">
        <v>157</v>
      </c>
      <c r="D7" s="7">
        <v>112</v>
      </c>
      <c r="E7" s="6" t="s">
        <v>9</v>
      </c>
      <c r="F7" s="6" t="s">
        <v>9</v>
      </c>
    </row>
    <row r="8" spans="1:6" ht="30" x14ac:dyDescent="0.25">
      <c r="A8" s="6" t="s">
        <v>7</v>
      </c>
      <c r="B8" s="5" t="s">
        <v>34</v>
      </c>
      <c r="C8" s="5" t="s">
        <v>137</v>
      </c>
      <c r="D8" s="7">
        <v>65</v>
      </c>
      <c r="E8" s="6"/>
      <c r="F8" s="6"/>
    </row>
    <row r="9" spans="1:6" ht="30" x14ac:dyDescent="0.25">
      <c r="A9" s="6" t="s">
        <v>7</v>
      </c>
      <c r="B9" s="5" t="s">
        <v>35</v>
      </c>
      <c r="C9" s="5" t="s">
        <v>146</v>
      </c>
      <c r="D9" s="7">
        <v>95</v>
      </c>
      <c r="E9" s="6" t="s">
        <v>9</v>
      </c>
      <c r="F9" s="6"/>
    </row>
    <row r="10" spans="1:6" ht="30" x14ac:dyDescent="0.25">
      <c r="A10" s="6" t="s">
        <v>7</v>
      </c>
      <c r="B10" s="5" t="s">
        <v>32</v>
      </c>
      <c r="C10" s="5" t="s">
        <v>153</v>
      </c>
      <c r="D10" s="7">
        <v>74</v>
      </c>
      <c r="E10" s="6"/>
      <c r="F10" s="6"/>
    </row>
    <row r="11" spans="1:6" x14ac:dyDescent="0.25">
      <c r="A11" s="6" t="s">
        <v>7</v>
      </c>
      <c r="B11" s="5" t="s">
        <v>36</v>
      </c>
      <c r="C11" s="5" t="s">
        <v>151</v>
      </c>
      <c r="D11" s="7">
        <v>112</v>
      </c>
      <c r="E11" s="6" t="s">
        <v>9</v>
      </c>
      <c r="F11" s="6"/>
    </row>
    <row r="12" spans="1:6" ht="30" x14ac:dyDescent="0.25">
      <c r="A12" s="6" t="s">
        <v>7</v>
      </c>
      <c r="B12" s="5" t="s">
        <v>37</v>
      </c>
      <c r="C12" s="5" t="s">
        <v>8</v>
      </c>
      <c r="D12" s="7">
        <v>124</v>
      </c>
      <c r="E12" s="6" t="s">
        <v>9</v>
      </c>
      <c r="F12" s="6"/>
    </row>
    <row r="13" spans="1:6" ht="30" x14ac:dyDescent="0.25">
      <c r="A13" s="6" t="s">
        <v>7</v>
      </c>
      <c r="B13" s="5" t="s">
        <v>38</v>
      </c>
      <c r="C13" s="5" t="s">
        <v>143</v>
      </c>
      <c r="D13" s="7">
        <v>95</v>
      </c>
      <c r="E13" s="6" t="s">
        <v>9</v>
      </c>
      <c r="F13" s="6"/>
    </row>
    <row r="14" spans="1:6" ht="30" x14ac:dyDescent="0.25">
      <c r="A14" s="6" t="s">
        <v>7</v>
      </c>
      <c r="B14" s="5" t="s">
        <v>39</v>
      </c>
      <c r="C14" s="5" t="s">
        <v>136</v>
      </c>
      <c r="D14" s="7">
        <v>85</v>
      </c>
      <c r="E14" s="6"/>
      <c r="F14" s="6"/>
    </row>
    <row r="15" spans="1:6" ht="30" x14ac:dyDescent="0.25">
      <c r="A15" s="6" t="s">
        <v>7</v>
      </c>
      <c r="B15" s="5" t="s">
        <v>40</v>
      </c>
      <c r="C15" s="5" t="s">
        <v>148</v>
      </c>
      <c r="D15" s="7">
        <v>89</v>
      </c>
      <c r="E15" s="6"/>
      <c r="F15" s="6"/>
    </row>
    <row r="16" spans="1:6" ht="30" x14ac:dyDescent="0.25">
      <c r="A16" s="6" t="s">
        <v>7</v>
      </c>
      <c r="B16" s="5" t="s">
        <v>41</v>
      </c>
      <c r="C16" s="5" t="s">
        <v>154</v>
      </c>
      <c r="D16" s="7">
        <v>84</v>
      </c>
      <c r="E16" s="6"/>
      <c r="F16" s="6"/>
    </row>
    <row r="17" spans="1:6" ht="30" x14ac:dyDescent="0.25">
      <c r="A17" s="6" t="s">
        <v>7</v>
      </c>
      <c r="B17" s="5" t="s">
        <v>42</v>
      </c>
      <c r="C17" s="5" t="s">
        <v>139</v>
      </c>
      <c r="D17" s="7">
        <v>93</v>
      </c>
      <c r="E17" s="6" t="s">
        <v>9</v>
      </c>
      <c r="F17" s="6"/>
    </row>
    <row r="18" spans="1:6" ht="30" x14ac:dyDescent="0.25">
      <c r="A18" s="6" t="s">
        <v>7</v>
      </c>
      <c r="B18" s="5" t="s">
        <v>44</v>
      </c>
      <c r="C18" s="5" t="s">
        <v>152</v>
      </c>
      <c r="D18" s="7">
        <v>106</v>
      </c>
      <c r="E18" s="6" t="s">
        <v>9</v>
      </c>
      <c r="F18" s="6"/>
    </row>
    <row r="19" spans="1:6" ht="30" x14ac:dyDescent="0.25">
      <c r="A19" s="6" t="s">
        <v>7</v>
      </c>
      <c r="B19" s="5" t="s">
        <v>43</v>
      </c>
      <c r="C19" s="5" t="s">
        <v>131</v>
      </c>
      <c r="D19" s="7">
        <v>101</v>
      </c>
      <c r="E19" s="6" t="s">
        <v>9</v>
      </c>
      <c r="F19" s="6"/>
    </row>
    <row r="20" spans="1:6" ht="30" x14ac:dyDescent="0.25">
      <c r="A20" s="6" t="s">
        <v>7</v>
      </c>
      <c r="B20" s="5" t="s">
        <v>45</v>
      </c>
      <c r="C20" s="5" t="s">
        <v>150</v>
      </c>
      <c r="D20" s="7">
        <v>78</v>
      </c>
      <c r="E20" s="6"/>
      <c r="F20" s="6"/>
    </row>
    <row r="21" spans="1:6" ht="30" x14ac:dyDescent="0.25">
      <c r="A21" s="6" t="s">
        <v>7</v>
      </c>
      <c r="B21" s="5" t="s">
        <v>46</v>
      </c>
      <c r="C21" s="5" t="s">
        <v>140</v>
      </c>
      <c r="D21" s="7">
        <v>100</v>
      </c>
      <c r="E21" s="6" t="s">
        <v>9</v>
      </c>
      <c r="F21" s="6"/>
    </row>
    <row r="22" spans="1:6" ht="30" x14ac:dyDescent="0.25">
      <c r="A22" s="6" t="s">
        <v>7</v>
      </c>
      <c r="B22" s="5" t="s">
        <v>47</v>
      </c>
      <c r="C22" s="5" t="s">
        <v>149</v>
      </c>
      <c r="D22" s="7">
        <v>113</v>
      </c>
      <c r="E22" s="6" t="s">
        <v>9</v>
      </c>
      <c r="F22" s="6"/>
    </row>
    <row r="23" spans="1:6" ht="30" x14ac:dyDescent="0.25">
      <c r="A23" s="6" t="s">
        <v>7</v>
      </c>
      <c r="B23" s="5" t="s">
        <v>48</v>
      </c>
      <c r="C23" s="5" t="s">
        <v>158</v>
      </c>
      <c r="D23" s="7">
        <v>101</v>
      </c>
      <c r="E23" s="6" t="s">
        <v>9</v>
      </c>
      <c r="F23" s="6"/>
    </row>
    <row r="24" spans="1:6" ht="30" x14ac:dyDescent="0.25">
      <c r="A24" s="6" t="s">
        <v>7</v>
      </c>
      <c r="B24" s="5" t="s">
        <v>62</v>
      </c>
      <c r="C24" s="5" t="s">
        <v>162</v>
      </c>
      <c r="D24" s="7">
        <v>81</v>
      </c>
      <c r="E24" s="6"/>
      <c r="F24" s="6"/>
    </row>
    <row r="25" spans="1:6" ht="30" x14ac:dyDescent="0.25">
      <c r="A25" s="6" t="s">
        <v>7</v>
      </c>
      <c r="B25" s="5" t="s">
        <v>49</v>
      </c>
      <c r="C25" s="5" t="s">
        <v>141</v>
      </c>
      <c r="D25" s="7">
        <v>58</v>
      </c>
      <c r="E25" s="6"/>
      <c r="F25" s="6"/>
    </row>
    <row r="26" spans="1:6" ht="30" x14ac:dyDescent="0.25">
      <c r="A26" s="6" t="s">
        <v>7</v>
      </c>
      <c r="B26" s="5" t="s">
        <v>51</v>
      </c>
      <c r="C26" s="5" t="s">
        <v>155</v>
      </c>
      <c r="D26" s="7">
        <v>99</v>
      </c>
      <c r="E26" s="6" t="s">
        <v>9</v>
      </c>
      <c r="F26" s="6"/>
    </row>
    <row r="27" spans="1:6" x14ac:dyDescent="0.25">
      <c r="A27" s="6" t="s">
        <v>7</v>
      </c>
      <c r="B27" s="5" t="s">
        <v>52</v>
      </c>
      <c r="C27" s="5" t="s">
        <v>133</v>
      </c>
      <c r="D27" s="7">
        <v>57</v>
      </c>
      <c r="E27" s="6"/>
      <c r="F27" s="6"/>
    </row>
    <row r="28" spans="1:6" ht="30" x14ac:dyDescent="0.25">
      <c r="A28" s="6" t="s">
        <v>7</v>
      </c>
      <c r="B28" s="5" t="s">
        <v>53</v>
      </c>
      <c r="C28" s="5" t="s">
        <v>156</v>
      </c>
      <c r="D28" s="7">
        <v>92</v>
      </c>
      <c r="E28" s="6" t="s">
        <v>9</v>
      </c>
      <c r="F28" s="6"/>
    </row>
    <row r="29" spans="1:6" ht="30" x14ac:dyDescent="0.25">
      <c r="A29" s="6" t="s">
        <v>7</v>
      </c>
      <c r="B29" s="5" t="s">
        <v>54</v>
      </c>
      <c r="C29" s="5" t="s">
        <v>138</v>
      </c>
      <c r="D29" s="7">
        <v>90</v>
      </c>
      <c r="E29" s="6"/>
      <c r="F29" s="6"/>
    </row>
    <row r="30" spans="1:6" ht="30" x14ac:dyDescent="0.25">
      <c r="A30" s="6" t="s">
        <v>7</v>
      </c>
      <c r="B30" s="5" t="s">
        <v>55</v>
      </c>
      <c r="C30" s="5" t="s">
        <v>145</v>
      </c>
      <c r="D30" s="7">
        <v>92</v>
      </c>
      <c r="E30" s="6"/>
      <c r="F30" s="6"/>
    </row>
    <row r="31" spans="1:6" ht="30" x14ac:dyDescent="0.25">
      <c r="A31" s="6" t="s">
        <v>7</v>
      </c>
      <c r="B31" s="5" t="s">
        <v>58</v>
      </c>
      <c r="C31" s="5" t="s">
        <v>159</v>
      </c>
      <c r="D31" s="7">
        <v>70</v>
      </c>
      <c r="E31" s="6"/>
      <c r="F31" s="6"/>
    </row>
    <row r="32" spans="1:6" ht="30" x14ac:dyDescent="0.25">
      <c r="A32" s="6" t="s">
        <v>10</v>
      </c>
      <c r="B32" s="5" t="s">
        <v>28</v>
      </c>
      <c r="C32" s="5" t="s">
        <v>160</v>
      </c>
      <c r="D32" s="7">
        <v>110</v>
      </c>
      <c r="E32" s="6" t="s">
        <v>9</v>
      </c>
      <c r="F32" s="6" t="s">
        <v>9</v>
      </c>
    </row>
    <row r="33" spans="1:6" ht="30" x14ac:dyDescent="0.25">
      <c r="A33" s="6" t="s">
        <v>10</v>
      </c>
      <c r="B33" s="5" t="s">
        <v>61</v>
      </c>
      <c r="C33" s="5" t="s">
        <v>163</v>
      </c>
      <c r="D33" s="7">
        <v>97</v>
      </c>
      <c r="E33" s="6" t="s">
        <v>9</v>
      </c>
      <c r="F33" s="6"/>
    </row>
    <row r="34" spans="1:6" ht="30" x14ac:dyDescent="0.25">
      <c r="A34" s="6" t="s">
        <v>10</v>
      </c>
      <c r="B34" s="5" t="s">
        <v>29</v>
      </c>
      <c r="C34" s="5" t="s">
        <v>135</v>
      </c>
      <c r="D34" s="7">
        <v>76</v>
      </c>
      <c r="E34" s="6"/>
      <c r="F34" s="6"/>
    </row>
    <row r="35" spans="1:6" ht="30" x14ac:dyDescent="0.25">
      <c r="A35" s="6" t="s">
        <v>10</v>
      </c>
      <c r="B35" s="5" t="s">
        <v>30</v>
      </c>
      <c r="C35" s="5" t="s">
        <v>132</v>
      </c>
      <c r="D35" s="7">
        <v>113</v>
      </c>
      <c r="E35" s="6" t="s">
        <v>9</v>
      </c>
      <c r="F35" s="6"/>
    </row>
    <row r="36" spans="1:6" ht="30" x14ac:dyDescent="0.25">
      <c r="A36" s="6" t="s">
        <v>10</v>
      </c>
      <c r="B36" s="5" t="s">
        <v>33</v>
      </c>
      <c r="C36" s="5" t="s">
        <v>144</v>
      </c>
      <c r="D36" s="7">
        <v>96</v>
      </c>
      <c r="E36" s="6" t="s">
        <v>9</v>
      </c>
      <c r="F36" s="6"/>
    </row>
    <row r="37" spans="1:6" ht="30" x14ac:dyDescent="0.25">
      <c r="A37" s="6" t="s">
        <v>10</v>
      </c>
      <c r="B37" s="5" t="s">
        <v>31</v>
      </c>
      <c r="C37" s="5" t="s">
        <v>157</v>
      </c>
      <c r="D37" s="7">
        <v>88</v>
      </c>
      <c r="E37" s="6"/>
      <c r="F37" s="6"/>
    </row>
    <row r="38" spans="1:6" ht="30" x14ac:dyDescent="0.25">
      <c r="A38" s="6" t="s">
        <v>10</v>
      </c>
      <c r="B38" s="5" t="s">
        <v>34</v>
      </c>
      <c r="C38" s="5" t="s">
        <v>137</v>
      </c>
      <c r="D38" s="7">
        <v>71</v>
      </c>
      <c r="E38" s="6"/>
      <c r="F38" s="6"/>
    </row>
    <row r="39" spans="1:6" ht="30" x14ac:dyDescent="0.25">
      <c r="A39" s="6" t="s">
        <v>10</v>
      </c>
      <c r="B39" s="5" t="s">
        <v>35</v>
      </c>
      <c r="C39" s="5" t="s">
        <v>146</v>
      </c>
      <c r="D39" s="7">
        <v>95</v>
      </c>
      <c r="E39" s="6"/>
      <c r="F39" s="6"/>
    </row>
    <row r="40" spans="1:6" ht="30" x14ac:dyDescent="0.25">
      <c r="A40" s="6" t="s">
        <v>10</v>
      </c>
      <c r="B40" s="5" t="s">
        <v>32</v>
      </c>
      <c r="C40" s="5" t="s">
        <v>153</v>
      </c>
      <c r="D40" s="7">
        <v>73</v>
      </c>
      <c r="E40" s="6"/>
      <c r="F40" s="6"/>
    </row>
    <row r="41" spans="1:6" x14ac:dyDescent="0.25">
      <c r="A41" s="6" t="s">
        <v>10</v>
      </c>
      <c r="B41" s="5" t="s">
        <v>36</v>
      </c>
      <c r="C41" s="5" t="s">
        <v>151</v>
      </c>
      <c r="D41" s="7">
        <v>107</v>
      </c>
      <c r="E41" s="6" t="s">
        <v>9</v>
      </c>
      <c r="F41" s="6"/>
    </row>
    <row r="42" spans="1:6" ht="30" x14ac:dyDescent="0.25">
      <c r="A42" s="6" t="s">
        <v>10</v>
      </c>
      <c r="B42" s="5" t="s">
        <v>37</v>
      </c>
      <c r="C42" s="5" t="s">
        <v>8</v>
      </c>
      <c r="D42" s="7">
        <v>113</v>
      </c>
      <c r="E42" s="6" t="s">
        <v>9</v>
      </c>
      <c r="F42" s="6"/>
    </row>
    <row r="43" spans="1:6" ht="30" x14ac:dyDescent="0.25">
      <c r="A43" s="6" t="s">
        <v>10</v>
      </c>
      <c r="B43" s="5" t="s">
        <v>38</v>
      </c>
      <c r="C43" s="5" t="s">
        <v>143</v>
      </c>
      <c r="D43" s="7">
        <v>71</v>
      </c>
      <c r="E43" s="6"/>
      <c r="F43" s="6"/>
    </row>
    <row r="44" spans="1:6" ht="30" x14ac:dyDescent="0.25">
      <c r="A44" s="6" t="s">
        <v>10</v>
      </c>
      <c r="B44" s="5" t="s">
        <v>39</v>
      </c>
      <c r="C44" s="5" t="s">
        <v>136</v>
      </c>
      <c r="D44" s="7">
        <v>86</v>
      </c>
      <c r="E44" s="6"/>
      <c r="F44" s="6"/>
    </row>
    <row r="45" spans="1:6" ht="30" x14ac:dyDescent="0.25">
      <c r="A45" s="6" t="s">
        <v>10</v>
      </c>
      <c r="B45" s="5" t="s">
        <v>40</v>
      </c>
      <c r="C45" s="5" t="s">
        <v>148</v>
      </c>
      <c r="D45" s="7">
        <v>68</v>
      </c>
      <c r="E45" s="6"/>
      <c r="F45" s="6"/>
    </row>
    <row r="46" spans="1:6" ht="30" x14ac:dyDescent="0.25">
      <c r="A46" s="6" t="s">
        <v>10</v>
      </c>
      <c r="B46" s="5" t="s">
        <v>41</v>
      </c>
      <c r="C46" s="5" t="s">
        <v>154</v>
      </c>
      <c r="D46" s="7">
        <v>104</v>
      </c>
      <c r="E46" s="6" t="s">
        <v>9</v>
      </c>
      <c r="F46" s="6"/>
    </row>
    <row r="47" spans="1:6" ht="30" x14ac:dyDescent="0.25">
      <c r="A47" s="6" t="s">
        <v>10</v>
      </c>
      <c r="B47" s="5" t="s">
        <v>42</v>
      </c>
      <c r="C47" s="5" t="s">
        <v>139</v>
      </c>
      <c r="D47" s="7">
        <v>90</v>
      </c>
      <c r="E47" s="6"/>
      <c r="F47" s="6"/>
    </row>
    <row r="48" spans="1:6" ht="30" x14ac:dyDescent="0.25">
      <c r="A48" s="6" t="s">
        <v>10</v>
      </c>
      <c r="B48" s="5" t="s">
        <v>44</v>
      </c>
      <c r="C48" s="5" t="s">
        <v>152</v>
      </c>
      <c r="D48" s="7">
        <v>110</v>
      </c>
      <c r="E48" s="6" t="s">
        <v>9</v>
      </c>
      <c r="F48" s="6"/>
    </row>
    <row r="49" spans="1:6" ht="30" x14ac:dyDescent="0.25">
      <c r="A49" s="6" t="s">
        <v>10</v>
      </c>
      <c r="B49" s="5" t="s">
        <v>43</v>
      </c>
      <c r="C49" s="5" t="s">
        <v>131</v>
      </c>
      <c r="D49" s="7">
        <v>107</v>
      </c>
      <c r="E49" s="6" t="s">
        <v>9</v>
      </c>
      <c r="F49" s="6"/>
    </row>
    <row r="50" spans="1:6" ht="30" x14ac:dyDescent="0.25">
      <c r="A50" s="6" t="s">
        <v>10</v>
      </c>
      <c r="B50" s="5" t="s">
        <v>45</v>
      </c>
      <c r="C50" s="5" t="s">
        <v>150</v>
      </c>
      <c r="D50" s="7">
        <v>92</v>
      </c>
      <c r="E50" s="6" t="s">
        <v>9</v>
      </c>
      <c r="F50" s="6"/>
    </row>
    <row r="51" spans="1:6" ht="30" x14ac:dyDescent="0.25">
      <c r="A51" s="6" t="s">
        <v>10</v>
      </c>
      <c r="B51" s="5" t="s">
        <v>46</v>
      </c>
      <c r="C51" s="5" t="s">
        <v>140</v>
      </c>
      <c r="D51" s="7">
        <v>94</v>
      </c>
      <c r="E51" s="6" t="s">
        <v>9</v>
      </c>
      <c r="F51" s="6"/>
    </row>
    <row r="52" spans="1:6" ht="30" x14ac:dyDescent="0.25">
      <c r="A52" s="6" t="s">
        <v>10</v>
      </c>
      <c r="B52" s="5" t="s">
        <v>47</v>
      </c>
      <c r="C52" s="5" t="s">
        <v>149</v>
      </c>
      <c r="D52" s="7">
        <v>105</v>
      </c>
      <c r="E52" s="6" t="s">
        <v>9</v>
      </c>
      <c r="F52" s="6"/>
    </row>
    <row r="53" spans="1:6" ht="30" x14ac:dyDescent="0.25">
      <c r="A53" s="6" t="s">
        <v>10</v>
      </c>
      <c r="B53" s="5" t="s">
        <v>48</v>
      </c>
      <c r="C53" s="5" t="s">
        <v>158</v>
      </c>
      <c r="D53" s="7">
        <v>56</v>
      </c>
      <c r="E53" s="6"/>
      <c r="F53" s="6"/>
    </row>
    <row r="54" spans="1:6" ht="30" x14ac:dyDescent="0.25">
      <c r="A54" s="6" t="s">
        <v>10</v>
      </c>
      <c r="B54" s="5" t="s">
        <v>62</v>
      </c>
      <c r="C54" s="5" t="s">
        <v>162</v>
      </c>
      <c r="D54" s="7">
        <v>67</v>
      </c>
      <c r="E54" s="6"/>
      <c r="F54" s="6"/>
    </row>
    <row r="55" spans="1:6" ht="30" x14ac:dyDescent="0.25">
      <c r="A55" s="6" t="s">
        <v>10</v>
      </c>
      <c r="B55" s="5" t="s">
        <v>49</v>
      </c>
      <c r="C55" s="5" t="s">
        <v>141</v>
      </c>
      <c r="D55" s="7">
        <v>105</v>
      </c>
      <c r="E55" s="6" t="s">
        <v>9</v>
      </c>
      <c r="F55" s="6"/>
    </row>
    <row r="56" spans="1:6" ht="30" x14ac:dyDescent="0.25">
      <c r="A56" s="6" t="s">
        <v>10</v>
      </c>
      <c r="B56" s="5" t="s">
        <v>51</v>
      </c>
      <c r="C56" s="5" t="s">
        <v>155</v>
      </c>
      <c r="D56" s="7">
        <v>107</v>
      </c>
      <c r="E56" s="6" t="s">
        <v>9</v>
      </c>
      <c r="F56" s="6"/>
    </row>
    <row r="57" spans="1:6" x14ac:dyDescent="0.25">
      <c r="A57" s="6" t="s">
        <v>10</v>
      </c>
      <c r="B57" s="5" t="s">
        <v>52</v>
      </c>
      <c r="C57" s="5" t="s">
        <v>133</v>
      </c>
      <c r="D57" s="7">
        <v>81</v>
      </c>
      <c r="E57" s="6"/>
      <c r="F57" s="6"/>
    </row>
    <row r="58" spans="1:6" ht="30" x14ac:dyDescent="0.25">
      <c r="A58" s="6" t="s">
        <v>10</v>
      </c>
      <c r="B58" s="5" t="s">
        <v>53</v>
      </c>
      <c r="C58" s="5" t="s">
        <v>156</v>
      </c>
      <c r="D58" s="7">
        <v>93</v>
      </c>
      <c r="E58" s="6" t="s">
        <v>9</v>
      </c>
      <c r="F58" s="6"/>
    </row>
    <row r="59" spans="1:6" ht="30" x14ac:dyDescent="0.25">
      <c r="A59" s="6" t="s">
        <v>10</v>
      </c>
      <c r="B59" s="5" t="s">
        <v>54</v>
      </c>
      <c r="C59" s="5" t="s">
        <v>138</v>
      </c>
      <c r="D59" s="7">
        <v>91</v>
      </c>
      <c r="E59" s="6"/>
      <c r="F59" s="6"/>
    </row>
    <row r="60" spans="1:6" ht="30" x14ac:dyDescent="0.25">
      <c r="A60" s="6" t="s">
        <v>10</v>
      </c>
      <c r="B60" s="5" t="s">
        <v>55</v>
      </c>
      <c r="C60" s="5" t="s">
        <v>145</v>
      </c>
      <c r="D60" s="7">
        <v>105</v>
      </c>
      <c r="E60" s="6" t="s">
        <v>9</v>
      </c>
      <c r="F60" s="6"/>
    </row>
    <row r="61" spans="1:6" ht="30" x14ac:dyDescent="0.25">
      <c r="A61" s="6" t="s">
        <v>10</v>
      </c>
      <c r="B61" s="5" t="s">
        <v>58</v>
      </c>
      <c r="C61" s="5" t="s">
        <v>159</v>
      </c>
      <c r="D61" s="7">
        <v>70</v>
      </c>
      <c r="E61" s="6"/>
      <c r="F61" s="6"/>
    </row>
    <row r="62" spans="1:6" ht="30" x14ac:dyDescent="0.25">
      <c r="A62" s="6" t="s">
        <v>11</v>
      </c>
      <c r="B62" s="5" t="s">
        <v>28</v>
      </c>
      <c r="C62" s="5" t="s">
        <v>160</v>
      </c>
      <c r="D62" s="7">
        <v>102</v>
      </c>
      <c r="E62" s="6" t="s">
        <v>9</v>
      </c>
      <c r="F62" s="6"/>
    </row>
    <row r="63" spans="1:6" ht="30" x14ac:dyDescent="0.25">
      <c r="A63" s="6" t="s">
        <v>11</v>
      </c>
      <c r="B63" s="5" t="s">
        <v>61</v>
      </c>
      <c r="C63" s="5" t="s">
        <v>163</v>
      </c>
      <c r="D63" s="7">
        <v>76</v>
      </c>
      <c r="E63" s="6"/>
      <c r="F63" s="6"/>
    </row>
    <row r="64" spans="1:6" ht="30" x14ac:dyDescent="0.25">
      <c r="A64" s="6" t="s">
        <v>11</v>
      </c>
      <c r="B64" s="5" t="s">
        <v>29</v>
      </c>
      <c r="C64" s="5" t="s">
        <v>135</v>
      </c>
      <c r="D64" s="7">
        <v>94</v>
      </c>
      <c r="E64" s="6" t="s">
        <v>9</v>
      </c>
      <c r="F64" s="6"/>
    </row>
    <row r="65" spans="1:6" ht="30" x14ac:dyDescent="0.25">
      <c r="A65" s="6" t="s">
        <v>11</v>
      </c>
      <c r="B65" s="5" t="s">
        <v>30</v>
      </c>
      <c r="C65" s="5" t="s">
        <v>132</v>
      </c>
      <c r="D65" s="7">
        <v>90</v>
      </c>
      <c r="E65" s="6"/>
      <c r="F65" s="6"/>
    </row>
    <row r="66" spans="1:6" ht="30" x14ac:dyDescent="0.25">
      <c r="A66" s="6" t="s">
        <v>11</v>
      </c>
      <c r="B66" s="5" t="s">
        <v>33</v>
      </c>
      <c r="C66" s="5" t="s">
        <v>144</v>
      </c>
      <c r="D66" s="7">
        <v>94</v>
      </c>
      <c r="E66" s="6" t="s">
        <v>9</v>
      </c>
      <c r="F66" s="6"/>
    </row>
    <row r="67" spans="1:6" ht="30" x14ac:dyDescent="0.25">
      <c r="A67" s="6" t="s">
        <v>11</v>
      </c>
      <c r="B67" s="5" t="s">
        <v>31</v>
      </c>
      <c r="C67" s="5" t="s">
        <v>157</v>
      </c>
      <c r="D67" s="7">
        <v>92</v>
      </c>
      <c r="E67" s="6"/>
      <c r="F67" s="6"/>
    </row>
    <row r="68" spans="1:6" ht="30" x14ac:dyDescent="0.25">
      <c r="A68" s="6" t="s">
        <v>11</v>
      </c>
      <c r="B68" s="5" t="s">
        <v>34</v>
      </c>
      <c r="C68" s="5" t="s">
        <v>137</v>
      </c>
      <c r="D68" s="7">
        <v>88</v>
      </c>
      <c r="E68" s="6"/>
      <c r="F68" s="6"/>
    </row>
    <row r="69" spans="1:6" ht="30" x14ac:dyDescent="0.25">
      <c r="A69" s="6" t="s">
        <v>11</v>
      </c>
      <c r="B69" s="5" t="s">
        <v>35</v>
      </c>
      <c r="C69" s="5" t="s">
        <v>146</v>
      </c>
      <c r="D69" s="7">
        <v>95</v>
      </c>
      <c r="E69" s="6" t="s">
        <v>9</v>
      </c>
      <c r="F69" s="6"/>
    </row>
    <row r="70" spans="1:6" ht="30" x14ac:dyDescent="0.25">
      <c r="A70" s="6" t="s">
        <v>11</v>
      </c>
      <c r="B70" s="5" t="s">
        <v>32</v>
      </c>
      <c r="C70" s="5" t="s">
        <v>153</v>
      </c>
      <c r="D70" s="7">
        <v>80</v>
      </c>
      <c r="E70" s="6"/>
      <c r="F70" s="6"/>
    </row>
    <row r="71" spans="1:6" x14ac:dyDescent="0.25">
      <c r="A71" s="6" t="s">
        <v>11</v>
      </c>
      <c r="B71" s="5" t="s">
        <v>36</v>
      </c>
      <c r="C71" s="5" t="s">
        <v>151</v>
      </c>
      <c r="D71" s="7">
        <v>97</v>
      </c>
      <c r="E71" s="6" t="s">
        <v>9</v>
      </c>
      <c r="F71" s="6"/>
    </row>
    <row r="72" spans="1:6" ht="30" x14ac:dyDescent="0.25">
      <c r="A72" s="6" t="s">
        <v>11</v>
      </c>
      <c r="B72" s="5" t="s">
        <v>37</v>
      </c>
      <c r="C72" s="5" t="s">
        <v>8</v>
      </c>
      <c r="D72" s="7">
        <v>115</v>
      </c>
      <c r="E72" s="6" t="s">
        <v>9</v>
      </c>
      <c r="F72" s="6" t="s">
        <v>9</v>
      </c>
    </row>
    <row r="73" spans="1:6" ht="30" x14ac:dyDescent="0.25">
      <c r="A73" s="6" t="s">
        <v>11</v>
      </c>
      <c r="B73" s="5" t="s">
        <v>38</v>
      </c>
      <c r="C73" s="5" t="s">
        <v>143</v>
      </c>
      <c r="D73" s="7">
        <v>88</v>
      </c>
      <c r="E73" s="6"/>
      <c r="F73" s="6"/>
    </row>
    <row r="74" spans="1:6" ht="30" x14ac:dyDescent="0.25">
      <c r="A74" s="6" t="s">
        <v>11</v>
      </c>
      <c r="B74" s="5" t="s">
        <v>39</v>
      </c>
      <c r="C74" s="5" t="s">
        <v>136</v>
      </c>
      <c r="D74" s="7">
        <v>85</v>
      </c>
      <c r="E74" s="6"/>
      <c r="F74" s="6"/>
    </row>
    <row r="75" spans="1:6" ht="30" x14ac:dyDescent="0.25">
      <c r="A75" s="6" t="s">
        <v>11</v>
      </c>
      <c r="B75" s="5" t="s">
        <v>40</v>
      </c>
      <c r="C75" s="5" t="s">
        <v>148</v>
      </c>
      <c r="D75" s="7">
        <v>71</v>
      </c>
      <c r="E75" s="6"/>
      <c r="F75" s="6"/>
    </row>
    <row r="76" spans="1:6" ht="30" x14ac:dyDescent="0.25">
      <c r="A76" s="6" t="s">
        <v>11</v>
      </c>
      <c r="B76" s="5" t="s">
        <v>41</v>
      </c>
      <c r="C76" s="5" t="s">
        <v>154</v>
      </c>
      <c r="D76" s="7">
        <v>98</v>
      </c>
      <c r="E76" s="6" t="s">
        <v>9</v>
      </c>
      <c r="F76" s="6"/>
    </row>
    <row r="77" spans="1:6" ht="30" x14ac:dyDescent="0.25">
      <c r="A77" s="6" t="s">
        <v>11</v>
      </c>
      <c r="B77" s="5" t="s">
        <v>42</v>
      </c>
      <c r="C77" s="5" t="s">
        <v>139</v>
      </c>
      <c r="D77" s="7">
        <v>104</v>
      </c>
      <c r="E77" s="6" t="s">
        <v>9</v>
      </c>
      <c r="F77" s="6"/>
    </row>
    <row r="78" spans="1:6" ht="30" x14ac:dyDescent="0.25">
      <c r="A78" s="6" t="s">
        <v>11</v>
      </c>
      <c r="B78" s="5" t="s">
        <v>44</v>
      </c>
      <c r="C78" s="5" t="s">
        <v>152</v>
      </c>
      <c r="D78" s="7">
        <v>91</v>
      </c>
      <c r="E78" s="6" t="s">
        <v>9</v>
      </c>
      <c r="F78" s="6"/>
    </row>
    <row r="79" spans="1:6" ht="30" x14ac:dyDescent="0.25">
      <c r="A79" s="6" t="s">
        <v>11</v>
      </c>
      <c r="B79" s="5" t="s">
        <v>43</v>
      </c>
      <c r="C79" s="5" t="s">
        <v>131</v>
      </c>
      <c r="D79" s="7">
        <v>99</v>
      </c>
      <c r="E79" s="6" t="s">
        <v>9</v>
      </c>
      <c r="F79" s="6"/>
    </row>
    <row r="80" spans="1:6" ht="30" x14ac:dyDescent="0.25">
      <c r="A80" s="6" t="s">
        <v>11</v>
      </c>
      <c r="B80" s="5" t="s">
        <v>45</v>
      </c>
      <c r="C80" s="5" t="s">
        <v>150</v>
      </c>
      <c r="D80" s="7">
        <v>79</v>
      </c>
      <c r="E80" s="6"/>
      <c r="F80" s="6"/>
    </row>
    <row r="81" spans="1:6" ht="30" x14ac:dyDescent="0.25">
      <c r="A81" s="6" t="s">
        <v>11</v>
      </c>
      <c r="B81" s="5" t="s">
        <v>46</v>
      </c>
      <c r="C81" s="5" t="s">
        <v>140</v>
      </c>
      <c r="D81" s="7">
        <v>97</v>
      </c>
      <c r="E81" s="6" t="s">
        <v>9</v>
      </c>
      <c r="F81" s="6"/>
    </row>
    <row r="82" spans="1:6" ht="30" x14ac:dyDescent="0.25">
      <c r="A82" s="6" t="s">
        <v>11</v>
      </c>
      <c r="B82" s="5" t="s">
        <v>47</v>
      </c>
      <c r="C82" s="5" t="s">
        <v>149</v>
      </c>
      <c r="D82" s="7">
        <v>94</v>
      </c>
      <c r="E82" s="6" t="s">
        <v>9</v>
      </c>
      <c r="F82" s="6"/>
    </row>
    <row r="83" spans="1:6" ht="30" x14ac:dyDescent="0.25">
      <c r="A83" s="6" t="s">
        <v>11</v>
      </c>
      <c r="B83" s="5" t="s">
        <v>48</v>
      </c>
      <c r="C83" s="5" t="s">
        <v>158</v>
      </c>
      <c r="D83" s="7">
        <v>95</v>
      </c>
      <c r="E83" s="6" t="s">
        <v>9</v>
      </c>
      <c r="F83" s="6"/>
    </row>
    <row r="84" spans="1:6" ht="30" x14ac:dyDescent="0.25">
      <c r="A84" s="6" t="s">
        <v>11</v>
      </c>
      <c r="B84" s="5" t="s">
        <v>62</v>
      </c>
      <c r="C84" s="5" t="s">
        <v>162</v>
      </c>
      <c r="D84" s="7">
        <v>83</v>
      </c>
      <c r="E84" s="6"/>
      <c r="F84" s="6"/>
    </row>
    <row r="85" spans="1:6" ht="30" x14ac:dyDescent="0.25">
      <c r="A85" s="6" t="s">
        <v>11</v>
      </c>
      <c r="B85" s="5" t="s">
        <v>49</v>
      </c>
      <c r="C85" s="5" t="s">
        <v>141</v>
      </c>
      <c r="D85" s="7">
        <v>102</v>
      </c>
      <c r="E85" s="6" t="s">
        <v>9</v>
      </c>
      <c r="F85" s="6"/>
    </row>
    <row r="86" spans="1:6" ht="30" x14ac:dyDescent="0.25">
      <c r="A86" s="6" t="s">
        <v>11</v>
      </c>
      <c r="B86" s="5" t="s">
        <v>51</v>
      </c>
      <c r="C86" s="5" t="s">
        <v>155</v>
      </c>
      <c r="D86" s="7">
        <v>108</v>
      </c>
      <c r="E86" s="6" t="s">
        <v>9</v>
      </c>
      <c r="F86" s="6"/>
    </row>
    <row r="87" spans="1:6" x14ac:dyDescent="0.25">
      <c r="A87" s="6" t="s">
        <v>11</v>
      </c>
      <c r="B87" s="5" t="s">
        <v>52</v>
      </c>
      <c r="C87" s="5" t="s">
        <v>133</v>
      </c>
      <c r="D87" s="7">
        <v>79</v>
      </c>
      <c r="E87" s="6"/>
      <c r="F87" s="6"/>
    </row>
    <row r="88" spans="1:6" ht="30" x14ac:dyDescent="0.25">
      <c r="A88" s="6" t="s">
        <v>11</v>
      </c>
      <c r="B88" s="5" t="s">
        <v>53</v>
      </c>
      <c r="C88" s="5" t="s">
        <v>156</v>
      </c>
      <c r="D88" s="7">
        <v>71</v>
      </c>
      <c r="E88" s="6"/>
      <c r="F88" s="6"/>
    </row>
    <row r="89" spans="1:6" ht="30" x14ac:dyDescent="0.25">
      <c r="A89" s="6" t="s">
        <v>11</v>
      </c>
      <c r="B89" s="5" t="s">
        <v>54</v>
      </c>
      <c r="C89" s="5" t="s">
        <v>138</v>
      </c>
      <c r="D89" s="7">
        <v>83</v>
      </c>
      <c r="E89" s="6"/>
      <c r="F89" s="6"/>
    </row>
    <row r="90" spans="1:6" ht="30" x14ac:dyDescent="0.25">
      <c r="A90" s="6" t="s">
        <v>11</v>
      </c>
      <c r="B90" s="5" t="s">
        <v>55</v>
      </c>
      <c r="C90" s="5" t="s">
        <v>145</v>
      </c>
      <c r="D90" s="7">
        <v>88</v>
      </c>
      <c r="E90" s="6"/>
      <c r="F90" s="6"/>
    </row>
    <row r="91" spans="1:6" ht="30" x14ac:dyDescent="0.25">
      <c r="A91" s="6" t="s">
        <v>11</v>
      </c>
      <c r="B91" s="5" t="s">
        <v>58</v>
      </c>
      <c r="C91" s="5" t="s">
        <v>159</v>
      </c>
      <c r="D91" s="7">
        <v>94</v>
      </c>
      <c r="E91" s="6" t="s">
        <v>9</v>
      </c>
      <c r="F91" s="6"/>
    </row>
    <row r="92" spans="1:6" ht="30" x14ac:dyDescent="0.25">
      <c r="A92" s="6" t="s">
        <v>12</v>
      </c>
      <c r="B92" s="5" t="s">
        <v>28</v>
      </c>
      <c r="C92" s="5" t="s">
        <v>160</v>
      </c>
      <c r="D92" s="7">
        <v>91</v>
      </c>
      <c r="E92" s="6" t="s">
        <v>9</v>
      </c>
      <c r="F92" s="6"/>
    </row>
    <row r="93" spans="1:6" ht="30" x14ac:dyDescent="0.25">
      <c r="A93" s="6" t="s">
        <v>12</v>
      </c>
      <c r="B93" s="5" t="s">
        <v>61</v>
      </c>
      <c r="C93" s="5" t="s">
        <v>163</v>
      </c>
      <c r="D93" s="7">
        <v>76</v>
      </c>
      <c r="E93" s="6"/>
      <c r="F93" s="6"/>
    </row>
    <row r="94" spans="1:6" ht="30" x14ac:dyDescent="0.25">
      <c r="A94" s="6" t="s">
        <v>12</v>
      </c>
      <c r="B94" s="5" t="s">
        <v>29</v>
      </c>
      <c r="C94" s="5" t="s">
        <v>135</v>
      </c>
      <c r="D94" s="7">
        <v>116</v>
      </c>
      <c r="E94" s="6" t="s">
        <v>9</v>
      </c>
      <c r="F94" s="6"/>
    </row>
    <row r="95" spans="1:6" ht="30" x14ac:dyDescent="0.25">
      <c r="A95" s="6" t="s">
        <v>12</v>
      </c>
      <c r="B95" s="5" t="s">
        <v>30</v>
      </c>
      <c r="C95" s="5" t="s">
        <v>132</v>
      </c>
      <c r="D95" s="7">
        <v>91</v>
      </c>
      <c r="E95" s="6"/>
      <c r="F95" s="6"/>
    </row>
    <row r="96" spans="1:6" ht="30" x14ac:dyDescent="0.25">
      <c r="A96" s="6" t="s">
        <v>12</v>
      </c>
      <c r="B96" s="5" t="s">
        <v>33</v>
      </c>
      <c r="C96" s="5" t="s">
        <v>144</v>
      </c>
      <c r="D96" s="7">
        <v>98</v>
      </c>
      <c r="E96" s="6" t="s">
        <v>9</v>
      </c>
      <c r="F96" s="6"/>
    </row>
    <row r="97" spans="1:6" ht="30" x14ac:dyDescent="0.25">
      <c r="A97" s="6" t="s">
        <v>12</v>
      </c>
      <c r="B97" s="5" t="s">
        <v>31</v>
      </c>
      <c r="C97" s="5" t="s">
        <v>157</v>
      </c>
      <c r="D97" s="7">
        <v>97</v>
      </c>
      <c r="E97" s="6" t="s">
        <v>9</v>
      </c>
      <c r="F97" s="6"/>
    </row>
    <row r="98" spans="1:6" ht="30" x14ac:dyDescent="0.25">
      <c r="A98" s="6" t="s">
        <v>12</v>
      </c>
      <c r="B98" s="5" t="s">
        <v>34</v>
      </c>
      <c r="C98" s="5" t="s">
        <v>137</v>
      </c>
      <c r="D98" s="7">
        <v>104</v>
      </c>
      <c r="E98" s="6"/>
      <c r="F98" s="6"/>
    </row>
    <row r="99" spans="1:6" ht="30" x14ac:dyDescent="0.25">
      <c r="A99" s="6" t="s">
        <v>12</v>
      </c>
      <c r="B99" s="5" t="s">
        <v>35</v>
      </c>
      <c r="C99" s="5" t="s">
        <v>146</v>
      </c>
      <c r="D99" s="7">
        <v>69</v>
      </c>
      <c r="E99" s="6"/>
      <c r="F99" s="6"/>
    </row>
    <row r="100" spans="1:6" ht="30" x14ac:dyDescent="0.25">
      <c r="A100" s="6" t="s">
        <v>12</v>
      </c>
      <c r="B100" s="5" t="s">
        <v>32</v>
      </c>
      <c r="C100" s="5" t="s">
        <v>153</v>
      </c>
      <c r="D100" s="7">
        <v>92</v>
      </c>
      <c r="E100" s="6" t="s">
        <v>9</v>
      </c>
      <c r="F100" s="6"/>
    </row>
    <row r="101" spans="1:6" x14ac:dyDescent="0.25">
      <c r="A101" s="6" t="s">
        <v>12</v>
      </c>
      <c r="B101" s="5" t="s">
        <v>36</v>
      </c>
      <c r="C101" s="5" t="s">
        <v>151</v>
      </c>
      <c r="D101" s="7">
        <v>83</v>
      </c>
      <c r="E101" s="6"/>
      <c r="F101" s="6"/>
    </row>
    <row r="102" spans="1:6" ht="30" x14ac:dyDescent="0.25">
      <c r="A102" s="6" t="s">
        <v>12</v>
      </c>
      <c r="B102" s="5" t="s">
        <v>37</v>
      </c>
      <c r="C102" s="5" t="s">
        <v>8</v>
      </c>
      <c r="D102" s="7">
        <v>112</v>
      </c>
      <c r="E102" s="6" t="s">
        <v>9</v>
      </c>
      <c r="F102" s="6"/>
    </row>
    <row r="103" spans="1:6" ht="30" x14ac:dyDescent="0.25">
      <c r="A103" s="6" t="s">
        <v>12</v>
      </c>
      <c r="B103" s="5" t="s">
        <v>38</v>
      </c>
      <c r="C103" s="5" t="s">
        <v>143</v>
      </c>
      <c r="D103" s="7">
        <v>85</v>
      </c>
      <c r="E103" s="6"/>
      <c r="F103" s="6"/>
    </row>
    <row r="104" spans="1:6" ht="30" x14ac:dyDescent="0.25">
      <c r="A104" s="6" t="s">
        <v>12</v>
      </c>
      <c r="B104" s="5" t="s">
        <v>39</v>
      </c>
      <c r="C104" s="5" t="s">
        <v>136</v>
      </c>
      <c r="D104" s="7">
        <v>93</v>
      </c>
      <c r="E104" s="6"/>
      <c r="F104" s="6"/>
    </row>
    <row r="105" spans="1:6" ht="30" x14ac:dyDescent="0.25">
      <c r="A105" s="6" t="s">
        <v>12</v>
      </c>
      <c r="B105" s="5" t="s">
        <v>40</v>
      </c>
      <c r="C105" s="5" t="s">
        <v>148</v>
      </c>
      <c r="D105" s="7">
        <v>79</v>
      </c>
      <c r="E105" s="6"/>
      <c r="F105" s="6"/>
    </row>
    <row r="106" spans="1:6" ht="30" x14ac:dyDescent="0.25">
      <c r="A106" s="6" t="s">
        <v>12</v>
      </c>
      <c r="B106" s="5" t="s">
        <v>41</v>
      </c>
      <c r="C106" s="5" t="s">
        <v>154</v>
      </c>
      <c r="D106" s="7">
        <v>89</v>
      </c>
      <c r="E106" s="6"/>
      <c r="F106" s="6"/>
    </row>
    <row r="107" spans="1:6" ht="30" x14ac:dyDescent="0.25">
      <c r="A107" s="6" t="s">
        <v>12</v>
      </c>
      <c r="B107" s="5" t="s">
        <v>42</v>
      </c>
      <c r="C107" s="5" t="s">
        <v>139</v>
      </c>
      <c r="D107" s="7">
        <v>93</v>
      </c>
      <c r="E107" s="6" t="s">
        <v>9</v>
      </c>
      <c r="F107" s="6"/>
    </row>
    <row r="108" spans="1:6" ht="30" x14ac:dyDescent="0.25">
      <c r="A108" s="6" t="s">
        <v>12</v>
      </c>
      <c r="B108" s="5" t="s">
        <v>44</v>
      </c>
      <c r="C108" s="5" t="s">
        <v>152</v>
      </c>
      <c r="D108" s="7">
        <v>88</v>
      </c>
      <c r="E108" s="6"/>
      <c r="F108" s="6"/>
    </row>
    <row r="109" spans="1:6" ht="30" x14ac:dyDescent="0.25">
      <c r="A109" s="6" t="s">
        <v>12</v>
      </c>
      <c r="B109" s="5" t="s">
        <v>43</v>
      </c>
      <c r="C109" s="5" t="s">
        <v>131</v>
      </c>
      <c r="D109" s="7">
        <v>106</v>
      </c>
      <c r="E109" s="6" t="s">
        <v>9</v>
      </c>
      <c r="F109" s="6"/>
    </row>
    <row r="110" spans="1:6" ht="30" x14ac:dyDescent="0.25">
      <c r="A110" s="6" t="s">
        <v>12</v>
      </c>
      <c r="B110" s="5" t="s">
        <v>45</v>
      </c>
      <c r="C110" s="5" t="s">
        <v>150</v>
      </c>
      <c r="D110" s="7">
        <v>61</v>
      </c>
      <c r="E110" s="6"/>
      <c r="F110" s="6"/>
    </row>
    <row r="111" spans="1:6" ht="30" x14ac:dyDescent="0.25">
      <c r="A111" s="6" t="s">
        <v>12</v>
      </c>
      <c r="B111" s="5" t="s">
        <v>46</v>
      </c>
      <c r="C111" s="5" t="s">
        <v>140</v>
      </c>
      <c r="D111" s="7">
        <v>95</v>
      </c>
      <c r="E111" s="6" t="s">
        <v>9</v>
      </c>
      <c r="F111" s="6"/>
    </row>
    <row r="112" spans="1:6" ht="30" x14ac:dyDescent="0.25">
      <c r="A112" s="6" t="s">
        <v>12</v>
      </c>
      <c r="B112" s="5" t="s">
        <v>47</v>
      </c>
      <c r="C112" s="5" t="s">
        <v>149</v>
      </c>
      <c r="D112" s="7">
        <v>83</v>
      </c>
      <c r="E112" s="6"/>
      <c r="F112" s="6"/>
    </row>
    <row r="113" spans="1:6" ht="30" x14ac:dyDescent="0.25">
      <c r="A113" s="6" t="s">
        <v>12</v>
      </c>
      <c r="B113" s="5" t="s">
        <v>48</v>
      </c>
      <c r="C113" s="5" t="s">
        <v>158</v>
      </c>
      <c r="D113" s="7">
        <v>99</v>
      </c>
      <c r="E113" s="6" t="s">
        <v>9</v>
      </c>
      <c r="F113" s="6"/>
    </row>
    <row r="114" spans="1:6" ht="30" x14ac:dyDescent="0.25">
      <c r="A114" s="6" t="s">
        <v>12</v>
      </c>
      <c r="B114" s="5" t="s">
        <v>62</v>
      </c>
      <c r="C114" s="5" t="s">
        <v>162</v>
      </c>
      <c r="D114" s="7">
        <v>79</v>
      </c>
      <c r="E114" s="6"/>
      <c r="F114" s="6"/>
    </row>
    <row r="115" spans="1:6" ht="30" x14ac:dyDescent="0.25">
      <c r="A115" s="6" t="s">
        <v>12</v>
      </c>
      <c r="B115" s="5" t="s">
        <v>49</v>
      </c>
      <c r="C115" s="5" t="s">
        <v>141</v>
      </c>
      <c r="D115" s="7">
        <v>99</v>
      </c>
      <c r="E115" s="6" t="s">
        <v>9</v>
      </c>
      <c r="F115" s="6" t="s">
        <v>9</v>
      </c>
    </row>
    <row r="116" spans="1:6" ht="30" x14ac:dyDescent="0.25">
      <c r="A116" s="6" t="s">
        <v>12</v>
      </c>
      <c r="B116" s="5" t="s">
        <v>51</v>
      </c>
      <c r="C116" s="5" t="s">
        <v>155</v>
      </c>
      <c r="D116" s="7">
        <v>117</v>
      </c>
      <c r="E116" s="6" t="s">
        <v>9</v>
      </c>
      <c r="F116" s="6"/>
    </row>
    <row r="117" spans="1:6" x14ac:dyDescent="0.25">
      <c r="A117" s="6" t="s">
        <v>12</v>
      </c>
      <c r="B117" s="5" t="s">
        <v>52</v>
      </c>
      <c r="C117" s="5" t="s">
        <v>133</v>
      </c>
      <c r="D117" s="7">
        <v>92</v>
      </c>
      <c r="E117" s="6" t="s">
        <v>9</v>
      </c>
      <c r="F117" s="6"/>
    </row>
    <row r="118" spans="1:6" ht="30" x14ac:dyDescent="0.25">
      <c r="A118" s="6" t="s">
        <v>12</v>
      </c>
      <c r="B118" s="5" t="s">
        <v>53</v>
      </c>
      <c r="C118" s="5" t="s">
        <v>156</v>
      </c>
      <c r="D118" s="7">
        <v>66</v>
      </c>
      <c r="E118" s="6"/>
      <c r="F118" s="6"/>
    </row>
    <row r="119" spans="1:6" ht="30" x14ac:dyDescent="0.25">
      <c r="A119" s="6" t="s">
        <v>12</v>
      </c>
      <c r="B119" s="5" t="s">
        <v>54</v>
      </c>
      <c r="C119" s="5" t="s">
        <v>138</v>
      </c>
      <c r="D119" s="7">
        <v>81</v>
      </c>
      <c r="E119" s="6"/>
      <c r="F119" s="6"/>
    </row>
    <row r="120" spans="1:6" ht="30" x14ac:dyDescent="0.25">
      <c r="A120" s="6" t="s">
        <v>12</v>
      </c>
      <c r="B120" s="5" t="s">
        <v>55</v>
      </c>
      <c r="C120" s="5" t="s">
        <v>145</v>
      </c>
      <c r="D120" s="7">
        <v>100</v>
      </c>
      <c r="E120" s="6" t="s">
        <v>9</v>
      </c>
      <c r="F120" s="6"/>
    </row>
    <row r="121" spans="1:6" ht="30" x14ac:dyDescent="0.25">
      <c r="A121" s="6" t="s">
        <v>12</v>
      </c>
      <c r="B121" s="5" t="s">
        <v>58</v>
      </c>
      <c r="C121" s="5" t="s">
        <v>159</v>
      </c>
      <c r="D121" s="7">
        <v>108</v>
      </c>
      <c r="E121" s="6" t="s">
        <v>9</v>
      </c>
      <c r="F121" s="6"/>
    </row>
    <row r="122" spans="1:6" ht="30" x14ac:dyDescent="0.25">
      <c r="A122" s="6" t="s">
        <v>13</v>
      </c>
      <c r="B122" s="5" t="s">
        <v>28</v>
      </c>
      <c r="C122" s="5" t="s">
        <v>160</v>
      </c>
      <c r="D122" s="7">
        <v>89</v>
      </c>
      <c r="E122" s="6"/>
      <c r="F122" s="6"/>
    </row>
    <row r="123" spans="1:6" ht="30" x14ac:dyDescent="0.25">
      <c r="A123" s="6" t="s">
        <v>13</v>
      </c>
      <c r="B123" s="5" t="s">
        <v>61</v>
      </c>
      <c r="C123" s="5" t="s">
        <v>163</v>
      </c>
      <c r="D123" s="7">
        <v>83</v>
      </c>
      <c r="E123" s="6"/>
      <c r="F123" s="6"/>
    </row>
    <row r="124" spans="1:6" ht="30" x14ac:dyDescent="0.25">
      <c r="A124" s="6" t="s">
        <v>13</v>
      </c>
      <c r="B124" s="5" t="s">
        <v>29</v>
      </c>
      <c r="C124" s="5" t="s">
        <v>135</v>
      </c>
      <c r="D124" s="7">
        <v>91</v>
      </c>
      <c r="E124" s="6" t="s">
        <v>9</v>
      </c>
      <c r="F124" s="6"/>
    </row>
    <row r="125" spans="1:6" ht="30" x14ac:dyDescent="0.25">
      <c r="A125" s="6" t="s">
        <v>13</v>
      </c>
      <c r="B125" s="5" t="s">
        <v>30</v>
      </c>
      <c r="C125" s="5" t="s">
        <v>132</v>
      </c>
      <c r="D125" s="7">
        <v>100</v>
      </c>
      <c r="E125" s="6" t="s">
        <v>9</v>
      </c>
      <c r="F125" s="6"/>
    </row>
    <row r="126" spans="1:6" ht="30" x14ac:dyDescent="0.25">
      <c r="A126" s="6" t="s">
        <v>13</v>
      </c>
      <c r="B126" s="5" t="s">
        <v>33</v>
      </c>
      <c r="C126" s="5" t="s">
        <v>144</v>
      </c>
      <c r="D126" s="7">
        <v>90</v>
      </c>
      <c r="E126" s="6"/>
      <c r="F126" s="6"/>
    </row>
    <row r="127" spans="1:6" ht="30" x14ac:dyDescent="0.25">
      <c r="A127" s="6" t="s">
        <v>13</v>
      </c>
      <c r="B127" s="5" t="s">
        <v>31</v>
      </c>
      <c r="C127" s="5" t="s">
        <v>157</v>
      </c>
      <c r="D127" s="7">
        <v>80</v>
      </c>
      <c r="E127" s="6"/>
      <c r="F127" s="6"/>
    </row>
    <row r="128" spans="1:6" ht="30" x14ac:dyDescent="0.25">
      <c r="A128" s="6" t="s">
        <v>13</v>
      </c>
      <c r="B128" s="5" t="s">
        <v>34</v>
      </c>
      <c r="C128" s="5" t="s">
        <v>137</v>
      </c>
      <c r="D128" s="7">
        <v>112</v>
      </c>
      <c r="E128" s="6" t="s">
        <v>9</v>
      </c>
      <c r="F128" s="6" t="s">
        <v>9</v>
      </c>
    </row>
    <row r="129" spans="1:6" ht="30" x14ac:dyDescent="0.25">
      <c r="A129" s="6" t="s">
        <v>13</v>
      </c>
      <c r="B129" s="5" t="s">
        <v>35</v>
      </c>
      <c r="C129" s="5" t="s">
        <v>146</v>
      </c>
      <c r="D129" s="7">
        <v>95</v>
      </c>
      <c r="E129" s="6" t="s">
        <v>9</v>
      </c>
      <c r="F129" s="6"/>
    </row>
    <row r="130" spans="1:6" ht="30" x14ac:dyDescent="0.25">
      <c r="A130" s="6" t="s">
        <v>13</v>
      </c>
      <c r="B130" s="5" t="s">
        <v>32</v>
      </c>
      <c r="C130" s="5" t="s">
        <v>153</v>
      </c>
      <c r="D130" s="7">
        <v>79</v>
      </c>
      <c r="E130" s="6"/>
      <c r="F130" s="6"/>
    </row>
    <row r="131" spans="1:6" x14ac:dyDescent="0.25">
      <c r="A131" s="6" t="s">
        <v>13</v>
      </c>
      <c r="B131" s="5" t="s">
        <v>36</v>
      </c>
      <c r="C131" s="5" t="s">
        <v>151</v>
      </c>
      <c r="D131" s="7">
        <v>88</v>
      </c>
      <c r="E131" s="6"/>
      <c r="F131" s="6"/>
    </row>
    <row r="132" spans="1:6" ht="30" x14ac:dyDescent="0.25">
      <c r="A132" s="6" t="s">
        <v>13</v>
      </c>
      <c r="B132" s="5" t="s">
        <v>37</v>
      </c>
      <c r="C132" s="5" t="s">
        <v>8</v>
      </c>
      <c r="D132" s="7">
        <v>102</v>
      </c>
      <c r="E132" s="6" t="s">
        <v>9</v>
      </c>
      <c r="F132" s="6"/>
    </row>
    <row r="133" spans="1:6" ht="30" x14ac:dyDescent="0.25">
      <c r="A133" s="6" t="s">
        <v>13</v>
      </c>
      <c r="B133" s="5" t="s">
        <v>38</v>
      </c>
      <c r="C133" s="5" t="s">
        <v>143</v>
      </c>
      <c r="D133" s="7">
        <v>62</v>
      </c>
      <c r="E133" s="6"/>
      <c r="F133" s="6"/>
    </row>
    <row r="134" spans="1:6" ht="30" x14ac:dyDescent="0.25">
      <c r="A134" s="6" t="s">
        <v>13</v>
      </c>
      <c r="B134" s="5" t="s">
        <v>39</v>
      </c>
      <c r="C134" s="5" t="s">
        <v>136</v>
      </c>
      <c r="D134" s="7">
        <v>77</v>
      </c>
      <c r="E134" s="6"/>
      <c r="F134" s="6"/>
    </row>
    <row r="135" spans="1:6" ht="30" x14ac:dyDescent="0.25">
      <c r="A135" s="6" t="s">
        <v>13</v>
      </c>
      <c r="B135" s="5" t="s">
        <v>40</v>
      </c>
      <c r="C135" s="5" t="s">
        <v>148</v>
      </c>
      <c r="D135" s="7">
        <v>101</v>
      </c>
      <c r="E135" s="6" t="s">
        <v>9</v>
      </c>
      <c r="F135" s="6"/>
    </row>
    <row r="136" spans="1:6" ht="30" x14ac:dyDescent="0.25">
      <c r="A136" s="6" t="s">
        <v>13</v>
      </c>
      <c r="B136" s="5" t="s">
        <v>41</v>
      </c>
      <c r="C136" s="5" t="s">
        <v>154</v>
      </c>
      <c r="D136" s="7">
        <v>84</v>
      </c>
      <c r="E136" s="6"/>
      <c r="F136" s="6"/>
    </row>
    <row r="137" spans="1:6" ht="30" x14ac:dyDescent="0.25">
      <c r="A137" s="6" t="s">
        <v>13</v>
      </c>
      <c r="B137" s="5" t="s">
        <v>42</v>
      </c>
      <c r="C137" s="5" t="s">
        <v>139</v>
      </c>
      <c r="D137" s="7">
        <v>88</v>
      </c>
      <c r="E137" s="6" t="s">
        <v>9</v>
      </c>
      <c r="F137" s="6"/>
    </row>
    <row r="138" spans="1:6" ht="30" x14ac:dyDescent="0.25">
      <c r="A138" s="6" t="s">
        <v>13</v>
      </c>
      <c r="B138" s="5" t="s">
        <v>44</v>
      </c>
      <c r="C138" s="5" t="s">
        <v>152</v>
      </c>
      <c r="D138" s="7">
        <v>100</v>
      </c>
      <c r="E138" s="6" t="s">
        <v>9</v>
      </c>
      <c r="F138" s="6"/>
    </row>
    <row r="139" spans="1:6" ht="30" x14ac:dyDescent="0.25">
      <c r="A139" s="6" t="s">
        <v>13</v>
      </c>
      <c r="B139" s="5" t="s">
        <v>43</v>
      </c>
      <c r="C139" s="5" t="s">
        <v>131</v>
      </c>
      <c r="D139" s="7">
        <v>103</v>
      </c>
      <c r="E139" s="6" t="s">
        <v>9</v>
      </c>
      <c r="F139" s="6"/>
    </row>
    <row r="140" spans="1:6" ht="30" x14ac:dyDescent="0.25">
      <c r="A140" s="6" t="s">
        <v>13</v>
      </c>
      <c r="B140" s="5" t="s">
        <v>45</v>
      </c>
      <c r="C140" s="5" t="s">
        <v>150</v>
      </c>
      <c r="D140" s="7">
        <v>79</v>
      </c>
      <c r="E140" s="6"/>
      <c r="F140" s="6"/>
    </row>
    <row r="141" spans="1:6" ht="30" x14ac:dyDescent="0.25">
      <c r="A141" s="6" t="s">
        <v>13</v>
      </c>
      <c r="B141" s="5" t="s">
        <v>46</v>
      </c>
      <c r="C141" s="5" t="s">
        <v>140</v>
      </c>
      <c r="D141" s="7">
        <v>87</v>
      </c>
      <c r="E141" s="6"/>
      <c r="F141" s="6"/>
    </row>
    <row r="142" spans="1:6" ht="30" x14ac:dyDescent="0.25">
      <c r="A142" s="6" t="s">
        <v>13</v>
      </c>
      <c r="B142" s="5" t="s">
        <v>47</v>
      </c>
      <c r="C142" s="5" t="s">
        <v>149</v>
      </c>
      <c r="D142" s="7">
        <v>94</v>
      </c>
      <c r="E142" s="6" t="s">
        <v>9</v>
      </c>
      <c r="F142" s="6"/>
    </row>
    <row r="143" spans="1:6" ht="30" x14ac:dyDescent="0.25">
      <c r="A143" s="6" t="s">
        <v>13</v>
      </c>
      <c r="B143" s="5" t="s">
        <v>48</v>
      </c>
      <c r="C143" s="5" t="s">
        <v>158</v>
      </c>
      <c r="D143" s="7">
        <v>88</v>
      </c>
      <c r="E143" s="6" t="s">
        <v>9</v>
      </c>
      <c r="F143" s="6"/>
    </row>
    <row r="144" spans="1:6" ht="30" x14ac:dyDescent="0.25">
      <c r="A144" s="6" t="s">
        <v>13</v>
      </c>
      <c r="B144" s="5" t="s">
        <v>62</v>
      </c>
      <c r="C144" s="5" t="s">
        <v>162</v>
      </c>
      <c r="D144" s="7">
        <v>107</v>
      </c>
      <c r="E144" s="6" t="s">
        <v>9</v>
      </c>
      <c r="F144" s="6"/>
    </row>
    <row r="145" spans="1:6" ht="30" x14ac:dyDescent="0.25">
      <c r="A145" s="6" t="s">
        <v>13</v>
      </c>
      <c r="B145" s="5" t="s">
        <v>49</v>
      </c>
      <c r="C145" s="5" t="s">
        <v>141</v>
      </c>
      <c r="D145" s="7">
        <v>101</v>
      </c>
      <c r="E145" s="6" t="s">
        <v>9</v>
      </c>
      <c r="F145" s="6"/>
    </row>
    <row r="146" spans="1:6" ht="30" x14ac:dyDescent="0.25">
      <c r="A146" s="6" t="s">
        <v>13</v>
      </c>
      <c r="B146" s="5" t="s">
        <v>51</v>
      </c>
      <c r="C146" s="5" t="s">
        <v>155</v>
      </c>
      <c r="D146" s="7">
        <v>113</v>
      </c>
      <c r="E146" s="6" t="s">
        <v>9</v>
      </c>
      <c r="F146" s="6"/>
    </row>
    <row r="147" spans="1:6" x14ac:dyDescent="0.25">
      <c r="A147" s="6" t="s">
        <v>13</v>
      </c>
      <c r="B147" s="5" t="s">
        <v>52</v>
      </c>
      <c r="C147" s="5" t="s">
        <v>133</v>
      </c>
      <c r="D147" s="7">
        <v>90</v>
      </c>
      <c r="E147" s="6"/>
      <c r="F147" s="6"/>
    </row>
    <row r="148" spans="1:6" ht="30" x14ac:dyDescent="0.25">
      <c r="A148" s="6" t="s">
        <v>13</v>
      </c>
      <c r="B148" s="5" t="s">
        <v>53</v>
      </c>
      <c r="C148" s="5" t="s">
        <v>156</v>
      </c>
      <c r="D148" s="7">
        <v>80</v>
      </c>
      <c r="E148" s="6"/>
      <c r="F148" s="6"/>
    </row>
    <row r="149" spans="1:6" ht="30" x14ac:dyDescent="0.25">
      <c r="A149" s="6" t="s">
        <v>13</v>
      </c>
      <c r="B149" s="5" t="s">
        <v>54</v>
      </c>
      <c r="C149" s="5" t="s">
        <v>138</v>
      </c>
      <c r="D149" s="7">
        <v>74</v>
      </c>
      <c r="E149" s="6"/>
      <c r="F149" s="6"/>
    </row>
    <row r="150" spans="1:6" ht="30" x14ac:dyDescent="0.25">
      <c r="A150" s="6" t="s">
        <v>13</v>
      </c>
      <c r="B150" s="5" t="s">
        <v>55</v>
      </c>
      <c r="C150" s="5" t="s">
        <v>145</v>
      </c>
      <c r="D150" s="7">
        <v>103</v>
      </c>
      <c r="E150" s="6" t="s">
        <v>9</v>
      </c>
      <c r="F150" s="6"/>
    </row>
    <row r="151" spans="1:6" ht="30" x14ac:dyDescent="0.25">
      <c r="A151" s="6" t="s">
        <v>13</v>
      </c>
      <c r="B151" s="5" t="s">
        <v>58</v>
      </c>
      <c r="C151" s="5" t="s">
        <v>159</v>
      </c>
      <c r="D151" s="7">
        <v>121</v>
      </c>
      <c r="E151" s="6" t="s">
        <v>9</v>
      </c>
      <c r="F151" s="6"/>
    </row>
    <row r="152" spans="1:6" ht="30" x14ac:dyDescent="0.25">
      <c r="A152" s="6" t="s">
        <v>14</v>
      </c>
      <c r="B152" s="5" t="s">
        <v>28</v>
      </c>
      <c r="C152" s="5" t="s">
        <v>160</v>
      </c>
      <c r="D152" s="7">
        <v>99</v>
      </c>
      <c r="E152" s="6" t="s">
        <v>9</v>
      </c>
      <c r="F152" s="6"/>
    </row>
    <row r="153" spans="1:6" ht="30" x14ac:dyDescent="0.25">
      <c r="A153" s="6" t="s">
        <v>14</v>
      </c>
      <c r="B153" s="5" t="s">
        <v>61</v>
      </c>
      <c r="C153" s="5" t="s">
        <v>163</v>
      </c>
      <c r="D153" s="7">
        <v>80</v>
      </c>
      <c r="E153" s="6"/>
      <c r="F153" s="6"/>
    </row>
    <row r="154" spans="1:6" ht="30" x14ac:dyDescent="0.25">
      <c r="A154" s="6" t="s">
        <v>14</v>
      </c>
      <c r="B154" s="5" t="s">
        <v>29</v>
      </c>
      <c r="C154" s="5" t="s">
        <v>135</v>
      </c>
      <c r="D154" s="7">
        <v>103</v>
      </c>
      <c r="E154" s="6" t="s">
        <v>9</v>
      </c>
      <c r="F154" s="6" t="s">
        <v>9</v>
      </c>
    </row>
    <row r="155" spans="1:6" ht="30" x14ac:dyDescent="0.25">
      <c r="A155" s="6" t="s">
        <v>14</v>
      </c>
      <c r="B155" s="5" t="s">
        <v>30</v>
      </c>
      <c r="C155" s="5" t="s">
        <v>132</v>
      </c>
      <c r="D155" s="7">
        <v>96</v>
      </c>
      <c r="E155" s="6" t="s">
        <v>9</v>
      </c>
      <c r="F155" s="6"/>
    </row>
    <row r="156" spans="1:6" ht="30" x14ac:dyDescent="0.25">
      <c r="A156" s="6" t="s">
        <v>14</v>
      </c>
      <c r="B156" s="5" t="s">
        <v>33</v>
      </c>
      <c r="C156" s="5" t="s">
        <v>144</v>
      </c>
      <c r="D156" s="7">
        <v>94</v>
      </c>
      <c r="E156" s="6"/>
      <c r="F156" s="6"/>
    </row>
    <row r="157" spans="1:6" ht="30" x14ac:dyDescent="0.25">
      <c r="A157" s="6" t="s">
        <v>14</v>
      </c>
      <c r="B157" s="5" t="s">
        <v>31</v>
      </c>
      <c r="C157" s="5" t="s">
        <v>157</v>
      </c>
      <c r="D157" s="7">
        <v>91</v>
      </c>
      <c r="E157" s="6"/>
      <c r="F157" s="6"/>
    </row>
    <row r="158" spans="1:6" ht="30" x14ac:dyDescent="0.25">
      <c r="A158" s="6" t="s">
        <v>14</v>
      </c>
      <c r="B158" s="5" t="s">
        <v>34</v>
      </c>
      <c r="C158" s="5" t="s">
        <v>137</v>
      </c>
      <c r="D158" s="7">
        <v>97</v>
      </c>
      <c r="E158" s="6" t="s">
        <v>9</v>
      </c>
      <c r="F158" s="6"/>
    </row>
    <row r="159" spans="1:6" ht="30" x14ac:dyDescent="0.25">
      <c r="A159" s="6" t="s">
        <v>14</v>
      </c>
      <c r="B159" s="5" t="s">
        <v>35</v>
      </c>
      <c r="C159" s="5" t="s">
        <v>146</v>
      </c>
      <c r="D159" s="7">
        <v>68</v>
      </c>
      <c r="E159" s="6"/>
      <c r="F159" s="6"/>
    </row>
    <row r="160" spans="1:6" ht="30" x14ac:dyDescent="0.25">
      <c r="A160" s="6" t="s">
        <v>14</v>
      </c>
      <c r="B160" s="5" t="s">
        <v>32</v>
      </c>
      <c r="C160" s="5" t="s">
        <v>153</v>
      </c>
      <c r="D160" s="7">
        <v>81</v>
      </c>
      <c r="E160" s="6"/>
      <c r="F160" s="6"/>
    </row>
    <row r="161" spans="1:6" x14ac:dyDescent="0.25">
      <c r="A161" s="6" t="s">
        <v>14</v>
      </c>
      <c r="B161" s="5" t="s">
        <v>36</v>
      </c>
      <c r="C161" s="5" t="s">
        <v>151</v>
      </c>
      <c r="D161" s="7">
        <v>95</v>
      </c>
      <c r="E161" s="6"/>
      <c r="F161" s="6"/>
    </row>
    <row r="162" spans="1:6" ht="30" x14ac:dyDescent="0.25">
      <c r="A162" s="6" t="s">
        <v>14</v>
      </c>
      <c r="B162" s="5" t="s">
        <v>37</v>
      </c>
      <c r="C162" s="5" t="s">
        <v>8</v>
      </c>
      <c r="D162" s="7">
        <v>104</v>
      </c>
      <c r="E162" s="6" t="s">
        <v>9</v>
      </c>
      <c r="F162" s="6"/>
    </row>
    <row r="163" spans="1:6" ht="30" x14ac:dyDescent="0.25">
      <c r="A163" s="6" t="s">
        <v>14</v>
      </c>
      <c r="B163" s="5" t="s">
        <v>38</v>
      </c>
      <c r="C163" s="5" t="s">
        <v>143</v>
      </c>
      <c r="D163" s="7">
        <v>62</v>
      </c>
      <c r="E163" s="6"/>
      <c r="F163" s="6"/>
    </row>
    <row r="164" spans="1:6" ht="30" x14ac:dyDescent="0.25">
      <c r="A164" s="6" t="s">
        <v>14</v>
      </c>
      <c r="B164" s="5" t="s">
        <v>39</v>
      </c>
      <c r="C164" s="5" t="s">
        <v>136</v>
      </c>
      <c r="D164" s="7">
        <v>72</v>
      </c>
      <c r="E164" s="6"/>
      <c r="F164" s="6"/>
    </row>
    <row r="165" spans="1:6" ht="30" x14ac:dyDescent="0.25">
      <c r="A165" s="6" t="s">
        <v>14</v>
      </c>
      <c r="B165" s="5" t="s">
        <v>40</v>
      </c>
      <c r="C165" s="5" t="s">
        <v>148</v>
      </c>
      <c r="D165" s="7">
        <v>98</v>
      </c>
      <c r="E165" s="6" t="s">
        <v>9</v>
      </c>
      <c r="F165" s="6"/>
    </row>
    <row r="166" spans="1:6" ht="30" x14ac:dyDescent="0.25">
      <c r="A166" s="6" t="s">
        <v>14</v>
      </c>
      <c r="B166" s="5" t="s">
        <v>41</v>
      </c>
      <c r="C166" s="5" t="s">
        <v>154</v>
      </c>
      <c r="D166" s="7">
        <v>86</v>
      </c>
      <c r="E166" s="6"/>
      <c r="F166" s="6"/>
    </row>
    <row r="167" spans="1:6" ht="30" x14ac:dyDescent="0.25">
      <c r="A167" s="6" t="s">
        <v>14</v>
      </c>
      <c r="B167" s="5" t="s">
        <v>42</v>
      </c>
      <c r="C167" s="5" t="s">
        <v>139</v>
      </c>
      <c r="D167" s="7">
        <v>96</v>
      </c>
      <c r="E167" s="6" t="s">
        <v>9</v>
      </c>
      <c r="F167" s="6"/>
    </row>
    <row r="168" spans="1:6" ht="30" x14ac:dyDescent="0.25">
      <c r="A168" s="6" t="s">
        <v>14</v>
      </c>
      <c r="B168" s="5" t="s">
        <v>44</v>
      </c>
      <c r="C168" s="5" t="s">
        <v>152</v>
      </c>
      <c r="D168" s="7">
        <v>99</v>
      </c>
      <c r="E168" s="6" t="s">
        <v>9</v>
      </c>
      <c r="F168" s="6"/>
    </row>
    <row r="169" spans="1:6" ht="30" x14ac:dyDescent="0.25">
      <c r="A169" s="6" t="s">
        <v>14</v>
      </c>
      <c r="B169" s="5" t="s">
        <v>43</v>
      </c>
      <c r="C169" s="5" t="s">
        <v>131</v>
      </c>
      <c r="D169" s="7">
        <v>81</v>
      </c>
      <c r="E169" s="6"/>
      <c r="F169" s="6"/>
    </row>
    <row r="170" spans="1:6" ht="30" x14ac:dyDescent="0.25">
      <c r="A170" s="6" t="s">
        <v>14</v>
      </c>
      <c r="B170" s="5" t="s">
        <v>45</v>
      </c>
      <c r="C170" s="5" t="s">
        <v>150</v>
      </c>
      <c r="D170" s="7">
        <v>73</v>
      </c>
      <c r="E170" s="6"/>
      <c r="F170" s="6"/>
    </row>
    <row r="171" spans="1:6" ht="30" x14ac:dyDescent="0.25">
      <c r="A171" s="6" t="s">
        <v>14</v>
      </c>
      <c r="B171" s="5" t="s">
        <v>46</v>
      </c>
      <c r="C171" s="5" t="s">
        <v>140</v>
      </c>
      <c r="D171" s="7">
        <v>93</v>
      </c>
      <c r="E171" s="6" t="s">
        <v>9</v>
      </c>
      <c r="F171" s="6"/>
    </row>
    <row r="172" spans="1:6" ht="30" x14ac:dyDescent="0.25">
      <c r="A172" s="6" t="s">
        <v>14</v>
      </c>
      <c r="B172" s="5" t="s">
        <v>47</v>
      </c>
      <c r="C172" s="5" t="s">
        <v>149</v>
      </c>
      <c r="D172" s="7">
        <v>74</v>
      </c>
      <c r="E172" s="6"/>
      <c r="F172" s="6"/>
    </row>
    <row r="173" spans="1:6" ht="30" x14ac:dyDescent="0.25">
      <c r="A173" s="6" t="s">
        <v>14</v>
      </c>
      <c r="B173" s="5" t="s">
        <v>48</v>
      </c>
      <c r="C173" s="5" t="s">
        <v>158</v>
      </c>
      <c r="D173" s="7">
        <v>106</v>
      </c>
      <c r="E173" s="6" t="s">
        <v>9</v>
      </c>
      <c r="F173" s="6"/>
    </row>
    <row r="174" spans="1:6" ht="30" x14ac:dyDescent="0.25">
      <c r="A174" s="6" t="s">
        <v>14</v>
      </c>
      <c r="B174" s="5" t="s">
        <v>62</v>
      </c>
      <c r="C174" s="5" t="s">
        <v>162</v>
      </c>
      <c r="D174" s="7">
        <v>99</v>
      </c>
      <c r="E174" s="6" t="s">
        <v>9</v>
      </c>
      <c r="F174" s="6"/>
    </row>
    <row r="175" spans="1:6" ht="30" x14ac:dyDescent="0.25">
      <c r="A175" s="6" t="s">
        <v>14</v>
      </c>
      <c r="B175" s="5" t="s">
        <v>49</v>
      </c>
      <c r="C175" s="5" t="s">
        <v>141</v>
      </c>
      <c r="D175" s="7">
        <v>106</v>
      </c>
      <c r="E175" s="6" t="s">
        <v>9</v>
      </c>
      <c r="F175" s="6"/>
    </row>
    <row r="176" spans="1:6" ht="30" x14ac:dyDescent="0.25">
      <c r="A176" s="6" t="s">
        <v>14</v>
      </c>
      <c r="B176" s="5" t="s">
        <v>51</v>
      </c>
      <c r="C176" s="5" t="s">
        <v>155</v>
      </c>
      <c r="D176" s="7">
        <v>105</v>
      </c>
      <c r="E176" s="6" t="s">
        <v>9</v>
      </c>
      <c r="F176" s="6"/>
    </row>
    <row r="177" spans="1:6" x14ac:dyDescent="0.25">
      <c r="A177" s="6" t="s">
        <v>14</v>
      </c>
      <c r="B177" s="5" t="s">
        <v>52</v>
      </c>
      <c r="C177" s="5" t="s">
        <v>133</v>
      </c>
      <c r="D177" s="7">
        <v>87</v>
      </c>
      <c r="E177" s="6"/>
      <c r="F177" s="6"/>
    </row>
    <row r="178" spans="1:6" ht="30" x14ac:dyDescent="0.25">
      <c r="A178" s="6" t="s">
        <v>14</v>
      </c>
      <c r="B178" s="5" t="s">
        <v>53</v>
      </c>
      <c r="C178" s="5" t="s">
        <v>156</v>
      </c>
      <c r="D178" s="7">
        <v>103</v>
      </c>
      <c r="E178" s="6" t="s">
        <v>9</v>
      </c>
      <c r="F178" s="6"/>
    </row>
    <row r="179" spans="1:6" ht="30" x14ac:dyDescent="0.25">
      <c r="A179" s="6" t="s">
        <v>14</v>
      </c>
      <c r="B179" s="5" t="s">
        <v>54</v>
      </c>
      <c r="C179" s="5" t="s">
        <v>138</v>
      </c>
      <c r="D179" s="7">
        <v>85</v>
      </c>
      <c r="E179" s="6"/>
      <c r="F179" s="6"/>
    </row>
    <row r="180" spans="1:6" ht="30" x14ac:dyDescent="0.25">
      <c r="A180" s="6" t="s">
        <v>14</v>
      </c>
      <c r="B180" s="5" t="s">
        <v>55</v>
      </c>
      <c r="C180" s="5" t="s">
        <v>145</v>
      </c>
      <c r="D180" s="7">
        <v>117</v>
      </c>
      <c r="E180" s="6" t="s">
        <v>9</v>
      </c>
      <c r="F180" s="6"/>
    </row>
    <row r="181" spans="1:6" ht="30" x14ac:dyDescent="0.25">
      <c r="A181" s="6" t="s">
        <v>14</v>
      </c>
      <c r="B181" s="5" t="s">
        <v>58</v>
      </c>
      <c r="C181" s="5" t="s">
        <v>159</v>
      </c>
      <c r="D181" s="7">
        <v>107</v>
      </c>
      <c r="E181" s="6" t="s">
        <v>9</v>
      </c>
      <c r="F181" s="6"/>
    </row>
    <row r="182" spans="1:6" ht="30" x14ac:dyDescent="0.25">
      <c r="A182" s="6" t="s">
        <v>15</v>
      </c>
      <c r="B182" s="5" t="s">
        <v>28</v>
      </c>
      <c r="C182" s="5" t="s">
        <v>160</v>
      </c>
      <c r="D182" s="7">
        <v>80</v>
      </c>
      <c r="E182" s="6"/>
      <c r="F182" s="6"/>
    </row>
    <row r="183" spans="1:6" ht="30" x14ac:dyDescent="0.25">
      <c r="A183" s="6" t="s">
        <v>15</v>
      </c>
      <c r="B183" s="5" t="s">
        <v>29</v>
      </c>
      <c r="C183" s="5" t="s">
        <v>135</v>
      </c>
      <c r="D183" s="7">
        <v>102</v>
      </c>
      <c r="E183" s="6" t="s">
        <v>9</v>
      </c>
      <c r="F183" s="6"/>
    </row>
    <row r="184" spans="1:6" ht="30" x14ac:dyDescent="0.25">
      <c r="A184" s="6" t="s">
        <v>15</v>
      </c>
      <c r="B184" s="5" t="s">
        <v>30</v>
      </c>
      <c r="C184" s="5" t="s">
        <v>132</v>
      </c>
      <c r="D184" s="7">
        <v>89</v>
      </c>
      <c r="E184" s="6"/>
      <c r="F184" s="6"/>
    </row>
    <row r="185" spans="1:6" ht="30" x14ac:dyDescent="0.25">
      <c r="A185" s="6" t="s">
        <v>15</v>
      </c>
      <c r="B185" s="5" t="s">
        <v>33</v>
      </c>
      <c r="C185" s="5" t="s">
        <v>144</v>
      </c>
      <c r="D185" s="7">
        <v>90</v>
      </c>
      <c r="E185" s="6"/>
      <c r="F185" s="6"/>
    </row>
    <row r="186" spans="1:6" ht="30" x14ac:dyDescent="0.25">
      <c r="A186" s="6" t="s">
        <v>15</v>
      </c>
      <c r="B186" s="5" t="s">
        <v>31</v>
      </c>
      <c r="C186" s="5" t="s">
        <v>157</v>
      </c>
      <c r="D186" s="7">
        <v>82</v>
      </c>
      <c r="E186" s="6"/>
      <c r="F186" s="6"/>
    </row>
    <row r="187" spans="1:6" ht="30" x14ac:dyDescent="0.25">
      <c r="A187" s="6" t="s">
        <v>15</v>
      </c>
      <c r="B187" s="5" t="s">
        <v>34</v>
      </c>
      <c r="C187" s="5" t="s">
        <v>137</v>
      </c>
      <c r="D187" s="7">
        <v>101</v>
      </c>
      <c r="E187" s="6" t="s">
        <v>9</v>
      </c>
      <c r="F187" s="6"/>
    </row>
    <row r="188" spans="1:6" ht="30" x14ac:dyDescent="0.25">
      <c r="A188" s="6" t="s">
        <v>15</v>
      </c>
      <c r="B188" s="5" t="s">
        <v>35</v>
      </c>
      <c r="C188" s="5" t="s">
        <v>146</v>
      </c>
      <c r="D188" s="7">
        <v>88</v>
      </c>
      <c r="E188" s="6"/>
      <c r="F188" s="6"/>
    </row>
    <row r="189" spans="1:6" ht="30" x14ac:dyDescent="0.25">
      <c r="A189" s="6" t="s">
        <v>15</v>
      </c>
      <c r="B189" s="5" t="s">
        <v>32</v>
      </c>
      <c r="C189" s="5" t="s">
        <v>153</v>
      </c>
      <c r="D189" s="7">
        <v>65</v>
      </c>
      <c r="E189" s="6"/>
      <c r="F189" s="6"/>
    </row>
    <row r="190" spans="1:6" x14ac:dyDescent="0.25">
      <c r="A190" s="6" t="s">
        <v>15</v>
      </c>
      <c r="B190" s="5" t="s">
        <v>36</v>
      </c>
      <c r="C190" s="5" t="s">
        <v>151</v>
      </c>
      <c r="D190" s="7">
        <v>89</v>
      </c>
      <c r="E190" s="6"/>
      <c r="F190" s="6"/>
    </row>
    <row r="191" spans="1:6" ht="30" x14ac:dyDescent="0.25">
      <c r="A191" s="6" t="s">
        <v>15</v>
      </c>
      <c r="B191" s="5" t="s">
        <v>37</v>
      </c>
      <c r="C191" s="5" t="s">
        <v>8</v>
      </c>
      <c r="D191" s="7">
        <v>102</v>
      </c>
      <c r="E191" s="6" t="s">
        <v>9</v>
      </c>
      <c r="F191" s="6"/>
    </row>
    <row r="192" spans="1:6" ht="30" x14ac:dyDescent="0.25">
      <c r="A192" s="6" t="s">
        <v>15</v>
      </c>
      <c r="B192" s="5" t="s">
        <v>38</v>
      </c>
      <c r="C192" s="5" t="s">
        <v>143</v>
      </c>
      <c r="D192" s="7">
        <v>74</v>
      </c>
      <c r="E192" s="6"/>
      <c r="F192" s="6"/>
    </row>
    <row r="193" spans="1:6" ht="30" x14ac:dyDescent="0.25">
      <c r="A193" s="6" t="s">
        <v>15</v>
      </c>
      <c r="B193" s="5" t="s">
        <v>39</v>
      </c>
      <c r="C193" s="5" t="s">
        <v>136</v>
      </c>
      <c r="D193" s="7">
        <v>94</v>
      </c>
      <c r="E193" s="6"/>
      <c r="F193" s="6"/>
    </row>
    <row r="194" spans="1:6" ht="30" x14ac:dyDescent="0.25">
      <c r="A194" s="6" t="s">
        <v>15</v>
      </c>
      <c r="B194" s="5" t="s">
        <v>40</v>
      </c>
      <c r="C194" s="5" t="s">
        <v>148</v>
      </c>
      <c r="D194" s="7">
        <v>95</v>
      </c>
      <c r="E194" s="6" t="s">
        <v>9</v>
      </c>
      <c r="F194" s="6" t="s">
        <v>9</v>
      </c>
    </row>
    <row r="195" spans="1:6" ht="30" x14ac:dyDescent="0.25">
      <c r="A195" s="6" t="s">
        <v>15</v>
      </c>
      <c r="B195" s="5" t="s">
        <v>41</v>
      </c>
      <c r="C195" s="5" t="s">
        <v>154</v>
      </c>
      <c r="D195" s="7">
        <v>81</v>
      </c>
      <c r="E195" s="6"/>
      <c r="F195" s="6"/>
    </row>
    <row r="196" spans="1:6" ht="30" x14ac:dyDescent="0.25">
      <c r="A196" s="6" t="s">
        <v>15</v>
      </c>
      <c r="B196" s="5" t="s">
        <v>42</v>
      </c>
      <c r="C196" s="5" t="s">
        <v>139</v>
      </c>
      <c r="D196" s="7">
        <v>78</v>
      </c>
      <c r="E196" s="6"/>
      <c r="F196" s="6"/>
    </row>
    <row r="197" spans="1:6" ht="30" x14ac:dyDescent="0.25">
      <c r="A197" s="6" t="s">
        <v>15</v>
      </c>
      <c r="B197" s="5" t="s">
        <v>44</v>
      </c>
      <c r="C197" s="5" t="s">
        <v>152</v>
      </c>
      <c r="D197" s="7">
        <v>104</v>
      </c>
      <c r="E197" s="6" t="s">
        <v>9</v>
      </c>
      <c r="F197" s="6"/>
    </row>
    <row r="198" spans="1:6" ht="30" x14ac:dyDescent="0.25">
      <c r="A198" s="6" t="s">
        <v>15</v>
      </c>
      <c r="B198" s="5" t="s">
        <v>43</v>
      </c>
      <c r="C198" s="5" t="s">
        <v>131</v>
      </c>
      <c r="D198" s="7">
        <v>102</v>
      </c>
      <c r="E198" s="6" t="s">
        <v>9</v>
      </c>
      <c r="F198" s="6"/>
    </row>
    <row r="199" spans="1:6" ht="30" x14ac:dyDescent="0.25">
      <c r="A199" s="6" t="s">
        <v>15</v>
      </c>
      <c r="B199" s="5" t="s">
        <v>45</v>
      </c>
      <c r="C199" s="5" t="s">
        <v>150</v>
      </c>
      <c r="D199" s="7">
        <v>79</v>
      </c>
      <c r="E199" s="6"/>
      <c r="F199" s="6"/>
    </row>
    <row r="200" spans="1:6" ht="30" x14ac:dyDescent="0.25">
      <c r="A200" s="6" t="s">
        <v>15</v>
      </c>
      <c r="B200" s="5" t="s">
        <v>46</v>
      </c>
      <c r="C200" s="5" t="s">
        <v>140</v>
      </c>
      <c r="D200" s="7">
        <v>109</v>
      </c>
      <c r="E200" s="6" t="s">
        <v>9</v>
      </c>
      <c r="F200" s="6"/>
    </row>
    <row r="201" spans="1:6" ht="30" x14ac:dyDescent="0.25">
      <c r="A201" s="6" t="s">
        <v>15</v>
      </c>
      <c r="B201" s="5" t="s">
        <v>47</v>
      </c>
      <c r="C201" s="5" t="s">
        <v>149</v>
      </c>
      <c r="D201" s="7">
        <v>92</v>
      </c>
      <c r="E201" s="6" t="s">
        <v>9</v>
      </c>
      <c r="F201" s="6"/>
    </row>
    <row r="202" spans="1:6" ht="30" x14ac:dyDescent="0.25">
      <c r="A202" s="6" t="s">
        <v>15</v>
      </c>
      <c r="B202" s="5" t="s">
        <v>48</v>
      </c>
      <c r="C202" s="5" t="s">
        <v>158</v>
      </c>
      <c r="D202" s="7">
        <v>103</v>
      </c>
      <c r="E202" s="6" t="s">
        <v>9</v>
      </c>
      <c r="F202" s="6"/>
    </row>
    <row r="203" spans="1:6" ht="30" x14ac:dyDescent="0.25">
      <c r="A203" s="6" t="s">
        <v>15</v>
      </c>
      <c r="B203" s="5" t="s">
        <v>62</v>
      </c>
      <c r="C203" s="5" t="s">
        <v>162</v>
      </c>
      <c r="D203" s="7">
        <v>97</v>
      </c>
      <c r="E203" s="6" t="s">
        <v>9</v>
      </c>
      <c r="F203" s="6"/>
    </row>
    <row r="204" spans="1:6" ht="30" x14ac:dyDescent="0.25">
      <c r="A204" s="6" t="s">
        <v>15</v>
      </c>
      <c r="B204" s="5" t="s">
        <v>49</v>
      </c>
      <c r="C204" s="5" t="s">
        <v>141</v>
      </c>
      <c r="D204" s="7">
        <v>108</v>
      </c>
      <c r="E204" s="6" t="s">
        <v>9</v>
      </c>
      <c r="F204" s="6"/>
    </row>
    <row r="205" spans="1:6" ht="30" x14ac:dyDescent="0.25">
      <c r="A205" s="6" t="s">
        <v>15</v>
      </c>
      <c r="B205" s="5" t="s">
        <v>51</v>
      </c>
      <c r="C205" s="5" t="s">
        <v>155</v>
      </c>
      <c r="D205" s="7">
        <v>96</v>
      </c>
      <c r="E205" s="6" t="s">
        <v>9</v>
      </c>
      <c r="F205" s="6"/>
    </row>
    <row r="206" spans="1:6" x14ac:dyDescent="0.25">
      <c r="A206" s="6" t="s">
        <v>15</v>
      </c>
      <c r="B206" s="5" t="s">
        <v>52</v>
      </c>
      <c r="C206" s="5" t="s">
        <v>133</v>
      </c>
      <c r="D206" s="7">
        <v>109</v>
      </c>
      <c r="E206" s="6" t="s">
        <v>9</v>
      </c>
      <c r="F206" s="6"/>
    </row>
    <row r="207" spans="1:6" ht="30" x14ac:dyDescent="0.25">
      <c r="A207" s="6" t="s">
        <v>15</v>
      </c>
      <c r="B207" s="5" t="s">
        <v>53</v>
      </c>
      <c r="C207" s="5" t="s">
        <v>156</v>
      </c>
      <c r="D207" s="7">
        <v>84</v>
      </c>
      <c r="E207" s="6"/>
      <c r="F207" s="6"/>
    </row>
    <row r="208" spans="1:6" ht="30" x14ac:dyDescent="0.25">
      <c r="A208" s="6" t="s">
        <v>15</v>
      </c>
      <c r="B208" s="5" t="s">
        <v>54</v>
      </c>
      <c r="C208" s="5" t="s">
        <v>138</v>
      </c>
      <c r="D208" s="7">
        <v>80</v>
      </c>
      <c r="E208" s="6"/>
      <c r="F208" s="6"/>
    </row>
    <row r="209" spans="1:6" ht="30" x14ac:dyDescent="0.25">
      <c r="A209" s="6" t="s">
        <v>15</v>
      </c>
      <c r="B209" s="5" t="s">
        <v>55</v>
      </c>
      <c r="C209" s="5" t="s">
        <v>145</v>
      </c>
      <c r="D209" s="7">
        <v>111</v>
      </c>
      <c r="E209" s="6" t="s">
        <v>9</v>
      </c>
      <c r="F209" s="6"/>
    </row>
    <row r="210" spans="1:6" ht="30" x14ac:dyDescent="0.25">
      <c r="A210" s="6" t="s">
        <v>15</v>
      </c>
      <c r="B210" s="5" t="s">
        <v>58</v>
      </c>
      <c r="C210" s="5" t="s">
        <v>159</v>
      </c>
      <c r="D210" s="7">
        <v>92</v>
      </c>
      <c r="E210" s="6" t="s">
        <v>9</v>
      </c>
      <c r="F210" s="6"/>
    </row>
    <row r="211" spans="1:6" ht="30" x14ac:dyDescent="0.25">
      <c r="A211" s="6" t="s">
        <v>15</v>
      </c>
      <c r="B211" s="5" t="s">
        <v>57</v>
      </c>
      <c r="C211" s="5" t="s">
        <v>142</v>
      </c>
      <c r="D211" s="7">
        <v>84</v>
      </c>
      <c r="E211" s="6"/>
      <c r="F211" s="6"/>
    </row>
    <row r="212" spans="1:6" ht="30" x14ac:dyDescent="0.25">
      <c r="A212" s="6" t="s">
        <v>16</v>
      </c>
      <c r="B212" s="5" t="s">
        <v>28</v>
      </c>
      <c r="C212" s="5" t="s">
        <v>160</v>
      </c>
      <c r="D212" s="7">
        <v>66</v>
      </c>
      <c r="E212" s="6" t="s">
        <v>9</v>
      </c>
      <c r="F212" s="6"/>
    </row>
    <row r="213" spans="1:6" ht="30" x14ac:dyDescent="0.25">
      <c r="A213" s="6" t="s">
        <v>16</v>
      </c>
      <c r="B213" s="5" t="s">
        <v>29</v>
      </c>
      <c r="C213" s="5" t="s">
        <v>135</v>
      </c>
      <c r="D213" s="7">
        <v>62</v>
      </c>
      <c r="E213" s="6" t="s">
        <v>9</v>
      </c>
      <c r="F213" s="6"/>
    </row>
    <row r="214" spans="1:6" ht="30" x14ac:dyDescent="0.25">
      <c r="A214" s="6" t="s">
        <v>16</v>
      </c>
      <c r="B214" s="5" t="s">
        <v>30</v>
      </c>
      <c r="C214" s="5" t="s">
        <v>132</v>
      </c>
      <c r="D214" s="7">
        <v>48</v>
      </c>
      <c r="E214" s="6"/>
      <c r="F214" s="6"/>
    </row>
    <row r="215" spans="1:6" ht="30" x14ac:dyDescent="0.25">
      <c r="A215" s="6" t="s">
        <v>16</v>
      </c>
      <c r="B215" s="5" t="s">
        <v>33</v>
      </c>
      <c r="C215" s="5" t="s">
        <v>144</v>
      </c>
      <c r="D215" s="7">
        <v>42</v>
      </c>
      <c r="E215" s="6"/>
      <c r="F215" s="6"/>
    </row>
    <row r="216" spans="1:6" ht="30" x14ac:dyDescent="0.25">
      <c r="A216" s="6" t="s">
        <v>16</v>
      </c>
      <c r="B216" s="5" t="s">
        <v>31</v>
      </c>
      <c r="C216" s="5" t="s">
        <v>157</v>
      </c>
      <c r="D216" s="7">
        <v>42</v>
      </c>
      <c r="E216" s="6"/>
      <c r="F216" s="6"/>
    </row>
    <row r="217" spans="1:6" ht="30" x14ac:dyDescent="0.25">
      <c r="A217" s="6" t="s">
        <v>16</v>
      </c>
      <c r="B217" s="5" t="s">
        <v>34</v>
      </c>
      <c r="C217" s="5" t="s">
        <v>137</v>
      </c>
      <c r="D217" s="7">
        <v>77</v>
      </c>
      <c r="E217" s="6" t="s">
        <v>9</v>
      </c>
      <c r="F217" s="6" t="s">
        <v>9</v>
      </c>
    </row>
    <row r="218" spans="1:6" ht="30" x14ac:dyDescent="0.25">
      <c r="A218" s="6" t="s">
        <v>16</v>
      </c>
      <c r="B218" s="5" t="s">
        <v>35</v>
      </c>
      <c r="C218" s="5" t="s">
        <v>146</v>
      </c>
      <c r="D218" s="7">
        <v>39</v>
      </c>
      <c r="E218" s="6"/>
      <c r="F218" s="6"/>
    </row>
    <row r="219" spans="1:6" ht="30" x14ac:dyDescent="0.25">
      <c r="A219" s="6" t="s">
        <v>16</v>
      </c>
      <c r="B219" s="5" t="s">
        <v>32</v>
      </c>
      <c r="C219" s="5" t="s">
        <v>153</v>
      </c>
      <c r="D219" s="7">
        <v>55</v>
      </c>
      <c r="E219" s="6"/>
      <c r="F219" s="6"/>
    </row>
    <row r="220" spans="1:6" x14ac:dyDescent="0.25">
      <c r="A220" s="6" t="s">
        <v>16</v>
      </c>
      <c r="B220" s="5" t="s">
        <v>36</v>
      </c>
      <c r="C220" s="5" t="s">
        <v>151</v>
      </c>
      <c r="D220" s="7">
        <v>48</v>
      </c>
      <c r="E220" s="6"/>
      <c r="F220" s="6"/>
    </row>
    <row r="221" spans="1:6" ht="30" x14ac:dyDescent="0.25">
      <c r="A221" s="6" t="s">
        <v>16</v>
      </c>
      <c r="B221" s="5" t="s">
        <v>37</v>
      </c>
      <c r="C221" s="5" t="s">
        <v>8</v>
      </c>
      <c r="D221" s="7">
        <v>56</v>
      </c>
      <c r="E221" s="6" t="s">
        <v>9</v>
      </c>
      <c r="F221" s="6"/>
    </row>
    <row r="222" spans="1:6" ht="30" x14ac:dyDescent="0.25">
      <c r="A222" s="6" t="s">
        <v>16</v>
      </c>
      <c r="B222" s="5" t="s">
        <v>38</v>
      </c>
      <c r="C222" s="5" t="s">
        <v>143</v>
      </c>
      <c r="D222" s="7">
        <v>45</v>
      </c>
      <c r="E222" s="6"/>
      <c r="F222" s="6"/>
    </row>
    <row r="223" spans="1:6" ht="30" x14ac:dyDescent="0.25">
      <c r="A223" s="6" t="s">
        <v>16</v>
      </c>
      <c r="B223" s="5" t="s">
        <v>39</v>
      </c>
      <c r="C223" s="5" t="s">
        <v>136</v>
      </c>
      <c r="D223" s="7">
        <v>36</v>
      </c>
      <c r="E223" s="6"/>
      <c r="F223" s="6"/>
    </row>
    <row r="224" spans="1:6" ht="30" x14ac:dyDescent="0.25">
      <c r="A224" s="6" t="s">
        <v>16</v>
      </c>
      <c r="B224" s="5" t="s">
        <v>40</v>
      </c>
      <c r="C224" s="5" t="s">
        <v>148</v>
      </c>
      <c r="D224" s="7">
        <v>59</v>
      </c>
      <c r="E224" s="6" t="s">
        <v>9</v>
      </c>
      <c r="F224" s="6"/>
    </row>
    <row r="225" spans="1:6" ht="30" x14ac:dyDescent="0.25">
      <c r="A225" s="6" t="s">
        <v>16</v>
      </c>
      <c r="B225" s="5" t="s">
        <v>41</v>
      </c>
      <c r="C225" s="5" t="s">
        <v>154</v>
      </c>
      <c r="D225" s="7">
        <v>55</v>
      </c>
      <c r="E225" s="6" t="s">
        <v>9</v>
      </c>
      <c r="F225" s="6"/>
    </row>
    <row r="226" spans="1:6" ht="30" x14ac:dyDescent="0.25">
      <c r="A226" s="6" t="s">
        <v>16</v>
      </c>
      <c r="B226" s="5" t="s">
        <v>42</v>
      </c>
      <c r="C226" s="5" t="s">
        <v>139</v>
      </c>
      <c r="D226" s="7">
        <v>63</v>
      </c>
      <c r="E226" s="6" t="s">
        <v>9</v>
      </c>
      <c r="F226" s="6"/>
    </row>
    <row r="227" spans="1:6" ht="30" x14ac:dyDescent="0.25">
      <c r="A227" s="6" t="s">
        <v>16</v>
      </c>
      <c r="B227" s="5" t="s">
        <v>44</v>
      </c>
      <c r="C227" s="5" t="s">
        <v>152</v>
      </c>
      <c r="D227" s="7">
        <v>41</v>
      </c>
      <c r="E227" s="6"/>
      <c r="F227" s="6"/>
    </row>
    <row r="228" spans="1:6" ht="30" x14ac:dyDescent="0.25">
      <c r="A228" s="6" t="s">
        <v>16</v>
      </c>
      <c r="B228" s="5" t="s">
        <v>43</v>
      </c>
      <c r="C228" s="5" t="s">
        <v>131</v>
      </c>
      <c r="D228" s="7">
        <v>48</v>
      </c>
      <c r="E228" s="6"/>
      <c r="F228" s="6"/>
    </row>
    <row r="229" spans="1:6" ht="30" x14ac:dyDescent="0.25">
      <c r="A229" s="6" t="s">
        <v>16</v>
      </c>
      <c r="B229" s="5" t="s">
        <v>45</v>
      </c>
      <c r="C229" s="5" t="s">
        <v>150</v>
      </c>
      <c r="D229" s="7">
        <v>55</v>
      </c>
      <c r="E229" s="6" t="s">
        <v>9</v>
      </c>
      <c r="F229" s="6"/>
    </row>
    <row r="230" spans="1:6" ht="30" x14ac:dyDescent="0.25">
      <c r="A230" s="6" t="s">
        <v>16</v>
      </c>
      <c r="B230" s="5" t="s">
        <v>46</v>
      </c>
      <c r="C230" s="5" t="s">
        <v>140</v>
      </c>
      <c r="D230" s="7">
        <v>56</v>
      </c>
      <c r="E230" s="6" t="s">
        <v>9</v>
      </c>
      <c r="F230" s="6"/>
    </row>
    <row r="231" spans="1:6" ht="30" x14ac:dyDescent="0.25">
      <c r="A231" s="6" t="s">
        <v>16</v>
      </c>
      <c r="B231" s="5" t="s">
        <v>47</v>
      </c>
      <c r="C231" s="5" t="s">
        <v>149</v>
      </c>
      <c r="D231" s="7">
        <v>56</v>
      </c>
      <c r="E231" s="6" t="s">
        <v>9</v>
      </c>
      <c r="F231" s="6"/>
    </row>
    <row r="232" spans="1:6" ht="30" x14ac:dyDescent="0.25">
      <c r="A232" s="6" t="s">
        <v>16</v>
      </c>
      <c r="B232" s="5" t="s">
        <v>48</v>
      </c>
      <c r="C232" s="5" t="s">
        <v>158</v>
      </c>
      <c r="D232" s="7">
        <v>49</v>
      </c>
      <c r="E232" s="6"/>
      <c r="F232" s="6"/>
    </row>
    <row r="233" spans="1:6" ht="30" x14ac:dyDescent="0.25">
      <c r="A233" s="6" t="s">
        <v>16</v>
      </c>
      <c r="B233" s="5" t="s">
        <v>62</v>
      </c>
      <c r="C233" s="5" t="s">
        <v>162</v>
      </c>
      <c r="D233" s="7">
        <v>51</v>
      </c>
      <c r="E233" s="6"/>
      <c r="F233" s="6"/>
    </row>
    <row r="234" spans="1:6" ht="30" x14ac:dyDescent="0.25">
      <c r="A234" s="6" t="s">
        <v>16</v>
      </c>
      <c r="B234" s="5" t="s">
        <v>49</v>
      </c>
      <c r="C234" s="5" t="s">
        <v>141</v>
      </c>
      <c r="D234" s="7">
        <v>72</v>
      </c>
      <c r="E234" s="6" t="s">
        <v>9</v>
      </c>
      <c r="F234" s="6"/>
    </row>
    <row r="235" spans="1:6" ht="30" x14ac:dyDescent="0.25">
      <c r="A235" s="6" t="s">
        <v>16</v>
      </c>
      <c r="B235" s="5" t="s">
        <v>51</v>
      </c>
      <c r="C235" s="5" t="s">
        <v>155</v>
      </c>
      <c r="D235" s="7">
        <v>57</v>
      </c>
      <c r="E235" s="6" t="s">
        <v>9</v>
      </c>
      <c r="F235" s="6"/>
    </row>
    <row r="236" spans="1:6" x14ac:dyDescent="0.25">
      <c r="A236" s="6" t="s">
        <v>16</v>
      </c>
      <c r="B236" s="5" t="s">
        <v>52</v>
      </c>
      <c r="C236" s="5" t="s">
        <v>133</v>
      </c>
      <c r="D236" s="7">
        <v>60</v>
      </c>
      <c r="E236" s="6" t="s">
        <v>9</v>
      </c>
      <c r="F236" s="6"/>
    </row>
    <row r="237" spans="1:6" ht="30" x14ac:dyDescent="0.25">
      <c r="A237" s="6" t="s">
        <v>16</v>
      </c>
      <c r="B237" s="5" t="s">
        <v>53</v>
      </c>
      <c r="C237" s="5" t="s">
        <v>156</v>
      </c>
      <c r="D237" s="7">
        <v>40</v>
      </c>
      <c r="E237" s="6"/>
      <c r="F237" s="6"/>
    </row>
    <row r="238" spans="1:6" ht="30" x14ac:dyDescent="0.25">
      <c r="A238" s="6" t="s">
        <v>16</v>
      </c>
      <c r="B238" s="5" t="s">
        <v>54</v>
      </c>
      <c r="C238" s="5" t="s">
        <v>138</v>
      </c>
      <c r="D238" s="7">
        <v>57</v>
      </c>
      <c r="E238" s="6" t="s">
        <v>9</v>
      </c>
      <c r="F238" s="6"/>
    </row>
    <row r="239" spans="1:6" ht="30" x14ac:dyDescent="0.25">
      <c r="A239" s="6" t="s">
        <v>16</v>
      </c>
      <c r="B239" s="5" t="s">
        <v>55</v>
      </c>
      <c r="C239" s="5" t="s">
        <v>145</v>
      </c>
      <c r="D239" s="7">
        <v>59</v>
      </c>
      <c r="E239" s="6" t="s">
        <v>9</v>
      </c>
      <c r="F239" s="6"/>
    </row>
    <row r="240" spans="1:6" ht="30" x14ac:dyDescent="0.25">
      <c r="A240" s="6" t="s">
        <v>16</v>
      </c>
      <c r="B240" s="5" t="s">
        <v>58</v>
      </c>
      <c r="C240" s="5" t="s">
        <v>159</v>
      </c>
      <c r="D240" s="7">
        <v>57</v>
      </c>
      <c r="E240" s="6" t="s">
        <v>9</v>
      </c>
      <c r="F240" s="6"/>
    </row>
    <row r="241" spans="1:6" ht="30" x14ac:dyDescent="0.25">
      <c r="A241" s="6" t="s">
        <v>16</v>
      </c>
      <c r="B241" s="5" t="s">
        <v>57</v>
      </c>
      <c r="C241" s="5" t="s">
        <v>142</v>
      </c>
      <c r="D241" s="7">
        <v>51</v>
      </c>
      <c r="E241" s="6"/>
      <c r="F241" s="6"/>
    </row>
    <row r="242" spans="1:6" ht="30" x14ac:dyDescent="0.25">
      <c r="A242" s="6" t="s">
        <v>17</v>
      </c>
      <c r="B242" s="5" t="s">
        <v>28</v>
      </c>
      <c r="C242" s="5" t="s">
        <v>160</v>
      </c>
      <c r="D242" s="7">
        <v>116</v>
      </c>
      <c r="E242" s="6" t="s">
        <v>9</v>
      </c>
      <c r="F242" s="6"/>
    </row>
    <row r="243" spans="1:6" ht="30" x14ac:dyDescent="0.25">
      <c r="A243" s="6" t="s">
        <v>17</v>
      </c>
      <c r="B243" s="5" t="s">
        <v>29</v>
      </c>
      <c r="C243" s="5" t="s">
        <v>135</v>
      </c>
      <c r="D243" s="7">
        <v>117</v>
      </c>
      <c r="E243" s="6" t="s">
        <v>9</v>
      </c>
      <c r="F243" s="6"/>
    </row>
    <row r="244" spans="1:6" ht="30" x14ac:dyDescent="0.25">
      <c r="A244" s="6" t="s">
        <v>17</v>
      </c>
      <c r="B244" s="5" t="s">
        <v>30</v>
      </c>
      <c r="C244" s="5" t="s">
        <v>132</v>
      </c>
      <c r="D244" s="7">
        <v>52</v>
      </c>
      <c r="E244" s="6"/>
      <c r="F244" s="6"/>
    </row>
    <row r="245" spans="1:6" ht="30" x14ac:dyDescent="0.25">
      <c r="A245" s="6" t="s">
        <v>17</v>
      </c>
      <c r="B245" s="5" t="s">
        <v>33</v>
      </c>
      <c r="C245" s="5" t="s">
        <v>144</v>
      </c>
      <c r="D245" s="7">
        <v>77</v>
      </c>
      <c r="E245" s="6"/>
      <c r="F245" s="6"/>
    </row>
    <row r="246" spans="1:6" ht="30" x14ac:dyDescent="0.25">
      <c r="A246" s="6" t="s">
        <v>17</v>
      </c>
      <c r="B246" s="5" t="s">
        <v>31</v>
      </c>
      <c r="C246" s="5" t="s">
        <v>157</v>
      </c>
      <c r="D246" s="7">
        <v>83</v>
      </c>
      <c r="E246" s="6"/>
      <c r="F246" s="6"/>
    </row>
    <row r="247" spans="1:6" ht="30" x14ac:dyDescent="0.25">
      <c r="A247" s="6" t="s">
        <v>17</v>
      </c>
      <c r="B247" s="5" t="s">
        <v>34</v>
      </c>
      <c r="C247" s="5" t="s">
        <v>137</v>
      </c>
      <c r="D247" s="7">
        <v>107</v>
      </c>
      <c r="E247" s="6" t="s">
        <v>9</v>
      </c>
      <c r="F247" s="6"/>
    </row>
    <row r="248" spans="1:6" ht="30" x14ac:dyDescent="0.25">
      <c r="A248" s="6" t="s">
        <v>17</v>
      </c>
      <c r="B248" s="5" t="s">
        <v>35</v>
      </c>
      <c r="C248" s="5" t="s">
        <v>146</v>
      </c>
      <c r="D248" s="7">
        <v>112</v>
      </c>
      <c r="E248" s="6" t="s">
        <v>9</v>
      </c>
      <c r="F248" s="6"/>
    </row>
    <row r="249" spans="1:6" ht="30" x14ac:dyDescent="0.25">
      <c r="A249" s="6" t="s">
        <v>17</v>
      </c>
      <c r="B249" s="5" t="s">
        <v>32</v>
      </c>
      <c r="C249" s="5" t="s">
        <v>153</v>
      </c>
      <c r="D249" s="7">
        <v>93</v>
      </c>
      <c r="E249" s="6"/>
      <c r="F249" s="6"/>
    </row>
    <row r="250" spans="1:6" x14ac:dyDescent="0.25">
      <c r="A250" s="6" t="s">
        <v>17</v>
      </c>
      <c r="B250" s="5" t="s">
        <v>36</v>
      </c>
      <c r="C250" s="5" t="s">
        <v>151</v>
      </c>
      <c r="D250" s="7">
        <v>91</v>
      </c>
      <c r="E250" s="6" t="s">
        <v>9</v>
      </c>
      <c r="F250" s="6"/>
    </row>
    <row r="251" spans="1:6" ht="30" x14ac:dyDescent="0.25">
      <c r="A251" s="6" t="s">
        <v>17</v>
      </c>
      <c r="B251" s="5" t="s">
        <v>37</v>
      </c>
      <c r="C251" s="5" t="s">
        <v>8</v>
      </c>
      <c r="D251" s="7">
        <v>93</v>
      </c>
      <c r="E251" s="6" t="s">
        <v>9</v>
      </c>
      <c r="F251" s="6"/>
    </row>
    <row r="252" spans="1:6" ht="30" x14ac:dyDescent="0.25">
      <c r="A252" s="6" t="s">
        <v>17</v>
      </c>
      <c r="B252" s="5" t="s">
        <v>38</v>
      </c>
      <c r="C252" s="5" t="s">
        <v>143</v>
      </c>
      <c r="D252" s="7">
        <v>67</v>
      </c>
      <c r="E252" s="6"/>
      <c r="F252" s="6"/>
    </row>
    <row r="253" spans="1:6" ht="30" x14ac:dyDescent="0.25">
      <c r="A253" s="6" t="s">
        <v>17</v>
      </c>
      <c r="B253" s="5" t="s">
        <v>39</v>
      </c>
      <c r="C253" s="5" t="s">
        <v>136</v>
      </c>
      <c r="D253" s="7">
        <v>66</v>
      </c>
      <c r="E253" s="6"/>
      <c r="F253" s="6"/>
    </row>
    <row r="254" spans="1:6" ht="30" x14ac:dyDescent="0.25">
      <c r="A254" s="6" t="s">
        <v>17</v>
      </c>
      <c r="B254" s="5" t="s">
        <v>40</v>
      </c>
      <c r="C254" s="5" t="s">
        <v>148</v>
      </c>
      <c r="D254" s="7">
        <v>100</v>
      </c>
      <c r="E254" s="6" t="s">
        <v>9</v>
      </c>
      <c r="F254" s="6" t="s">
        <v>9</v>
      </c>
    </row>
    <row r="255" spans="1:6" ht="30" x14ac:dyDescent="0.25">
      <c r="A255" s="6" t="s">
        <v>17</v>
      </c>
      <c r="B255" s="5" t="s">
        <v>41</v>
      </c>
      <c r="C255" s="5" t="s">
        <v>154</v>
      </c>
      <c r="D255" s="7">
        <v>98</v>
      </c>
      <c r="E255" s="6" t="s">
        <v>9</v>
      </c>
      <c r="F255" s="6"/>
    </row>
    <row r="256" spans="1:6" ht="30" x14ac:dyDescent="0.25">
      <c r="A256" s="6" t="s">
        <v>17</v>
      </c>
      <c r="B256" s="5" t="s">
        <v>42</v>
      </c>
      <c r="C256" s="5" t="s">
        <v>139</v>
      </c>
      <c r="D256" s="7">
        <v>100</v>
      </c>
      <c r="E256" s="6" t="s">
        <v>9</v>
      </c>
      <c r="F256" s="6"/>
    </row>
    <row r="257" spans="1:6" ht="30" x14ac:dyDescent="0.25">
      <c r="A257" s="6" t="s">
        <v>17</v>
      </c>
      <c r="B257" s="5" t="s">
        <v>44</v>
      </c>
      <c r="C257" s="5" t="s">
        <v>152</v>
      </c>
      <c r="D257" s="7">
        <v>88</v>
      </c>
      <c r="E257" s="6"/>
      <c r="F257" s="6"/>
    </row>
    <row r="258" spans="1:6" ht="30" x14ac:dyDescent="0.25">
      <c r="A258" s="6" t="s">
        <v>17</v>
      </c>
      <c r="B258" s="5" t="s">
        <v>43</v>
      </c>
      <c r="C258" s="5" t="s">
        <v>131</v>
      </c>
      <c r="D258" s="7">
        <v>88</v>
      </c>
      <c r="E258" s="6"/>
      <c r="F258" s="6"/>
    </row>
    <row r="259" spans="1:6" ht="30" x14ac:dyDescent="0.25">
      <c r="A259" s="6" t="s">
        <v>17</v>
      </c>
      <c r="B259" s="5" t="s">
        <v>45</v>
      </c>
      <c r="C259" s="5" t="s">
        <v>150</v>
      </c>
      <c r="D259" s="7">
        <v>79</v>
      </c>
      <c r="E259" s="6"/>
      <c r="F259" s="6"/>
    </row>
    <row r="260" spans="1:6" ht="30" x14ac:dyDescent="0.25">
      <c r="A260" s="6" t="s">
        <v>17</v>
      </c>
      <c r="B260" s="5" t="s">
        <v>46</v>
      </c>
      <c r="C260" s="5" t="s">
        <v>140</v>
      </c>
      <c r="D260" s="7">
        <v>96</v>
      </c>
      <c r="E260" s="6" t="s">
        <v>9</v>
      </c>
      <c r="F260" s="6"/>
    </row>
    <row r="261" spans="1:6" ht="30" x14ac:dyDescent="0.25">
      <c r="A261" s="6" t="s">
        <v>17</v>
      </c>
      <c r="B261" s="5" t="s">
        <v>47</v>
      </c>
      <c r="C261" s="5" t="s">
        <v>149</v>
      </c>
      <c r="D261" s="7">
        <v>88</v>
      </c>
      <c r="E261" s="6"/>
      <c r="F261" s="6"/>
    </row>
    <row r="262" spans="1:6" ht="30" x14ac:dyDescent="0.25">
      <c r="A262" s="6" t="s">
        <v>17</v>
      </c>
      <c r="B262" s="5" t="s">
        <v>48</v>
      </c>
      <c r="C262" s="5" t="s">
        <v>158</v>
      </c>
      <c r="D262" s="7">
        <v>94</v>
      </c>
      <c r="E262" s="6" t="s">
        <v>9</v>
      </c>
      <c r="F262" s="6"/>
    </row>
    <row r="263" spans="1:6" ht="30" x14ac:dyDescent="0.25">
      <c r="A263" s="6" t="s">
        <v>17</v>
      </c>
      <c r="B263" s="5" t="s">
        <v>62</v>
      </c>
      <c r="C263" s="5" t="s">
        <v>162</v>
      </c>
      <c r="D263" s="7">
        <v>89</v>
      </c>
      <c r="E263" s="6"/>
      <c r="F263" s="6"/>
    </row>
    <row r="264" spans="1:6" ht="30" x14ac:dyDescent="0.25">
      <c r="A264" s="6" t="s">
        <v>17</v>
      </c>
      <c r="B264" s="5" t="s">
        <v>49</v>
      </c>
      <c r="C264" s="5" t="s">
        <v>141</v>
      </c>
      <c r="D264" s="7">
        <v>109</v>
      </c>
      <c r="E264" s="6" t="s">
        <v>9</v>
      </c>
      <c r="F264" s="6"/>
    </row>
    <row r="265" spans="1:6" ht="30" x14ac:dyDescent="0.25">
      <c r="A265" s="6" t="s">
        <v>17</v>
      </c>
      <c r="B265" s="5" t="s">
        <v>51</v>
      </c>
      <c r="C265" s="5" t="s">
        <v>155</v>
      </c>
      <c r="D265" s="7">
        <v>111</v>
      </c>
      <c r="E265" s="6" t="s">
        <v>9</v>
      </c>
      <c r="F265" s="6"/>
    </row>
    <row r="266" spans="1:6" x14ac:dyDescent="0.25">
      <c r="A266" s="6" t="s">
        <v>17</v>
      </c>
      <c r="B266" s="5" t="s">
        <v>52</v>
      </c>
      <c r="C266" s="5" t="s">
        <v>133</v>
      </c>
      <c r="D266" s="7">
        <v>111</v>
      </c>
      <c r="E266" s="6" t="s">
        <v>9</v>
      </c>
      <c r="F266" s="6"/>
    </row>
    <row r="267" spans="1:6" ht="30" x14ac:dyDescent="0.25">
      <c r="A267" s="6" t="s">
        <v>17</v>
      </c>
      <c r="B267" s="5" t="s">
        <v>53</v>
      </c>
      <c r="C267" s="5" t="s">
        <v>156</v>
      </c>
      <c r="D267" s="7">
        <v>101</v>
      </c>
      <c r="E267" s="6" t="s">
        <v>9</v>
      </c>
      <c r="F267" s="6"/>
    </row>
    <row r="268" spans="1:6" ht="30" x14ac:dyDescent="0.25">
      <c r="A268" s="6" t="s">
        <v>17</v>
      </c>
      <c r="B268" s="5" t="s">
        <v>54</v>
      </c>
      <c r="C268" s="5" t="s">
        <v>138</v>
      </c>
      <c r="D268" s="7">
        <v>84</v>
      </c>
      <c r="E268" s="6"/>
      <c r="F268" s="6"/>
    </row>
    <row r="269" spans="1:6" ht="30" x14ac:dyDescent="0.25">
      <c r="A269" s="6" t="s">
        <v>17</v>
      </c>
      <c r="B269" s="5" t="s">
        <v>55</v>
      </c>
      <c r="C269" s="5" t="s">
        <v>145</v>
      </c>
      <c r="D269" s="7">
        <v>83</v>
      </c>
      <c r="E269" s="6"/>
      <c r="F269" s="6"/>
    </row>
    <row r="270" spans="1:6" ht="30" x14ac:dyDescent="0.25">
      <c r="A270" s="6" t="s">
        <v>17</v>
      </c>
      <c r="B270" s="5" t="s">
        <v>58</v>
      </c>
      <c r="C270" s="5" t="s">
        <v>159</v>
      </c>
      <c r="D270" s="7">
        <v>90</v>
      </c>
      <c r="E270" s="6"/>
      <c r="F270" s="6"/>
    </row>
    <row r="271" spans="1:6" ht="30" x14ac:dyDescent="0.25">
      <c r="A271" s="6" t="s">
        <v>17</v>
      </c>
      <c r="B271" s="5" t="s">
        <v>57</v>
      </c>
      <c r="C271" s="5" t="s">
        <v>142</v>
      </c>
      <c r="D271" s="7">
        <v>84</v>
      </c>
      <c r="E271" s="6"/>
      <c r="F271" s="6"/>
    </row>
    <row r="272" spans="1:6" ht="30" x14ac:dyDescent="0.25">
      <c r="A272" s="6" t="s">
        <v>18</v>
      </c>
      <c r="B272" s="5" t="s">
        <v>28</v>
      </c>
      <c r="C272" s="5" t="s">
        <v>160</v>
      </c>
      <c r="D272" s="7">
        <v>109</v>
      </c>
      <c r="E272" s="6" t="s">
        <v>9</v>
      </c>
      <c r="F272" s="6"/>
    </row>
    <row r="273" spans="1:6" ht="30" x14ac:dyDescent="0.25">
      <c r="A273" s="6" t="s">
        <v>18</v>
      </c>
      <c r="B273" s="5" t="s">
        <v>59</v>
      </c>
      <c r="C273" s="5" t="s">
        <v>161</v>
      </c>
      <c r="D273" s="7">
        <v>56</v>
      </c>
      <c r="E273" s="6"/>
      <c r="F273" s="6"/>
    </row>
    <row r="274" spans="1:6" ht="30" x14ac:dyDescent="0.25">
      <c r="A274" s="6" t="s">
        <v>18</v>
      </c>
      <c r="B274" s="5" t="s">
        <v>29</v>
      </c>
      <c r="C274" s="5" t="s">
        <v>135</v>
      </c>
      <c r="D274" s="7">
        <v>96</v>
      </c>
      <c r="E274" s="6"/>
      <c r="F274" s="6"/>
    </row>
    <row r="275" spans="1:6" ht="30" x14ac:dyDescent="0.25">
      <c r="A275" s="6" t="s">
        <v>18</v>
      </c>
      <c r="B275" s="5" t="s">
        <v>30</v>
      </c>
      <c r="C275" s="5" t="s">
        <v>132</v>
      </c>
      <c r="D275" s="7">
        <v>54</v>
      </c>
      <c r="E275" s="6"/>
      <c r="F275" s="6"/>
    </row>
    <row r="276" spans="1:6" ht="30" x14ac:dyDescent="0.25">
      <c r="A276" s="6" t="s">
        <v>18</v>
      </c>
      <c r="B276" s="5" t="s">
        <v>33</v>
      </c>
      <c r="C276" s="5" t="s">
        <v>144</v>
      </c>
      <c r="D276" s="7">
        <v>97</v>
      </c>
      <c r="E276" s="6" t="s">
        <v>9</v>
      </c>
      <c r="F276" s="6"/>
    </row>
    <row r="277" spans="1:6" ht="30" x14ac:dyDescent="0.25">
      <c r="A277" s="6" t="s">
        <v>18</v>
      </c>
      <c r="B277" s="5" t="s">
        <v>31</v>
      </c>
      <c r="C277" s="5" t="s">
        <v>157</v>
      </c>
      <c r="D277" s="7">
        <v>71</v>
      </c>
      <c r="E277" s="6"/>
      <c r="F277" s="6"/>
    </row>
    <row r="278" spans="1:6" ht="30" x14ac:dyDescent="0.25">
      <c r="A278" s="6" t="s">
        <v>18</v>
      </c>
      <c r="B278" s="5" t="s">
        <v>34</v>
      </c>
      <c r="C278" s="5" t="s">
        <v>137</v>
      </c>
      <c r="D278" s="7">
        <v>102</v>
      </c>
      <c r="E278" s="6" t="s">
        <v>9</v>
      </c>
      <c r="F278" s="6" t="s">
        <v>9</v>
      </c>
    </row>
    <row r="279" spans="1:6" ht="30" x14ac:dyDescent="0.25">
      <c r="A279" s="6" t="s">
        <v>18</v>
      </c>
      <c r="B279" s="5" t="s">
        <v>35</v>
      </c>
      <c r="C279" s="5" t="s">
        <v>146</v>
      </c>
      <c r="D279" s="7">
        <v>90</v>
      </c>
      <c r="E279" s="6"/>
      <c r="F279" s="6"/>
    </row>
    <row r="280" spans="1:6" ht="30" x14ac:dyDescent="0.25">
      <c r="A280" s="6" t="s">
        <v>18</v>
      </c>
      <c r="B280" s="5" t="s">
        <v>32</v>
      </c>
      <c r="C280" s="5" t="s">
        <v>153</v>
      </c>
      <c r="D280" s="7">
        <v>89</v>
      </c>
      <c r="E280" s="6"/>
      <c r="F280" s="6"/>
    </row>
    <row r="281" spans="1:6" x14ac:dyDescent="0.25">
      <c r="A281" s="6" t="s">
        <v>18</v>
      </c>
      <c r="B281" s="5" t="s">
        <v>36</v>
      </c>
      <c r="C281" s="5" t="s">
        <v>151</v>
      </c>
      <c r="D281" s="7">
        <v>92</v>
      </c>
      <c r="E281" s="6"/>
      <c r="F281" s="6"/>
    </row>
    <row r="282" spans="1:6" ht="30" x14ac:dyDescent="0.25">
      <c r="A282" s="6" t="s">
        <v>18</v>
      </c>
      <c r="B282" s="5" t="s">
        <v>37</v>
      </c>
      <c r="C282" s="5" t="s">
        <v>8</v>
      </c>
      <c r="D282" s="7">
        <v>100</v>
      </c>
      <c r="E282" s="6" t="s">
        <v>9</v>
      </c>
      <c r="F282" s="6"/>
    </row>
    <row r="283" spans="1:6" ht="30" x14ac:dyDescent="0.25">
      <c r="A283" s="6" t="s">
        <v>18</v>
      </c>
      <c r="B283" s="5" t="s">
        <v>38</v>
      </c>
      <c r="C283" s="5" t="s">
        <v>143</v>
      </c>
      <c r="D283" s="7">
        <v>62</v>
      </c>
      <c r="E283" s="6"/>
      <c r="F283" s="6"/>
    </row>
    <row r="284" spans="1:6" ht="30" x14ac:dyDescent="0.25">
      <c r="A284" s="6" t="s">
        <v>18</v>
      </c>
      <c r="B284" s="5" t="s">
        <v>39</v>
      </c>
      <c r="C284" s="5" t="s">
        <v>136</v>
      </c>
      <c r="D284" s="7">
        <v>91</v>
      </c>
      <c r="E284" s="6"/>
      <c r="F284" s="6"/>
    </row>
    <row r="285" spans="1:6" ht="30" x14ac:dyDescent="0.25">
      <c r="A285" s="6" t="s">
        <v>18</v>
      </c>
      <c r="B285" s="5" t="s">
        <v>40</v>
      </c>
      <c r="C285" s="5" t="s">
        <v>148</v>
      </c>
      <c r="D285" s="7">
        <v>95</v>
      </c>
      <c r="E285" s="6"/>
      <c r="F285" s="6"/>
    </row>
    <row r="286" spans="1:6" ht="30" x14ac:dyDescent="0.25">
      <c r="A286" s="6" t="s">
        <v>18</v>
      </c>
      <c r="B286" s="5" t="s">
        <v>41</v>
      </c>
      <c r="C286" s="5" t="s">
        <v>154</v>
      </c>
      <c r="D286" s="7">
        <v>100</v>
      </c>
      <c r="E286" s="6" t="s">
        <v>9</v>
      </c>
      <c r="F286" s="6"/>
    </row>
    <row r="287" spans="1:6" ht="30" x14ac:dyDescent="0.25">
      <c r="A287" s="6" t="s">
        <v>18</v>
      </c>
      <c r="B287" s="5" t="s">
        <v>42</v>
      </c>
      <c r="C287" s="5" t="s">
        <v>139</v>
      </c>
      <c r="D287" s="7">
        <v>110</v>
      </c>
      <c r="E287" s="6" t="s">
        <v>9</v>
      </c>
      <c r="F287" s="6"/>
    </row>
    <row r="288" spans="1:6" ht="30" x14ac:dyDescent="0.25">
      <c r="A288" s="6" t="s">
        <v>18</v>
      </c>
      <c r="B288" s="5" t="s">
        <v>44</v>
      </c>
      <c r="C288" s="5" t="s">
        <v>152</v>
      </c>
      <c r="D288" s="7">
        <v>104</v>
      </c>
      <c r="E288" s="6" t="s">
        <v>9</v>
      </c>
      <c r="F288" s="6"/>
    </row>
    <row r="289" spans="1:6" ht="30" x14ac:dyDescent="0.25">
      <c r="A289" s="6" t="s">
        <v>18</v>
      </c>
      <c r="B289" s="5" t="s">
        <v>43</v>
      </c>
      <c r="C289" s="5" t="s">
        <v>131</v>
      </c>
      <c r="D289" s="7">
        <v>78</v>
      </c>
      <c r="E289" s="6"/>
      <c r="F289" s="6"/>
    </row>
    <row r="290" spans="1:6" ht="30" x14ac:dyDescent="0.25">
      <c r="A290" s="6" t="s">
        <v>18</v>
      </c>
      <c r="B290" s="5" t="s">
        <v>45</v>
      </c>
      <c r="C290" s="5" t="s">
        <v>150</v>
      </c>
      <c r="D290" s="7">
        <v>101</v>
      </c>
      <c r="E290" s="6" t="s">
        <v>9</v>
      </c>
      <c r="F290" s="6"/>
    </row>
    <row r="291" spans="1:6" ht="30" x14ac:dyDescent="0.25">
      <c r="A291" s="6" t="s">
        <v>18</v>
      </c>
      <c r="B291" s="5" t="s">
        <v>46</v>
      </c>
      <c r="C291" s="5" t="s">
        <v>140</v>
      </c>
      <c r="D291" s="7">
        <v>113</v>
      </c>
      <c r="E291" s="6" t="s">
        <v>9</v>
      </c>
      <c r="F291" s="6"/>
    </row>
    <row r="292" spans="1:6" ht="30" x14ac:dyDescent="0.25">
      <c r="A292" s="6" t="s">
        <v>18</v>
      </c>
      <c r="B292" s="5" t="s">
        <v>47</v>
      </c>
      <c r="C292" s="5" t="s">
        <v>149</v>
      </c>
      <c r="D292" s="7">
        <v>99</v>
      </c>
      <c r="E292" s="6" t="s">
        <v>9</v>
      </c>
      <c r="F292" s="6"/>
    </row>
    <row r="293" spans="1:6" ht="30" x14ac:dyDescent="0.25">
      <c r="A293" s="6" t="s">
        <v>18</v>
      </c>
      <c r="B293" s="5" t="s">
        <v>48</v>
      </c>
      <c r="C293" s="5" t="s">
        <v>158</v>
      </c>
      <c r="D293" s="7">
        <v>84</v>
      </c>
      <c r="E293" s="6"/>
      <c r="F293" s="6"/>
    </row>
    <row r="294" spans="1:6" ht="30" x14ac:dyDescent="0.25">
      <c r="A294" s="6" t="s">
        <v>18</v>
      </c>
      <c r="B294" s="5" t="s">
        <v>49</v>
      </c>
      <c r="C294" s="5" t="s">
        <v>141</v>
      </c>
      <c r="D294" s="7">
        <v>98</v>
      </c>
      <c r="E294" s="6" t="s">
        <v>9</v>
      </c>
      <c r="F294" s="6"/>
    </row>
    <row r="295" spans="1:6" ht="30" x14ac:dyDescent="0.25">
      <c r="A295" s="6" t="s">
        <v>18</v>
      </c>
      <c r="B295" s="5" t="s">
        <v>51</v>
      </c>
      <c r="C295" s="5" t="s">
        <v>155</v>
      </c>
      <c r="D295" s="7">
        <v>89</v>
      </c>
      <c r="E295" s="6"/>
      <c r="F295" s="6"/>
    </row>
    <row r="296" spans="1:6" x14ac:dyDescent="0.25">
      <c r="A296" s="6" t="s">
        <v>18</v>
      </c>
      <c r="B296" s="5" t="s">
        <v>52</v>
      </c>
      <c r="C296" s="5" t="s">
        <v>133</v>
      </c>
      <c r="D296" s="7">
        <v>109</v>
      </c>
      <c r="E296" s="6" t="s">
        <v>9</v>
      </c>
      <c r="F296" s="6"/>
    </row>
    <row r="297" spans="1:6" ht="30" x14ac:dyDescent="0.25">
      <c r="A297" s="6" t="s">
        <v>18</v>
      </c>
      <c r="B297" s="5" t="s">
        <v>53</v>
      </c>
      <c r="C297" s="5" t="s">
        <v>156</v>
      </c>
      <c r="D297" s="7">
        <v>108</v>
      </c>
      <c r="E297" s="6" t="s">
        <v>9</v>
      </c>
      <c r="F297" s="6"/>
    </row>
    <row r="298" spans="1:6" ht="30" x14ac:dyDescent="0.25">
      <c r="A298" s="6" t="s">
        <v>18</v>
      </c>
      <c r="B298" s="5" t="s">
        <v>54</v>
      </c>
      <c r="C298" s="5" t="s">
        <v>138</v>
      </c>
      <c r="D298" s="7">
        <v>68</v>
      </c>
      <c r="E298" s="6"/>
      <c r="F298" s="6"/>
    </row>
    <row r="299" spans="1:6" ht="30" x14ac:dyDescent="0.25">
      <c r="A299" s="6" t="s">
        <v>18</v>
      </c>
      <c r="B299" s="5" t="s">
        <v>55</v>
      </c>
      <c r="C299" s="5" t="s">
        <v>145</v>
      </c>
      <c r="D299" s="7">
        <v>101</v>
      </c>
      <c r="E299" s="6" t="s">
        <v>9</v>
      </c>
      <c r="F299" s="6"/>
    </row>
    <row r="300" spans="1:6" ht="30" x14ac:dyDescent="0.25">
      <c r="A300" s="6" t="s">
        <v>18</v>
      </c>
      <c r="B300" s="5" t="s">
        <v>58</v>
      </c>
      <c r="C300" s="5" t="s">
        <v>159</v>
      </c>
      <c r="D300" s="7">
        <v>101</v>
      </c>
      <c r="E300" s="6" t="s">
        <v>9</v>
      </c>
      <c r="F300" s="6"/>
    </row>
    <row r="301" spans="1:6" ht="30" x14ac:dyDescent="0.25">
      <c r="A301" s="6" t="s">
        <v>18</v>
      </c>
      <c r="B301" s="5" t="s">
        <v>57</v>
      </c>
      <c r="C301" s="5" t="s">
        <v>142</v>
      </c>
      <c r="D301" s="7">
        <v>99</v>
      </c>
      <c r="E301" s="6" t="s">
        <v>9</v>
      </c>
      <c r="F301" s="6"/>
    </row>
    <row r="302" spans="1:6" ht="30" x14ac:dyDescent="0.25">
      <c r="A302" s="6" t="s">
        <v>19</v>
      </c>
      <c r="B302" s="5" t="s">
        <v>28</v>
      </c>
      <c r="C302" s="5" t="s">
        <v>160</v>
      </c>
      <c r="D302" s="7">
        <v>103</v>
      </c>
      <c r="E302" s="6" t="s">
        <v>9</v>
      </c>
      <c r="F302" s="6"/>
    </row>
    <row r="303" spans="1:6" ht="30" x14ac:dyDescent="0.25">
      <c r="A303" s="6" t="s">
        <v>19</v>
      </c>
      <c r="B303" s="5" t="s">
        <v>59</v>
      </c>
      <c r="C303" s="5" t="s">
        <v>161</v>
      </c>
      <c r="D303" s="7">
        <v>78</v>
      </c>
      <c r="E303" s="6"/>
      <c r="F303" s="6"/>
    </row>
    <row r="304" spans="1:6" ht="30" x14ac:dyDescent="0.25">
      <c r="A304" s="6" t="s">
        <v>19</v>
      </c>
      <c r="B304" s="5" t="s">
        <v>29</v>
      </c>
      <c r="C304" s="5" t="s">
        <v>135</v>
      </c>
      <c r="D304" s="7">
        <v>93</v>
      </c>
      <c r="E304" s="6"/>
      <c r="F304" s="6"/>
    </row>
    <row r="305" spans="1:6" ht="30" x14ac:dyDescent="0.25">
      <c r="A305" s="6" t="s">
        <v>19</v>
      </c>
      <c r="B305" s="5" t="s">
        <v>30</v>
      </c>
      <c r="C305" s="5" t="s">
        <v>132</v>
      </c>
      <c r="D305" s="7">
        <v>81</v>
      </c>
      <c r="E305" s="6"/>
      <c r="F305" s="6"/>
    </row>
    <row r="306" spans="1:6" ht="30" x14ac:dyDescent="0.25">
      <c r="A306" s="6" t="s">
        <v>19</v>
      </c>
      <c r="B306" s="5" t="s">
        <v>33</v>
      </c>
      <c r="C306" s="5" t="s">
        <v>144</v>
      </c>
      <c r="D306" s="7">
        <v>77</v>
      </c>
      <c r="E306" s="6"/>
      <c r="F306" s="6"/>
    </row>
    <row r="307" spans="1:6" ht="30" x14ac:dyDescent="0.25">
      <c r="A307" s="6" t="s">
        <v>19</v>
      </c>
      <c r="B307" s="5" t="s">
        <v>31</v>
      </c>
      <c r="C307" s="5" t="s">
        <v>157</v>
      </c>
      <c r="D307" s="7">
        <v>86</v>
      </c>
      <c r="E307" s="6"/>
      <c r="F307" s="6"/>
    </row>
    <row r="308" spans="1:6" ht="30" x14ac:dyDescent="0.25">
      <c r="A308" s="6" t="s">
        <v>19</v>
      </c>
      <c r="B308" s="5" t="s">
        <v>34</v>
      </c>
      <c r="C308" s="5" t="s">
        <v>137</v>
      </c>
      <c r="D308" s="7">
        <v>103</v>
      </c>
      <c r="E308" s="6" t="s">
        <v>9</v>
      </c>
      <c r="F308" s="6"/>
    </row>
    <row r="309" spans="1:6" ht="30" x14ac:dyDescent="0.25">
      <c r="A309" s="6" t="s">
        <v>19</v>
      </c>
      <c r="B309" s="5" t="s">
        <v>35</v>
      </c>
      <c r="C309" s="5" t="s">
        <v>146</v>
      </c>
      <c r="D309" s="7">
        <v>82</v>
      </c>
      <c r="E309" s="6"/>
      <c r="F309" s="6"/>
    </row>
    <row r="310" spans="1:6" ht="30" x14ac:dyDescent="0.25">
      <c r="A310" s="6" t="s">
        <v>19</v>
      </c>
      <c r="B310" s="5" t="s">
        <v>32</v>
      </c>
      <c r="C310" s="5" t="s">
        <v>153</v>
      </c>
      <c r="D310" s="7">
        <v>76</v>
      </c>
      <c r="E310" s="6"/>
      <c r="F310" s="6"/>
    </row>
    <row r="311" spans="1:6" x14ac:dyDescent="0.25">
      <c r="A311" s="6" t="s">
        <v>19</v>
      </c>
      <c r="B311" s="5" t="s">
        <v>36</v>
      </c>
      <c r="C311" s="5" t="s">
        <v>151</v>
      </c>
      <c r="D311" s="7">
        <v>109</v>
      </c>
      <c r="E311" s="6" t="s">
        <v>9</v>
      </c>
      <c r="F311" s="6"/>
    </row>
    <row r="312" spans="1:6" ht="30" x14ac:dyDescent="0.25">
      <c r="A312" s="6" t="s">
        <v>19</v>
      </c>
      <c r="B312" s="5" t="s">
        <v>37</v>
      </c>
      <c r="C312" s="5" t="s">
        <v>8</v>
      </c>
      <c r="D312" s="7">
        <v>93</v>
      </c>
      <c r="E312" s="6" t="s">
        <v>9</v>
      </c>
      <c r="F312" s="6"/>
    </row>
    <row r="313" spans="1:6" ht="30" x14ac:dyDescent="0.25">
      <c r="A313" s="6" t="s">
        <v>19</v>
      </c>
      <c r="B313" s="5" t="s">
        <v>38</v>
      </c>
      <c r="C313" s="5" t="s">
        <v>143</v>
      </c>
      <c r="D313" s="7">
        <v>70</v>
      </c>
      <c r="E313" s="6"/>
      <c r="F313" s="6"/>
    </row>
    <row r="314" spans="1:6" ht="30" x14ac:dyDescent="0.25">
      <c r="A314" s="6" t="s">
        <v>19</v>
      </c>
      <c r="B314" s="5" t="s">
        <v>39</v>
      </c>
      <c r="C314" s="5" t="s">
        <v>136</v>
      </c>
      <c r="D314" s="7">
        <v>103</v>
      </c>
      <c r="E314" s="6" t="s">
        <v>9</v>
      </c>
      <c r="F314" s="6"/>
    </row>
    <row r="315" spans="1:6" ht="30" x14ac:dyDescent="0.25">
      <c r="A315" s="6" t="s">
        <v>19</v>
      </c>
      <c r="B315" s="5" t="s">
        <v>40</v>
      </c>
      <c r="C315" s="5" t="s">
        <v>148</v>
      </c>
      <c r="D315" s="7">
        <v>102</v>
      </c>
      <c r="E315" s="6" t="s">
        <v>9</v>
      </c>
      <c r="F315" s="6"/>
    </row>
    <row r="316" spans="1:6" ht="30" x14ac:dyDescent="0.25">
      <c r="A316" s="6" t="s">
        <v>19</v>
      </c>
      <c r="B316" s="5" t="s">
        <v>41</v>
      </c>
      <c r="C316" s="5" t="s">
        <v>154</v>
      </c>
      <c r="D316" s="7">
        <v>87</v>
      </c>
      <c r="E316" s="6" t="s">
        <v>9</v>
      </c>
      <c r="F316" s="6"/>
    </row>
    <row r="317" spans="1:6" ht="30" x14ac:dyDescent="0.25">
      <c r="A317" s="6" t="s">
        <v>19</v>
      </c>
      <c r="B317" s="5" t="s">
        <v>42</v>
      </c>
      <c r="C317" s="5" t="s">
        <v>139</v>
      </c>
      <c r="D317" s="7">
        <v>82</v>
      </c>
      <c r="E317" s="6"/>
      <c r="F317" s="6"/>
    </row>
    <row r="318" spans="1:6" ht="30" x14ac:dyDescent="0.25">
      <c r="A318" s="6" t="s">
        <v>19</v>
      </c>
      <c r="B318" s="5" t="s">
        <v>44</v>
      </c>
      <c r="C318" s="5" t="s">
        <v>152</v>
      </c>
      <c r="D318" s="7">
        <v>96</v>
      </c>
      <c r="E318" s="6" t="s">
        <v>9</v>
      </c>
      <c r="F318" s="6"/>
    </row>
    <row r="319" spans="1:6" ht="30" x14ac:dyDescent="0.25">
      <c r="A319" s="6" t="s">
        <v>19</v>
      </c>
      <c r="B319" s="5" t="s">
        <v>43</v>
      </c>
      <c r="C319" s="5" t="s">
        <v>131</v>
      </c>
      <c r="D319" s="7">
        <v>84</v>
      </c>
      <c r="E319" s="6"/>
      <c r="F319" s="6"/>
    </row>
    <row r="320" spans="1:6" ht="30" x14ac:dyDescent="0.25">
      <c r="A320" s="6" t="s">
        <v>19</v>
      </c>
      <c r="B320" s="5" t="s">
        <v>45</v>
      </c>
      <c r="C320" s="5" t="s">
        <v>150</v>
      </c>
      <c r="D320" s="7">
        <v>100</v>
      </c>
      <c r="E320" s="6" t="s">
        <v>9</v>
      </c>
      <c r="F320" s="6"/>
    </row>
    <row r="321" spans="1:6" ht="30" x14ac:dyDescent="0.25">
      <c r="A321" s="6" t="s">
        <v>19</v>
      </c>
      <c r="B321" s="5" t="s">
        <v>46</v>
      </c>
      <c r="C321" s="5" t="s">
        <v>140</v>
      </c>
      <c r="D321" s="7">
        <v>101</v>
      </c>
      <c r="E321" s="6" t="s">
        <v>9</v>
      </c>
      <c r="F321" s="6"/>
    </row>
    <row r="322" spans="1:6" ht="30" x14ac:dyDescent="0.25">
      <c r="A322" s="6" t="s">
        <v>19</v>
      </c>
      <c r="B322" s="5" t="s">
        <v>47</v>
      </c>
      <c r="C322" s="5" t="s">
        <v>149</v>
      </c>
      <c r="D322" s="7">
        <v>85</v>
      </c>
      <c r="E322" s="6"/>
      <c r="F322" s="6"/>
    </row>
    <row r="323" spans="1:6" ht="30" x14ac:dyDescent="0.25">
      <c r="A323" s="6" t="s">
        <v>19</v>
      </c>
      <c r="B323" s="5" t="s">
        <v>48</v>
      </c>
      <c r="C323" s="5" t="s">
        <v>158</v>
      </c>
      <c r="D323" s="7">
        <v>96</v>
      </c>
      <c r="E323" s="6" t="s">
        <v>9</v>
      </c>
      <c r="F323" s="6"/>
    </row>
    <row r="324" spans="1:6" ht="30" x14ac:dyDescent="0.25">
      <c r="A324" s="6" t="s">
        <v>19</v>
      </c>
      <c r="B324" s="5" t="s">
        <v>49</v>
      </c>
      <c r="C324" s="5" t="s">
        <v>141</v>
      </c>
      <c r="D324" s="7">
        <v>104</v>
      </c>
      <c r="E324" s="6" t="s">
        <v>9</v>
      </c>
      <c r="F324" s="6" t="s">
        <v>9</v>
      </c>
    </row>
    <row r="325" spans="1:6" ht="30" x14ac:dyDescent="0.25">
      <c r="A325" s="6" t="s">
        <v>19</v>
      </c>
      <c r="B325" s="5" t="s">
        <v>51</v>
      </c>
      <c r="C325" s="5" t="s">
        <v>155</v>
      </c>
      <c r="D325" s="7">
        <v>98</v>
      </c>
      <c r="E325" s="6" t="s">
        <v>9</v>
      </c>
      <c r="F325" s="6"/>
    </row>
    <row r="326" spans="1:6" x14ac:dyDescent="0.25">
      <c r="A326" s="6" t="s">
        <v>19</v>
      </c>
      <c r="B326" s="5" t="s">
        <v>52</v>
      </c>
      <c r="C326" s="5" t="s">
        <v>133</v>
      </c>
      <c r="D326" s="7">
        <v>107</v>
      </c>
      <c r="E326" s="6" t="s">
        <v>9</v>
      </c>
      <c r="F326" s="6"/>
    </row>
    <row r="327" spans="1:6" ht="30" x14ac:dyDescent="0.25">
      <c r="A327" s="6" t="s">
        <v>19</v>
      </c>
      <c r="B327" s="5" t="s">
        <v>53</v>
      </c>
      <c r="C327" s="5" t="s">
        <v>156</v>
      </c>
      <c r="D327" s="7">
        <v>97</v>
      </c>
      <c r="E327" s="6" t="s">
        <v>9</v>
      </c>
      <c r="F327" s="6"/>
    </row>
    <row r="328" spans="1:6" ht="30" x14ac:dyDescent="0.25">
      <c r="A328" s="6" t="s">
        <v>19</v>
      </c>
      <c r="B328" s="5" t="s">
        <v>54</v>
      </c>
      <c r="C328" s="5" t="s">
        <v>138</v>
      </c>
      <c r="D328" s="7">
        <v>69</v>
      </c>
      <c r="E328" s="6"/>
      <c r="F328" s="6"/>
    </row>
    <row r="329" spans="1:6" ht="30" x14ac:dyDescent="0.25">
      <c r="A329" s="6" t="s">
        <v>19</v>
      </c>
      <c r="B329" s="5" t="s">
        <v>55</v>
      </c>
      <c r="C329" s="5" t="s">
        <v>145</v>
      </c>
      <c r="D329" s="7">
        <v>75</v>
      </c>
      <c r="E329" s="6"/>
      <c r="F329" s="6"/>
    </row>
    <row r="330" spans="1:6" ht="30" x14ac:dyDescent="0.25">
      <c r="A330" s="6" t="s">
        <v>19</v>
      </c>
      <c r="B330" s="5" t="s">
        <v>58</v>
      </c>
      <c r="C330" s="5" t="s">
        <v>159</v>
      </c>
      <c r="D330" s="7">
        <v>120</v>
      </c>
      <c r="E330" s="6" t="s">
        <v>9</v>
      </c>
      <c r="F330" s="6"/>
    </row>
    <row r="331" spans="1:6" ht="30" x14ac:dyDescent="0.25">
      <c r="A331" s="6" t="s">
        <v>19</v>
      </c>
      <c r="B331" s="5" t="s">
        <v>57</v>
      </c>
      <c r="C331" s="5" t="s">
        <v>142</v>
      </c>
      <c r="D331" s="7">
        <v>78</v>
      </c>
      <c r="E331" s="6"/>
      <c r="F331" s="6"/>
    </row>
    <row r="332" spans="1:6" ht="30" x14ac:dyDescent="0.25">
      <c r="A332" s="6" t="s">
        <v>20</v>
      </c>
      <c r="B332" s="5" t="s">
        <v>28</v>
      </c>
      <c r="C332" s="5" t="s">
        <v>160</v>
      </c>
      <c r="D332" s="7">
        <v>105</v>
      </c>
      <c r="E332" s="6" t="s">
        <v>9</v>
      </c>
      <c r="F332" s="6"/>
    </row>
    <row r="333" spans="1:6" ht="30" x14ac:dyDescent="0.25">
      <c r="A333" s="6" t="s">
        <v>20</v>
      </c>
      <c r="B333" s="5" t="s">
        <v>59</v>
      </c>
      <c r="C333" s="5" t="s">
        <v>161</v>
      </c>
      <c r="D333" s="7">
        <v>70</v>
      </c>
      <c r="E333" s="6"/>
      <c r="F333" s="6"/>
    </row>
    <row r="334" spans="1:6" ht="30" x14ac:dyDescent="0.25">
      <c r="A334" s="6" t="s">
        <v>20</v>
      </c>
      <c r="B334" s="5" t="s">
        <v>29</v>
      </c>
      <c r="C334" s="5" t="s">
        <v>135</v>
      </c>
      <c r="D334" s="7">
        <v>95</v>
      </c>
      <c r="E334" s="6" t="s">
        <v>9</v>
      </c>
      <c r="F334" s="6"/>
    </row>
    <row r="335" spans="1:6" ht="30" x14ac:dyDescent="0.25">
      <c r="A335" s="6" t="s">
        <v>20</v>
      </c>
      <c r="B335" s="5" t="s">
        <v>30</v>
      </c>
      <c r="C335" s="5" t="s">
        <v>132</v>
      </c>
      <c r="D335" s="7">
        <v>78</v>
      </c>
      <c r="E335" s="6"/>
      <c r="F335" s="6"/>
    </row>
    <row r="336" spans="1:6" ht="30" x14ac:dyDescent="0.25">
      <c r="A336" s="6" t="s">
        <v>20</v>
      </c>
      <c r="B336" s="5" t="s">
        <v>33</v>
      </c>
      <c r="C336" s="5" t="s">
        <v>144</v>
      </c>
      <c r="D336" s="7">
        <v>94</v>
      </c>
      <c r="E336" s="6" t="s">
        <v>9</v>
      </c>
      <c r="F336" s="6"/>
    </row>
    <row r="337" spans="1:6" ht="30" x14ac:dyDescent="0.25">
      <c r="A337" s="6" t="s">
        <v>20</v>
      </c>
      <c r="B337" s="5" t="s">
        <v>31</v>
      </c>
      <c r="C337" s="5" t="s">
        <v>157</v>
      </c>
      <c r="D337" s="7">
        <v>87</v>
      </c>
      <c r="E337" s="6"/>
      <c r="F337" s="6"/>
    </row>
    <row r="338" spans="1:6" ht="30" x14ac:dyDescent="0.25">
      <c r="A338" s="6" t="s">
        <v>20</v>
      </c>
      <c r="B338" s="5" t="s">
        <v>34</v>
      </c>
      <c r="C338" s="5" t="s">
        <v>137</v>
      </c>
      <c r="D338" s="7">
        <v>109</v>
      </c>
      <c r="E338" s="6" t="s">
        <v>9</v>
      </c>
      <c r="F338" s="6"/>
    </row>
    <row r="339" spans="1:6" ht="30" x14ac:dyDescent="0.25">
      <c r="A339" s="6" t="s">
        <v>20</v>
      </c>
      <c r="B339" s="5" t="s">
        <v>35</v>
      </c>
      <c r="C339" s="5" t="s">
        <v>146</v>
      </c>
      <c r="D339" s="7">
        <v>48</v>
      </c>
      <c r="E339" s="6"/>
      <c r="F339" s="6"/>
    </row>
    <row r="340" spans="1:6" ht="30" x14ac:dyDescent="0.25">
      <c r="A340" s="6" t="s">
        <v>20</v>
      </c>
      <c r="B340" s="5" t="s">
        <v>32</v>
      </c>
      <c r="C340" s="5" t="s">
        <v>153</v>
      </c>
      <c r="D340" s="7">
        <v>108</v>
      </c>
      <c r="E340" s="6" t="s">
        <v>9</v>
      </c>
      <c r="F340" s="6"/>
    </row>
    <row r="341" spans="1:6" x14ac:dyDescent="0.25">
      <c r="A341" s="6" t="s">
        <v>20</v>
      </c>
      <c r="B341" s="5" t="s">
        <v>36</v>
      </c>
      <c r="C341" s="5" t="s">
        <v>151</v>
      </c>
      <c r="D341" s="7">
        <v>79</v>
      </c>
      <c r="E341" s="6"/>
      <c r="F341" s="6"/>
    </row>
    <row r="342" spans="1:6" ht="30" x14ac:dyDescent="0.25">
      <c r="A342" s="6" t="s">
        <v>20</v>
      </c>
      <c r="B342" s="5" t="s">
        <v>37</v>
      </c>
      <c r="C342" s="5" t="s">
        <v>8</v>
      </c>
      <c r="D342" s="7">
        <v>79</v>
      </c>
      <c r="E342" s="6"/>
      <c r="F342" s="6"/>
    </row>
    <row r="343" spans="1:6" ht="30" x14ac:dyDescent="0.25">
      <c r="A343" s="6" t="s">
        <v>20</v>
      </c>
      <c r="B343" s="5" t="s">
        <v>38</v>
      </c>
      <c r="C343" s="5" t="s">
        <v>143</v>
      </c>
      <c r="D343" s="7">
        <v>103</v>
      </c>
      <c r="E343" s="6" t="s">
        <v>9</v>
      </c>
      <c r="F343" s="6"/>
    </row>
    <row r="344" spans="1:6" ht="30" x14ac:dyDescent="0.25">
      <c r="A344" s="6" t="s">
        <v>20</v>
      </c>
      <c r="B344" s="5" t="s">
        <v>39</v>
      </c>
      <c r="C344" s="5" t="s">
        <v>136</v>
      </c>
      <c r="D344" s="7">
        <v>81</v>
      </c>
      <c r="E344" s="6"/>
      <c r="F344" s="6"/>
    </row>
    <row r="345" spans="1:6" ht="30" x14ac:dyDescent="0.25">
      <c r="A345" s="6" t="s">
        <v>20</v>
      </c>
      <c r="B345" s="5" t="s">
        <v>40</v>
      </c>
      <c r="C345" s="5" t="s">
        <v>148</v>
      </c>
      <c r="D345" s="7">
        <v>86</v>
      </c>
      <c r="E345" s="6"/>
      <c r="F345" s="6"/>
    </row>
    <row r="346" spans="1:6" ht="30" x14ac:dyDescent="0.25">
      <c r="A346" s="6" t="s">
        <v>20</v>
      </c>
      <c r="B346" s="5" t="s">
        <v>41</v>
      </c>
      <c r="C346" s="5" t="s">
        <v>154</v>
      </c>
      <c r="D346" s="7">
        <v>106</v>
      </c>
      <c r="E346" s="6" t="s">
        <v>9</v>
      </c>
      <c r="F346" s="6"/>
    </row>
    <row r="347" spans="1:6" ht="30" x14ac:dyDescent="0.25">
      <c r="A347" s="6" t="s">
        <v>20</v>
      </c>
      <c r="B347" s="5" t="s">
        <v>42</v>
      </c>
      <c r="C347" s="5" t="s">
        <v>139</v>
      </c>
      <c r="D347" s="7">
        <v>103</v>
      </c>
      <c r="E347" s="6" t="s">
        <v>9</v>
      </c>
      <c r="F347" s="6"/>
    </row>
    <row r="348" spans="1:6" ht="30" x14ac:dyDescent="0.25">
      <c r="A348" s="6" t="s">
        <v>20</v>
      </c>
      <c r="B348" s="5" t="s">
        <v>44</v>
      </c>
      <c r="C348" s="5" t="s">
        <v>152</v>
      </c>
      <c r="D348" s="7">
        <v>94</v>
      </c>
      <c r="E348" s="6"/>
      <c r="F348" s="6"/>
    </row>
    <row r="349" spans="1:6" ht="30" x14ac:dyDescent="0.25">
      <c r="A349" s="6" t="s">
        <v>20</v>
      </c>
      <c r="B349" s="5" t="s">
        <v>43</v>
      </c>
      <c r="C349" s="5" t="s">
        <v>131</v>
      </c>
      <c r="D349" s="7">
        <v>70</v>
      </c>
      <c r="E349" s="6"/>
      <c r="F349" s="6"/>
    </row>
    <row r="350" spans="1:6" ht="30" x14ac:dyDescent="0.25">
      <c r="A350" s="6" t="s">
        <v>20</v>
      </c>
      <c r="B350" s="5" t="s">
        <v>45</v>
      </c>
      <c r="C350" s="5" t="s">
        <v>150</v>
      </c>
      <c r="D350" s="7">
        <v>94</v>
      </c>
      <c r="E350" s="6"/>
      <c r="F350" s="6"/>
    </row>
    <row r="351" spans="1:6" ht="30" x14ac:dyDescent="0.25">
      <c r="A351" s="6" t="s">
        <v>20</v>
      </c>
      <c r="B351" s="5" t="s">
        <v>46</v>
      </c>
      <c r="C351" s="5" t="s">
        <v>140</v>
      </c>
      <c r="D351" s="7">
        <v>102</v>
      </c>
      <c r="E351" s="6" t="s">
        <v>9</v>
      </c>
      <c r="F351" s="6"/>
    </row>
    <row r="352" spans="1:6" ht="30" x14ac:dyDescent="0.25">
      <c r="A352" s="6" t="s">
        <v>20</v>
      </c>
      <c r="B352" s="5" t="s">
        <v>47</v>
      </c>
      <c r="C352" s="5" t="s">
        <v>149</v>
      </c>
      <c r="D352" s="7">
        <v>98</v>
      </c>
      <c r="E352" s="6" t="s">
        <v>9</v>
      </c>
      <c r="F352" s="6"/>
    </row>
    <row r="353" spans="1:6" ht="30" x14ac:dyDescent="0.25">
      <c r="A353" s="6" t="s">
        <v>20</v>
      </c>
      <c r="B353" s="5" t="s">
        <v>48</v>
      </c>
      <c r="C353" s="5" t="s">
        <v>158</v>
      </c>
      <c r="D353" s="7">
        <v>88</v>
      </c>
      <c r="E353" s="6"/>
      <c r="F353" s="6"/>
    </row>
    <row r="354" spans="1:6" ht="30" x14ac:dyDescent="0.25">
      <c r="A354" s="6" t="s">
        <v>20</v>
      </c>
      <c r="B354" s="5" t="s">
        <v>49</v>
      </c>
      <c r="C354" s="5" t="s">
        <v>141</v>
      </c>
      <c r="D354" s="7">
        <v>111</v>
      </c>
      <c r="E354" s="6" t="s">
        <v>9</v>
      </c>
      <c r="F354" s="6" t="s">
        <v>9</v>
      </c>
    </row>
    <row r="355" spans="1:6" ht="30" x14ac:dyDescent="0.25">
      <c r="A355" s="6" t="s">
        <v>20</v>
      </c>
      <c r="B355" s="5" t="s">
        <v>51</v>
      </c>
      <c r="C355" s="5" t="s">
        <v>155</v>
      </c>
      <c r="D355" s="7">
        <v>99</v>
      </c>
      <c r="E355" s="6" t="s">
        <v>9</v>
      </c>
      <c r="F355" s="6"/>
    </row>
    <row r="356" spans="1:6" x14ac:dyDescent="0.25">
      <c r="A356" s="6" t="s">
        <v>20</v>
      </c>
      <c r="B356" s="5" t="s">
        <v>52</v>
      </c>
      <c r="C356" s="5" t="s">
        <v>133</v>
      </c>
      <c r="D356" s="7">
        <v>99</v>
      </c>
      <c r="E356" s="6" t="s">
        <v>9</v>
      </c>
      <c r="F356" s="6"/>
    </row>
    <row r="357" spans="1:6" ht="30" x14ac:dyDescent="0.25">
      <c r="A357" s="6" t="s">
        <v>20</v>
      </c>
      <c r="B357" s="5" t="s">
        <v>53</v>
      </c>
      <c r="C357" s="5" t="s">
        <v>156</v>
      </c>
      <c r="D357" s="7">
        <v>94</v>
      </c>
      <c r="E357" s="6"/>
      <c r="F357" s="6"/>
    </row>
    <row r="358" spans="1:6" ht="30" x14ac:dyDescent="0.25">
      <c r="A358" s="6" t="s">
        <v>20</v>
      </c>
      <c r="B358" s="5" t="s">
        <v>54</v>
      </c>
      <c r="C358" s="5" t="s">
        <v>138</v>
      </c>
      <c r="D358" s="7">
        <v>95</v>
      </c>
      <c r="E358" s="6" t="s">
        <v>9</v>
      </c>
      <c r="F358" s="6"/>
    </row>
    <row r="359" spans="1:6" ht="30" x14ac:dyDescent="0.25">
      <c r="A359" s="6" t="s">
        <v>20</v>
      </c>
      <c r="B359" s="5" t="s">
        <v>55</v>
      </c>
      <c r="C359" s="5" t="s">
        <v>145</v>
      </c>
      <c r="D359" s="7">
        <v>69</v>
      </c>
      <c r="E359" s="6"/>
      <c r="F359" s="6"/>
    </row>
    <row r="360" spans="1:6" ht="30" x14ac:dyDescent="0.25">
      <c r="A360" s="6" t="s">
        <v>20</v>
      </c>
      <c r="B360" s="5" t="s">
        <v>58</v>
      </c>
      <c r="C360" s="5" t="s">
        <v>159</v>
      </c>
      <c r="D360" s="7">
        <v>118</v>
      </c>
      <c r="E360" s="6" t="s">
        <v>9</v>
      </c>
      <c r="F360" s="6"/>
    </row>
    <row r="361" spans="1:6" ht="30" x14ac:dyDescent="0.25">
      <c r="A361" s="6" t="s">
        <v>20</v>
      </c>
      <c r="B361" s="5" t="s">
        <v>57</v>
      </c>
      <c r="C361" s="5" t="s">
        <v>142</v>
      </c>
      <c r="D361" s="7">
        <v>87</v>
      </c>
      <c r="E361" s="6"/>
      <c r="F361" s="6"/>
    </row>
    <row r="362" spans="1:6" ht="30" x14ac:dyDescent="0.25">
      <c r="A362" s="6" t="s">
        <v>21</v>
      </c>
      <c r="B362" s="5" t="s">
        <v>28</v>
      </c>
      <c r="C362" s="5" t="s">
        <v>160</v>
      </c>
      <c r="D362" s="7">
        <v>101</v>
      </c>
      <c r="E362" s="6" t="s">
        <v>9</v>
      </c>
      <c r="F362" s="6"/>
    </row>
    <row r="363" spans="1:6" ht="30" x14ac:dyDescent="0.25">
      <c r="A363" s="6" t="s">
        <v>21</v>
      </c>
      <c r="B363" s="5" t="s">
        <v>59</v>
      </c>
      <c r="C363" s="5" t="s">
        <v>161</v>
      </c>
      <c r="D363" s="7">
        <v>70</v>
      </c>
      <c r="E363" s="6"/>
      <c r="F363" s="6"/>
    </row>
    <row r="364" spans="1:6" ht="30" x14ac:dyDescent="0.25">
      <c r="A364" s="6" t="s">
        <v>21</v>
      </c>
      <c r="B364" s="5" t="s">
        <v>29</v>
      </c>
      <c r="C364" s="5" t="s">
        <v>135</v>
      </c>
      <c r="D364" s="7">
        <v>112</v>
      </c>
      <c r="E364" s="6" t="s">
        <v>9</v>
      </c>
      <c r="F364" s="6"/>
    </row>
    <row r="365" spans="1:6" ht="30" x14ac:dyDescent="0.25">
      <c r="A365" s="6" t="s">
        <v>21</v>
      </c>
      <c r="B365" s="5" t="s">
        <v>30</v>
      </c>
      <c r="C365" s="5" t="s">
        <v>132</v>
      </c>
      <c r="D365" s="7">
        <v>62</v>
      </c>
      <c r="E365" s="6"/>
      <c r="F365" s="6"/>
    </row>
    <row r="366" spans="1:6" ht="30" x14ac:dyDescent="0.25">
      <c r="A366" s="6" t="s">
        <v>21</v>
      </c>
      <c r="B366" s="5" t="s">
        <v>33</v>
      </c>
      <c r="C366" s="5" t="s">
        <v>144</v>
      </c>
      <c r="D366" s="7">
        <v>84</v>
      </c>
      <c r="E366" s="6"/>
      <c r="F366" s="6"/>
    </row>
    <row r="367" spans="1:6" ht="30" x14ac:dyDescent="0.25">
      <c r="A367" s="6" t="s">
        <v>21</v>
      </c>
      <c r="B367" s="5" t="s">
        <v>31</v>
      </c>
      <c r="C367" s="5" t="s">
        <v>157</v>
      </c>
      <c r="D367" s="7">
        <v>83</v>
      </c>
      <c r="E367" s="6"/>
      <c r="F367" s="6"/>
    </row>
    <row r="368" spans="1:6" ht="30" x14ac:dyDescent="0.25">
      <c r="A368" s="6" t="s">
        <v>21</v>
      </c>
      <c r="B368" s="5" t="s">
        <v>34</v>
      </c>
      <c r="C368" s="5" t="s">
        <v>137</v>
      </c>
      <c r="D368" s="7">
        <v>76</v>
      </c>
      <c r="E368" s="6"/>
      <c r="F368" s="6"/>
    </row>
    <row r="369" spans="1:6" ht="30" x14ac:dyDescent="0.25">
      <c r="A369" s="6" t="s">
        <v>21</v>
      </c>
      <c r="B369" s="5" t="s">
        <v>35</v>
      </c>
      <c r="C369" s="5" t="s">
        <v>146</v>
      </c>
      <c r="D369" s="7">
        <v>95</v>
      </c>
      <c r="E369" s="6" t="s">
        <v>9</v>
      </c>
      <c r="F369" s="6"/>
    </row>
    <row r="370" spans="1:6" ht="30" x14ac:dyDescent="0.25">
      <c r="A370" s="6" t="s">
        <v>21</v>
      </c>
      <c r="B370" s="5" t="s">
        <v>32</v>
      </c>
      <c r="C370" s="5" t="s">
        <v>153</v>
      </c>
      <c r="D370" s="7">
        <v>97</v>
      </c>
      <c r="E370" s="6" t="s">
        <v>9</v>
      </c>
      <c r="F370" s="6"/>
    </row>
    <row r="371" spans="1:6" x14ac:dyDescent="0.25">
      <c r="A371" s="6" t="s">
        <v>21</v>
      </c>
      <c r="B371" s="5" t="s">
        <v>36</v>
      </c>
      <c r="C371" s="5" t="s">
        <v>151</v>
      </c>
      <c r="D371" s="7">
        <v>92</v>
      </c>
      <c r="E371" s="6"/>
      <c r="F371" s="6"/>
    </row>
    <row r="372" spans="1:6" ht="30" x14ac:dyDescent="0.25">
      <c r="A372" s="6" t="s">
        <v>21</v>
      </c>
      <c r="B372" s="5" t="s">
        <v>37</v>
      </c>
      <c r="C372" s="5" t="s">
        <v>8</v>
      </c>
      <c r="D372" s="7">
        <v>73</v>
      </c>
      <c r="E372" s="6"/>
      <c r="F372" s="6"/>
    </row>
    <row r="373" spans="1:6" ht="30" x14ac:dyDescent="0.25">
      <c r="A373" s="6" t="s">
        <v>21</v>
      </c>
      <c r="B373" s="5" t="s">
        <v>38</v>
      </c>
      <c r="C373" s="5" t="s">
        <v>143</v>
      </c>
      <c r="D373" s="7">
        <v>78</v>
      </c>
      <c r="E373" s="6"/>
      <c r="F373" s="6"/>
    </row>
    <row r="374" spans="1:6" ht="30" x14ac:dyDescent="0.25">
      <c r="A374" s="6" t="s">
        <v>21</v>
      </c>
      <c r="B374" s="5" t="s">
        <v>39</v>
      </c>
      <c r="C374" s="5" t="s">
        <v>136</v>
      </c>
      <c r="D374" s="7">
        <v>96</v>
      </c>
      <c r="E374" s="6"/>
      <c r="F374" s="6"/>
    </row>
    <row r="375" spans="1:6" ht="30" x14ac:dyDescent="0.25">
      <c r="A375" s="6" t="s">
        <v>21</v>
      </c>
      <c r="B375" s="5" t="s">
        <v>40</v>
      </c>
      <c r="C375" s="5" t="s">
        <v>148</v>
      </c>
      <c r="D375" s="7">
        <v>98</v>
      </c>
      <c r="E375" s="6" t="s">
        <v>9</v>
      </c>
      <c r="F375" s="6"/>
    </row>
    <row r="376" spans="1:6" ht="30" x14ac:dyDescent="0.25">
      <c r="A376" s="6" t="s">
        <v>21</v>
      </c>
      <c r="B376" s="5" t="s">
        <v>41</v>
      </c>
      <c r="C376" s="5" t="s">
        <v>154</v>
      </c>
      <c r="D376" s="7">
        <v>101</v>
      </c>
      <c r="E376" s="6" t="s">
        <v>9</v>
      </c>
      <c r="F376" s="6"/>
    </row>
    <row r="377" spans="1:6" ht="30" x14ac:dyDescent="0.25">
      <c r="A377" s="6" t="s">
        <v>21</v>
      </c>
      <c r="B377" s="5" t="s">
        <v>42</v>
      </c>
      <c r="C377" s="5" t="s">
        <v>139</v>
      </c>
      <c r="D377" s="7">
        <v>71</v>
      </c>
      <c r="E377" s="6"/>
      <c r="F377" s="6"/>
    </row>
    <row r="378" spans="1:6" ht="30" x14ac:dyDescent="0.25">
      <c r="A378" s="6" t="s">
        <v>21</v>
      </c>
      <c r="B378" s="5" t="s">
        <v>44</v>
      </c>
      <c r="C378" s="5" t="s">
        <v>152</v>
      </c>
      <c r="D378" s="7">
        <v>117</v>
      </c>
      <c r="E378" s="6" t="s">
        <v>9</v>
      </c>
      <c r="F378" s="6"/>
    </row>
    <row r="379" spans="1:6" ht="30" x14ac:dyDescent="0.25">
      <c r="A379" s="6" t="s">
        <v>21</v>
      </c>
      <c r="B379" s="5" t="s">
        <v>43</v>
      </c>
      <c r="C379" s="5" t="s">
        <v>131</v>
      </c>
      <c r="D379" s="7">
        <v>97</v>
      </c>
      <c r="E379" s="6" t="s">
        <v>9</v>
      </c>
      <c r="F379" s="6"/>
    </row>
    <row r="380" spans="1:6" ht="30" x14ac:dyDescent="0.25">
      <c r="A380" s="6" t="s">
        <v>21</v>
      </c>
      <c r="B380" s="5" t="s">
        <v>45</v>
      </c>
      <c r="C380" s="5" t="s">
        <v>150</v>
      </c>
      <c r="D380" s="7">
        <v>80</v>
      </c>
      <c r="E380" s="6"/>
      <c r="F380" s="6"/>
    </row>
    <row r="381" spans="1:6" ht="30" x14ac:dyDescent="0.25">
      <c r="A381" s="6" t="s">
        <v>21</v>
      </c>
      <c r="B381" s="5" t="s">
        <v>46</v>
      </c>
      <c r="C381" s="5" t="s">
        <v>140</v>
      </c>
      <c r="D381" s="7">
        <v>77</v>
      </c>
      <c r="E381" s="6"/>
      <c r="F381" s="6"/>
    </row>
    <row r="382" spans="1:6" ht="30" x14ac:dyDescent="0.25">
      <c r="A382" s="6" t="s">
        <v>21</v>
      </c>
      <c r="B382" s="5" t="s">
        <v>47</v>
      </c>
      <c r="C382" s="5" t="s">
        <v>149</v>
      </c>
      <c r="D382" s="7">
        <v>67</v>
      </c>
      <c r="E382" s="6"/>
      <c r="F382" s="6"/>
    </row>
    <row r="383" spans="1:6" ht="30" x14ac:dyDescent="0.25">
      <c r="A383" s="6" t="s">
        <v>21</v>
      </c>
      <c r="B383" s="5" t="s">
        <v>48</v>
      </c>
      <c r="C383" s="5" t="s">
        <v>158</v>
      </c>
      <c r="D383" s="7">
        <v>98</v>
      </c>
      <c r="E383" s="6" t="s">
        <v>9</v>
      </c>
      <c r="F383" s="6"/>
    </row>
    <row r="384" spans="1:6" ht="30" x14ac:dyDescent="0.25">
      <c r="A384" s="6" t="s">
        <v>21</v>
      </c>
      <c r="B384" s="5" t="s">
        <v>49</v>
      </c>
      <c r="C384" s="5" t="s">
        <v>141</v>
      </c>
      <c r="D384" s="7">
        <v>100</v>
      </c>
      <c r="E384" s="6" t="s">
        <v>9</v>
      </c>
      <c r="F384" s="6"/>
    </row>
    <row r="385" spans="1:6" ht="30" x14ac:dyDescent="0.25">
      <c r="A385" s="6" t="s">
        <v>21</v>
      </c>
      <c r="B385" s="5" t="s">
        <v>51</v>
      </c>
      <c r="C385" s="5" t="s">
        <v>155</v>
      </c>
      <c r="D385" s="7">
        <v>100</v>
      </c>
      <c r="E385" s="6" t="s">
        <v>9</v>
      </c>
      <c r="F385" s="6"/>
    </row>
    <row r="386" spans="1:6" x14ac:dyDescent="0.25">
      <c r="A386" s="6" t="s">
        <v>21</v>
      </c>
      <c r="B386" s="5" t="s">
        <v>52</v>
      </c>
      <c r="C386" s="5" t="s">
        <v>133</v>
      </c>
      <c r="D386" s="7">
        <v>94</v>
      </c>
      <c r="E386" s="6"/>
      <c r="F386" s="6"/>
    </row>
    <row r="387" spans="1:6" ht="30" x14ac:dyDescent="0.25">
      <c r="A387" s="6" t="s">
        <v>21</v>
      </c>
      <c r="B387" s="5" t="s">
        <v>53</v>
      </c>
      <c r="C387" s="5" t="s">
        <v>156</v>
      </c>
      <c r="D387" s="7">
        <v>113</v>
      </c>
      <c r="E387" s="6" t="s">
        <v>9</v>
      </c>
      <c r="F387" s="6"/>
    </row>
    <row r="388" spans="1:6" ht="30" x14ac:dyDescent="0.25">
      <c r="A388" s="6" t="s">
        <v>21</v>
      </c>
      <c r="B388" s="5" t="s">
        <v>54</v>
      </c>
      <c r="C388" s="5" t="s">
        <v>138</v>
      </c>
      <c r="D388" s="7">
        <v>105</v>
      </c>
      <c r="E388" s="6" t="s">
        <v>9</v>
      </c>
      <c r="F388" s="6"/>
    </row>
    <row r="389" spans="1:6" ht="30" x14ac:dyDescent="0.25">
      <c r="A389" s="6" t="s">
        <v>21</v>
      </c>
      <c r="B389" s="5" t="s">
        <v>55</v>
      </c>
      <c r="C389" s="5" t="s">
        <v>145</v>
      </c>
      <c r="D389" s="7">
        <v>73</v>
      </c>
      <c r="E389" s="6"/>
      <c r="F389" s="6"/>
    </row>
    <row r="390" spans="1:6" ht="45" x14ac:dyDescent="0.25">
      <c r="A390" s="6" t="s">
        <v>21</v>
      </c>
      <c r="B390" s="5" t="s">
        <v>56</v>
      </c>
      <c r="C390" s="5" t="s">
        <v>147</v>
      </c>
      <c r="D390" s="7">
        <v>109</v>
      </c>
      <c r="E390" s="6" t="s">
        <v>9</v>
      </c>
      <c r="F390" s="6"/>
    </row>
    <row r="391" spans="1:6" ht="30" x14ac:dyDescent="0.25">
      <c r="A391" s="6" t="s">
        <v>21</v>
      </c>
      <c r="B391" s="5" t="s">
        <v>58</v>
      </c>
      <c r="C391" s="5" t="s">
        <v>159</v>
      </c>
      <c r="D391" s="7">
        <v>105</v>
      </c>
      <c r="E391" s="6" t="s">
        <v>9</v>
      </c>
      <c r="F391" s="6" t="s">
        <v>9</v>
      </c>
    </row>
    <row r="392" spans="1:6" ht="30" x14ac:dyDescent="0.25">
      <c r="A392" s="6" t="s">
        <v>21</v>
      </c>
      <c r="B392" s="5" t="s">
        <v>57</v>
      </c>
      <c r="C392" s="5" t="s">
        <v>142</v>
      </c>
      <c r="D392" s="7">
        <v>114</v>
      </c>
      <c r="E392" s="6" t="s">
        <v>9</v>
      </c>
      <c r="F392" s="6"/>
    </row>
    <row r="393" spans="1:6" ht="30" x14ac:dyDescent="0.25">
      <c r="A393" s="6" t="s">
        <v>22</v>
      </c>
      <c r="B393" s="5" t="s">
        <v>28</v>
      </c>
      <c r="C393" s="5" t="s">
        <v>160</v>
      </c>
      <c r="D393" s="7">
        <v>80</v>
      </c>
      <c r="E393" s="6"/>
      <c r="F393" s="6"/>
    </row>
    <row r="394" spans="1:6" ht="30" x14ac:dyDescent="0.25">
      <c r="A394" s="6" t="s">
        <v>22</v>
      </c>
      <c r="B394" s="5" t="s">
        <v>59</v>
      </c>
      <c r="C394" s="5" t="s">
        <v>161</v>
      </c>
      <c r="D394" s="7">
        <v>86</v>
      </c>
      <c r="E394" s="6"/>
      <c r="F394" s="6"/>
    </row>
    <row r="395" spans="1:6" ht="30" x14ac:dyDescent="0.25">
      <c r="A395" s="6" t="s">
        <v>22</v>
      </c>
      <c r="B395" s="5" t="s">
        <v>29</v>
      </c>
      <c r="C395" s="5" t="s">
        <v>135</v>
      </c>
      <c r="D395" s="7">
        <v>107</v>
      </c>
      <c r="E395" s="6" t="s">
        <v>9</v>
      </c>
      <c r="F395" s="6"/>
    </row>
    <row r="396" spans="1:6" ht="30" x14ac:dyDescent="0.25">
      <c r="A396" s="6" t="s">
        <v>22</v>
      </c>
      <c r="B396" s="5" t="s">
        <v>30</v>
      </c>
      <c r="C396" s="5" t="s">
        <v>132</v>
      </c>
      <c r="D396" s="7">
        <v>76</v>
      </c>
      <c r="E396" s="6"/>
      <c r="F396" s="6"/>
    </row>
    <row r="397" spans="1:6" ht="30" x14ac:dyDescent="0.25">
      <c r="A397" s="6" t="s">
        <v>22</v>
      </c>
      <c r="B397" s="5" t="s">
        <v>33</v>
      </c>
      <c r="C397" s="5" t="s">
        <v>144</v>
      </c>
      <c r="D397" s="7">
        <v>107</v>
      </c>
      <c r="E397" s="6" t="s">
        <v>9</v>
      </c>
      <c r="F397" s="6"/>
    </row>
    <row r="398" spans="1:6" ht="30" x14ac:dyDescent="0.25">
      <c r="A398" s="6" t="s">
        <v>22</v>
      </c>
      <c r="B398" s="5" t="s">
        <v>31</v>
      </c>
      <c r="C398" s="5" t="s">
        <v>157</v>
      </c>
      <c r="D398" s="7">
        <v>99</v>
      </c>
      <c r="E398" s="6" t="s">
        <v>9</v>
      </c>
      <c r="F398" s="6"/>
    </row>
    <row r="399" spans="1:6" ht="30" x14ac:dyDescent="0.25">
      <c r="A399" s="6" t="s">
        <v>22</v>
      </c>
      <c r="B399" s="5" t="s">
        <v>34</v>
      </c>
      <c r="C399" s="5" t="s">
        <v>137</v>
      </c>
      <c r="D399" s="7">
        <v>84</v>
      </c>
      <c r="E399" s="6"/>
      <c r="F399" s="6"/>
    </row>
    <row r="400" spans="1:6" ht="30" x14ac:dyDescent="0.25">
      <c r="A400" s="6" t="s">
        <v>22</v>
      </c>
      <c r="B400" s="5" t="s">
        <v>35</v>
      </c>
      <c r="C400" s="5" t="s">
        <v>146</v>
      </c>
      <c r="D400" s="7">
        <v>90</v>
      </c>
      <c r="E400" s="6" t="s">
        <v>9</v>
      </c>
      <c r="F400" s="6"/>
    </row>
    <row r="401" spans="1:6" ht="30" x14ac:dyDescent="0.25">
      <c r="A401" s="6" t="s">
        <v>22</v>
      </c>
      <c r="B401" s="5" t="s">
        <v>32</v>
      </c>
      <c r="C401" s="5" t="s">
        <v>153</v>
      </c>
      <c r="D401" s="7">
        <v>98</v>
      </c>
      <c r="E401" s="6"/>
      <c r="F401" s="6"/>
    </row>
    <row r="402" spans="1:6" x14ac:dyDescent="0.25">
      <c r="A402" s="6" t="s">
        <v>22</v>
      </c>
      <c r="B402" s="5" t="s">
        <v>36</v>
      </c>
      <c r="C402" s="5" t="s">
        <v>151</v>
      </c>
      <c r="D402" s="7">
        <v>93</v>
      </c>
      <c r="E402" s="6" t="s">
        <v>9</v>
      </c>
      <c r="F402" s="6"/>
    </row>
    <row r="403" spans="1:6" ht="30" x14ac:dyDescent="0.25">
      <c r="A403" s="6" t="s">
        <v>22</v>
      </c>
      <c r="B403" s="5" t="s">
        <v>37</v>
      </c>
      <c r="C403" s="5" t="s">
        <v>8</v>
      </c>
      <c r="D403" s="7">
        <v>74</v>
      </c>
      <c r="E403" s="6"/>
      <c r="F403" s="6"/>
    </row>
    <row r="404" spans="1:6" ht="30" x14ac:dyDescent="0.25">
      <c r="A404" s="6" t="s">
        <v>22</v>
      </c>
      <c r="B404" s="5" t="s">
        <v>38</v>
      </c>
      <c r="C404" s="5" t="s">
        <v>143</v>
      </c>
      <c r="D404" s="7">
        <v>79</v>
      </c>
      <c r="E404" s="6"/>
      <c r="F404" s="6"/>
    </row>
    <row r="405" spans="1:6" ht="30" x14ac:dyDescent="0.25">
      <c r="A405" s="6" t="s">
        <v>22</v>
      </c>
      <c r="B405" s="5" t="s">
        <v>39</v>
      </c>
      <c r="C405" s="5" t="s">
        <v>136</v>
      </c>
      <c r="D405" s="7">
        <v>86</v>
      </c>
      <c r="E405" s="6"/>
      <c r="F405" s="6"/>
    </row>
    <row r="406" spans="1:6" ht="30" x14ac:dyDescent="0.25">
      <c r="A406" s="6" t="s">
        <v>22</v>
      </c>
      <c r="B406" s="5" t="s">
        <v>40</v>
      </c>
      <c r="C406" s="5" t="s">
        <v>148</v>
      </c>
      <c r="D406" s="7">
        <v>71</v>
      </c>
      <c r="E406" s="6"/>
      <c r="F406" s="6"/>
    </row>
    <row r="407" spans="1:6" ht="30" x14ac:dyDescent="0.25">
      <c r="A407" s="6" t="s">
        <v>22</v>
      </c>
      <c r="B407" s="5" t="s">
        <v>41</v>
      </c>
      <c r="C407" s="5" t="s">
        <v>154</v>
      </c>
      <c r="D407" s="7">
        <v>83</v>
      </c>
      <c r="E407" s="6"/>
      <c r="F407" s="6"/>
    </row>
    <row r="408" spans="1:6" ht="30" x14ac:dyDescent="0.25">
      <c r="A408" s="6" t="s">
        <v>22</v>
      </c>
      <c r="B408" s="5" t="s">
        <v>42</v>
      </c>
      <c r="C408" s="5" t="s">
        <v>139</v>
      </c>
      <c r="D408" s="7">
        <v>96</v>
      </c>
      <c r="E408" s="6"/>
      <c r="F408" s="6"/>
    </row>
    <row r="409" spans="1:6" ht="30" x14ac:dyDescent="0.25">
      <c r="A409" s="6" t="s">
        <v>22</v>
      </c>
      <c r="B409" s="5" t="s">
        <v>44</v>
      </c>
      <c r="C409" s="5" t="s">
        <v>152</v>
      </c>
      <c r="D409" s="7">
        <v>100</v>
      </c>
      <c r="E409" s="6" t="s">
        <v>9</v>
      </c>
      <c r="F409" s="6"/>
    </row>
    <row r="410" spans="1:6" ht="30" x14ac:dyDescent="0.25">
      <c r="A410" s="6" t="s">
        <v>22</v>
      </c>
      <c r="B410" s="5" t="s">
        <v>43</v>
      </c>
      <c r="C410" s="5" t="s">
        <v>131</v>
      </c>
      <c r="D410" s="7">
        <v>72</v>
      </c>
      <c r="E410" s="6"/>
      <c r="F410" s="6"/>
    </row>
    <row r="411" spans="1:6" ht="30" x14ac:dyDescent="0.25">
      <c r="A411" s="6" t="s">
        <v>22</v>
      </c>
      <c r="B411" s="5" t="s">
        <v>45</v>
      </c>
      <c r="C411" s="5" t="s">
        <v>150</v>
      </c>
      <c r="D411" s="7">
        <v>103</v>
      </c>
      <c r="E411" s="6" t="s">
        <v>9</v>
      </c>
      <c r="F411" s="6"/>
    </row>
    <row r="412" spans="1:6" ht="30" x14ac:dyDescent="0.25">
      <c r="A412" s="6" t="s">
        <v>22</v>
      </c>
      <c r="B412" s="5" t="s">
        <v>46</v>
      </c>
      <c r="C412" s="5" t="s">
        <v>140</v>
      </c>
      <c r="D412" s="7">
        <v>78</v>
      </c>
      <c r="E412" s="6"/>
      <c r="F412" s="6"/>
    </row>
    <row r="413" spans="1:6" ht="30" x14ac:dyDescent="0.25">
      <c r="A413" s="6" t="s">
        <v>22</v>
      </c>
      <c r="B413" s="5" t="s">
        <v>47</v>
      </c>
      <c r="C413" s="5" t="s">
        <v>149</v>
      </c>
      <c r="D413" s="7">
        <v>64</v>
      </c>
      <c r="E413" s="6"/>
      <c r="F413" s="6"/>
    </row>
    <row r="414" spans="1:6" ht="30" x14ac:dyDescent="0.25">
      <c r="A414" s="6" t="s">
        <v>22</v>
      </c>
      <c r="B414" s="5" t="s">
        <v>48</v>
      </c>
      <c r="C414" s="5" t="s">
        <v>158</v>
      </c>
      <c r="D414" s="7">
        <v>82</v>
      </c>
      <c r="E414" s="6"/>
      <c r="F414" s="6"/>
    </row>
    <row r="415" spans="1:6" ht="30" x14ac:dyDescent="0.25">
      <c r="A415" s="6" t="s">
        <v>22</v>
      </c>
      <c r="B415" s="5" t="s">
        <v>49</v>
      </c>
      <c r="C415" s="5" t="s">
        <v>141</v>
      </c>
      <c r="D415" s="7">
        <v>100</v>
      </c>
      <c r="E415" s="6" t="s">
        <v>9</v>
      </c>
      <c r="F415" s="6"/>
    </row>
    <row r="416" spans="1:6" ht="30" x14ac:dyDescent="0.25">
      <c r="A416" s="6" t="s">
        <v>22</v>
      </c>
      <c r="B416" s="5" t="s">
        <v>51</v>
      </c>
      <c r="C416" s="5" t="s">
        <v>155</v>
      </c>
      <c r="D416" s="7">
        <v>101</v>
      </c>
      <c r="E416" s="6" t="s">
        <v>9</v>
      </c>
      <c r="F416" s="6"/>
    </row>
    <row r="417" spans="1:6" x14ac:dyDescent="0.25">
      <c r="A417" s="6" t="s">
        <v>22</v>
      </c>
      <c r="B417" s="5" t="s">
        <v>52</v>
      </c>
      <c r="C417" s="5" t="s">
        <v>133</v>
      </c>
      <c r="D417" s="7">
        <v>99</v>
      </c>
      <c r="E417" s="6" t="s">
        <v>9</v>
      </c>
      <c r="F417" s="6" t="s">
        <v>9</v>
      </c>
    </row>
    <row r="418" spans="1:6" ht="30" x14ac:dyDescent="0.25">
      <c r="A418" s="6" t="s">
        <v>22</v>
      </c>
      <c r="B418" s="5" t="s">
        <v>53</v>
      </c>
      <c r="C418" s="5" t="s">
        <v>156</v>
      </c>
      <c r="D418" s="7">
        <v>128</v>
      </c>
      <c r="E418" s="6" t="s">
        <v>9</v>
      </c>
      <c r="F418" s="6"/>
    </row>
    <row r="419" spans="1:6" ht="30" x14ac:dyDescent="0.25">
      <c r="A419" s="6" t="s">
        <v>22</v>
      </c>
      <c r="B419" s="5" t="s">
        <v>54</v>
      </c>
      <c r="C419" s="5" t="s">
        <v>138</v>
      </c>
      <c r="D419" s="7">
        <v>100</v>
      </c>
      <c r="E419" s="6" t="s">
        <v>9</v>
      </c>
      <c r="F419" s="6"/>
    </row>
    <row r="420" spans="1:6" ht="30" x14ac:dyDescent="0.25">
      <c r="A420" s="6" t="s">
        <v>22</v>
      </c>
      <c r="B420" s="5" t="s">
        <v>55</v>
      </c>
      <c r="C420" s="5" t="s">
        <v>145</v>
      </c>
      <c r="D420" s="7">
        <v>81</v>
      </c>
      <c r="E420" s="6"/>
      <c r="F420" s="6"/>
    </row>
    <row r="421" spans="1:6" ht="45" x14ac:dyDescent="0.25">
      <c r="A421" s="6" t="s">
        <v>22</v>
      </c>
      <c r="B421" s="5" t="s">
        <v>56</v>
      </c>
      <c r="C421" s="5" t="s">
        <v>147</v>
      </c>
      <c r="D421" s="7">
        <v>93</v>
      </c>
      <c r="E421" s="6" t="s">
        <v>9</v>
      </c>
      <c r="F421" s="6"/>
    </row>
    <row r="422" spans="1:6" ht="30" x14ac:dyDescent="0.25">
      <c r="A422" s="6" t="s">
        <v>22</v>
      </c>
      <c r="B422" s="5" t="s">
        <v>58</v>
      </c>
      <c r="C422" s="5" t="s">
        <v>159</v>
      </c>
      <c r="D422" s="7">
        <v>104</v>
      </c>
      <c r="E422" s="6" t="s">
        <v>9</v>
      </c>
      <c r="F422" s="6"/>
    </row>
    <row r="423" spans="1:6" ht="30" x14ac:dyDescent="0.25">
      <c r="A423" s="6" t="s">
        <v>22</v>
      </c>
      <c r="B423" s="5" t="s">
        <v>57</v>
      </c>
      <c r="C423" s="5" t="s">
        <v>142</v>
      </c>
      <c r="D423" s="7">
        <v>99</v>
      </c>
      <c r="E423" s="6" t="s">
        <v>9</v>
      </c>
      <c r="F423" s="6"/>
    </row>
    <row r="424" spans="1:6" ht="30" x14ac:dyDescent="0.25">
      <c r="A424" s="6" t="s">
        <v>23</v>
      </c>
      <c r="B424" s="5" t="s">
        <v>28</v>
      </c>
      <c r="C424" s="5" t="s">
        <v>160</v>
      </c>
      <c r="D424" s="7">
        <v>67</v>
      </c>
      <c r="E424" s="6" t="s">
        <v>60</v>
      </c>
      <c r="F424" s="6"/>
    </row>
    <row r="425" spans="1:6" ht="30" x14ac:dyDescent="0.25">
      <c r="A425" s="6" t="s">
        <v>23</v>
      </c>
      <c r="B425" s="5" t="s">
        <v>59</v>
      </c>
      <c r="C425" s="5" t="s">
        <v>161</v>
      </c>
      <c r="D425" s="7">
        <v>74</v>
      </c>
      <c r="E425" s="6" t="s">
        <v>9</v>
      </c>
      <c r="F425" s="6"/>
    </row>
    <row r="426" spans="1:6" ht="30" x14ac:dyDescent="0.25">
      <c r="A426" s="6" t="s">
        <v>23</v>
      </c>
      <c r="B426" s="5" t="s">
        <v>29</v>
      </c>
      <c r="C426" s="5" t="s">
        <v>135</v>
      </c>
      <c r="D426" s="7">
        <v>100</v>
      </c>
      <c r="E426" s="6" t="s">
        <v>60</v>
      </c>
      <c r="F426" s="6"/>
    </row>
    <row r="427" spans="1:6" ht="30" x14ac:dyDescent="0.25">
      <c r="A427" s="6" t="s">
        <v>23</v>
      </c>
      <c r="B427" s="5" t="s">
        <v>30</v>
      </c>
      <c r="C427" s="5" t="s">
        <v>132</v>
      </c>
      <c r="D427" s="7">
        <v>68</v>
      </c>
      <c r="E427" s="6" t="s">
        <v>60</v>
      </c>
      <c r="F427" s="6"/>
    </row>
    <row r="428" spans="1:6" ht="30" x14ac:dyDescent="0.25">
      <c r="A428" s="6" t="s">
        <v>23</v>
      </c>
      <c r="B428" s="5" t="s">
        <v>33</v>
      </c>
      <c r="C428" s="5" t="s">
        <v>144</v>
      </c>
      <c r="D428" s="7">
        <v>79</v>
      </c>
      <c r="E428" s="6" t="s">
        <v>60</v>
      </c>
      <c r="F428" s="6"/>
    </row>
    <row r="429" spans="1:6" ht="30" x14ac:dyDescent="0.25">
      <c r="A429" s="6" t="s">
        <v>23</v>
      </c>
      <c r="B429" s="5" t="s">
        <v>31</v>
      </c>
      <c r="C429" s="5" t="s">
        <v>157</v>
      </c>
      <c r="D429" s="7">
        <v>81</v>
      </c>
      <c r="E429" s="6" t="s">
        <v>60</v>
      </c>
      <c r="F429" s="6"/>
    </row>
    <row r="430" spans="1:6" ht="30" x14ac:dyDescent="0.25">
      <c r="A430" s="6" t="s">
        <v>23</v>
      </c>
      <c r="B430" s="5" t="s">
        <v>34</v>
      </c>
      <c r="C430" s="5" t="s">
        <v>137</v>
      </c>
      <c r="D430" s="7">
        <v>72</v>
      </c>
      <c r="E430" s="6" t="s">
        <v>60</v>
      </c>
      <c r="F430" s="6"/>
    </row>
    <row r="431" spans="1:6" ht="30" x14ac:dyDescent="0.25">
      <c r="A431" s="6" t="s">
        <v>23</v>
      </c>
      <c r="B431" s="5" t="s">
        <v>35</v>
      </c>
      <c r="C431" s="5" t="s">
        <v>146</v>
      </c>
      <c r="D431" s="7">
        <v>92</v>
      </c>
      <c r="E431" s="6" t="s">
        <v>60</v>
      </c>
      <c r="F431" s="6"/>
    </row>
    <row r="432" spans="1:6" ht="30" x14ac:dyDescent="0.25">
      <c r="A432" s="6" t="s">
        <v>23</v>
      </c>
      <c r="B432" s="5" t="s">
        <v>32</v>
      </c>
      <c r="C432" s="5" t="s">
        <v>153</v>
      </c>
      <c r="D432" s="7">
        <v>81</v>
      </c>
      <c r="E432" s="6" t="s">
        <v>60</v>
      </c>
      <c r="F432" s="6"/>
    </row>
    <row r="433" spans="1:6" x14ac:dyDescent="0.25">
      <c r="A433" s="6" t="s">
        <v>23</v>
      </c>
      <c r="B433" s="5" t="s">
        <v>36</v>
      </c>
      <c r="C433" s="5" t="s">
        <v>151</v>
      </c>
      <c r="D433" s="7">
        <v>82</v>
      </c>
      <c r="E433" s="6" t="s">
        <v>60</v>
      </c>
      <c r="F433" s="6"/>
    </row>
    <row r="434" spans="1:6" ht="30" x14ac:dyDescent="0.25">
      <c r="A434" s="6" t="s">
        <v>23</v>
      </c>
      <c r="B434" s="5" t="s">
        <v>37</v>
      </c>
      <c r="C434" s="5" t="s">
        <v>8</v>
      </c>
      <c r="D434" s="7">
        <v>39</v>
      </c>
      <c r="E434" s="6" t="s">
        <v>60</v>
      </c>
      <c r="F434" s="6"/>
    </row>
    <row r="435" spans="1:6" ht="30" x14ac:dyDescent="0.25">
      <c r="A435" s="6" t="s">
        <v>23</v>
      </c>
      <c r="B435" s="5" t="s">
        <v>38</v>
      </c>
      <c r="C435" s="5" t="s">
        <v>143</v>
      </c>
      <c r="D435" s="7">
        <v>83</v>
      </c>
      <c r="E435" s="6" t="s">
        <v>60</v>
      </c>
      <c r="F435" s="6"/>
    </row>
    <row r="436" spans="1:6" ht="30" x14ac:dyDescent="0.25">
      <c r="A436" s="6" t="s">
        <v>23</v>
      </c>
      <c r="B436" s="5" t="s">
        <v>39</v>
      </c>
      <c r="C436" s="5" t="s">
        <v>136</v>
      </c>
      <c r="D436" s="7">
        <v>78</v>
      </c>
      <c r="E436" s="6" t="s">
        <v>60</v>
      </c>
      <c r="F436" s="6"/>
    </row>
    <row r="437" spans="1:6" ht="30" x14ac:dyDescent="0.25">
      <c r="A437" s="6" t="s">
        <v>23</v>
      </c>
      <c r="B437" s="5" t="s">
        <v>40</v>
      </c>
      <c r="C437" s="5" t="s">
        <v>148</v>
      </c>
      <c r="D437" s="7">
        <v>64</v>
      </c>
      <c r="E437" s="6" t="s">
        <v>60</v>
      </c>
      <c r="F437" s="6"/>
    </row>
    <row r="438" spans="1:6" ht="30" x14ac:dyDescent="0.25">
      <c r="A438" s="6" t="s">
        <v>23</v>
      </c>
      <c r="B438" s="5" t="s">
        <v>41</v>
      </c>
      <c r="C438" s="5" t="s">
        <v>154</v>
      </c>
      <c r="D438" s="7">
        <v>77</v>
      </c>
      <c r="E438" s="6" t="s">
        <v>60</v>
      </c>
      <c r="F438" s="6"/>
    </row>
    <row r="439" spans="1:6" ht="30" x14ac:dyDescent="0.25">
      <c r="A439" s="6" t="s">
        <v>23</v>
      </c>
      <c r="B439" s="5" t="s">
        <v>42</v>
      </c>
      <c r="C439" s="5" t="s">
        <v>139</v>
      </c>
      <c r="D439" s="7">
        <v>71</v>
      </c>
      <c r="E439" s="6" t="s">
        <v>60</v>
      </c>
      <c r="F439" s="6"/>
    </row>
    <row r="440" spans="1:6" ht="30" x14ac:dyDescent="0.25">
      <c r="A440" s="6" t="s">
        <v>23</v>
      </c>
      <c r="B440" s="5" t="s">
        <v>44</v>
      </c>
      <c r="C440" s="5" t="s">
        <v>152</v>
      </c>
      <c r="D440" s="7">
        <v>78</v>
      </c>
      <c r="E440" s="6" t="s">
        <v>60</v>
      </c>
      <c r="F440" s="6"/>
    </row>
    <row r="441" spans="1:6" ht="30" x14ac:dyDescent="0.25">
      <c r="A441" s="6" t="s">
        <v>23</v>
      </c>
      <c r="B441" s="5" t="s">
        <v>43</v>
      </c>
      <c r="C441" s="5" t="s">
        <v>131</v>
      </c>
      <c r="D441" s="7">
        <v>68</v>
      </c>
      <c r="E441" s="6" t="s">
        <v>60</v>
      </c>
      <c r="F441" s="6"/>
    </row>
    <row r="442" spans="1:6" ht="30" x14ac:dyDescent="0.25">
      <c r="A442" s="6" t="s">
        <v>23</v>
      </c>
      <c r="B442" s="5" t="s">
        <v>45</v>
      </c>
      <c r="C442" s="5" t="s">
        <v>150</v>
      </c>
      <c r="D442" s="7">
        <v>80</v>
      </c>
      <c r="E442" s="6" t="s">
        <v>60</v>
      </c>
      <c r="F442" s="6"/>
    </row>
    <row r="443" spans="1:6" ht="30" x14ac:dyDescent="0.25">
      <c r="A443" s="6" t="s">
        <v>23</v>
      </c>
      <c r="B443" s="5" t="s">
        <v>46</v>
      </c>
      <c r="C443" s="5" t="s">
        <v>140</v>
      </c>
      <c r="D443" s="7">
        <v>79</v>
      </c>
      <c r="E443" s="6" t="s">
        <v>60</v>
      </c>
      <c r="F443" s="6"/>
    </row>
    <row r="444" spans="1:6" ht="30" x14ac:dyDescent="0.25">
      <c r="A444" s="6" t="s">
        <v>23</v>
      </c>
      <c r="B444" s="5" t="s">
        <v>47</v>
      </c>
      <c r="C444" s="5" t="s">
        <v>149</v>
      </c>
      <c r="D444" s="7">
        <v>62</v>
      </c>
      <c r="E444" s="6" t="s">
        <v>60</v>
      </c>
      <c r="F444" s="6"/>
    </row>
    <row r="445" spans="1:6" ht="30" x14ac:dyDescent="0.25">
      <c r="A445" s="6" t="s">
        <v>23</v>
      </c>
      <c r="B445" s="5" t="s">
        <v>48</v>
      </c>
      <c r="C445" s="5" t="s">
        <v>158</v>
      </c>
      <c r="D445" s="7">
        <v>89</v>
      </c>
      <c r="E445" s="6" t="s">
        <v>60</v>
      </c>
      <c r="F445" s="6"/>
    </row>
    <row r="446" spans="1:6" ht="30" x14ac:dyDescent="0.25">
      <c r="A446" s="6" t="s">
        <v>23</v>
      </c>
      <c r="B446" s="5" t="s">
        <v>49</v>
      </c>
      <c r="C446" s="5" t="s">
        <v>141</v>
      </c>
      <c r="D446" s="7">
        <v>86</v>
      </c>
      <c r="E446" s="6" t="s">
        <v>60</v>
      </c>
      <c r="F446" s="6"/>
    </row>
    <row r="447" spans="1:6" ht="30" x14ac:dyDescent="0.25">
      <c r="A447" s="6" t="s">
        <v>23</v>
      </c>
      <c r="B447" s="5" t="s">
        <v>51</v>
      </c>
      <c r="C447" s="5" t="s">
        <v>155</v>
      </c>
      <c r="D447" s="7">
        <v>63</v>
      </c>
      <c r="E447" s="6" t="s">
        <v>60</v>
      </c>
      <c r="F447" s="6"/>
    </row>
    <row r="448" spans="1:6" x14ac:dyDescent="0.25">
      <c r="A448" s="6" t="s">
        <v>23</v>
      </c>
      <c r="B448" s="5" t="s">
        <v>52</v>
      </c>
      <c r="C448" s="5" t="s">
        <v>133</v>
      </c>
      <c r="D448" s="7">
        <v>94</v>
      </c>
      <c r="E448" s="6" t="s">
        <v>60</v>
      </c>
      <c r="F448" s="6"/>
    </row>
    <row r="449" spans="1:6" ht="30" x14ac:dyDescent="0.25">
      <c r="A449" s="6" t="s">
        <v>23</v>
      </c>
      <c r="B449" s="5" t="s">
        <v>53</v>
      </c>
      <c r="C449" s="5" t="s">
        <v>156</v>
      </c>
      <c r="D449" s="7">
        <v>92</v>
      </c>
      <c r="E449" s="6" t="s">
        <v>60</v>
      </c>
      <c r="F449" s="6" t="s">
        <v>9</v>
      </c>
    </row>
    <row r="450" spans="1:6" ht="30" x14ac:dyDescent="0.25">
      <c r="A450" s="6" t="s">
        <v>23</v>
      </c>
      <c r="B450" s="5" t="s">
        <v>54</v>
      </c>
      <c r="C450" s="5" t="s">
        <v>138</v>
      </c>
      <c r="D450" s="7">
        <v>81</v>
      </c>
      <c r="E450" s="6" t="s">
        <v>60</v>
      </c>
      <c r="F450" s="6"/>
    </row>
    <row r="451" spans="1:6" ht="30" x14ac:dyDescent="0.25">
      <c r="A451" s="6" t="s">
        <v>23</v>
      </c>
      <c r="B451" s="5" t="s">
        <v>55</v>
      </c>
      <c r="C451" s="5" t="s">
        <v>145</v>
      </c>
      <c r="D451" s="7">
        <v>78</v>
      </c>
      <c r="E451" s="6" t="s">
        <v>60</v>
      </c>
      <c r="F451" s="6"/>
    </row>
    <row r="452" spans="1:6" ht="45" x14ac:dyDescent="0.25">
      <c r="A452" s="6" t="s">
        <v>23</v>
      </c>
      <c r="B452" s="5" t="s">
        <v>56</v>
      </c>
      <c r="C452" s="5" t="s">
        <v>147</v>
      </c>
      <c r="D452" s="7">
        <v>86</v>
      </c>
      <c r="E452" s="6" t="s">
        <v>60</v>
      </c>
      <c r="F452" s="6"/>
    </row>
    <row r="453" spans="1:6" ht="30" x14ac:dyDescent="0.25">
      <c r="A453" s="6" t="s">
        <v>23</v>
      </c>
      <c r="B453" s="5" t="s">
        <v>58</v>
      </c>
      <c r="C453" s="5" t="s">
        <v>159</v>
      </c>
      <c r="D453" s="7">
        <v>90</v>
      </c>
      <c r="E453" s="6" t="s">
        <v>60</v>
      </c>
      <c r="F453" s="6"/>
    </row>
    <row r="454" spans="1:6" ht="30" x14ac:dyDescent="0.25">
      <c r="A454" s="6" t="s">
        <v>23</v>
      </c>
      <c r="B454" s="5" t="s">
        <v>57</v>
      </c>
      <c r="C454" s="5" t="s">
        <v>142</v>
      </c>
      <c r="D454" s="7">
        <v>80</v>
      </c>
      <c r="E454" s="6" t="s">
        <v>60</v>
      </c>
      <c r="F454" s="6"/>
    </row>
    <row r="455" spans="1:6" ht="30" x14ac:dyDescent="0.25">
      <c r="A455" s="6" t="s">
        <v>24</v>
      </c>
      <c r="B455" s="5" t="s">
        <v>28</v>
      </c>
      <c r="C455" s="5" t="s">
        <v>160</v>
      </c>
      <c r="D455" s="7">
        <v>43</v>
      </c>
      <c r="E455" s="6"/>
      <c r="F455" s="6"/>
    </row>
    <row r="456" spans="1:6" ht="30" x14ac:dyDescent="0.25">
      <c r="A456" s="6" t="s">
        <v>24</v>
      </c>
      <c r="B456" s="5" t="s">
        <v>59</v>
      </c>
      <c r="C456" s="5" t="s">
        <v>161</v>
      </c>
      <c r="D456" s="7">
        <v>54</v>
      </c>
      <c r="E456" s="6"/>
      <c r="F456" s="6"/>
    </row>
    <row r="457" spans="1:6" ht="30" x14ac:dyDescent="0.25">
      <c r="A457" s="6" t="s">
        <v>24</v>
      </c>
      <c r="B457" s="5" t="s">
        <v>29</v>
      </c>
      <c r="C457" s="5" t="s">
        <v>135</v>
      </c>
      <c r="D457" s="7">
        <v>73</v>
      </c>
      <c r="E457" s="6" t="s">
        <v>9</v>
      </c>
      <c r="F457" s="6"/>
    </row>
    <row r="458" spans="1:6" ht="30" x14ac:dyDescent="0.25">
      <c r="A458" s="6" t="s">
        <v>24</v>
      </c>
      <c r="B458" s="5" t="s">
        <v>30</v>
      </c>
      <c r="C458" s="5" t="s">
        <v>132</v>
      </c>
      <c r="D458" s="7">
        <v>37</v>
      </c>
      <c r="E458" s="6"/>
      <c r="F458" s="6"/>
    </row>
    <row r="459" spans="1:6" ht="30" x14ac:dyDescent="0.25">
      <c r="A459" s="6" t="s">
        <v>24</v>
      </c>
      <c r="B459" s="5" t="s">
        <v>33</v>
      </c>
      <c r="C459" s="5" t="s">
        <v>144</v>
      </c>
      <c r="D459" s="7">
        <v>55</v>
      </c>
      <c r="E459" s="6"/>
      <c r="F459" s="6"/>
    </row>
    <row r="460" spans="1:6" ht="30" x14ac:dyDescent="0.25">
      <c r="A460" s="6" t="s">
        <v>24</v>
      </c>
      <c r="B460" s="5" t="s">
        <v>31</v>
      </c>
      <c r="C460" s="5" t="s">
        <v>157</v>
      </c>
      <c r="D460" s="7">
        <v>80</v>
      </c>
      <c r="E460" s="6" t="s">
        <v>9</v>
      </c>
      <c r="F460" s="6"/>
    </row>
    <row r="461" spans="1:6" ht="30" x14ac:dyDescent="0.25">
      <c r="A461" s="6" t="s">
        <v>24</v>
      </c>
      <c r="B461" s="5" t="s">
        <v>34</v>
      </c>
      <c r="C461" s="5" t="s">
        <v>137</v>
      </c>
      <c r="D461" s="7">
        <v>55</v>
      </c>
      <c r="E461" s="6"/>
      <c r="F461" s="6"/>
    </row>
    <row r="462" spans="1:6" ht="30" x14ac:dyDescent="0.25">
      <c r="A462" s="6" t="s">
        <v>24</v>
      </c>
      <c r="B462" s="5" t="s">
        <v>35</v>
      </c>
      <c r="C462" s="5" t="s">
        <v>146</v>
      </c>
      <c r="D462" s="7">
        <v>82</v>
      </c>
      <c r="E462" s="6" t="s">
        <v>9</v>
      </c>
      <c r="F462" s="6"/>
    </row>
    <row r="463" spans="1:6" ht="30" x14ac:dyDescent="0.25">
      <c r="A463" s="6" t="s">
        <v>24</v>
      </c>
      <c r="B463" s="5" t="s">
        <v>32</v>
      </c>
      <c r="C463" s="5" t="s">
        <v>153</v>
      </c>
      <c r="D463" s="7">
        <v>48</v>
      </c>
      <c r="E463" s="6"/>
      <c r="F463" s="6"/>
    </row>
    <row r="464" spans="1:6" x14ac:dyDescent="0.25">
      <c r="A464" s="6" t="s">
        <v>24</v>
      </c>
      <c r="B464" s="5" t="s">
        <v>36</v>
      </c>
      <c r="C464" s="5" t="s">
        <v>151</v>
      </c>
      <c r="D464" s="7">
        <v>60</v>
      </c>
      <c r="E464" s="6"/>
      <c r="F464" s="6"/>
    </row>
    <row r="465" spans="1:6" ht="30" x14ac:dyDescent="0.25">
      <c r="A465" s="6" t="s">
        <v>24</v>
      </c>
      <c r="B465" s="5" t="s">
        <v>37</v>
      </c>
      <c r="C465" s="5" t="s">
        <v>8</v>
      </c>
      <c r="D465" s="7">
        <v>48</v>
      </c>
      <c r="E465" s="6"/>
      <c r="F465" s="6"/>
    </row>
    <row r="466" spans="1:6" ht="30" x14ac:dyDescent="0.25">
      <c r="A466" s="6" t="s">
        <v>24</v>
      </c>
      <c r="B466" s="5" t="s">
        <v>38</v>
      </c>
      <c r="C466" s="5" t="s">
        <v>143</v>
      </c>
      <c r="D466" s="7">
        <v>72</v>
      </c>
      <c r="E466" s="6" t="s">
        <v>9</v>
      </c>
      <c r="F466" s="6"/>
    </row>
    <row r="467" spans="1:6" ht="30" x14ac:dyDescent="0.25">
      <c r="A467" s="6" t="s">
        <v>24</v>
      </c>
      <c r="B467" s="5" t="s">
        <v>39</v>
      </c>
      <c r="C467" s="5" t="s">
        <v>136</v>
      </c>
      <c r="D467" s="7">
        <v>79</v>
      </c>
      <c r="E467" s="6" t="s">
        <v>9</v>
      </c>
      <c r="F467" s="6"/>
    </row>
    <row r="468" spans="1:6" ht="30" x14ac:dyDescent="0.25">
      <c r="A468" s="6" t="s">
        <v>24</v>
      </c>
      <c r="B468" s="5" t="s">
        <v>40</v>
      </c>
      <c r="C468" s="5" t="s">
        <v>148</v>
      </c>
      <c r="D468" s="7">
        <v>49</v>
      </c>
      <c r="E468" s="6"/>
      <c r="F468" s="6"/>
    </row>
    <row r="469" spans="1:6" ht="30" x14ac:dyDescent="0.25">
      <c r="A469" s="6" t="s">
        <v>24</v>
      </c>
      <c r="B469" s="5" t="s">
        <v>41</v>
      </c>
      <c r="C469" s="5" t="s">
        <v>154</v>
      </c>
      <c r="D469" s="7">
        <v>75</v>
      </c>
      <c r="E469" s="6" t="s">
        <v>9</v>
      </c>
      <c r="F469" s="6"/>
    </row>
    <row r="470" spans="1:6" ht="30" x14ac:dyDescent="0.25">
      <c r="A470" s="6" t="s">
        <v>24</v>
      </c>
      <c r="B470" s="5" t="s">
        <v>42</v>
      </c>
      <c r="C470" s="5" t="s">
        <v>139</v>
      </c>
      <c r="D470" s="7">
        <v>59</v>
      </c>
      <c r="E470" s="6" t="s">
        <v>9</v>
      </c>
      <c r="F470" s="6"/>
    </row>
    <row r="471" spans="1:6" ht="30" x14ac:dyDescent="0.25">
      <c r="A471" s="6" t="s">
        <v>24</v>
      </c>
      <c r="B471" s="5" t="s">
        <v>44</v>
      </c>
      <c r="C471" s="5" t="s">
        <v>152</v>
      </c>
      <c r="D471" s="7">
        <v>64</v>
      </c>
      <c r="E471" s="6" t="s">
        <v>9</v>
      </c>
      <c r="F471" s="6"/>
    </row>
    <row r="472" spans="1:6" ht="30" x14ac:dyDescent="0.25">
      <c r="A472" s="6" t="s">
        <v>24</v>
      </c>
      <c r="B472" s="5" t="s">
        <v>43</v>
      </c>
      <c r="C472" s="5" t="s">
        <v>131</v>
      </c>
      <c r="D472" s="7">
        <v>45</v>
      </c>
      <c r="E472" s="6"/>
      <c r="F472" s="6"/>
    </row>
    <row r="473" spans="1:6" ht="30" x14ac:dyDescent="0.25">
      <c r="A473" s="6" t="s">
        <v>24</v>
      </c>
      <c r="B473" s="5" t="s">
        <v>45</v>
      </c>
      <c r="C473" s="5" t="s">
        <v>150</v>
      </c>
      <c r="D473" s="7">
        <v>71</v>
      </c>
      <c r="E473" s="6" t="s">
        <v>9</v>
      </c>
      <c r="F473" s="6"/>
    </row>
    <row r="474" spans="1:6" ht="30" x14ac:dyDescent="0.25">
      <c r="A474" s="6" t="s">
        <v>24</v>
      </c>
      <c r="B474" s="5" t="s">
        <v>46</v>
      </c>
      <c r="C474" s="5" t="s">
        <v>140</v>
      </c>
      <c r="D474" s="7">
        <v>60</v>
      </c>
      <c r="E474" s="6"/>
      <c r="F474" s="6"/>
    </row>
    <row r="475" spans="1:6" ht="30" x14ac:dyDescent="0.25">
      <c r="A475" s="6" t="s">
        <v>24</v>
      </c>
      <c r="B475" s="5" t="s">
        <v>47</v>
      </c>
      <c r="C475" s="5" t="s">
        <v>149</v>
      </c>
      <c r="D475" s="7">
        <v>51</v>
      </c>
      <c r="E475" s="6"/>
      <c r="F475" s="6"/>
    </row>
    <row r="476" spans="1:6" ht="30" x14ac:dyDescent="0.25">
      <c r="A476" s="6" t="s">
        <v>24</v>
      </c>
      <c r="B476" s="5" t="s">
        <v>48</v>
      </c>
      <c r="C476" s="5" t="s">
        <v>158</v>
      </c>
      <c r="D476" s="7">
        <v>58</v>
      </c>
      <c r="E476" s="6"/>
      <c r="F476" s="6"/>
    </row>
    <row r="477" spans="1:6" ht="30" x14ac:dyDescent="0.25">
      <c r="A477" s="6" t="s">
        <v>24</v>
      </c>
      <c r="B477" s="5" t="s">
        <v>49</v>
      </c>
      <c r="C477" s="5" t="s">
        <v>141</v>
      </c>
      <c r="D477" s="7">
        <v>77</v>
      </c>
      <c r="E477" s="6" t="s">
        <v>9</v>
      </c>
      <c r="F477" s="6"/>
    </row>
    <row r="478" spans="1:6" ht="30" x14ac:dyDescent="0.25">
      <c r="A478" s="6" t="s">
        <v>24</v>
      </c>
      <c r="B478" s="5" t="s">
        <v>51</v>
      </c>
      <c r="C478" s="5" t="s">
        <v>155</v>
      </c>
      <c r="D478" s="7">
        <v>49</v>
      </c>
      <c r="E478" s="6"/>
      <c r="F478" s="6"/>
    </row>
    <row r="479" spans="1:6" x14ac:dyDescent="0.25">
      <c r="A479" s="6" t="s">
        <v>24</v>
      </c>
      <c r="B479" s="5" t="s">
        <v>52</v>
      </c>
      <c r="C479" s="5" t="s">
        <v>133</v>
      </c>
      <c r="D479" s="7">
        <v>63</v>
      </c>
      <c r="E479" s="6" t="s">
        <v>9</v>
      </c>
      <c r="F479" s="6"/>
    </row>
    <row r="480" spans="1:6" ht="30" x14ac:dyDescent="0.25">
      <c r="A480" s="6" t="s">
        <v>24</v>
      </c>
      <c r="B480" s="5" t="s">
        <v>53</v>
      </c>
      <c r="C480" s="5" t="s">
        <v>156</v>
      </c>
      <c r="D480" s="7">
        <v>75</v>
      </c>
      <c r="E480" s="6" t="s">
        <v>9</v>
      </c>
      <c r="F480" s="6" t="s">
        <v>9</v>
      </c>
    </row>
    <row r="481" spans="1:6" ht="30" x14ac:dyDescent="0.25">
      <c r="A481" s="6" t="s">
        <v>24</v>
      </c>
      <c r="B481" s="5" t="s">
        <v>54</v>
      </c>
      <c r="C481" s="5" t="s">
        <v>138</v>
      </c>
      <c r="D481" s="7">
        <v>77</v>
      </c>
      <c r="E481" s="6" t="s">
        <v>9</v>
      </c>
      <c r="F481" s="6"/>
    </row>
    <row r="482" spans="1:6" ht="30" x14ac:dyDescent="0.25">
      <c r="A482" s="6" t="s">
        <v>24</v>
      </c>
      <c r="B482" s="5" t="s">
        <v>55</v>
      </c>
      <c r="C482" s="5" t="s">
        <v>145</v>
      </c>
      <c r="D482" s="7">
        <v>50</v>
      </c>
      <c r="E482" s="6"/>
      <c r="F482" s="6"/>
    </row>
    <row r="483" spans="1:6" ht="45" x14ac:dyDescent="0.25">
      <c r="A483" s="6" t="s">
        <v>24</v>
      </c>
      <c r="B483" s="5" t="s">
        <v>56</v>
      </c>
      <c r="C483" s="5" t="s">
        <v>147</v>
      </c>
      <c r="D483" s="7">
        <v>82</v>
      </c>
      <c r="E483" s="6" t="s">
        <v>9</v>
      </c>
      <c r="F483" s="6"/>
    </row>
    <row r="484" spans="1:6" ht="30" x14ac:dyDescent="0.25">
      <c r="A484" s="6" t="s">
        <v>24</v>
      </c>
      <c r="B484" s="5" t="s">
        <v>58</v>
      </c>
      <c r="C484" s="5" t="s">
        <v>159</v>
      </c>
      <c r="D484" s="7">
        <v>77</v>
      </c>
      <c r="E484" s="6" t="s">
        <v>9</v>
      </c>
      <c r="F484" s="6"/>
    </row>
    <row r="485" spans="1:6" ht="30" x14ac:dyDescent="0.25">
      <c r="A485" s="6" t="s">
        <v>24</v>
      </c>
      <c r="B485" s="5" t="s">
        <v>57</v>
      </c>
      <c r="C485" s="5" t="s">
        <v>142</v>
      </c>
      <c r="D485" s="7">
        <v>63</v>
      </c>
      <c r="E485" s="6" t="s">
        <v>9</v>
      </c>
      <c r="F485" s="6"/>
    </row>
    <row r="486" spans="1:6" ht="30" x14ac:dyDescent="0.25">
      <c r="A486" s="6" t="s">
        <v>25</v>
      </c>
      <c r="B486" s="5" t="s">
        <v>28</v>
      </c>
      <c r="C486" s="5" t="s">
        <v>160</v>
      </c>
      <c r="D486" s="7">
        <v>76</v>
      </c>
      <c r="E486" s="6"/>
      <c r="F486" s="6"/>
    </row>
    <row r="487" spans="1:6" ht="30" x14ac:dyDescent="0.25">
      <c r="A487" s="6" t="s">
        <v>25</v>
      </c>
      <c r="B487" s="5" t="s">
        <v>59</v>
      </c>
      <c r="C487" s="5" t="s">
        <v>161</v>
      </c>
      <c r="D487" s="7">
        <v>57</v>
      </c>
      <c r="E487" s="6"/>
      <c r="F487" s="6"/>
    </row>
    <row r="488" spans="1:6" ht="30" x14ac:dyDescent="0.25">
      <c r="A488" s="6" t="s">
        <v>25</v>
      </c>
      <c r="B488" s="5" t="s">
        <v>29</v>
      </c>
      <c r="C488" s="5" t="s">
        <v>135</v>
      </c>
      <c r="D488" s="7">
        <v>107</v>
      </c>
      <c r="E488" s="6" t="s">
        <v>9</v>
      </c>
      <c r="F488" s="6"/>
    </row>
    <row r="489" spans="1:6" ht="30" x14ac:dyDescent="0.25">
      <c r="A489" s="6" t="s">
        <v>25</v>
      </c>
      <c r="B489" s="5" t="s">
        <v>30</v>
      </c>
      <c r="C489" s="5" t="s">
        <v>132</v>
      </c>
      <c r="D489" s="7">
        <v>75</v>
      </c>
      <c r="E489" s="6"/>
      <c r="F489" s="6"/>
    </row>
    <row r="490" spans="1:6" ht="30" x14ac:dyDescent="0.25">
      <c r="A490" s="6" t="s">
        <v>25</v>
      </c>
      <c r="B490" s="5" t="s">
        <v>33</v>
      </c>
      <c r="C490" s="5" t="s">
        <v>144</v>
      </c>
      <c r="D490" s="7">
        <v>111</v>
      </c>
      <c r="E490" s="6" t="s">
        <v>9</v>
      </c>
      <c r="F490" s="6"/>
    </row>
    <row r="491" spans="1:6" ht="30" x14ac:dyDescent="0.25">
      <c r="A491" s="6" t="s">
        <v>25</v>
      </c>
      <c r="B491" s="5" t="s">
        <v>31</v>
      </c>
      <c r="C491" s="5" t="s">
        <v>157</v>
      </c>
      <c r="D491" s="7">
        <v>116</v>
      </c>
      <c r="E491" s="6" t="s">
        <v>9</v>
      </c>
      <c r="F491" s="6"/>
    </row>
    <row r="492" spans="1:6" ht="30" x14ac:dyDescent="0.25">
      <c r="A492" s="6" t="s">
        <v>25</v>
      </c>
      <c r="B492" s="5" t="s">
        <v>34</v>
      </c>
      <c r="C492" s="5" t="s">
        <v>137</v>
      </c>
      <c r="D492" s="7">
        <v>68</v>
      </c>
      <c r="E492" s="6"/>
      <c r="F492" s="6"/>
    </row>
    <row r="493" spans="1:6" ht="30" x14ac:dyDescent="0.25">
      <c r="A493" s="6" t="s">
        <v>25</v>
      </c>
      <c r="B493" s="5" t="s">
        <v>35</v>
      </c>
      <c r="C493" s="5" t="s">
        <v>146</v>
      </c>
      <c r="D493" s="7">
        <v>119</v>
      </c>
      <c r="E493" s="6" t="s">
        <v>9</v>
      </c>
      <c r="F493" s="6" t="s">
        <v>9</v>
      </c>
    </row>
    <row r="494" spans="1:6" ht="30" x14ac:dyDescent="0.25">
      <c r="A494" s="6" t="s">
        <v>25</v>
      </c>
      <c r="B494" s="5" t="s">
        <v>32</v>
      </c>
      <c r="C494" s="5" t="s">
        <v>153</v>
      </c>
      <c r="D494" s="7">
        <v>81</v>
      </c>
      <c r="E494" s="6"/>
      <c r="F494" s="6"/>
    </row>
    <row r="495" spans="1:6" x14ac:dyDescent="0.25">
      <c r="A495" s="6" t="s">
        <v>25</v>
      </c>
      <c r="B495" s="5" t="s">
        <v>36</v>
      </c>
      <c r="C495" s="5" t="s">
        <v>151</v>
      </c>
      <c r="D495" s="7">
        <v>98</v>
      </c>
      <c r="E495" s="6" t="s">
        <v>9</v>
      </c>
      <c r="F495" s="6"/>
    </row>
    <row r="496" spans="1:6" ht="30" x14ac:dyDescent="0.25">
      <c r="A496" s="6" t="s">
        <v>25</v>
      </c>
      <c r="B496" s="5" t="s">
        <v>37</v>
      </c>
      <c r="C496" s="5" t="s">
        <v>8</v>
      </c>
      <c r="D496" s="7">
        <v>74</v>
      </c>
      <c r="E496" s="6"/>
      <c r="F496" s="6"/>
    </row>
    <row r="497" spans="1:6" ht="30" x14ac:dyDescent="0.25">
      <c r="A497" s="6" t="s">
        <v>25</v>
      </c>
      <c r="B497" s="5" t="s">
        <v>38</v>
      </c>
      <c r="C497" s="5" t="s">
        <v>143</v>
      </c>
      <c r="D497" s="7">
        <v>104</v>
      </c>
      <c r="E497" s="6" t="s">
        <v>9</v>
      </c>
      <c r="F497" s="6"/>
    </row>
    <row r="498" spans="1:6" ht="30" x14ac:dyDescent="0.25">
      <c r="A498" s="6" t="s">
        <v>25</v>
      </c>
      <c r="B498" s="5" t="s">
        <v>39</v>
      </c>
      <c r="C498" s="5" t="s">
        <v>136</v>
      </c>
      <c r="D498" s="7">
        <v>122</v>
      </c>
      <c r="E498" s="6" t="s">
        <v>9</v>
      </c>
      <c r="F498" s="6"/>
    </row>
    <row r="499" spans="1:6" ht="30" x14ac:dyDescent="0.25">
      <c r="A499" s="6" t="s">
        <v>25</v>
      </c>
      <c r="B499" s="5" t="s">
        <v>40</v>
      </c>
      <c r="C499" s="5" t="s">
        <v>148</v>
      </c>
      <c r="D499" s="7">
        <v>99</v>
      </c>
      <c r="E499" s="6" t="s">
        <v>9</v>
      </c>
      <c r="F499" s="6"/>
    </row>
    <row r="500" spans="1:6" ht="30" x14ac:dyDescent="0.25">
      <c r="A500" s="6" t="s">
        <v>25</v>
      </c>
      <c r="B500" s="5" t="s">
        <v>41</v>
      </c>
      <c r="C500" s="5" t="s">
        <v>154</v>
      </c>
      <c r="D500" s="7">
        <v>113</v>
      </c>
      <c r="E500" s="6" t="s">
        <v>9</v>
      </c>
      <c r="F500" s="6"/>
    </row>
    <row r="501" spans="1:6" ht="30" x14ac:dyDescent="0.25">
      <c r="A501" s="6" t="s">
        <v>25</v>
      </c>
      <c r="B501" s="5" t="s">
        <v>42</v>
      </c>
      <c r="C501" s="5" t="s">
        <v>139</v>
      </c>
      <c r="D501" s="7">
        <v>55</v>
      </c>
      <c r="E501" s="6"/>
      <c r="F501" s="6"/>
    </row>
    <row r="502" spans="1:6" ht="30" x14ac:dyDescent="0.25">
      <c r="A502" s="6" t="s">
        <v>25</v>
      </c>
      <c r="B502" s="5" t="s">
        <v>44</v>
      </c>
      <c r="C502" s="5" t="s">
        <v>152</v>
      </c>
      <c r="D502" s="7">
        <v>97</v>
      </c>
      <c r="E502" s="6" t="s">
        <v>9</v>
      </c>
      <c r="F502" s="6"/>
    </row>
    <row r="503" spans="1:6" ht="30" x14ac:dyDescent="0.25">
      <c r="A503" s="6" t="s">
        <v>25</v>
      </c>
      <c r="B503" s="5" t="s">
        <v>43</v>
      </c>
      <c r="C503" s="5" t="s">
        <v>131</v>
      </c>
      <c r="D503" s="7">
        <v>63</v>
      </c>
      <c r="E503" s="6"/>
      <c r="F503" s="6"/>
    </row>
    <row r="504" spans="1:6" ht="30" x14ac:dyDescent="0.25">
      <c r="A504" s="6" t="s">
        <v>25</v>
      </c>
      <c r="B504" s="5" t="s">
        <v>45</v>
      </c>
      <c r="C504" s="5" t="s">
        <v>150</v>
      </c>
      <c r="D504" s="7">
        <v>84</v>
      </c>
      <c r="E504" s="6"/>
      <c r="F504" s="6"/>
    </row>
    <row r="505" spans="1:6" ht="30" x14ac:dyDescent="0.25">
      <c r="A505" s="6" t="s">
        <v>25</v>
      </c>
      <c r="B505" s="5" t="s">
        <v>46</v>
      </c>
      <c r="C505" s="5" t="s">
        <v>140</v>
      </c>
      <c r="D505" s="7">
        <v>110</v>
      </c>
      <c r="E505" s="6" t="s">
        <v>9</v>
      </c>
      <c r="F505" s="6"/>
    </row>
    <row r="506" spans="1:6" ht="30" x14ac:dyDescent="0.25">
      <c r="A506" s="6" t="s">
        <v>25</v>
      </c>
      <c r="B506" s="5" t="s">
        <v>47</v>
      </c>
      <c r="C506" s="5" t="s">
        <v>149</v>
      </c>
      <c r="D506" s="7">
        <v>73</v>
      </c>
      <c r="E506" s="6"/>
      <c r="F506" s="6"/>
    </row>
    <row r="507" spans="1:6" ht="30" x14ac:dyDescent="0.25">
      <c r="A507" s="6" t="s">
        <v>25</v>
      </c>
      <c r="B507" s="5" t="s">
        <v>48</v>
      </c>
      <c r="C507" s="5" t="s">
        <v>158</v>
      </c>
      <c r="D507" s="7">
        <v>61</v>
      </c>
      <c r="E507" s="6"/>
      <c r="F507" s="6"/>
    </row>
    <row r="508" spans="1:6" ht="30" x14ac:dyDescent="0.25">
      <c r="A508" s="6" t="s">
        <v>25</v>
      </c>
      <c r="B508" s="5" t="s">
        <v>49</v>
      </c>
      <c r="C508" s="5" t="s">
        <v>141</v>
      </c>
      <c r="D508" s="7">
        <v>103</v>
      </c>
      <c r="E508" s="6" t="s">
        <v>9</v>
      </c>
      <c r="F508" s="6"/>
    </row>
    <row r="509" spans="1:6" ht="30" x14ac:dyDescent="0.25">
      <c r="A509" s="6" t="s">
        <v>25</v>
      </c>
      <c r="B509" s="5" t="s">
        <v>51</v>
      </c>
      <c r="C509" s="5" t="s">
        <v>155</v>
      </c>
      <c r="D509" s="7">
        <v>77</v>
      </c>
      <c r="E509" s="6"/>
      <c r="F509" s="6"/>
    </row>
    <row r="510" spans="1:6" ht="30" x14ac:dyDescent="0.25">
      <c r="A510" s="6" t="s">
        <v>25</v>
      </c>
      <c r="B510" s="5" t="s">
        <v>50</v>
      </c>
      <c r="C510" s="5" t="s">
        <v>134</v>
      </c>
      <c r="D510" s="7">
        <v>60</v>
      </c>
      <c r="E510" s="6"/>
      <c r="F510" s="6"/>
    </row>
    <row r="511" spans="1:6" x14ac:dyDescent="0.25">
      <c r="A511" s="6" t="s">
        <v>25</v>
      </c>
      <c r="B511" s="5" t="s">
        <v>52</v>
      </c>
      <c r="C511" s="5" t="s">
        <v>133</v>
      </c>
      <c r="D511" s="7">
        <v>109</v>
      </c>
      <c r="E511" s="6" t="s">
        <v>9</v>
      </c>
      <c r="F511" s="6"/>
    </row>
    <row r="512" spans="1:6" ht="30" x14ac:dyDescent="0.25">
      <c r="A512" s="6" t="s">
        <v>25</v>
      </c>
      <c r="B512" s="5" t="s">
        <v>53</v>
      </c>
      <c r="C512" s="5" t="s">
        <v>156</v>
      </c>
      <c r="D512" s="7">
        <v>110</v>
      </c>
      <c r="E512" s="6" t="s">
        <v>9</v>
      </c>
      <c r="F512" s="6"/>
    </row>
    <row r="513" spans="1:6" ht="30" x14ac:dyDescent="0.25">
      <c r="A513" s="6" t="s">
        <v>25</v>
      </c>
      <c r="B513" s="5" t="s">
        <v>54</v>
      </c>
      <c r="C513" s="5" t="s">
        <v>138</v>
      </c>
      <c r="D513" s="7">
        <v>115</v>
      </c>
      <c r="E513" s="6" t="s">
        <v>9</v>
      </c>
      <c r="F513" s="6"/>
    </row>
    <row r="514" spans="1:6" ht="30" x14ac:dyDescent="0.25">
      <c r="A514" s="6" t="s">
        <v>25</v>
      </c>
      <c r="B514" s="5" t="s">
        <v>55</v>
      </c>
      <c r="C514" s="5" t="s">
        <v>145</v>
      </c>
      <c r="D514" s="7">
        <v>92</v>
      </c>
      <c r="E514" s="6"/>
      <c r="F514" s="6"/>
    </row>
    <row r="515" spans="1:6" ht="45" x14ac:dyDescent="0.25">
      <c r="A515" s="6" t="s">
        <v>25</v>
      </c>
      <c r="B515" s="5" t="s">
        <v>56</v>
      </c>
      <c r="C515" s="5" t="s">
        <v>147</v>
      </c>
      <c r="D515" s="7">
        <v>94</v>
      </c>
      <c r="E515" s="6"/>
      <c r="F515" s="6"/>
    </row>
    <row r="516" spans="1:6" ht="30" x14ac:dyDescent="0.25">
      <c r="A516" s="6" t="s">
        <v>25</v>
      </c>
      <c r="B516" s="5" t="s">
        <v>58</v>
      </c>
      <c r="C516" s="5" t="s">
        <v>159</v>
      </c>
      <c r="D516" s="7">
        <v>100</v>
      </c>
      <c r="E516" s="6" t="s">
        <v>9</v>
      </c>
      <c r="F516" s="6"/>
    </row>
    <row r="517" spans="1:6" ht="30" x14ac:dyDescent="0.25">
      <c r="A517" s="6" t="s">
        <v>25</v>
      </c>
      <c r="B517" s="5" t="s">
        <v>57</v>
      </c>
      <c r="C517" s="5" t="s">
        <v>142</v>
      </c>
      <c r="D517" s="7">
        <v>89</v>
      </c>
      <c r="E517" s="6"/>
      <c r="F517" s="6"/>
    </row>
    <row r="518" spans="1:6" ht="30" x14ac:dyDescent="0.25">
      <c r="A518" s="6" t="s">
        <v>26</v>
      </c>
      <c r="B518" s="5" t="s">
        <v>28</v>
      </c>
      <c r="C518" s="5" t="s">
        <v>160</v>
      </c>
      <c r="D518" s="7">
        <v>58</v>
      </c>
      <c r="E518" s="6"/>
      <c r="F518" s="6"/>
    </row>
    <row r="519" spans="1:6" ht="30" x14ac:dyDescent="0.25">
      <c r="A519" s="6" t="s">
        <v>26</v>
      </c>
      <c r="B519" s="5" t="s">
        <v>59</v>
      </c>
      <c r="C519" s="5" t="s">
        <v>161</v>
      </c>
      <c r="D519" s="7">
        <v>70</v>
      </c>
      <c r="E519" s="6"/>
      <c r="F519" s="6"/>
    </row>
    <row r="520" spans="1:6" ht="30" x14ac:dyDescent="0.25">
      <c r="A520" s="6" t="s">
        <v>26</v>
      </c>
      <c r="B520" s="5" t="s">
        <v>29</v>
      </c>
      <c r="C520" s="5" t="s">
        <v>135</v>
      </c>
      <c r="D520" s="7">
        <v>135</v>
      </c>
      <c r="E520" s="6" t="s">
        <v>9</v>
      </c>
      <c r="F520" s="6"/>
    </row>
    <row r="521" spans="1:6" ht="30" x14ac:dyDescent="0.25">
      <c r="A521" s="6" t="s">
        <v>26</v>
      </c>
      <c r="B521" s="5" t="s">
        <v>30</v>
      </c>
      <c r="C521" s="5" t="s">
        <v>132</v>
      </c>
      <c r="D521" s="7">
        <v>91</v>
      </c>
      <c r="E521" s="6"/>
      <c r="F521" s="6"/>
    </row>
    <row r="522" spans="1:6" ht="30" x14ac:dyDescent="0.25">
      <c r="A522" s="6" t="s">
        <v>26</v>
      </c>
      <c r="B522" s="5" t="s">
        <v>33</v>
      </c>
      <c r="C522" s="5" t="s">
        <v>144</v>
      </c>
      <c r="D522" s="7">
        <v>93</v>
      </c>
      <c r="E522" s="6"/>
      <c r="F522" s="6"/>
    </row>
    <row r="523" spans="1:6" ht="30" x14ac:dyDescent="0.25">
      <c r="A523" s="6" t="s">
        <v>26</v>
      </c>
      <c r="B523" s="5" t="s">
        <v>31</v>
      </c>
      <c r="C523" s="5" t="s">
        <v>157</v>
      </c>
      <c r="D523" s="7">
        <v>113</v>
      </c>
      <c r="E523" s="6" t="s">
        <v>9</v>
      </c>
      <c r="F523" s="6"/>
    </row>
    <row r="524" spans="1:6" ht="30" x14ac:dyDescent="0.25">
      <c r="A524" s="6" t="s">
        <v>26</v>
      </c>
      <c r="B524" s="5" t="s">
        <v>34</v>
      </c>
      <c r="C524" s="5" t="s">
        <v>137</v>
      </c>
      <c r="D524" s="7">
        <v>59</v>
      </c>
      <c r="E524" s="6"/>
      <c r="F524" s="6"/>
    </row>
    <row r="525" spans="1:6" ht="30" x14ac:dyDescent="0.25">
      <c r="A525" s="6" t="s">
        <v>26</v>
      </c>
      <c r="B525" s="5" t="s">
        <v>35</v>
      </c>
      <c r="C525" s="5" t="s">
        <v>146</v>
      </c>
      <c r="D525" s="7">
        <v>109</v>
      </c>
      <c r="E525" s="6" t="s">
        <v>9</v>
      </c>
      <c r="F525" s="6"/>
    </row>
    <row r="526" spans="1:6" ht="30" x14ac:dyDescent="0.25">
      <c r="A526" s="6" t="s">
        <v>26</v>
      </c>
      <c r="B526" s="5" t="s">
        <v>32</v>
      </c>
      <c r="C526" s="5" t="s">
        <v>153</v>
      </c>
      <c r="D526" s="7">
        <v>59</v>
      </c>
      <c r="E526" s="6"/>
      <c r="F526" s="6"/>
    </row>
    <row r="527" spans="1:6" x14ac:dyDescent="0.25">
      <c r="A527" s="6" t="s">
        <v>26</v>
      </c>
      <c r="B527" s="5" t="s">
        <v>36</v>
      </c>
      <c r="C527" s="5" t="s">
        <v>151</v>
      </c>
      <c r="D527" s="7">
        <v>108</v>
      </c>
      <c r="E527" s="6" t="s">
        <v>9</v>
      </c>
      <c r="F527" s="6"/>
    </row>
    <row r="528" spans="1:6" ht="30" x14ac:dyDescent="0.25">
      <c r="A528" s="6" t="s">
        <v>26</v>
      </c>
      <c r="B528" s="5" t="s">
        <v>37</v>
      </c>
      <c r="C528" s="5" t="s">
        <v>8</v>
      </c>
      <c r="D528" s="7">
        <v>80</v>
      </c>
      <c r="E528" s="6"/>
      <c r="F528" s="6"/>
    </row>
    <row r="529" spans="1:6" ht="30" x14ac:dyDescent="0.25">
      <c r="A529" s="6" t="s">
        <v>26</v>
      </c>
      <c r="B529" s="5" t="s">
        <v>38</v>
      </c>
      <c r="C529" s="5" t="s">
        <v>143</v>
      </c>
      <c r="D529" s="7">
        <v>109</v>
      </c>
      <c r="E529" s="6" t="s">
        <v>9</v>
      </c>
      <c r="F529" s="6"/>
    </row>
    <row r="530" spans="1:6" ht="30" x14ac:dyDescent="0.25">
      <c r="A530" s="6" t="s">
        <v>26</v>
      </c>
      <c r="B530" s="5" t="s">
        <v>39</v>
      </c>
      <c r="C530" s="5" t="s">
        <v>136</v>
      </c>
      <c r="D530" s="7">
        <v>92</v>
      </c>
      <c r="E530" s="6" t="s">
        <v>9</v>
      </c>
      <c r="F530" s="6"/>
    </row>
    <row r="531" spans="1:6" ht="30" x14ac:dyDescent="0.25">
      <c r="A531" s="6" t="s">
        <v>26</v>
      </c>
      <c r="B531" s="5" t="s">
        <v>40</v>
      </c>
      <c r="C531" s="5" t="s">
        <v>148</v>
      </c>
      <c r="D531" s="7">
        <v>104</v>
      </c>
      <c r="E531" s="6" t="s">
        <v>9</v>
      </c>
      <c r="F531" s="6"/>
    </row>
    <row r="532" spans="1:6" ht="30" x14ac:dyDescent="0.25">
      <c r="A532" s="6" t="s">
        <v>26</v>
      </c>
      <c r="B532" s="5" t="s">
        <v>41</v>
      </c>
      <c r="C532" s="5" t="s">
        <v>154</v>
      </c>
      <c r="D532" s="7">
        <v>103</v>
      </c>
      <c r="E532" s="6" t="s">
        <v>9</v>
      </c>
      <c r="F532" s="6"/>
    </row>
    <row r="533" spans="1:6" ht="30" x14ac:dyDescent="0.25">
      <c r="A533" s="6" t="s">
        <v>26</v>
      </c>
      <c r="B533" s="5" t="s">
        <v>42</v>
      </c>
      <c r="C533" s="5" t="s">
        <v>139</v>
      </c>
      <c r="D533" s="7">
        <v>68</v>
      </c>
      <c r="E533" s="6"/>
      <c r="F533" s="6"/>
    </row>
    <row r="534" spans="1:6" ht="30" x14ac:dyDescent="0.25">
      <c r="A534" s="6" t="s">
        <v>26</v>
      </c>
      <c r="B534" s="5" t="s">
        <v>44</v>
      </c>
      <c r="C534" s="5" t="s">
        <v>152</v>
      </c>
      <c r="D534" s="7">
        <v>92</v>
      </c>
      <c r="E534" s="6"/>
      <c r="F534" s="6"/>
    </row>
    <row r="535" spans="1:6" ht="30" x14ac:dyDescent="0.25">
      <c r="A535" s="6" t="s">
        <v>26</v>
      </c>
      <c r="B535" s="5" t="s">
        <v>43</v>
      </c>
      <c r="C535" s="5" t="s">
        <v>131</v>
      </c>
      <c r="D535" s="7">
        <v>112</v>
      </c>
      <c r="E535" s="6" t="s">
        <v>9</v>
      </c>
      <c r="F535" s="6"/>
    </row>
    <row r="536" spans="1:6" ht="30" x14ac:dyDescent="0.25">
      <c r="A536" s="6" t="s">
        <v>26</v>
      </c>
      <c r="B536" s="5" t="s">
        <v>45</v>
      </c>
      <c r="C536" s="5" t="s">
        <v>150</v>
      </c>
      <c r="D536" s="7">
        <v>93</v>
      </c>
      <c r="E536" s="6" t="s">
        <v>9</v>
      </c>
      <c r="F536" s="6"/>
    </row>
    <row r="537" spans="1:6" ht="30" x14ac:dyDescent="0.25">
      <c r="A537" s="6" t="s">
        <v>26</v>
      </c>
      <c r="B537" s="5" t="s">
        <v>46</v>
      </c>
      <c r="C537" s="5" t="s">
        <v>140</v>
      </c>
      <c r="D537" s="7">
        <v>107</v>
      </c>
      <c r="E537" s="6" t="s">
        <v>9</v>
      </c>
      <c r="F537" s="6"/>
    </row>
    <row r="538" spans="1:6" ht="30" x14ac:dyDescent="0.25">
      <c r="A538" s="6" t="s">
        <v>26</v>
      </c>
      <c r="B538" s="5" t="s">
        <v>47</v>
      </c>
      <c r="C538" s="5" t="s">
        <v>149</v>
      </c>
      <c r="D538" s="7">
        <v>86</v>
      </c>
      <c r="E538" s="6"/>
      <c r="F538" s="6"/>
    </row>
    <row r="539" spans="1:6" ht="30" x14ac:dyDescent="0.25">
      <c r="A539" s="6" t="s">
        <v>26</v>
      </c>
      <c r="B539" s="5" t="s">
        <v>48</v>
      </c>
      <c r="C539" s="5" t="s">
        <v>158</v>
      </c>
      <c r="D539" s="7">
        <v>75</v>
      </c>
      <c r="E539" s="6"/>
      <c r="F539" s="6"/>
    </row>
    <row r="540" spans="1:6" ht="30" x14ac:dyDescent="0.25">
      <c r="A540" s="6" t="s">
        <v>26</v>
      </c>
      <c r="B540" s="5" t="s">
        <v>49</v>
      </c>
      <c r="C540" s="5" t="s">
        <v>141</v>
      </c>
      <c r="D540" s="7">
        <v>91</v>
      </c>
      <c r="E540" s="6"/>
      <c r="F540" s="6"/>
    </row>
    <row r="541" spans="1:6" ht="30" x14ac:dyDescent="0.25">
      <c r="A541" s="6" t="s">
        <v>26</v>
      </c>
      <c r="B541" s="5" t="s">
        <v>51</v>
      </c>
      <c r="C541" s="5" t="s">
        <v>155</v>
      </c>
      <c r="D541" s="7">
        <v>60</v>
      </c>
      <c r="E541" s="6"/>
      <c r="F541" s="6"/>
    </row>
    <row r="542" spans="1:6" ht="30" x14ac:dyDescent="0.25">
      <c r="A542" s="6" t="s">
        <v>26</v>
      </c>
      <c r="B542" s="5" t="s">
        <v>50</v>
      </c>
      <c r="C542" s="5" t="s">
        <v>134</v>
      </c>
      <c r="D542" s="7">
        <v>100</v>
      </c>
      <c r="E542" s="6" t="s">
        <v>9</v>
      </c>
      <c r="F542" s="6"/>
    </row>
    <row r="543" spans="1:6" x14ac:dyDescent="0.25">
      <c r="A543" s="6" t="s">
        <v>26</v>
      </c>
      <c r="B543" s="5" t="s">
        <v>52</v>
      </c>
      <c r="C543" s="5" t="s">
        <v>133</v>
      </c>
      <c r="D543" s="7">
        <v>81</v>
      </c>
      <c r="E543" s="6"/>
      <c r="F543" s="6"/>
    </row>
    <row r="544" spans="1:6" ht="30" x14ac:dyDescent="0.25">
      <c r="A544" s="6" t="s">
        <v>26</v>
      </c>
      <c r="B544" s="5" t="s">
        <v>53</v>
      </c>
      <c r="C544" s="5" t="s">
        <v>156</v>
      </c>
      <c r="D544" s="7">
        <v>98</v>
      </c>
      <c r="E544" s="6" t="s">
        <v>9</v>
      </c>
      <c r="F544" s="6"/>
    </row>
    <row r="545" spans="1:6" ht="30" x14ac:dyDescent="0.25">
      <c r="A545" s="6" t="s">
        <v>26</v>
      </c>
      <c r="B545" s="5" t="s">
        <v>54</v>
      </c>
      <c r="C545" s="5" t="s">
        <v>138</v>
      </c>
      <c r="D545" s="7">
        <v>111</v>
      </c>
      <c r="E545" s="6" t="s">
        <v>9</v>
      </c>
      <c r="F545" s="6"/>
    </row>
    <row r="546" spans="1:6" ht="30" x14ac:dyDescent="0.25">
      <c r="A546" s="6" t="s">
        <v>26</v>
      </c>
      <c r="B546" s="5" t="s">
        <v>55</v>
      </c>
      <c r="C546" s="5" t="s">
        <v>145</v>
      </c>
      <c r="D546" s="7">
        <v>83</v>
      </c>
      <c r="E546" s="6"/>
      <c r="F546" s="6"/>
    </row>
    <row r="547" spans="1:6" ht="45" x14ac:dyDescent="0.25">
      <c r="A547" s="6" t="s">
        <v>26</v>
      </c>
      <c r="B547" s="5" t="s">
        <v>56</v>
      </c>
      <c r="C547" s="5" t="s">
        <v>147</v>
      </c>
      <c r="D547" s="7">
        <v>111</v>
      </c>
      <c r="E547" s="6" t="s">
        <v>9</v>
      </c>
      <c r="F547" s="6" t="s">
        <v>9</v>
      </c>
    </row>
    <row r="548" spans="1:6" ht="30" x14ac:dyDescent="0.25">
      <c r="A548" s="6" t="s">
        <v>26</v>
      </c>
      <c r="B548" s="5" t="s">
        <v>58</v>
      </c>
      <c r="C548" s="5" t="s">
        <v>159</v>
      </c>
      <c r="D548" s="7">
        <v>80</v>
      </c>
      <c r="E548" s="6"/>
      <c r="F548" s="6"/>
    </row>
    <row r="549" spans="1:6" ht="30" x14ac:dyDescent="0.25">
      <c r="A549" s="6" t="s">
        <v>26</v>
      </c>
      <c r="B549" s="5" t="s">
        <v>57</v>
      </c>
      <c r="C549" s="5" t="s">
        <v>142</v>
      </c>
      <c r="D549" s="7">
        <v>95</v>
      </c>
      <c r="E549" s="6" t="s">
        <v>9</v>
      </c>
      <c r="F549" s="6"/>
    </row>
    <row r="550" spans="1:6" ht="30" x14ac:dyDescent="0.25">
      <c r="A550" s="6" t="s">
        <v>27</v>
      </c>
      <c r="B550" s="5" t="s">
        <v>28</v>
      </c>
      <c r="C550" s="5" t="s">
        <v>160</v>
      </c>
      <c r="D550" s="7">
        <v>59</v>
      </c>
      <c r="E550" s="6"/>
      <c r="F550" s="6"/>
    </row>
    <row r="551" spans="1:6" ht="30" x14ac:dyDescent="0.25">
      <c r="A551" s="6" t="s">
        <v>27</v>
      </c>
      <c r="B551" s="5" t="s">
        <v>59</v>
      </c>
      <c r="C551" s="5" t="s">
        <v>161</v>
      </c>
      <c r="D551" s="7">
        <v>77</v>
      </c>
      <c r="E551" s="6"/>
      <c r="F551" s="6"/>
    </row>
    <row r="552" spans="1:6" ht="30" x14ac:dyDescent="0.25">
      <c r="A552" s="6" t="s">
        <v>27</v>
      </c>
      <c r="B552" s="5" t="s">
        <v>29</v>
      </c>
      <c r="C552" s="5" t="s">
        <v>135</v>
      </c>
      <c r="D552" s="7">
        <v>109</v>
      </c>
      <c r="E552" s="6" t="s">
        <v>9</v>
      </c>
      <c r="F552" s="6"/>
    </row>
    <row r="553" spans="1:6" ht="30" x14ac:dyDescent="0.25">
      <c r="A553" s="6" t="s">
        <v>27</v>
      </c>
      <c r="B553" s="5" t="s">
        <v>30</v>
      </c>
      <c r="C553" s="5" t="s">
        <v>132</v>
      </c>
      <c r="D553" s="7">
        <v>84</v>
      </c>
      <c r="E553" s="6"/>
      <c r="F553" s="6"/>
    </row>
    <row r="554" spans="1:6" ht="30" x14ac:dyDescent="0.25">
      <c r="A554" s="6" t="s">
        <v>27</v>
      </c>
      <c r="B554" s="5" t="s">
        <v>33</v>
      </c>
      <c r="C554" s="5" t="s">
        <v>144</v>
      </c>
      <c r="D554" s="7">
        <v>81</v>
      </c>
      <c r="E554" s="6"/>
      <c r="F554" s="6"/>
    </row>
    <row r="555" spans="1:6" ht="30" x14ac:dyDescent="0.25">
      <c r="A555" s="6" t="s">
        <v>27</v>
      </c>
      <c r="B555" s="5" t="s">
        <v>31</v>
      </c>
      <c r="C555" s="5" t="s">
        <v>157</v>
      </c>
      <c r="D555" s="7">
        <v>111</v>
      </c>
      <c r="E555" s="6" t="s">
        <v>9</v>
      </c>
      <c r="F555" s="6"/>
    </row>
    <row r="556" spans="1:6" ht="30" x14ac:dyDescent="0.25">
      <c r="A556" s="6" t="s">
        <v>27</v>
      </c>
      <c r="B556" s="5" t="s">
        <v>34</v>
      </c>
      <c r="C556" s="5" t="s">
        <v>137</v>
      </c>
      <c r="D556" s="7">
        <v>52</v>
      </c>
      <c r="E556" s="6"/>
      <c r="F556" s="6"/>
    </row>
    <row r="557" spans="1:6" ht="30" x14ac:dyDescent="0.25">
      <c r="A557" s="6" t="s">
        <v>27</v>
      </c>
      <c r="B557" s="5" t="s">
        <v>35</v>
      </c>
      <c r="C557" s="5" t="s">
        <v>146</v>
      </c>
      <c r="D557" s="7">
        <v>107</v>
      </c>
      <c r="E557" s="6" t="s">
        <v>9</v>
      </c>
      <c r="F557" s="6"/>
    </row>
    <row r="558" spans="1:6" ht="30" x14ac:dyDescent="0.25">
      <c r="A558" s="6" t="s">
        <v>27</v>
      </c>
      <c r="B558" s="5" t="s">
        <v>32</v>
      </c>
      <c r="C558" s="5" t="s">
        <v>153</v>
      </c>
      <c r="D558" s="7">
        <v>66</v>
      </c>
      <c r="E558" s="6"/>
      <c r="F558" s="6"/>
    </row>
    <row r="559" spans="1:6" x14ac:dyDescent="0.25">
      <c r="A559" s="6" t="s">
        <v>27</v>
      </c>
      <c r="B559" s="5" t="s">
        <v>36</v>
      </c>
      <c r="C559" s="5" t="s">
        <v>151</v>
      </c>
      <c r="D559" s="7">
        <v>113</v>
      </c>
      <c r="E559" s="6" t="s">
        <v>9</v>
      </c>
      <c r="F559" s="6"/>
    </row>
    <row r="560" spans="1:6" ht="30" x14ac:dyDescent="0.25">
      <c r="A560" s="6" t="s">
        <v>27</v>
      </c>
      <c r="B560" s="5" t="s">
        <v>37</v>
      </c>
      <c r="C560" s="5" t="s">
        <v>8</v>
      </c>
      <c r="D560" s="7">
        <v>91</v>
      </c>
      <c r="E560" s="6"/>
      <c r="F560" s="6"/>
    </row>
    <row r="561" spans="1:6" ht="30" x14ac:dyDescent="0.25">
      <c r="A561" s="6" t="s">
        <v>27</v>
      </c>
      <c r="B561" s="5" t="s">
        <v>38</v>
      </c>
      <c r="C561" s="5" t="s">
        <v>143</v>
      </c>
      <c r="D561" s="7">
        <v>104</v>
      </c>
      <c r="E561" s="6" t="s">
        <v>9</v>
      </c>
      <c r="F561" s="6"/>
    </row>
    <row r="562" spans="1:6" ht="30" x14ac:dyDescent="0.25">
      <c r="A562" s="6" t="s">
        <v>27</v>
      </c>
      <c r="B562" s="5" t="s">
        <v>39</v>
      </c>
      <c r="C562" s="5" t="s">
        <v>136</v>
      </c>
      <c r="D562" s="7">
        <v>110</v>
      </c>
      <c r="E562" s="6" t="s">
        <v>9</v>
      </c>
      <c r="F562" s="6" t="s">
        <v>9</v>
      </c>
    </row>
    <row r="563" spans="1:6" ht="30" x14ac:dyDescent="0.25">
      <c r="A563" s="6" t="s">
        <v>27</v>
      </c>
      <c r="B563" s="5" t="s">
        <v>40</v>
      </c>
      <c r="C563" s="5" t="s">
        <v>148</v>
      </c>
      <c r="D563" s="7">
        <v>99</v>
      </c>
      <c r="E563" s="6" t="s">
        <v>9</v>
      </c>
      <c r="F563" s="6"/>
    </row>
    <row r="564" spans="1:6" ht="30" x14ac:dyDescent="0.25">
      <c r="A564" s="6" t="s">
        <v>27</v>
      </c>
      <c r="B564" s="5" t="s">
        <v>41</v>
      </c>
      <c r="C564" s="5" t="s">
        <v>154</v>
      </c>
      <c r="D564" s="7">
        <v>87</v>
      </c>
      <c r="E564" s="6"/>
      <c r="F564" s="6"/>
    </row>
    <row r="565" spans="1:6" ht="30" x14ac:dyDescent="0.25">
      <c r="A565" s="6" t="s">
        <v>27</v>
      </c>
      <c r="B565" s="5" t="s">
        <v>42</v>
      </c>
      <c r="C565" s="5" t="s">
        <v>139</v>
      </c>
      <c r="D565" s="7">
        <v>76</v>
      </c>
      <c r="E565" s="6"/>
      <c r="F565" s="6"/>
    </row>
    <row r="566" spans="1:6" ht="30" x14ac:dyDescent="0.25">
      <c r="A566" s="6" t="s">
        <v>27</v>
      </c>
      <c r="B566" s="5" t="s">
        <v>44</v>
      </c>
      <c r="C566" s="5" t="s">
        <v>152</v>
      </c>
      <c r="D566" s="7">
        <v>99</v>
      </c>
      <c r="E566" s="6" t="s">
        <v>9</v>
      </c>
      <c r="F566" s="6"/>
    </row>
    <row r="567" spans="1:6" ht="30" x14ac:dyDescent="0.25">
      <c r="A567" s="6" t="s">
        <v>27</v>
      </c>
      <c r="B567" s="5" t="s">
        <v>43</v>
      </c>
      <c r="C567" s="5" t="s">
        <v>131</v>
      </c>
      <c r="D567" s="7">
        <v>81</v>
      </c>
      <c r="E567" s="6"/>
      <c r="F567" s="6"/>
    </row>
    <row r="568" spans="1:6" ht="30" x14ac:dyDescent="0.25">
      <c r="A568" s="6" t="s">
        <v>27</v>
      </c>
      <c r="B568" s="5" t="s">
        <v>45</v>
      </c>
      <c r="C568" s="5" t="s">
        <v>150</v>
      </c>
      <c r="D568" s="7">
        <v>94</v>
      </c>
      <c r="E568" s="6" t="s">
        <v>9</v>
      </c>
      <c r="F568" s="6"/>
    </row>
    <row r="569" spans="1:6" ht="30" x14ac:dyDescent="0.25">
      <c r="A569" s="6" t="s">
        <v>27</v>
      </c>
      <c r="B569" s="5" t="s">
        <v>46</v>
      </c>
      <c r="C569" s="5" t="s">
        <v>140</v>
      </c>
      <c r="D569" s="7">
        <v>114</v>
      </c>
      <c r="E569" s="6" t="s">
        <v>9</v>
      </c>
      <c r="F569" s="6"/>
    </row>
    <row r="570" spans="1:6" ht="30" x14ac:dyDescent="0.25">
      <c r="A570" s="6" t="s">
        <v>27</v>
      </c>
      <c r="B570" s="5" t="s">
        <v>47</v>
      </c>
      <c r="C570" s="5" t="s">
        <v>149</v>
      </c>
      <c r="D570" s="7">
        <v>78</v>
      </c>
      <c r="E570" s="6"/>
      <c r="F570" s="6"/>
    </row>
    <row r="571" spans="1:6" ht="30" x14ac:dyDescent="0.25">
      <c r="A571" s="6" t="s">
        <v>27</v>
      </c>
      <c r="B571" s="5" t="s">
        <v>48</v>
      </c>
      <c r="C571" s="5" t="s">
        <v>158</v>
      </c>
      <c r="D571" s="7">
        <v>87</v>
      </c>
      <c r="E571" s="6"/>
      <c r="F571" s="6"/>
    </row>
    <row r="572" spans="1:6" ht="30" x14ac:dyDescent="0.25">
      <c r="A572" s="6" t="s">
        <v>27</v>
      </c>
      <c r="B572" s="5" t="s">
        <v>49</v>
      </c>
      <c r="C572" s="5" t="s">
        <v>141</v>
      </c>
      <c r="D572" s="7">
        <v>88</v>
      </c>
      <c r="E572" s="6"/>
      <c r="F572" s="6"/>
    </row>
    <row r="573" spans="1:6" ht="30" x14ac:dyDescent="0.25">
      <c r="A573" s="6" t="s">
        <v>27</v>
      </c>
      <c r="B573" s="5" t="s">
        <v>51</v>
      </c>
      <c r="C573" s="5" t="s">
        <v>155</v>
      </c>
      <c r="D573" s="7">
        <v>47</v>
      </c>
      <c r="E573" s="6"/>
      <c r="F573" s="6"/>
    </row>
    <row r="574" spans="1:6" ht="30" x14ac:dyDescent="0.25">
      <c r="A574" s="6" t="s">
        <v>27</v>
      </c>
      <c r="B574" s="5" t="s">
        <v>50</v>
      </c>
      <c r="C574" s="5" t="s">
        <v>134</v>
      </c>
      <c r="D574" s="7">
        <v>81</v>
      </c>
      <c r="E574" s="6"/>
      <c r="F574" s="6"/>
    </row>
    <row r="575" spans="1:6" x14ac:dyDescent="0.25">
      <c r="A575" s="6" t="s">
        <v>27</v>
      </c>
      <c r="B575" s="5" t="s">
        <v>52</v>
      </c>
      <c r="C575" s="5" t="s">
        <v>133</v>
      </c>
      <c r="D575" s="7">
        <v>92</v>
      </c>
      <c r="E575" s="6"/>
      <c r="F575" s="6"/>
    </row>
    <row r="576" spans="1:6" ht="30" x14ac:dyDescent="0.25">
      <c r="A576" s="6" t="s">
        <v>27</v>
      </c>
      <c r="B576" s="5" t="s">
        <v>53</v>
      </c>
      <c r="C576" s="5" t="s">
        <v>156</v>
      </c>
      <c r="D576" s="7">
        <v>98</v>
      </c>
      <c r="E576" s="6" t="s">
        <v>9</v>
      </c>
      <c r="F576" s="6"/>
    </row>
    <row r="577" spans="1:6" ht="30" x14ac:dyDescent="0.25">
      <c r="A577" s="6" t="s">
        <v>27</v>
      </c>
      <c r="B577" s="5" t="s">
        <v>54</v>
      </c>
      <c r="C577" s="5" t="s">
        <v>138</v>
      </c>
      <c r="D577" s="7">
        <v>102</v>
      </c>
      <c r="E577" s="6" t="s">
        <v>9</v>
      </c>
      <c r="F577" s="6"/>
    </row>
    <row r="578" spans="1:6" ht="30" x14ac:dyDescent="0.25">
      <c r="A578" s="6" t="s">
        <v>27</v>
      </c>
      <c r="B578" s="5" t="s">
        <v>55</v>
      </c>
      <c r="C578" s="5" t="s">
        <v>145</v>
      </c>
      <c r="D578" s="7">
        <v>109</v>
      </c>
      <c r="E578" s="6" t="s">
        <v>9</v>
      </c>
      <c r="F578" s="6"/>
    </row>
    <row r="579" spans="1:6" ht="45" x14ac:dyDescent="0.25">
      <c r="A579" s="6" t="s">
        <v>27</v>
      </c>
      <c r="B579" s="5" t="s">
        <v>56</v>
      </c>
      <c r="C579" s="5" t="s">
        <v>147</v>
      </c>
      <c r="D579" s="7">
        <v>98</v>
      </c>
      <c r="E579" s="6" t="s">
        <v>9</v>
      </c>
      <c r="F579" s="6"/>
    </row>
    <row r="580" spans="1:6" ht="30" x14ac:dyDescent="0.25">
      <c r="A580" s="6" t="s">
        <v>27</v>
      </c>
      <c r="B580" s="5" t="s">
        <v>58</v>
      </c>
      <c r="C580" s="5" t="s">
        <v>159</v>
      </c>
      <c r="D580" s="7">
        <v>91</v>
      </c>
      <c r="E580" s="6" t="s">
        <v>9</v>
      </c>
      <c r="F580" s="6"/>
    </row>
    <row r="581" spans="1:6" ht="30" x14ac:dyDescent="0.25">
      <c r="A581" s="6" t="s">
        <v>27</v>
      </c>
      <c r="B581" s="5" t="s">
        <v>57</v>
      </c>
      <c r="C581" s="5" t="s">
        <v>142</v>
      </c>
      <c r="D581" s="7">
        <v>110</v>
      </c>
      <c r="E581" s="6" t="s">
        <v>9</v>
      </c>
      <c r="F581" s="6"/>
    </row>
  </sheetData>
  <conditionalFormatting sqref="A2:F2 C3:C26 A27:F27 C28:C29 A30:F32 C33:C35 A36:F55 C56 A57:F59 C60:C61 A62:F64 C65:C90 A91:F92 C93:C116 A117:F117 C118:C119 A120:F122 C123:C146 A147:F147 C148:C149 A150:F152 C153:C175 A176:F176 C177:C179 A180:F181 C182:C205 A206:F206 C207:C208 A209:F211 C212:C235 A236:F236 C237:C238 A239:F241 C242:C245 A246:F266 A269:F271 A295:F296 A299:F301 A325:F326 A329:F331 A355:F356 A359:F364 A367:F384 A387:F388 A391:F395 A398:F415 A418:F419 A422:F426 A429:F446 A449:F450 A453:F457 A460:F477 A489:F490 A521:F522 A553:F577">
    <cfRule type="expression" dxfId="15" priority="13">
      <formula>ISODD(SUMPRODUCT(--($A$2:$A30&lt;&gt;$A$1:$A30)))</formula>
    </cfRule>
    <cfRule type="expression" dxfId="14" priority="14">
      <formula>ISEVEN(SUMPRODUCT(--($A$2:$A30&lt;&gt;$A$1:$A30)))</formula>
    </cfRule>
  </conditionalFormatting>
  <conditionalFormatting sqref="A2:F581">
    <cfRule type="expression" dxfId="13" priority="1">
      <formula>ISODD(SUMPRODUCT(--($A$2:$A2&lt;&gt;$A$1:$A1)))</formula>
    </cfRule>
    <cfRule type="expression" dxfId="12" priority="2">
      <formula>ISEVEN(SUMPRODUCT(--($A$2:$A2&lt;&gt;$A$1:$A1)))</formula>
    </cfRule>
  </conditionalFormatting>
  <conditionalFormatting sqref="A3:F26 A28:F29 A33:F35 A88:F88 A90:F90 A93:F116 A118:F119 A123:F146 A148:F149 A153:F175 A177:F179 A182:F205 A207:F208 A212:F235 A237:F238 A242:F245 A267:F268 A272:F274 A277:F294 A297:F298 A302:F304 A307:F324 A327:F328 A332:F334 A337:F354 A357:F358 A365:F366 A396:F397 A427:F428 A458:F459">
    <cfRule type="expression" dxfId="11" priority="15">
      <formula>ISODD(SUMPRODUCT(--($A$2:$A30&lt;&gt;$A$1:$A30)))</formula>
    </cfRule>
    <cfRule type="expression" dxfId="10" priority="16">
      <formula>ISEVEN(SUMPRODUCT(--($A$2:$A30&lt;&gt;$A$1:$A30)))</formula>
    </cfRule>
  </conditionalFormatting>
  <conditionalFormatting sqref="A4:F4 A34:F34 A94:F94 A124:F124 A154:F154">
    <cfRule type="expression" dxfId="9" priority="7">
      <formula>ISODD(SUMPRODUCT(--($A$2:$A4&lt;&gt;$A$1:$A2)))</formula>
    </cfRule>
    <cfRule type="expression" dxfId="8" priority="8">
      <formula>ISEVEN(SUMPRODUCT(--($A$2:$A4&lt;&gt;$A$1:$A2)))</formula>
    </cfRule>
  </conditionalFormatting>
  <conditionalFormatting sqref="A65:F87 A89:F89 A275:F276 A305:F306 A335:F336">
    <cfRule type="expression" dxfId="7" priority="17">
      <formula>ISODD(SUMPRODUCT(--($A$2:$A91&lt;&gt;$A$1:$A91)))</formula>
    </cfRule>
    <cfRule type="expression" dxfId="6" priority="18">
      <formula>ISEVEN(SUMPRODUCT(--($A$2:$A91&lt;&gt;$A$1:$A91)))</formula>
    </cfRule>
  </conditionalFormatting>
  <conditionalFormatting sqref="A482:F483 A514:F515 A546:F547">
    <cfRule type="expression" dxfId="5" priority="11">
      <formula>ISODD(SUMPRODUCT(--($A$2:$A512&lt;&gt;$A$1:$A512)))</formula>
    </cfRule>
    <cfRule type="expression" dxfId="4" priority="12">
      <formula>ISEVEN(SUMPRODUCT(--($A$2:$A512&lt;&gt;$A$1:$A512)))</formula>
    </cfRule>
  </conditionalFormatting>
  <conditionalFormatting sqref="C2:C55 A56:F56 C57:C59 A60:F61 C62:C384 A385:F386 C387:C388 A389:F390 C391:C415 A416:F417 C418:C419 A420:F421 C422:C446 A447:F448 C449:C450 A451:F452 C453:C477 A478:F481 C482:C483 A484:F488 C489:C490 A491:F513 C514:C515 A516:F520 C521:C522 A523:F545 C546:C547 A548:F552 C553:C577 A578:F581">
    <cfRule type="expression" dxfId="3" priority="10">
      <formula>ISEVEN(SUMPRODUCT(--($A$2:$A31&lt;&gt;$A$1:$A31)))</formula>
    </cfRule>
  </conditionalFormatting>
  <conditionalFormatting sqref="C2:C55 C62:C384 A56:F56 C57:C59 A60:F61 A385:F386 C387:C388 A389:F390 C391:C415 A416:F417 C418:C419 A420:F421 C422:C446 A447:F448 C449:C450 A451:F452 C453:C477 A478:F481 C482:C483 A484:F488 C489:C490 A491:F513 C514:C515 A516:F520 C521:C522 A523:F545 C546:C547 A548:F552 C553:C577 A578:F581">
    <cfRule type="expression" dxfId="2" priority="9">
      <formula>ISODD(SUMPRODUCT(--($A$2:$A31&lt;&gt;$A$1:$A31)))</formula>
    </cfRule>
  </conditionalFormatting>
  <conditionalFormatting sqref="C3:C4 C24:C25">
    <cfRule type="expression" dxfId="1" priority="5">
      <formula>ISODD(SUMPRODUCT(--($A$2:$A3&lt;&gt;$A$1:$A2)))</formula>
    </cfRule>
    <cfRule type="expression" dxfId="0" priority="6">
      <formula>ISEVEN(SUMPRODUCT(--($A$2:$A3&lt;&gt;$A$1:$A2)))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Overview</vt:lpstr>
      <vt:lpstr>YoY Data</vt:lpstr>
      <vt:lpstr>YoY Chart</vt:lpstr>
      <vt:lpstr>Advanced Stats</vt:lpstr>
      <vt:lpstr>Name v. Abbr</vt:lpstr>
      <vt:lpstr>Team Order 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Schnarr | Chicago Booth 25'</dc:creator>
  <cp:lastModifiedBy>Evan Schnarr</cp:lastModifiedBy>
  <dcterms:created xsi:type="dcterms:W3CDTF">2025-05-01T21:27:33Z</dcterms:created>
  <dcterms:modified xsi:type="dcterms:W3CDTF">2025-05-28T21:35:38Z</dcterms:modified>
</cp:coreProperties>
</file>