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orytollefson/Desktop/OtoProtein2Draft/"/>
    </mc:Choice>
  </mc:AlternateContent>
  <xr:revisionPtr revIDLastSave="0" documentId="13_ncr:1_{1A296FEB-1247-5043-8DB1-CC52AEFD5BD0}" xr6:coauthVersionLast="47" xr6:coauthVersionMax="47" xr10:uidLastSave="{00000000-0000-0000-0000-000000000000}"/>
  <bookViews>
    <workbookView xWindow="0" yWindow="0" windowWidth="35840" windowHeight="22400" xr2:uid="{F967BC31-0719-0A43-972F-D563FA720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7" i="1"/>
  <c r="AC17" i="1" s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6" i="1"/>
  <c r="AC26" i="1" s="1"/>
  <c r="AB27" i="1"/>
  <c r="AC27" i="1" s="1"/>
  <c r="AB28" i="1"/>
  <c r="AC28" i="1" s="1"/>
  <c r="AB29" i="1"/>
  <c r="AC29" i="1" s="1"/>
  <c r="AB30" i="1"/>
  <c r="AC30" i="1" s="1"/>
  <c r="AB31" i="1"/>
  <c r="AC31" i="1" s="1"/>
  <c r="AB32" i="1"/>
  <c r="AC32" i="1" s="1"/>
  <c r="AB33" i="1"/>
  <c r="AC33" i="1" s="1"/>
  <c r="AB34" i="1"/>
  <c r="AC34" i="1" s="1"/>
  <c r="AB35" i="1"/>
  <c r="AC35" i="1" s="1"/>
  <c r="AB36" i="1"/>
  <c r="AC36" i="1" s="1"/>
  <c r="AB37" i="1"/>
  <c r="AC37" i="1" s="1"/>
  <c r="AB38" i="1"/>
  <c r="AC38" i="1" s="1"/>
  <c r="AB39" i="1"/>
  <c r="AC39" i="1" s="1"/>
  <c r="AB40" i="1"/>
  <c r="AC40" i="1" s="1"/>
  <c r="AB41" i="1"/>
  <c r="AC41" i="1" s="1"/>
  <c r="AB42" i="1"/>
  <c r="AC42" i="1" s="1"/>
  <c r="AB43" i="1"/>
  <c r="AC43" i="1" s="1"/>
  <c r="AB44" i="1"/>
  <c r="AC44" i="1" s="1"/>
  <c r="AB45" i="1"/>
  <c r="AC45" i="1" s="1"/>
  <c r="AB46" i="1"/>
  <c r="AC46" i="1" s="1"/>
  <c r="AB47" i="1"/>
  <c r="AC47" i="1" s="1"/>
  <c r="AB48" i="1"/>
  <c r="AC48" i="1" s="1"/>
  <c r="AB49" i="1"/>
  <c r="AC49" i="1" s="1"/>
  <c r="AB50" i="1"/>
  <c r="AC50" i="1" s="1"/>
  <c r="AB51" i="1"/>
  <c r="AC51" i="1" s="1"/>
  <c r="AB52" i="1"/>
  <c r="AC52" i="1" s="1"/>
  <c r="AB53" i="1"/>
  <c r="AC53" i="1" s="1"/>
  <c r="AB54" i="1"/>
  <c r="AC54" i="1" s="1"/>
  <c r="AB55" i="1"/>
  <c r="AC55" i="1" s="1"/>
  <c r="AB56" i="1"/>
  <c r="AC56" i="1" s="1"/>
  <c r="AB57" i="1"/>
  <c r="AC57" i="1" s="1"/>
  <c r="AB58" i="1"/>
  <c r="AC58" i="1" s="1"/>
  <c r="AB59" i="1"/>
  <c r="AC59" i="1" s="1"/>
  <c r="AB60" i="1"/>
  <c r="AC60" i="1"/>
  <c r="AB61" i="1"/>
  <c r="AC61" i="1" s="1"/>
  <c r="AB62" i="1"/>
  <c r="AC62" i="1" s="1"/>
  <c r="AB63" i="1"/>
  <c r="AC63" i="1" s="1"/>
  <c r="AB64" i="1"/>
  <c r="AC64" i="1" s="1"/>
  <c r="AB65" i="1"/>
  <c r="AC65" i="1" s="1"/>
  <c r="AB66" i="1"/>
  <c r="AC66" i="1" s="1"/>
  <c r="AB67" i="1"/>
  <c r="AC67" i="1" s="1"/>
  <c r="AB68" i="1"/>
  <c r="AC68" i="1" s="1"/>
  <c r="AB69" i="1"/>
  <c r="AC69" i="1" s="1"/>
  <c r="AB70" i="1"/>
  <c r="AC70" i="1" s="1"/>
  <c r="AB71" i="1"/>
  <c r="AC71" i="1" s="1"/>
  <c r="AB72" i="1"/>
  <c r="AC72" i="1" s="1"/>
  <c r="AB73" i="1"/>
  <c r="AC73" i="1" s="1"/>
  <c r="AB74" i="1"/>
  <c r="AC74" i="1" s="1"/>
  <c r="AB75" i="1"/>
  <c r="AC75" i="1" s="1"/>
  <c r="AB76" i="1"/>
  <c r="AC76" i="1" s="1"/>
  <c r="AB77" i="1"/>
  <c r="AC77" i="1" s="1"/>
  <c r="AB78" i="1"/>
  <c r="AC78" i="1" s="1"/>
  <c r="AB79" i="1"/>
  <c r="AC79" i="1" s="1"/>
  <c r="AB80" i="1"/>
  <c r="AC80" i="1" s="1"/>
  <c r="AB81" i="1"/>
  <c r="AC81" i="1" s="1"/>
  <c r="AB82" i="1"/>
  <c r="AC82" i="1" s="1"/>
  <c r="AB83" i="1"/>
  <c r="AC83" i="1" s="1"/>
  <c r="AB84" i="1"/>
  <c r="AC84" i="1" s="1"/>
  <c r="AB85" i="1"/>
  <c r="AC85" i="1" s="1"/>
  <c r="AB86" i="1"/>
  <c r="AC86" i="1" s="1"/>
  <c r="AB87" i="1"/>
  <c r="AC87" i="1" s="1"/>
  <c r="AB88" i="1"/>
  <c r="AC88" i="1" s="1"/>
  <c r="AB89" i="1"/>
  <c r="AC89" i="1" s="1"/>
  <c r="AB90" i="1"/>
  <c r="AC90" i="1" s="1"/>
  <c r="AB91" i="1"/>
  <c r="AC91" i="1" s="1"/>
  <c r="AB92" i="1"/>
  <c r="AC92" i="1" s="1"/>
  <c r="AB93" i="1"/>
  <c r="AC93" i="1" s="1"/>
  <c r="AB94" i="1"/>
  <c r="AC94" i="1" s="1"/>
  <c r="AB95" i="1"/>
  <c r="AC95" i="1" s="1"/>
  <c r="AB96" i="1"/>
  <c r="AC96" i="1" s="1"/>
  <c r="AB97" i="1"/>
  <c r="AC97" i="1" s="1"/>
  <c r="AB98" i="1"/>
  <c r="AC98" i="1" s="1"/>
  <c r="AB99" i="1"/>
  <c r="AC99" i="1" s="1"/>
  <c r="AB100" i="1"/>
  <c r="AC100" i="1" s="1"/>
  <c r="AB101" i="1"/>
  <c r="AC101" i="1" s="1"/>
  <c r="AB102" i="1"/>
  <c r="AC102" i="1" s="1"/>
  <c r="AB103" i="1"/>
  <c r="AC103" i="1" s="1"/>
  <c r="AB104" i="1"/>
  <c r="AC104" i="1" s="1"/>
  <c r="AB105" i="1"/>
  <c r="AC105" i="1" s="1"/>
  <c r="AB106" i="1"/>
  <c r="AC106" i="1" s="1"/>
  <c r="AB107" i="1"/>
  <c r="AC107" i="1" s="1"/>
  <c r="AB108" i="1"/>
  <c r="AC108" i="1" s="1"/>
  <c r="AB109" i="1"/>
  <c r="AC109" i="1" s="1"/>
  <c r="AB110" i="1"/>
  <c r="AC110" i="1" s="1"/>
  <c r="AB111" i="1"/>
  <c r="AC111" i="1" s="1"/>
  <c r="AB112" i="1"/>
  <c r="AC112" i="1" s="1"/>
  <c r="AB113" i="1"/>
  <c r="AC113" i="1" s="1"/>
  <c r="AB114" i="1"/>
  <c r="AC114" i="1" s="1"/>
  <c r="AB115" i="1"/>
  <c r="AC115" i="1" s="1"/>
  <c r="AB116" i="1"/>
  <c r="AC116" i="1" s="1"/>
  <c r="AB117" i="1"/>
  <c r="AC117" i="1" s="1"/>
  <c r="AB118" i="1"/>
  <c r="AC118" i="1" s="1"/>
  <c r="AB119" i="1"/>
  <c r="AC119" i="1" s="1"/>
  <c r="AB120" i="1"/>
  <c r="AC120" i="1" s="1"/>
  <c r="AB121" i="1"/>
  <c r="AC121" i="1" s="1"/>
  <c r="AB122" i="1"/>
  <c r="AC122" i="1" s="1"/>
  <c r="AB123" i="1"/>
  <c r="AC123" i="1" s="1"/>
  <c r="AB124" i="1"/>
  <c r="AC124" i="1" s="1"/>
  <c r="AB125" i="1"/>
  <c r="AC125" i="1" s="1"/>
  <c r="AB126" i="1"/>
  <c r="AC126" i="1" s="1"/>
  <c r="AB127" i="1"/>
  <c r="AC127" i="1" s="1"/>
  <c r="AB128" i="1"/>
  <c r="AC128" i="1" s="1"/>
  <c r="AB129" i="1"/>
  <c r="AC129" i="1" s="1"/>
  <c r="AB130" i="1"/>
  <c r="AC130" i="1" s="1"/>
  <c r="AB131" i="1"/>
  <c r="AC131" i="1" s="1"/>
  <c r="AB132" i="1"/>
  <c r="AC132" i="1" s="1"/>
  <c r="AB133" i="1"/>
  <c r="AC133" i="1" s="1"/>
  <c r="AB134" i="1"/>
  <c r="AC134" i="1" s="1"/>
  <c r="AB135" i="1"/>
  <c r="AC135" i="1" s="1"/>
  <c r="AB136" i="1"/>
  <c r="AC136" i="1" s="1"/>
  <c r="AB137" i="1"/>
  <c r="AC137" i="1" s="1"/>
  <c r="AB138" i="1"/>
  <c r="AC138" i="1" s="1"/>
  <c r="AB139" i="1"/>
  <c r="AC139" i="1" s="1"/>
  <c r="AB140" i="1"/>
  <c r="AC140" i="1" s="1"/>
  <c r="AB141" i="1"/>
  <c r="AC141" i="1" s="1"/>
  <c r="AB142" i="1"/>
  <c r="AC142" i="1" s="1"/>
  <c r="AB143" i="1"/>
  <c r="AC143" i="1" s="1"/>
  <c r="AB144" i="1"/>
  <c r="AC144" i="1" s="1"/>
  <c r="AB145" i="1"/>
  <c r="AC145" i="1" s="1"/>
  <c r="AB146" i="1"/>
  <c r="AC146" i="1" s="1"/>
  <c r="AB147" i="1"/>
  <c r="AC147" i="1" s="1"/>
  <c r="AB148" i="1"/>
  <c r="AC148" i="1" s="1"/>
  <c r="AB149" i="1"/>
  <c r="AC149" i="1" s="1"/>
  <c r="AB150" i="1"/>
  <c r="AC150" i="1" s="1"/>
  <c r="AB151" i="1"/>
  <c r="AC151" i="1" s="1"/>
  <c r="AB152" i="1"/>
  <c r="AC152" i="1" s="1"/>
  <c r="AB153" i="1"/>
  <c r="AC153" i="1" s="1"/>
  <c r="AB154" i="1"/>
  <c r="AC154" i="1" s="1"/>
  <c r="AB155" i="1"/>
  <c r="AC155" i="1" s="1"/>
  <c r="AB156" i="1"/>
  <c r="AC156" i="1" s="1"/>
  <c r="AB157" i="1"/>
  <c r="AC157" i="1" s="1"/>
  <c r="AB158" i="1"/>
  <c r="AC158" i="1" s="1"/>
  <c r="AB159" i="1"/>
  <c r="AC159" i="1" s="1"/>
  <c r="AB160" i="1"/>
  <c r="AC160" i="1" s="1"/>
  <c r="AB161" i="1"/>
  <c r="AC161" i="1" s="1"/>
  <c r="AB162" i="1"/>
  <c r="AC162" i="1" s="1"/>
  <c r="AB163" i="1"/>
  <c r="AC163" i="1" s="1"/>
  <c r="AB164" i="1"/>
  <c r="AC164" i="1" s="1"/>
  <c r="AB165" i="1"/>
  <c r="AC165" i="1" s="1"/>
  <c r="AB2" i="1"/>
  <c r="AC2" i="1" s="1"/>
  <c r="AA85" i="1" a="1"/>
  <c r="Z110" i="1" a="1"/>
  <c r="Z41" i="1" a="1"/>
  <c r="Z153" i="1" a="1"/>
  <c r="X104" i="1" a="1"/>
  <c r="X161" i="1" a="1"/>
  <c r="X165" i="1" a="1"/>
  <c r="AA45" i="1" a="1"/>
  <c r="Y91" i="1" a="1"/>
  <c r="AA68" i="1" a="1"/>
  <c r="Z81" i="1" a="1"/>
  <c r="Z106" i="1" a="1"/>
  <c r="Z37" i="1" a="1"/>
  <c r="AA27" i="1" a="1"/>
  <c r="AA39" i="1" a="1"/>
  <c r="Y12" i="1" a="1"/>
  <c r="Y43" i="1" a="1"/>
  <c r="Z123" i="1" a="1"/>
  <c r="AA30" i="1" a="1"/>
  <c r="X155" i="1" a="1"/>
  <c r="X123" i="1" a="1"/>
  <c r="AA65" i="1" a="1"/>
  <c r="Z76" i="1" a="1"/>
  <c r="AA90" i="1" a="1"/>
  <c r="Y6" i="1" a="1"/>
  <c r="Y136" i="1" a="1"/>
  <c r="X50" i="1" a="1"/>
  <c r="AA144" i="1" a="1"/>
  <c r="Y4" i="1" a="1"/>
  <c r="AA94" i="1" a="1"/>
  <c r="X27" i="1" a="1"/>
  <c r="AA42" i="1" a="1"/>
  <c r="Z160" i="1" a="1"/>
  <c r="Y16" i="1" a="1"/>
  <c r="X54" i="1" a="1"/>
  <c r="AA113" i="1" a="1"/>
  <c r="X75" i="1" a="1"/>
  <c r="X30" i="1" a="1"/>
  <c r="Y161" i="1" a="1"/>
  <c r="X78" i="1" a="1"/>
  <c r="Y93" i="1" a="1"/>
  <c r="Y117" i="1" a="1"/>
  <c r="Y25" i="1" a="1"/>
  <c r="X60" i="1" a="1"/>
  <c r="AA76" i="1" a="1"/>
  <c r="Y69" i="1" a="1"/>
  <c r="Y75" i="1" a="1"/>
  <c r="Z156" i="1" a="1"/>
  <c r="Z70" i="1" a="1"/>
  <c r="Y17" i="1" a="1"/>
  <c r="AA64" i="1" a="1"/>
  <c r="AA73" i="1" a="1"/>
  <c r="AA5" i="1" a="1"/>
  <c r="X116" i="1" a="1"/>
  <c r="Z155" i="1" a="1"/>
  <c r="AA93" i="1" a="1"/>
  <c r="AA60" i="1" a="1"/>
  <c r="AA80" i="1" a="1"/>
  <c r="Z161" i="1" a="1"/>
  <c r="AA130" i="1" a="1"/>
  <c r="AA149" i="1" a="1"/>
  <c r="X10" i="1" a="1"/>
  <c r="AA131" i="1" a="1"/>
  <c r="AA96" i="1" a="1"/>
  <c r="X26" i="1" a="1"/>
  <c r="X35" i="1" a="1"/>
  <c r="AA44" i="1" a="1"/>
  <c r="Z10" i="1" a="1"/>
  <c r="X138" i="1" a="1"/>
  <c r="Y37" i="1" a="1"/>
  <c r="AA129" i="1" a="1"/>
  <c r="X6" i="1" a="1"/>
  <c r="Y148" i="1" a="1"/>
  <c r="Z121" i="1" a="1"/>
  <c r="Z103" i="1" a="1"/>
  <c r="AA104" i="1" a="1"/>
  <c r="X3" i="1" a="1"/>
  <c r="Y48" i="1" a="1"/>
  <c r="Z107" i="1" a="1"/>
  <c r="Z34" i="1" a="1"/>
  <c r="X19" i="1" a="1"/>
  <c r="Z58" i="1" a="1"/>
  <c r="X55" i="1" a="1"/>
  <c r="AA22" i="1" a="1"/>
  <c r="X7" i="1" a="1"/>
  <c r="Z102" i="1" a="1"/>
  <c r="AA157" i="1" a="1"/>
  <c r="AA11" i="1" a="1"/>
  <c r="Y145" i="1" a="1"/>
  <c r="AA4" i="1" a="1"/>
  <c r="Z17" i="1" a="1"/>
  <c r="Z42" i="1" a="1"/>
  <c r="Z109" i="1" a="1"/>
  <c r="X94" i="1" a="1"/>
  <c r="X98" i="1" a="1"/>
  <c r="X115" i="1" a="1"/>
  <c r="Y88" i="1" a="1"/>
  <c r="X31" i="1" a="1"/>
  <c r="AA164" i="1" a="1"/>
  <c r="AA59" i="1" a="1"/>
  <c r="AA146" i="1" a="1"/>
  <c r="Y76" i="1" a="1"/>
  <c r="Z71" i="1" a="1"/>
  <c r="X106" i="1" a="1"/>
  <c r="X111" i="1" a="1"/>
  <c r="AA52" i="1" a="1"/>
  <c r="Y54" i="1" a="1"/>
  <c r="Z52" i="1" a="1"/>
  <c r="X74" i="1" a="1"/>
  <c r="AA99" i="1" a="1"/>
  <c r="X79" i="1" a="1"/>
  <c r="AA148" i="1" a="1"/>
  <c r="X120" i="1" a="1"/>
  <c r="X11" i="1" a="1"/>
  <c r="X159" i="1" a="1"/>
  <c r="X91" i="1" a="1"/>
  <c r="AA152" i="1" a="1"/>
  <c r="X100" i="1" a="1"/>
  <c r="Z49" i="1" a="1"/>
  <c r="X38" i="1" a="1"/>
  <c r="AA75" i="1" a="1"/>
  <c r="Y57" i="1" a="1"/>
  <c r="Y41" i="1" a="1"/>
  <c r="AA145" i="1" a="1"/>
  <c r="Y67" i="1" a="1"/>
  <c r="X46" i="1" a="1"/>
  <c r="AA81" i="1" a="1"/>
  <c r="AA153" i="1" a="1"/>
  <c r="Y10" i="1" a="1"/>
  <c r="Y18" i="1" a="1"/>
  <c r="Z94" i="1" a="1"/>
  <c r="Y158" i="1" a="1"/>
  <c r="X65" i="1" a="1"/>
  <c r="Z136" i="1" a="1"/>
  <c r="X87" i="1" a="1"/>
  <c r="X131" i="1" a="1"/>
  <c r="Z66" i="1" a="1"/>
  <c r="X118" i="1" a="1"/>
  <c r="AA9" i="1" a="1"/>
  <c r="Z18" i="1" a="1"/>
  <c r="Z158" i="1" a="1"/>
  <c r="X113" i="1" a="1"/>
  <c r="AA88" i="1" a="1"/>
  <c r="AA29" i="1" a="1"/>
  <c r="Y111" i="1" a="1"/>
  <c r="AA132" i="1" a="1"/>
  <c r="Y14" i="1" a="1"/>
  <c r="AA150" i="1" a="1"/>
  <c r="AA54" i="1" a="1"/>
  <c r="Z164" i="1" a="1"/>
  <c r="Y23" i="1" a="1"/>
  <c r="Z83" i="1" a="1"/>
  <c r="X20" i="1" a="1"/>
  <c r="AA23" i="1" a="1"/>
  <c r="AA57" i="1" a="1"/>
  <c r="AA102" i="1" a="1"/>
  <c r="Y135" i="1" a="1"/>
  <c r="Y129" i="1" a="1"/>
  <c r="Z85" i="1" a="1"/>
  <c r="Z135" i="1" a="1"/>
  <c r="AA12" i="1" a="1"/>
  <c r="Y159" i="1" a="1"/>
  <c r="X162" i="1" a="1"/>
  <c r="AA92" i="1" a="1"/>
  <c r="AA165" i="1" a="1"/>
  <c r="X36" i="1" a="1"/>
  <c r="X57" i="1" a="1"/>
  <c r="AA86" i="1" a="1"/>
  <c r="Z7" i="1" a="1"/>
  <c r="Z27" i="1" a="1"/>
  <c r="AA79" i="1" a="1"/>
  <c r="X28" i="1" a="1"/>
  <c r="Y34" i="1" a="1"/>
  <c r="X122" i="1" a="1"/>
  <c r="Y5" i="1" a="1"/>
  <c r="AA110" i="1" a="1"/>
  <c r="Y164" i="1" a="1"/>
  <c r="AA133" i="1" a="1"/>
  <c r="X43" i="1" a="1"/>
  <c r="X147" i="1" a="1"/>
  <c r="X61" i="1" a="1"/>
  <c r="AA160" i="1" a="1"/>
  <c r="Y19" i="1" a="1"/>
  <c r="Z122" i="1" a="1"/>
  <c r="Z44" i="1" a="1"/>
  <c r="AA112" i="1" a="1"/>
  <c r="Z104" i="1" a="1"/>
  <c r="X109" i="1" a="1"/>
  <c r="AA137" i="1" a="1"/>
  <c r="Y127" i="1" a="1"/>
  <c r="AA8" i="1" a="1"/>
  <c r="AA21" i="1" a="1"/>
  <c r="Y60" i="1" a="1"/>
  <c r="X117" i="1" a="1"/>
  <c r="Z61" i="1" a="1"/>
  <c r="Z57" i="1" a="1"/>
  <c r="Z131" i="1" a="1"/>
  <c r="X39" i="1" a="1"/>
  <c r="X142" i="1" a="1"/>
  <c r="Z73" i="1" a="1"/>
  <c r="X84" i="1" a="1"/>
  <c r="X13" i="1" a="1"/>
  <c r="Y73" i="1" a="1"/>
  <c r="Y155" i="1" a="1"/>
  <c r="X69" i="1" a="1"/>
  <c r="AA24" i="1" a="1"/>
  <c r="Z51" i="1" a="1"/>
  <c r="Y66" i="1" a="1"/>
  <c r="Y101" i="1" a="1"/>
  <c r="AA138" i="1" a="1"/>
  <c r="Y106" i="1" a="1"/>
  <c r="Y97" i="1" a="1"/>
  <c r="Z26" i="1" a="1"/>
  <c r="Z86" i="1" a="1"/>
  <c r="X5" i="1" a="1"/>
  <c r="AA111" i="1" a="1"/>
  <c r="Y105" i="1" a="1"/>
  <c r="Y8" i="1" a="1"/>
  <c r="X148" i="1" a="1"/>
  <c r="Y30" i="1" a="1"/>
  <c r="X108" i="1" a="1"/>
  <c r="Y138" i="1" a="1"/>
  <c r="Y118" i="1" a="1"/>
  <c r="AA13" i="1" a="1"/>
  <c r="Z125" i="1" a="1"/>
  <c r="Y100" i="1" a="1"/>
  <c r="Z165" i="1" a="1"/>
  <c r="X145" i="1" a="1"/>
  <c r="AA141" i="1" a="1"/>
  <c r="AA159" i="1" a="1"/>
  <c r="Y7" i="1" a="1"/>
  <c r="X72" i="1" a="1"/>
  <c r="Y109" i="1" a="1"/>
  <c r="AA35" i="1" a="1"/>
  <c r="Z32" i="1" a="1"/>
  <c r="Z3" i="1" a="1"/>
  <c r="Y140" i="1" a="1"/>
  <c r="Z147" i="1" a="1"/>
  <c r="Z116" i="1" a="1"/>
  <c r="AA84" i="1" a="1"/>
  <c r="Z14" i="1" a="1"/>
  <c r="Y96" i="1" a="1"/>
  <c r="Y53" i="1" a="1"/>
  <c r="X8" i="1" a="1"/>
  <c r="AA58" i="1" a="1"/>
  <c r="X52" i="1" a="1"/>
  <c r="X14" i="1" a="1"/>
  <c r="Z46" i="1" a="1"/>
  <c r="Z98" i="1" a="1"/>
  <c r="X68" i="1" a="1"/>
  <c r="Z79" i="1" a="1"/>
  <c r="Y31" i="1" a="1"/>
  <c r="X137" i="1" a="1"/>
  <c r="Y144" i="1" a="1"/>
  <c r="Z151" i="1" a="1"/>
  <c r="Z6" i="1" a="1"/>
  <c r="X141" i="1" a="1"/>
  <c r="Y49" i="1" a="1"/>
  <c r="Z40" i="1" a="1"/>
  <c r="X64" i="1" a="1"/>
  <c r="Y152" i="1" a="1"/>
  <c r="Z88" i="1" a="1"/>
  <c r="AA61" i="1" a="1"/>
  <c r="AA19" i="1" a="1"/>
  <c r="AA139" i="1" a="1"/>
  <c r="AA136" i="1" a="1"/>
  <c r="Y84" i="1" a="1"/>
  <c r="Z77" i="1" a="1"/>
  <c r="Y78" i="1" a="1"/>
  <c r="AA114" i="1" a="1"/>
  <c r="X156" i="1" a="1"/>
  <c r="X15" i="1" a="1"/>
  <c r="Y9" i="1" a="1"/>
  <c r="AA82" i="1" a="1"/>
  <c r="Z31" i="1" a="1"/>
  <c r="Z112" i="1" a="1"/>
  <c r="Z28" i="1" a="1"/>
  <c r="Z119" i="1" a="1"/>
  <c r="Z138" i="1" a="1"/>
  <c r="AA49" i="1" a="1"/>
  <c r="AA74" i="1" a="1"/>
  <c r="AA126" i="1" a="1"/>
  <c r="Y139" i="1" a="1"/>
  <c r="AA17" i="1" a="1"/>
  <c r="X154" i="1" a="1"/>
  <c r="Z29" i="1" a="1"/>
  <c r="AA161" i="1" a="1"/>
  <c r="Y90" i="1" a="1"/>
  <c r="X23" i="1" a="1"/>
  <c r="Y29" i="1" a="1"/>
  <c r="X44" i="1" a="1"/>
  <c r="Z114" i="1" a="1"/>
  <c r="X92" i="1" a="1"/>
  <c r="Z154" i="1" a="1"/>
  <c r="Z145" i="1" a="1"/>
  <c r="Y55" i="1" a="1"/>
  <c r="X127" i="1" a="1"/>
  <c r="Z63" i="1" a="1"/>
  <c r="Y61" i="1" a="1"/>
  <c r="Z50" i="1" a="1"/>
  <c r="Y116" i="1" a="1"/>
  <c r="Z127" i="1" a="1"/>
  <c r="Y92" i="1" a="1"/>
  <c r="Z163" i="1" a="1"/>
  <c r="Y125" i="1" a="1"/>
  <c r="Z4" i="1" a="1"/>
  <c r="X33" i="1" a="1"/>
  <c r="Y24" i="1" a="1"/>
  <c r="Z74" i="1" a="1"/>
  <c r="Z35" i="1" a="1"/>
  <c r="AA20" i="1" a="1"/>
  <c r="X66" i="1" a="1"/>
  <c r="Y104" i="1" a="1"/>
  <c r="X42" i="1" a="1"/>
  <c r="X40" i="1" a="1"/>
  <c r="X4" i="1" a="1"/>
  <c r="Z105" i="1" a="1"/>
  <c r="Z64" i="1" a="1"/>
  <c r="X9" i="1" a="1"/>
  <c r="Z149" i="1" a="1"/>
  <c r="Y62" i="1" a="1"/>
  <c r="Z159" i="1" a="1"/>
  <c r="Z89" i="1" a="1"/>
  <c r="X158" i="1" a="1"/>
  <c r="AA128" i="1" a="1"/>
  <c r="Z87" i="1" a="1"/>
  <c r="X105" i="1" a="1"/>
  <c r="X124" i="1" a="1"/>
  <c r="Z11" i="1" a="1"/>
  <c r="AA154" i="1" a="1"/>
  <c r="AA127" i="1" a="1"/>
  <c r="Y2" i="1" a="1"/>
  <c r="Z124" i="1" a="1"/>
  <c r="X119" i="1" a="1"/>
  <c r="Z16" i="1" a="1"/>
  <c r="X85" i="1" a="1"/>
  <c r="Y36" i="1" a="1"/>
  <c r="X96" i="1" a="1"/>
  <c r="X83" i="1" a="1"/>
  <c r="Y63" i="1" a="1"/>
  <c r="Y108" i="1" a="1"/>
  <c r="Y20" i="1" a="1"/>
  <c r="Y77" i="1" a="1"/>
  <c r="Z80" i="1" a="1"/>
  <c r="AA134" i="1" a="1"/>
  <c r="Z19" i="1" a="1"/>
  <c r="Y156" i="1" a="1"/>
  <c r="X59" i="1" a="1"/>
  <c r="Z99" i="1" a="1"/>
  <c r="AA72" i="1" a="1"/>
  <c r="AA26" i="1" a="1"/>
  <c r="AA107" i="1" a="1"/>
  <c r="Z68" i="1" a="1"/>
  <c r="Z130" i="1" a="1"/>
  <c r="AA163" i="1" a="1"/>
  <c r="X24" i="1" a="1"/>
  <c r="AA40" i="1" a="1"/>
  <c r="Z25" i="1" a="1"/>
  <c r="Z95" i="1" a="1"/>
  <c r="X160" i="1" a="1"/>
  <c r="Y134" i="1" a="1"/>
  <c r="X73" i="1" a="1"/>
  <c r="Y94" i="1" a="1"/>
  <c r="Z33" i="1" a="1"/>
  <c r="Z92" i="1" a="1"/>
  <c r="X51" i="1" a="1"/>
  <c r="Y142" i="1" a="1"/>
  <c r="Z75" i="1" a="1"/>
  <c r="AA91" i="1" a="1"/>
  <c r="X140" i="1" a="1"/>
  <c r="AA18" i="1" a="1"/>
  <c r="X136" i="1" a="1"/>
  <c r="Y112" i="1" a="1"/>
  <c r="X157" i="1" a="1"/>
  <c r="Y146" i="1" a="1"/>
  <c r="Z137" i="1" a="1"/>
  <c r="Y113" i="1" a="1"/>
  <c r="Z157" i="1" a="1"/>
  <c r="Y26" i="1" a="1"/>
  <c r="X47" i="1" a="1"/>
  <c r="X58" i="1" a="1"/>
  <c r="X80" i="1" a="1"/>
  <c r="AA48" i="1" a="1"/>
  <c r="AA117" i="1" a="1"/>
  <c r="Z43" i="1" a="1"/>
  <c r="Y157" i="1" a="1"/>
  <c r="AA15" i="1" a="1"/>
  <c r="X163" i="1" a="1"/>
  <c r="Z59" i="1" a="1"/>
  <c r="AA124" i="1" a="1"/>
  <c r="X67" i="1" a="1"/>
  <c r="Z60" i="1" a="1"/>
  <c r="X82" i="1" a="1"/>
  <c r="X16" i="1" a="1"/>
  <c r="Y44" i="1" a="1"/>
  <c r="Y79" i="1" a="1"/>
  <c r="Y115" i="1" a="1"/>
  <c r="Z120" i="1" a="1"/>
  <c r="Y39" i="1" a="1"/>
  <c r="Z12" i="1" a="1"/>
  <c r="AA70" i="1" a="1"/>
  <c r="Y102" i="1" a="1"/>
  <c r="AA37" i="1" a="1"/>
  <c r="AA98" i="1" a="1"/>
  <c r="AA120" i="1" a="1"/>
  <c r="AA36" i="1" a="1"/>
  <c r="AA25" i="1" a="1"/>
  <c r="X95" i="1" a="1"/>
  <c r="Y107" i="1" a="1"/>
  <c r="Z84" i="1" a="1"/>
  <c r="X71" i="1" a="1"/>
  <c r="AA115" i="1" a="1"/>
  <c r="X56" i="1" a="1"/>
  <c r="Y154" i="1" a="1"/>
  <c r="Y132" i="1" a="1"/>
  <c r="X125" i="1" a="1"/>
  <c r="X93" i="1" a="1"/>
  <c r="X102" i="1" a="1"/>
  <c r="Z23" i="1" a="1"/>
  <c r="X81" i="1" a="1"/>
  <c r="Z15" i="1" a="1"/>
  <c r="Z56" i="1" a="1"/>
  <c r="Y162" i="1" a="1"/>
  <c r="X86" i="1" a="1"/>
  <c r="Z8" i="1" a="1"/>
  <c r="Y95" i="1" a="1"/>
  <c r="X53" i="1" a="1"/>
  <c r="X41" i="1" a="1"/>
  <c r="Y38" i="1" a="1"/>
  <c r="Z20" i="1" a="1"/>
  <c r="Y3" i="1" a="1"/>
  <c r="AA135" i="1" a="1"/>
  <c r="Y59" i="1" a="1"/>
  <c r="X49" i="1" a="1"/>
  <c r="AA151" i="1" a="1"/>
  <c r="Z148" i="1" a="1"/>
  <c r="X18" i="1" a="1"/>
  <c r="Y70" i="1" a="1"/>
  <c r="Z38" i="1" a="1"/>
  <c r="Y40" i="1" a="1"/>
  <c r="Y151" i="1" a="1"/>
  <c r="Y87" i="1" a="1"/>
  <c r="X146" i="1" a="1"/>
  <c r="Z36" i="1" a="1"/>
  <c r="Y123" i="1" a="1"/>
  <c r="Z62" i="1" a="1"/>
  <c r="AA47" i="1" a="1"/>
  <c r="X21" i="1" a="1"/>
  <c r="Z30" i="1" a="1"/>
  <c r="Y42" i="1" a="1"/>
  <c r="X32" i="1" a="1"/>
  <c r="Y120" i="1" a="1"/>
  <c r="Z150" i="1" a="1"/>
  <c r="X144" i="1" a="1"/>
  <c r="Y126" i="1" a="1"/>
  <c r="Z53" i="1" a="1"/>
  <c r="X17" i="1" a="1"/>
  <c r="AA162" i="1" a="1"/>
  <c r="Z133" i="1" a="1"/>
  <c r="Y65" i="1" a="1"/>
  <c r="AA34" i="1" a="1"/>
  <c r="Y86" i="1" a="1"/>
  <c r="Z90" i="1" a="1"/>
  <c r="AA83" i="1" a="1"/>
  <c r="AA140" i="1" a="1"/>
  <c r="AA78" i="1" a="1"/>
  <c r="AA89" i="1" a="1"/>
  <c r="Y58" i="1" a="1"/>
  <c r="X126" i="1" a="1"/>
  <c r="AA31" i="1" a="1"/>
  <c r="Z72" i="1" a="1"/>
  <c r="Z115" i="1" a="1"/>
  <c r="Z143" i="1" a="1"/>
  <c r="Z146" i="1" a="1"/>
  <c r="X37" i="1" a="1"/>
  <c r="AA119" i="1" a="1"/>
  <c r="X107" i="1" a="1"/>
  <c r="AA147" i="1" a="1"/>
  <c r="Y121" i="1" a="1"/>
  <c r="X2" i="1" a="1"/>
  <c r="AA10" i="1" a="1"/>
  <c r="Z118" i="1" a="1"/>
  <c r="X149" i="1" a="1"/>
  <c r="Y98" i="1" a="1"/>
  <c r="Y74" i="1" a="1"/>
  <c r="Y22" i="1" a="1"/>
  <c r="Z132" i="1" a="1"/>
  <c r="AA28" i="1" a="1"/>
  <c r="AA66" i="1" a="1"/>
  <c r="Y85" i="1" a="1"/>
  <c r="Y46" i="1" a="1"/>
  <c r="Y27" i="1" a="1"/>
  <c r="Z21" i="1" a="1"/>
  <c r="X34" i="1" a="1"/>
  <c r="X63" i="1" a="1"/>
  <c r="AA77" i="1" a="1"/>
  <c r="X90" i="1" a="1"/>
  <c r="X132" i="1" a="1"/>
  <c r="AA32" i="1" a="1"/>
  <c r="Y82" i="1" a="1"/>
  <c r="X112" i="1" a="1"/>
  <c r="Y80" i="1" a="1"/>
  <c r="AA43" i="1" a="1"/>
  <c r="AA63" i="1" a="1"/>
  <c r="Y137" i="1" a="1"/>
  <c r="Y15" i="1" a="1"/>
  <c r="Y51" i="1" a="1"/>
  <c r="Z97" i="1" a="1"/>
  <c r="Y143" i="1" a="1"/>
  <c r="Y35" i="1" a="1"/>
  <c r="AA2" i="1" a="1"/>
  <c r="Y13" i="1" a="1"/>
  <c r="Z55" i="1" a="1"/>
  <c r="Y32" i="1" a="1"/>
  <c r="AA51" i="1" a="1"/>
  <c r="AA105" i="1" a="1"/>
  <c r="AA71" i="1" a="1"/>
  <c r="X48" i="1" a="1"/>
  <c r="Z65" i="1" a="1"/>
  <c r="Z22" i="1" a="1"/>
  <c r="Z142" i="1" a="1"/>
  <c r="X12" i="1" a="1"/>
  <c r="Y83" i="1" a="1"/>
  <c r="X76" i="1" a="1"/>
  <c r="Z152" i="1" a="1"/>
  <c r="AA118" i="1" a="1"/>
  <c r="AA41" i="1" a="1"/>
  <c r="AA46" i="1" a="1"/>
  <c r="X25" i="1" a="1"/>
  <c r="X101" i="1" a="1"/>
  <c r="Y130" i="1" a="1"/>
  <c r="X114" i="1" a="1"/>
  <c r="Z93" i="1" a="1"/>
  <c r="AA97" i="1" a="1"/>
  <c r="Z113" i="1" a="1"/>
  <c r="Y72" i="1" a="1"/>
  <c r="Z111" i="1" a="1"/>
  <c r="AA125" i="1" a="1"/>
  <c r="Y56" i="1" a="1"/>
  <c r="AA14" i="1" a="1"/>
  <c r="X97" i="1" a="1"/>
  <c r="AA6" i="1" a="1"/>
  <c r="Z117" i="1" a="1"/>
  <c r="Z101" i="1" a="1"/>
  <c r="X128" i="1" a="1"/>
  <c r="X99" i="1" a="1"/>
  <c r="Y45" i="1" a="1"/>
  <c r="AA3" i="1" a="1"/>
  <c r="AA67" i="1" a="1"/>
  <c r="Z82" i="1" a="1"/>
  <c r="X129" i="1" a="1"/>
  <c r="Y124" i="1" a="1"/>
  <c r="AA121" i="1" a="1"/>
  <c r="X152" i="1" a="1"/>
  <c r="AA95" i="1" a="1"/>
  <c r="AA87" i="1" a="1"/>
  <c r="Z139" i="1" a="1"/>
  <c r="Y11" i="1" a="1"/>
  <c r="Z54" i="1" a="1"/>
  <c r="Z2" i="1" a="1"/>
  <c r="Z47" i="1" a="1"/>
  <c r="Z129" i="1" a="1"/>
  <c r="Y163" i="1" a="1"/>
  <c r="Y89" i="1" a="1"/>
  <c r="Y150" i="1" a="1"/>
  <c r="X143" i="1" a="1"/>
  <c r="AA122" i="1" a="1"/>
  <c r="AA106" i="1" a="1"/>
  <c r="Y21" i="1" a="1"/>
  <c r="Z144" i="1" a="1"/>
  <c r="X103" i="1" a="1"/>
  <c r="Y128" i="1" a="1"/>
  <c r="X89" i="1" a="1"/>
  <c r="Y160" i="1" a="1"/>
  <c r="AA109" i="1" a="1"/>
  <c r="AA142" i="1" a="1"/>
  <c r="AA53" i="1" a="1"/>
  <c r="AA38" i="1" a="1"/>
  <c r="Z128" i="1" a="1"/>
  <c r="Z69" i="1" a="1"/>
  <c r="Y71" i="1" a="1"/>
  <c r="X130" i="1" a="1"/>
  <c r="Z9" i="1" a="1"/>
  <c r="Z48" i="1" a="1"/>
  <c r="Z108" i="1" a="1"/>
  <c r="Z24" i="1" a="1"/>
  <c r="Y114" i="1" a="1"/>
  <c r="Y141" i="1" a="1"/>
  <c r="Z5" i="1" a="1"/>
  <c r="AA155" i="1" a="1"/>
  <c r="Z126" i="1" a="1"/>
  <c r="Y119" i="1" a="1"/>
  <c r="X62" i="1" a="1"/>
  <c r="Z78" i="1" a="1"/>
  <c r="X133" i="1" a="1"/>
  <c r="AA62" i="1" a="1"/>
  <c r="AA108" i="1" a="1"/>
  <c r="Y28" i="1" a="1"/>
  <c r="AA123" i="1" a="1"/>
  <c r="AA158" i="1" a="1"/>
  <c r="Y122" i="1" a="1"/>
  <c r="Y50" i="1" a="1"/>
  <c r="Y103" i="1" a="1"/>
  <c r="AA7" i="1" a="1"/>
  <c r="Z67" i="1" a="1"/>
  <c r="Y149" i="1" a="1"/>
  <c r="X121" i="1" a="1"/>
  <c r="AA56" i="1" a="1"/>
  <c r="Y81" i="1" a="1"/>
  <c r="X45" i="1" a="1"/>
  <c r="X29" i="1" a="1"/>
  <c r="Y33" i="1" a="1"/>
  <c r="AA33" i="1" a="1"/>
  <c r="AA101" i="1" a="1"/>
  <c r="X134" i="1" a="1"/>
  <c r="Y68" i="1" a="1"/>
  <c r="Z100" i="1" a="1"/>
  <c r="X88" i="1" a="1"/>
  <c r="AA143" i="1" a="1"/>
  <c r="AA55" i="1" a="1"/>
  <c r="Y133" i="1" a="1"/>
  <c r="Y153" i="1" a="1"/>
  <c r="Z140" i="1" a="1"/>
  <c r="Z13" i="1" a="1"/>
  <c r="X135" i="1" a="1"/>
  <c r="Z134" i="1" a="1"/>
  <c r="Y52" i="1" a="1"/>
  <c r="Y99" i="1" a="1"/>
  <c r="Y47" i="1" a="1"/>
  <c r="Y131" i="1" a="1"/>
  <c r="X110" i="1" a="1"/>
  <c r="AA103" i="1" a="1"/>
  <c r="Y110" i="1" a="1"/>
  <c r="Z141" i="1" a="1"/>
  <c r="AA116" i="1" a="1"/>
  <c r="Z162" i="1" a="1"/>
  <c r="AA69" i="1" a="1"/>
  <c r="Y165" i="1" a="1"/>
  <c r="Z45" i="1" a="1"/>
  <c r="Y147" i="1" a="1"/>
  <c r="AA100" i="1" a="1"/>
  <c r="Z91" i="1" a="1"/>
  <c r="X77" i="1" a="1"/>
  <c r="X153" i="1" a="1"/>
  <c r="Z96" i="1" a="1"/>
  <c r="X22" i="1" a="1"/>
  <c r="Z39" i="1" a="1"/>
  <c r="X139" i="1" a="1"/>
  <c r="X151" i="1" a="1"/>
  <c r="X164" i="1" a="1"/>
  <c r="AA50" i="1" a="1"/>
  <c r="X70" i="1" a="1"/>
  <c r="AA156" i="1" a="1"/>
  <c r="X150" i="1" a="1"/>
  <c r="AA16" i="1" a="1"/>
  <c r="Y64" i="1" a="1"/>
  <c r="Z161" i="1" l="1"/>
  <c r="Z155" i="1"/>
  <c r="AA149" i="1"/>
  <c r="Y120" i="1"/>
  <c r="Z91" i="1"/>
  <c r="X164" i="1"/>
  <c r="AA162" i="1"/>
  <c r="Y158" i="1"/>
  <c r="Y149" i="1"/>
  <c r="Z146" i="1"/>
  <c r="X142" i="1"/>
  <c r="Z136" i="1"/>
  <c r="Z114" i="1"/>
  <c r="AA108" i="1"/>
  <c r="Y88" i="1"/>
  <c r="X151" i="1"/>
  <c r="AA164" i="1"/>
  <c r="Y160" i="1"/>
  <c r="AA114" i="1"/>
  <c r="AA151" i="1"/>
  <c r="Y136" i="1"/>
  <c r="AA130" i="1"/>
  <c r="X119" i="1"/>
  <c r="AA101" i="1"/>
  <c r="AA69" i="1"/>
  <c r="Z159" i="1"/>
  <c r="AA165" i="1"/>
  <c r="Y161" i="1"/>
  <c r="Y155" i="1"/>
  <c r="AA153" i="1"/>
  <c r="AA146" i="1"/>
  <c r="Y142" i="1"/>
  <c r="Z165" i="1"/>
  <c r="X161" i="1"/>
  <c r="AA159" i="1"/>
  <c r="AA156" i="1"/>
  <c r="X155" i="1"/>
  <c r="Z153" i="1"/>
  <c r="Y151" i="1"/>
  <c r="Y146" i="1"/>
  <c r="Z162" i="1"/>
  <c r="X158" i="1"/>
  <c r="Y153" i="1"/>
  <c r="X149" i="1"/>
  <c r="W149" i="1" s="1"/>
  <c r="Z130" i="1"/>
  <c r="AA124" i="1"/>
  <c r="Y113" i="1"/>
  <c r="Z107" i="1"/>
  <c r="X94" i="1"/>
  <c r="X87" i="1"/>
  <c r="Z59" i="1"/>
  <c r="Y49" i="1"/>
  <c r="X39" i="1"/>
  <c r="Y162" i="1"/>
  <c r="X153" i="1"/>
  <c r="Y145" i="1"/>
  <c r="AA140" i="1"/>
  <c r="Y129" i="1"/>
  <c r="Z123" i="1"/>
  <c r="Y148" i="1"/>
  <c r="AA117" i="1"/>
  <c r="AA85" i="1"/>
  <c r="X135" i="1"/>
  <c r="X162" i="1"/>
  <c r="AA160" i="1"/>
  <c r="AA154" i="1"/>
  <c r="Z139" i="1"/>
  <c r="AA92" i="1"/>
  <c r="AA37" i="1"/>
  <c r="X165" i="1"/>
  <c r="W165" i="1" s="1"/>
  <c r="AA163" i="1"/>
  <c r="Y159" i="1"/>
  <c r="Y156" i="1"/>
  <c r="Z163" i="1"/>
  <c r="X159" i="1"/>
  <c r="W159" i="1" s="1"/>
  <c r="AA157" i="1"/>
  <c r="X156" i="1"/>
  <c r="AA152" i="1"/>
  <c r="AA150" i="1"/>
  <c r="X148" i="1"/>
  <c r="AA133" i="1"/>
  <c r="Z75" i="1"/>
  <c r="Y165" i="1"/>
  <c r="Z98" i="1"/>
  <c r="Y65" i="1"/>
  <c r="X55" i="1"/>
  <c r="X116" i="1"/>
  <c r="Z157" i="1"/>
  <c r="Z152" i="1"/>
  <c r="Y150" i="1"/>
  <c r="AA161" i="1"/>
  <c r="AA155" i="1"/>
  <c r="Y110" i="1"/>
  <c r="Y97" i="1"/>
  <c r="Z160" i="1"/>
  <c r="Y154" i="1"/>
  <c r="X163" i="1"/>
  <c r="AA147" i="1"/>
  <c r="Z164" i="1"/>
  <c r="X160" i="1"/>
  <c r="W160" i="1" s="1"/>
  <c r="AA158" i="1"/>
  <c r="X157" i="1"/>
  <c r="W157" i="1" s="1"/>
  <c r="X152" i="1"/>
  <c r="Y147" i="1"/>
  <c r="Y143" i="1"/>
  <c r="X132" i="1"/>
  <c r="W132" i="1" s="1"/>
  <c r="X110" i="1"/>
  <c r="Y104" i="1"/>
  <c r="AA53" i="1"/>
  <c r="Z43" i="1"/>
  <c r="Z156" i="1"/>
  <c r="Y33" i="1"/>
  <c r="Y163" i="1"/>
  <c r="Y157" i="1"/>
  <c r="X154" i="1"/>
  <c r="Y152" i="1"/>
  <c r="Y126" i="1"/>
  <c r="Y164" i="1"/>
  <c r="Z158" i="1"/>
  <c r="X126" i="1"/>
  <c r="W126" i="1" s="1"/>
  <c r="Z120" i="1"/>
  <c r="X103" i="1"/>
  <c r="Y81" i="1"/>
  <c r="X71" i="1"/>
  <c r="Z145" i="1"/>
  <c r="X141" i="1"/>
  <c r="AA139" i="1"/>
  <c r="Y135" i="1"/>
  <c r="Z129" i="1"/>
  <c r="X125" i="1"/>
  <c r="AA123" i="1"/>
  <c r="Y119" i="1"/>
  <c r="Z113" i="1"/>
  <c r="X109" i="1"/>
  <c r="AA107" i="1"/>
  <c r="Y103" i="1"/>
  <c r="Z97" i="1"/>
  <c r="X93" i="1"/>
  <c r="AA91" i="1"/>
  <c r="Y87" i="1"/>
  <c r="Z81" i="1"/>
  <c r="X77" i="1"/>
  <c r="AA75" i="1"/>
  <c r="Y71" i="1"/>
  <c r="Z65" i="1"/>
  <c r="X61" i="1"/>
  <c r="AA59" i="1"/>
  <c r="Y55" i="1"/>
  <c r="Z49" i="1"/>
  <c r="X45" i="1"/>
  <c r="AA43" i="1"/>
  <c r="Y39" i="1"/>
  <c r="Z33" i="1"/>
  <c r="X29" i="1"/>
  <c r="AA27" i="1"/>
  <c r="Y23" i="1"/>
  <c r="Z17" i="1"/>
  <c r="X13" i="1"/>
  <c r="AA11" i="1"/>
  <c r="Y7" i="1"/>
  <c r="Z142" i="1"/>
  <c r="X138" i="1"/>
  <c r="AA136" i="1"/>
  <c r="Y132" i="1"/>
  <c r="Z126" i="1"/>
  <c r="X122" i="1"/>
  <c r="AA120" i="1"/>
  <c r="Y116" i="1"/>
  <c r="Z110" i="1"/>
  <c r="X106" i="1"/>
  <c r="W106" i="1" s="1"/>
  <c r="AA104" i="1"/>
  <c r="Y100" i="1"/>
  <c r="Z94" i="1"/>
  <c r="X90" i="1"/>
  <c r="AA88" i="1"/>
  <c r="Y84" i="1"/>
  <c r="Z78" i="1"/>
  <c r="X74" i="1"/>
  <c r="AA72" i="1"/>
  <c r="Y68" i="1"/>
  <c r="Z62" i="1"/>
  <c r="X58" i="1"/>
  <c r="AA56" i="1"/>
  <c r="Y52" i="1"/>
  <c r="Z46" i="1"/>
  <c r="X42" i="1"/>
  <c r="W42" i="1" s="1"/>
  <c r="AA40" i="1"/>
  <c r="Y36" i="1"/>
  <c r="Z30" i="1"/>
  <c r="X26" i="1"/>
  <c r="AA24" i="1"/>
  <c r="Y20" i="1"/>
  <c r="Z14" i="1"/>
  <c r="X10" i="1"/>
  <c r="AA8" i="1"/>
  <c r="Y4" i="1"/>
  <c r="Z27" i="1"/>
  <c r="X23" i="1"/>
  <c r="AA21" i="1"/>
  <c r="Y17" i="1"/>
  <c r="Z11" i="1"/>
  <c r="X7" i="1"/>
  <c r="AA5" i="1"/>
  <c r="Z104" i="1"/>
  <c r="X100" i="1"/>
  <c r="AA98" i="1"/>
  <c r="Y94" i="1"/>
  <c r="Z88" i="1"/>
  <c r="X84" i="1"/>
  <c r="AA82" i="1"/>
  <c r="Y78" i="1"/>
  <c r="Z72" i="1"/>
  <c r="X68" i="1"/>
  <c r="AA66" i="1"/>
  <c r="Y62" i="1"/>
  <c r="Z56" i="1"/>
  <c r="X52" i="1"/>
  <c r="AA50" i="1"/>
  <c r="Y46" i="1"/>
  <c r="Z40" i="1"/>
  <c r="X36" i="1"/>
  <c r="AA34" i="1"/>
  <c r="Y30" i="1"/>
  <c r="Z24" i="1"/>
  <c r="X20" i="1"/>
  <c r="AA18" i="1"/>
  <c r="Y14" i="1"/>
  <c r="Z8" i="1"/>
  <c r="X4" i="1"/>
  <c r="Z149" i="1"/>
  <c r="X145" i="1"/>
  <c r="AA143" i="1"/>
  <c r="Y139" i="1"/>
  <c r="Z133" i="1"/>
  <c r="X129" i="1"/>
  <c r="W129" i="1" s="1"/>
  <c r="AA127" i="1"/>
  <c r="Y123" i="1"/>
  <c r="Z117" i="1"/>
  <c r="X113" i="1"/>
  <c r="AA111" i="1"/>
  <c r="Y107" i="1"/>
  <c r="Z101" i="1"/>
  <c r="X97" i="1"/>
  <c r="AA95" i="1"/>
  <c r="Y91" i="1"/>
  <c r="Z85" i="1"/>
  <c r="X81" i="1"/>
  <c r="AA79" i="1"/>
  <c r="Y75" i="1"/>
  <c r="Z69" i="1"/>
  <c r="X65" i="1"/>
  <c r="W65" i="1" s="1"/>
  <c r="AA63" i="1"/>
  <c r="Y59" i="1"/>
  <c r="Z53" i="1"/>
  <c r="X49" i="1"/>
  <c r="AA47" i="1"/>
  <c r="Y43" i="1"/>
  <c r="Z37" i="1"/>
  <c r="X33" i="1"/>
  <c r="AA31" i="1"/>
  <c r="Y27" i="1"/>
  <c r="Z21" i="1"/>
  <c r="X17" i="1"/>
  <c r="AA15" i="1"/>
  <c r="Y11" i="1"/>
  <c r="Z5" i="1"/>
  <c r="Z82" i="1"/>
  <c r="X78" i="1"/>
  <c r="W78" i="1" s="1"/>
  <c r="AA76" i="1"/>
  <c r="Y72" i="1"/>
  <c r="Z66" i="1"/>
  <c r="X62" i="1"/>
  <c r="AA60" i="1"/>
  <c r="Y56" i="1"/>
  <c r="Z50" i="1"/>
  <c r="X46" i="1"/>
  <c r="AA44" i="1"/>
  <c r="Y40" i="1"/>
  <c r="Z34" i="1"/>
  <c r="X30" i="1"/>
  <c r="AA28" i="1"/>
  <c r="Y24" i="1"/>
  <c r="Z18" i="1"/>
  <c r="X14" i="1"/>
  <c r="W14" i="1" s="1"/>
  <c r="AA12" i="1"/>
  <c r="Y8" i="1"/>
  <c r="Z143" i="1"/>
  <c r="X139" i="1"/>
  <c r="AA137" i="1"/>
  <c r="Y133" i="1"/>
  <c r="Z127" i="1"/>
  <c r="X123" i="1"/>
  <c r="AA121" i="1"/>
  <c r="Y117" i="1"/>
  <c r="Z111" i="1"/>
  <c r="X107" i="1"/>
  <c r="W107" i="1" s="1"/>
  <c r="AA105" i="1"/>
  <c r="Y101" i="1"/>
  <c r="Z95" i="1"/>
  <c r="X91" i="1"/>
  <c r="W91" i="1" s="1"/>
  <c r="AA89" i="1"/>
  <c r="Y85" i="1"/>
  <c r="Z79" i="1"/>
  <c r="X75" i="1"/>
  <c r="AA73" i="1"/>
  <c r="Y69" i="1"/>
  <c r="Z63" i="1"/>
  <c r="X59" i="1"/>
  <c r="AA57" i="1"/>
  <c r="Y53" i="1"/>
  <c r="Z47" i="1"/>
  <c r="X43" i="1"/>
  <c r="W43" i="1" s="1"/>
  <c r="AA41" i="1"/>
  <c r="Y37" i="1"/>
  <c r="Z31" i="1"/>
  <c r="X27" i="1"/>
  <c r="W27" i="1" s="1"/>
  <c r="AA25" i="1"/>
  <c r="Y21" i="1"/>
  <c r="Z15" i="1"/>
  <c r="X11" i="1"/>
  <c r="AA9" i="1"/>
  <c r="Y5" i="1"/>
  <c r="Z140" i="1"/>
  <c r="X136" i="1"/>
  <c r="AA134" i="1"/>
  <c r="Y130" i="1"/>
  <c r="Z124" i="1"/>
  <c r="X120" i="1"/>
  <c r="W120" i="1" s="1"/>
  <c r="AA118" i="1"/>
  <c r="Y114" i="1"/>
  <c r="Z108" i="1"/>
  <c r="X104" i="1"/>
  <c r="W104" i="1" s="1"/>
  <c r="AA102" i="1"/>
  <c r="Y98" i="1"/>
  <c r="Z92" i="1"/>
  <c r="X88" i="1"/>
  <c r="W88" i="1" s="1"/>
  <c r="AA86" i="1"/>
  <c r="Y82" i="1"/>
  <c r="Z76" i="1"/>
  <c r="X72" i="1"/>
  <c r="AA70" i="1"/>
  <c r="Y66" i="1"/>
  <c r="Z60" i="1"/>
  <c r="X56" i="1"/>
  <c r="W56" i="1" s="1"/>
  <c r="AA54" i="1"/>
  <c r="Y50" i="1"/>
  <c r="Z44" i="1"/>
  <c r="X40" i="1"/>
  <c r="W40" i="1" s="1"/>
  <c r="AA38" i="1"/>
  <c r="Y34" i="1"/>
  <c r="Z28" i="1"/>
  <c r="X24" i="1"/>
  <c r="AA22" i="1"/>
  <c r="Y18" i="1"/>
  <c r="Z12" i="1"/>
  <c r="X8" i="1"/>
  <c r="AA6" i="1"/>
  <c r="Z137" i="1"/>
  <c r="X133" i="1"/>
  <c r="W133" i="1" s="1"/>
  <c r="AA131" i="1"/>
  <c r="Y127" i="1"/>
  <c r="Z121" i="1"/>
  <c r="X117" i="1"/>
  <c r="W117" i="1" s="1"/>
  <c r="AA115" i="1"/>
  <c r="Y111" i="1"/>
  <c r="Z105" i="1"/>
  <c r="X101" i="1"/>
  <c r="AA99" i="1"/>
  <c r="Y95" i="1"/>
  <c r="Z89" i="1"/>
  <c r="X85" i="1"/>
  <c r="AA83" i="1"/>
  <c r="Y79" i="1"/>
  <c r="Z73" i="1"/>
  <c r="X69" i="1"/>
  <c r="W69" i="1" s="1"/>
  <c r="AA67" i="1"/>
  <c r="Y63" i="1"/>
  <c r="Z57" i="1"/>
  <c r="X53" i="1"/>
  <c r="W53" i="1" s="1"/>
  <c r="AA51" i="1"/>
  <c r="Y47" i="1"/>
  <c r="Z41" i="1"/>
  <c r="X37" i="1"/>
  <c r="AA35" i="1"/>
  <c r="Y31" i="1"/>
  <c r="Z25" i="1"/>
  <c r="X21" i="1"/>
  <c r="AA19" i="1"/>
  <c r="Y15" i="1"/>
  <c r="Z9" i="1"/>
  <c r="X5" i="1"/>
  <c r="W5" i="1" s="1"/>
  <c r="AA3" i="1"/>
  <c r="Z150" i="1"/>
  <c r="X146" i="1"/>
  <c r="W146" i="1" s="1"/>
  <c r="AA144" i="1"/>
  <c r="Y140" i="1"/>
  <c r="Z134" i="1"/>
  <c r="X130" i="1"/>
  <c r="AA128" i="1"/>
  <c r="Y124" i="1"/>
  <c r="Z118" i="1"/>
  <c r="X114" i="1"/>
  <c r="AA112" i="1"/>
  <c r="Y108" i="1"/>
  <c r="Z102" i="1"/>
  <c r="X98" i="1"/>
  <c r="AA96" i="1"/>
  <c r="Y92" i="1"/>
  <c r="Z86" i="1"/>
  <c r="X82" i="1"/>
  <c r="W82" i="1" s="1"/>
  <c r="AA80" i="1"/>
  <c r="Y76" i="1"/>
  <c r="Z70" i="1"/>
  <c r="X66" i="1"/>
  <c r="AA64" i="1"/>
  <c r="Y60" i="1"/>
  <c r="Z54" i="1"/>
  <c r="X50" i="1"/>
  <c r="AA48" i="1"/>
  <c r="Y44" i="1"/>
  <c r="Z38" i="1"/>
  <c r="X34" i="1"/>
  <c r="AA32" i="1"/>
  <c r="Y28" i="1"/>
  <c r="Z22" i="1"/>
  <c r="X18" i="1"/>
  <c r="W18" i="1" s="1"/>
  <c r="AA16" i="1"/>
  <c r="Y12" i="1"/>
  <c r="Z6" i="1"/>
  <c r="Z147" i="1"/>
  <c r="X143" i="1"/>
  <c r="AA141" i="1"/>
  <c r="Y137" i="1"/>
  <c r="Z131" i="1"/>
  <c r="X127" i="1"/>
  <c r="AA125" i="1"/>
  <c r="Y121" i="1"/>
  <c r="Z115" i="1"/>
  <c r="X111" i="1"/>
  <c r="AA109" i="1"/>
  <c r="Y105" i="1"/>
  <c r="Z99" i="1"/>
  <c r="X95" i="1"/>
  <c r="W95" i="1" s="1"/>
  <c r="AA93" i="1"/>
  <c r="Y89" i="1"/>
  <c r="Z83" i="1"/>
  <c r="X79" i="1"/>
  <c r="AA77" i="1"/>
  <c r="Y73" i="1"/>
  <c r="Z67" i="1"/>
  <c r="X63" i="1"/>
  <c r="AA61" i="1"/>
  <c r="Y57" i="1"/>
  <c r="Z51" i="1"/>
  <c r="X47" i="1"/>
  <c r="AA45" i="1"/>
  <c r="Y41" i="1"/>
  <c r="Z35" i="1"/>
  <c r="X31" i="1"/>
  <c r="W31" i="1" s="1"/>
  <c r="AA29" i="1"/>
  <c r="Y25" i="1"/>
  <c r="Z19" i="1"/>
  <c r="X15" i="1"/>
  <c r="AA13" i="1"/>
  <c r="Y9" i="1"/>
  <c r="Z3" i="1"/>
  <c r="Z144" i="1"/>
  <c r="X140" i="1"/>
  <c r="AA138" i="1"/>
  <c r="Y134" i="1"/>
  <c r="Z128" i="1"/>
  <c r="X124" i="1"/>
  <c r="AA122" i="1"/>
  <c r="Y118" i="1"/>
  <c r="Z112" i="1"/>
  <c r="X108" i="1"/>
  <c r="W108" i="1" s="1"/>
  <c r="AA106" i="1"/>
  <c r="Y102" i="1"/>
  <c r="Z96" i="1"/>
  <c r="X92" i="1"/>
  <c r="AA90" i="1"/>
  <c r="Y86" i="1"/>
  <c r="Z80" i="1"/>
  <c r="X76" i="1"/>
  <c r="AA74" i="1"/>
  <c r="Y70" i="1"/>
  <c r="Z64" i="1"/>
  <c r="X60" i="1"/>
  <c r="AA58" i="1"/>
  <c r="Y54" i="1"/>
  <c r="Z48" i="1"/>
  <c r="X44" i="1"/>
  <c r="W44" i="1" s="1"/>
  <c r="AA42" i="1"/>
  <c r="Y38" i="1"/>
  <c r="Z32" i="1"/>
  <c r="X28" i="1"/>
  <c r="AA26" i="1"/>
  <c r="Y22" i="1"/>
  <c r="Z16" i="1"/>
  <c r="X12" i="1"/>
  <c r="AA10" i="1"/>
  <c r="Y6" i="1"/>
  <c r="Z141" i="1"/>
  <c r="X137" i="1"/>
  <c r="W137" i="1" s="1"/>
  <c r="AA135" i="1"/>
  <c r="Y131" i="1"/>
  <c r="Z125" i="1"/>
  <c r="X121" i="1"/>
  <c r="W121" i="1" s="1"/>
  <c r="AA119" i="1"/>
  <c r="Y115" i="1"/>
  <c r="Z109" i="1"/>
  <c r="X105" i="1"/>
  <c r="AA103" i="1"/>
  <c r="Y99" i="1"/>
  <c r="Z93" i="1"/>
  <c r="X89" i="1"/>
  <c r="AA87" i="1"/>
  <c r="Y83" i="1"/>
  <c r="Z77" i="1"/>
  <c r="X73" i="1"/>
  <c r="W73" i="1" s="1"/>
  <c r="AA71" i="1"/>
  <c r="Y67" i="1"/>
  <c r="Z61" i="1"/>
  <c r="X57" i="1"/>
  <c r="W57" i="1" s="1"/>
  <c r="AA55" i="1"/>
  <c r="Y51" i="1"/>
  <c r="Z45" i="1"/>
  <c r="X41" i="1"/>
  <c r="AA39" i="1"/>
  <c r="Y35" i="1"/>
  <c r="Z29" i="1"/>
  <c r="X25" i="1"/>
  <c r="AA23" i="1"/>
  <c r="Y19" i="1"/>
  <c r="Z13" i="1"/>
  <c r="X9" i="1"/>
  <c r="W9" i="1" s="1"/>
  <c r="AA7" i="1"/>
  <c r="Y3" i="1"/>
  <c r="Z154" i="1"/>
  <c r="X150" i="1"/>
  <c r="W150" i="1" s="1"/>
  <c r="AA148" i="1"/>
  <c r="Y144" i="1"/>
  <c r="Z138" i="1"/>
  <c r="X134" i="1"/>
  <c r="AA132" i="1"/>
  <c r="Y128" i="1"/>
  <c r="Z122" i="1"/>
  <c r="X118" i="1"/>
  <c r="AA116" i="1"/>
  <c r="Y112" i="1"/>
  <c r="Z106" i="1"/>
  <c r="X102" i="1"/>
  <c r="AA100" i="1"/>
  <c r="Y96" i="1"/>
  <c r="Z90" i="1"/>
  <c r="X86" i="1"/>
  <c r="W86" i="1" s="1"/>
  <c r="AA84" i="1"/>
  <c r="Y80" i="1"/>
  <c r="Z74" i="1"/>
  <c r="X70" i="1"/>
  <c r="AA68" i="1"/>
  <c r="Y64" i="1"/>
  <c r="Z58" i="1"/>
  <c r="X54" i="1"/>
  <c r="AA52" i="1"/>
  <c r="Y48" i="1"/>
  <c r="Z42" i="1"/>
  <c r="X38" i="1"/>
  <c r="AA36" i="1"/>
  <c r="Y32" i="1"/>
  <c r="Z26" i="1"/>
  <c r="X22" i="1"/>
  <c r="W22" i="1" s="1"/>
  <c r="AA20" i="1"/>
  <c r="Y16" i="1"/>
  <c r="Z10" i="1"/>
  <c r="X6" i="1"/>
  <c r="AA4" i="1"/>
  <c r="Z151" i="1"/>
  <c r="X147" i="1"/>
  <c r="AA145" i="1"/>
  <c r="Y141" i="1"/>
  <c r="Z135" i="1"/>
  <c r="X131" i="1"/>
  <c r="AA129" i="1"/>
  <c r="Y125" i="1"/>
  <c r="Z119" i="1"/>
  <c r="X115" i="1"/>
  <c r="AA113" i="1"/>
  <c r="Y109" i="1"/>
  <c r="Z103" i="1"/>
  <c r="X99" i="1"/>
  <c r="AA97" i="1"/>
  <c r="Y93" i="1"/>
  <c r="Z87" i="1"/>
  <c r="X83" i="1"/>
  <c r="AA81" i="1"/>
  <c r="Y77" i="1"/>
  <c r="Z71" i="1"/>
  <c r="X67" i="1"/>
  <c r="AA65" i="1"/>
  <c r="Y61" i="1"/>
  <c r="Z55" i="1"/>
  <c r="X51" i="1"/>
  <c r="AA49" i="1"/>
  <c r="Y45" i="1"/>
  <c r="Z39" i="1"/>
  <c r="X35" i="1"/>
  <c r="AA33" i="1"/>
  <c r="Y29" i="1"/>
  <c r="Z23" i="1"/>
  <c r="X19" i="1"/>
  <c r="AA17" i="1"/>
  <c r="Y13" i="1"/>
  <c r="Z7" i="1"/>
  <c r="X3" i="1"/>
  <c r="Z148" i="1"/>
  <c r="X144" i="1"/>
  <c r="AA142" i="1"/>
  <c r="Y138" i="1"/>
  <c r="Z132" i="1"/>
  <c r="X128" i="1"/>
  <c r="AA126" i="1"/>
  <c r="Y122" i="1"/>
  <c r="Z116" i="1"/>
  <c r="X112" i="1"/>
  <c r="AA110" i="1"/>
  <c r="Y106" i="1"/>
  <c r="Z100" i="1"/>
  <c r="X96" i="1"/>
  <c r="AA94" i="1"/>
  <c r="Y90" i="1"/>
  <c r="Z84" i="1"/>
  <c r="X80" i="1"/>
  <c r="AA78" i="1"/>
  <c r="Y74" i="1"/>
  <c r="Z68" i="1"/>
  <c r="X64" i="1"/>
  <c r="AA62" i="1"/>
  <c r="Y58" i="1"/>
  <c r="Z52" i="1"/>
  <c r="X48" i="1"/>
  <c r="AA46" i="1"/>
  <c r="Y42" i="1"/>
  <c r="Z36" i="1"/>
  <c r="X32" i="1"/>
  <c r="AA30" i="1"/>
  <c r="Y26" i="1"/>
  <c r="Z20" i="1"/>
  <c r="X16" i="1"/>
  <c r="AA14" i="1"/>
  <c r="Y10" i="1"/>
  <c r="Z4" i="1"/>
  <c r="X2" i="1"/>
  <c r="Y2" i="1"/>
  <c r="AA2" i="1"/>
  <c r="Z2" i="1"/>
  <c r="W2" i="1" l="1"/>
  <c r="W52" i="1"/>
  <c r="W70" i="1"/>
  <c r="W134" i="1"/>
  <c r="W41" i="1"/>
  <c r="W105" i="1"/>
  <c r="W28" i="1"/>
  <c r="W92" i="1"/>
  <c r="W24" i="1"/>
  <c r="W11" i="1"/>
  <c r="W75" i="1"/>
  <c r="W139" i="1"/>
  <c r="W62" i="1"/>
  <c r="W162" i="1"/>
  <c r="W151" i="1"/>
  <c r="W35" i="1"/>
  <c r="W15" i="1"/>
  <c r="W143" i="1"/>
  <c r="W101" i="1"/>
  <c r="W49" i="1"/>
  <c r="W26" i="1"/>
  <c r="W90" i="1"/>
  <c r="W13" i="1"/>
  <c r="W77" i="1"/>
  <c r="W141" i="1"/>
  <c r="W6" i="1"/>
  <c r="W99" i="1"/>
  <c r="W79" i="1"/>
  <c r="W37" i="1"/>
  <c r="W66" i="1"/>
  <c r="W130" i="1"/>
  <c r="W64" i="1"/>
  <c r="W128" i="1"/>
  <c r="W156" i="1"/>
  <c r="W4" i="1"/>
  <c r="W113" i="1"/>
  <c r="W136" i="1"/>
  <c r="W103" i="1"/>
  <c r="W71" i="1"/>
  <c r="W110" i="1"/>
  <c r="W29" i="1"/>
  <c r="W93" i="1"/>
  <c r="W158" i="1"/>
  <c r="W148" i="1"/>
  <c r="W135" i="1"/>
  <c r="W36" i="1"/>
  <c r="W100" i="1"/>
  <c r="W142" i="1"/>
  <c r="W51" i="1"/>
  <c r="W144" i="1"/>
  <c r="W124" i="1"/>
  <c r="W47" i="1"/>
  <c r="W111" i="1"/>
  <c r="W17" i="1"/>
  <c r="W81" i="1"/>
  <c r="W145" i="1"/>
  <c r="W152" i="1"/>
  <c r="W116" i="1"/>
  <c r="W153" i="1"/>
  <c r="W119" i="1"/>
  <c r="W16" i="1"/>
  <c r="W102" i="1"/>
  <c r="W30" i="1"/>
  <c r="W34" i="1"/>
  <c r="W98" i="1"/>
  <c r="W23" i="1"/>
  <c r="W58" i="1"/>
  <c r="W122" i="1"/>
  <c r="W45" i="1"/>
  <c r="W109" i="1"/>
  <c r="W55" i="1"/>
  <c r="W164" i="1"/>
  <c r="W115" i="1"/>
  <c r="W96" i="1"/>
  <c r="W68" i="1"/>
  <c r="W39" i="1"/>
  <c r="W155" i="1"/>
  <c r="W38" i="1"/>
  <c r="W3" i="1"/>
  <c r="W32" i="1"/>
  <c r="W54" i="1"/>
  <c r="W25" i="1"/>
  <c r="W12" i="1"/>
  <c r="W140" i="1"/>
  <c r="W72" i="1"/>
  <c r="W59" i="1"/>
  <c r="W123" i="1"/>
  <c r="W46" i="1"/>
  <c r="W33" i="1"/>
  <c r="W97" i="1"/>
  <c r="W154" i="1"/>
  <c r="W7" i="1"/>
  <c r="W80" i="1"/>
  <c r="W131" i="1"/>
  <c r="W118" i="1"/>
  <c r="W76" i="1"/>
  <c r="W8" i="1"/>
  <c r="W19" i="1"/>
  <c r="W147" i="1"/>
  <c r="W50" i="1"/>
  <c r="W10" i="1"/>
  <c r="W74" i="1"/>
  <c r="W138" i="1"/>
  <c r="W61" i="1"/>
  <c r="W125" i="1"/>
  <c r="W87" i="1"/>
  <c r="W161" i="1"/>
  <c r="W60" i="1"/>
  <c r="W67" i="1"/>
  <c r="W89" i="1"/>
  <c r="W83" i="1"/>
  <c r="W63" i="1"/>
  <c r="W127" i="1"/>
  <c r="W21" i="1"/>
  <c r="W85" i="1"/>
  <c r="W114" i="1"/>
  <c r="W48" i="1"/>
  <c r="W112" i="1"/>
  <c r="W20" i="1"/>
  <c r="W84" i="1"/>
  <c r="W163" i="1"/>
  <c r="W9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<sst xmlns="http://schemas.openxmlformats.org/spreadsheetml/2006/main" count="14872" uniqueCount="4766">
  <si>
    <t>Gene</t>
  </si>
  <si>
    <t>Genomic Description (GRCh37)</t>
  </si>
  <si>
    <t>HGVS Nucleotide Change</t>
  </si>
  <si>
    <t>HGVS Protein Change</t>
  </si>
  <si>
    <t>Variant Classification</t>
  </si>
  <si>
    <t>Phenotype</t>
  </si>
  <si>
    <t>Consequence</t>
  </si>
  <si>
    <t>Exon</t>
  </si>
  <si>
    <t>Intron</t>
  </si>
  <si>
    <t>Protein Position</t>
  </si>
  <si>
    <t>Impact</t>
  </si>
  <si>
    <t>CADD Phred</t>
  </si>
  <si>
    <t>Interpro Domain</t>
  </si>
  <si>
    <t>Max MAF (%)</t>
  </si>
  <si>
    <t>Max MAF Source</t>
  </si>
  <si>
    <t>Surface Area</t>
  </si>
  <si>
    <t>Normalized SA</t>
  </si>
  <si>
    <t>Confidence Score</t>
  </si>
  <si>
    <t>ddG</t>
  </si>
  <si>
    <t>|ddG|</t>
  </si>
  <si>
    <t>ABHD12</t>
  </si>
  <si>
    <t>20:25284232:A&gt;G</t>
  </si>
  <si>
    <t>NM_001042472.3:c.983T&gt;C</t>
  </si>
  <si>
    <t>NP_001035937.1:p.Leu328Pro</t>
  </si>
  <si>
    <t>Unknown significance</t>
  </si>
  <si>
    <t>null</t>
  </si>
  <si>
    <t>missense_variant</t>
  </si>
  <si>
    <t>MODERATE</t>
  </si>
  <si>
    <t>gnomad_AF_nfe_pass</t>
  </si>
  <si>
    <t>20:25284241:A&gt;C</t>
  </si>
  <si>
    <t>NM_001042472.3:c.974T&gt;G</t>
  </si>
  <si>
    <t>NP_001035937.1:p.Leu325Arg</t>
  </si>
  <si>
    <t>gnomad_AF_afr_pass</t>
  </si>
  <si>
    <t>20:25287478:T&gt;A</t>
  </si>
  <si>
    <t>NM_001042472.3:c.941A&gt;T</t>
  </si>
  <si>
    <t>NP_001035937.1:p.Asn314Ile</t>
  </si>
  <si>
    <t>gnomad_AF_sas_pass</t>
  </si>
  <si>
    <t>20:25287484:A&gt;C</t>
  </si>
  <si>
    <t>NM_001042472.3:c.935T&gt;G</t>
  </si>
  <si>
    <t>NP_001035937.1:p.Phe312Cys</t>
  </si>
  <si>
    <t>-</t>
  </si>
  <si>
    <t>20:25288660:A&gt;G</t>
  </si>
  <si>
    <t>NM_001042472.3:c.809T&gt;C</t>
  </si>
  <si>
    <t>NP_001035937.1:p.Ile270Thr</t>
  </si>
  <si>
    <t>Serine_aminopeptidase&amp;_S33&amp;Serine_aminopeptidase&amp;_S33</t>
  </si>
  <si>
    <t>20:25288663:A&gt;G</t>
  </si>
  <si>
    <t>NM_001042472.3:c.806T&gt;C</t>
  </si>
  <si>
    <t>NP_001035937.1:p.Leu269Pro</t>
  </si>
  <si>
    <t>20:25295602:A&gt;T</t>
  </si>
  <si>
    <t>NM_001042472.3:c.578T&gt;A</t>
  </si>
  <si>
    <t>NP_001035937.1:p.Leu193Gln</t>
  </si>
  <si>
    <t>Serine_aminopeptidase&amp;_S33&amp;Serine_aminopeptidase&amp;_S33&amp;Alpha/beta_hydrolase_fold-1</t>
  </si>
  <si>
    <t>20:25303968:C&gt;T</t>
  </si>
  <si>
    <t>NM_001042472.3:c.415G&gt;A</t>
  </si>
  <si>
    <t>NP_001035937.1:p.Gly139Arg</t>
  </si>
  <si>
    <t>gnomad_AF_eas_pass</t>
  </si>
  <si>
    <t>ACTB</t>
  </si>
  <si>
    <t>7:5568139:A&gt;T</t>
  </si>
  <si>
    <t>NM_001101.5:c.575T&gt;A</t>
  </si>
  <si>
    <t>NP_001092.1:p.Ile192Asn</t>
  </si>
  <si>
    <t>ACTG1</t>
  </si>
  <si>
    <t>17:79478558:A&gt;C</t>
  </si>
  <si>
    <t>NM_001199954.2:c.458T&gt;G</t>
  </si>
  <si>
    <t>NP_001186883.1:p.Met153Arg</t>
  </si>
  <si>
    <t>17:79478567:C&gt;A</t>
  </si>
  <si>
    <t>NM_001199954.2:c.449G&gt;T</t>
  </si>
  <si>
    <t>NP_001186883.1:p.Gly150Val</t>
  </si>
  <si>
    <t>17:79479034:C&gt;A</t>
  </si>
  <si>
    <t>NM_001199954.2:c.258G&gt;T</t>
  </si>
  <si>
    <t>NP_001186883.1:p.Trp86Cys</t>
  </si>
  <si>
    <t>ADCY1</t>
  </si>
  <si>
    <t>7:45753293:T&gt;G</t>
  </si>
  <si>
    <t>NM_021116.4:c.3059T&gt;G</t>
  </si>
  <si>
    <t>NP_066939.1:p.Val1020Gly</t>
  </si>
  <si>
    <t>missense_variant&amp;splice_region_variant</t>
  </si>
  <si>
    <t>20/20</t>
  </si>
  <si>
    <t>Adenylyl_cyclase_class-3/4/guanylyl_cyclase&amp;Adenylyl_cyclase_class-3/4/guanylyl_cyclase</t>
  </si>
  <si>
    <t>gnomad_AF_afr_pass,gnomad_AF_amr_pass,gnomad_AF_eas_pass,gnomad_AF_nfe_pass,gnomad_AF_sas_pass</t>
  </si>
  <si>
    <t>ADGRV1</t>
  </si>
  <si>
    <t>5:89918466:T&gt;A</t>
  </si>
  <si>
    <t>NM_032119.4:c.506T&gt;A</t>
  </si>
  <si>
    <t>NP_115495.3:p.Leu169His</t>
  </si>
  <si>
    <t>5:89921008:T&gt;C</t>
  </si>
  <si>
    <t>NM_032119.4:c.620T&gt;C</t>
  </si>
  <si>
    <t>NP_115495.3:p.Phe207Ser</t>
  </si>
  <si>
    <t>5:89921047:T&gt;G</t>
  </si>
  <si>
    <t>NM_032119.4:c.659T&gt;G</t>
  </si>
  <si>
    <t>NP_115495.3:p.Val220Gly</t>
  </si>
  <si>
    <t>5:89923209:G&gt;C</t>
  </si>
  <si>
    <t>NM_032119.4:c.854G&gt;C</t>
  </si>
  <si>
    <t>NP_115495.3:p.Arg285Pro</t>
  </si>
  <si>
    <t>5:89925034:T&gt;C</t>
  </si>
  <si>
    <t>NM_032119.4:c.1517T&gt;C</t>
  </si>
  <si>
    <t>NP_115495.3:p.Phe506Ser</t>
  </si>
  <si>
    <t>5:89925061:A&gt;G</t>
  </si>
  <si>
    <t>NM_032119.4:c.1544A&gt;G</t>
  </si>
  <si>
    <t>NP_115495.3:p.Tyr515Cys</t>
  </si>
  <si>
    <t>5:89933588:T&gt;A</t>
  </si>
  <si>
    <t>NM_032119.4:c.2063T&gt;A</t>
  </si>
  <si>
    <t>NP_115495.3:p.Val688Asp</t>
  </si>
  <si>
    <t>5:89938692:T&gt;C</t>
  </si>
  <si>
    <t>NM_032119.4:c.2387T&gt;C</t>
  </si>
  <si>
    <t>NP_115495.3:p.Leu796Pro</t>
  </si>
  <si>
    <t>13/90</t>
  </si>
  <si>
    <t>gnomad_AF_amr_pass</t>
  </si>
  <si>
    <t>5:89938734:T&gt;A</t>
  </si>
  <si>
    <t>NM_032119.4:c.2429T&gt;A</t>
  </si>
  <si>
    <t>NP_115495.3:p.Leu810Gln</t>
  </si>
  <si>
    <t>5:89940634:T&gt;G</t>
  </si>
  <si>
    <t>NM_032119.4:c.2846T&gt;G</t>
  </si>
  <si>
    <t>NP_115495.3:p.Phe949Cys</t>
  </si>
  <si>
    <t>15/90</t>
  </si>
  <si>
    <t>Na-Ca_exchanger/integrin-beta4</t>
  </si>
  <si>
    <t>5:89948318:C&gt;A</t>
  </si>
  <si>
    <t>NM_032119.4:c.3572C&gt;A</t>
  </si>
  <si>
    <t>NP_115495.3:p.Ala1191Asp</t>
  </si>
  <si>
    <t>19/90</t>
  </si>
  <si>
    <t>5:89949122:T&gt;C</t>
  </si>
  <si>
    <t>NM_032119.4:c.3731T&gt;C</t>
  </si>
  <si>
    <t>NP_115495.3:p.Leu1244Ser</t>
  </si>
  <si>
    <t>Usher syndrome, type 2C</t>
  </si>
  <si>
    <t>20/90</t>
  </si>
  <si>
    <t>5:89949251:T&gt;C</t>
  </si>
  <si>
    <t>NM_032119.4:c.3860T&gt;C</t>
  </si>
  <si>
    <t>NP_115495.3:p.Ile1287Thr</t>
  </si>
  <si>
    <t>5:89949473:T&gt;G</t>
  </si>
  <si>
    <t>NM_032119.4:c.4082T&gt;G</t>
  </si>
  <si>
    <t>NP_115495.3:p.Val1361Gly</t>
  </si>
  <si>
    <t>5:89949671:T&gt;C</t>
  </si>
  <si>
    <t>NM_032119.4:c.4280T&gt;C</t>
  </si>
  <si>
    <t>NP_115495.3:p.Leu1427Pro</t>
  </si>
  <si>
    <t>5:89954037:T&gt;A</t>
  </si>
  <si>
    <t>NM_032119.4:c.4694T&gt;A</t>
  </si>
  <si>
    <t>NP_115495.3:p.Ile1565Lys</t>
  </si>
  <si>
    <t>21/90</t>
  </si>
  <si>
    <t>5:89968397:T&gt;C</t>
  </si>
  <si>
    <t>NM_032119.4:c.4787T&gt;C</t>
  </si>
  <si>
    <t>NP_115495.3:p.Val1596Ala</t>
  </si>
  <si>
    <t>22/90</t>
  </si>
  <si>
    <t>5:89972000:T&gt;A</t>
  </si>
  <si>
    <t>NM_032119.4:c.5417T&gt;A</t>
  </si>
  <si>
    <t>NP_115495.3:p.Val1806Asp</t>
  </si>
  <si>
    <t>25/90</t>
  </si>
  <si>
    <t>Na-Ca_exchanger/integrin-beta4&amp;Na-Ca_exchanger/integrin-beta4</t>
  </si>
  <si>
    <t>5:89979854:A&gt;G</t>
  </si>
  <si>
    <t>NM_032119.4:c.6116A&gt;G</t>
  </si>
  <si>
    <t>NP_115495.3:p.Asp2039Gly</t>
  </si>
  <si>
    <t>28/90</t>
  </si>
  <si>
    <t>5:89979959:T&gt;C</t>
  </si>
  <si>
    <t>NM_032119.4:c.6221T&gt;C</t>
  </si>
  <si>
    <t>NP_115495.3:p.Val2074Ala</t>
  </si>
  <si>
    <t>5:89981741:T&gt;C</t>
  </si>
  <si>
    <t>NM_032119.4:c.6419T&gt;C</t>
  </si>
  <si>
    <t>NP_115495.3:p.Val2140Ala</t>
  </si>
  <si>
    <t>29/90</t>
  </si>
  <si>
    <t>5:89985786:C&gt;A</t>
  </si>
  <si>
    <t>NM_032119.4:c.6599C&gt;A</t>
  </si>
  <si>
    <t>NP_115495.3:p.Ser2200Tyr</t>
  </si>
  <si>
    <t>30/90</t>
  </si>
  <si>
    <t>5:89985849:C&gt;G</t>
  </si>
  <si>
    <t>NM_032119.4:c.6662C&gt;G</t>
  </si>
  <si>
    <t>NP_115495.3:p.Ala2221Gly</t>
  </si>
  <si>
    <t>5:89986716:T&gt;G</t>
  </si>
  <si>
    <t>NM_032119.4:c.6809T&gt;G</t>
  </si>
  <si>
    <t>NP_115495.3:p.Val2270Gly</t>
  </si>
  <si>
    <t>31/90</t>
  </si>
  <si>
    <t>5:89988519:G&gt;T</t>
  </si>
  <si>
    <t>NM_032119.4:c.7049G&gt;T</t>
  </si>
  <si>
    <t>NP_115495.3:p.Gly2350Val</t>
  </si>
  <si>
    <t>32/90</t>
  </si>
  <si>
    <t>5:89989739:A&gt;G</t>
  </si>
  <si>
    <t>NM_032119.4:c.7166A&gt;G</t>
  </si>
  <si>
    <t>NP_115495.3:p.Tyr2389Cys</t>
  </si>
  <si>
    <t>33/90</t>
  </si>
  <si>
    <t>gnomad_AF_afr_pass,gnomad_AF_sas_pass,gnomad_AF_amr_pass,gnomad_AF_eas_pass,gnomad_AF_nfe_pass</t>
  </si>
  <si>
    <t>5:89990081:A&gt;G</t>
  </si>
  <si>
    <t>NM_032119.4:c.7508A&gt;G</t>
  </si>
  <si>
    <t>NP_115495.3:p.Tyr2503Cys</t>
  </si>
  <si>
    <t>5:89990246:C&gt;T</t>
  </si>
  <si>
    <t>NM_032119.4:c.7673C&gt;T</t>
  </si>
  <si>
    <t>NP_115495.3:p.Pro2558Leu</t>
  </si>
  <si>
    <t>5:89990318:T&gt;A</t>
  </si>
  <si>
    <t>NM_032119.4:c.7745T&gt;A</t>
  </si>
  <si>
    <t>NP_115495.3:p.Ile2582Asn</t>
  </si>
  <si>
    <t>5:89990480:A&gt;G</t>
  </si>
  <si>
    <t>NM_032119.4:c.7907A&gt;G</t>
  </si>
  <si>
    <t>NP_115495.3:p.Asp2636Gly</t>
  </si>
  <si>
    <t>5:89999533:T&gt;G</t>
  </si>
  <si>
    <t>NM_032119.4:c.8207T&gt;G</t>
  </si>
  <si>
    <t>NP_115495.3:p.Val2736Gly</t>
  </si>
  <si>
    <t>35/90</t>
  </si>
  <si>
    <t>5:90016865:C&gt;G</t>
  </si>
  <si>
    <t>NM_032119.4:c.9737C&gt;G</t>
  </si>
  <si>
    <t>NP_115495.3:p.Ala3246Gly</t>
  </si>
  <si>
    <t>45/90</t>
  </si>
  <si>
    <t>5:90049604:T&gt;A</t>
  </si>
  <si>
    <t>NM_032119.4:c.11335T&gt;A</t>
  </si>
  <si>
    <t>NP_115495.3:p.Trp3779Arg</t>
  </si>
  <si>
    <t>54/90</t>
  </si>
  <si>
    <t>5:90050928:T&gt;C</t>
  </si>
  <si>
    <t>NM_032119.4:c.11506T&gt;C</t>
  </si>
  <si>
    <t>NP_115495.3:p.Tyr3836His</t>
  </si>
  <si>
    <t>55/90</t>
  </si>
  <si>
    <t>5:90052860:T&gt;A</t>
  </si>
  <si>
    <t>NM_032119.4:c.11822T&gt;A</t>
  </si>
  <si>
    <t>NP_115495.3:p.Val3941Glu</t>
  </si>
  <si>
    <t>57/90</t>
  </si>
  <si>
    <t>5:90052860:T&gt;C</t>
  </si>
  <si>
    <t>NM_032119.4:c.11822T&gt;C</t>
  </si>
  <si>
    <t>NP_115495.3:p.Val3941Ala</t>
  </si>
  <si>
    <t>5:90077363:T&gt;C</t>
  </si>
  <si>
    <t>NM_032119.4:c.13199T&gt;C</t>
  </si>
  <si>
    <t>NP_115495.3:p.Ile4400Thr</t>
  </si>
  <si>
    <t>65/90</t>
  </si>
  <si>
    <t>5:90079118:T&gt;A</t>
  </si>
  <si>
    <t>NM_032119.4:c.13409T&gt;A</t>
  </si>
  <si>
    <t>NP_115495.3:p.Ile4470Asn</t>
  </si>
  <si>
    <t>66/90</t>
  </si>
  <si>
    <t>5:90079678:T&gt;G</t>
  </si>
  <si>
    <t>NM_032119.4:c.13457T&gt;G</t>
  </si>
  <si>
    <t>NP_115495.3:p.Ile4486Ser</t>
  </si>
  <si>
    <t>67/90</t>
  </si>
  <si>
    <t>5:90124783:T&gt;C</t>
  </si>
  <si>
    <t>NM_032119.4:c.16391T&gt;C</t>
  </si>
  <si>
    <t>NP_115495.3:p.Phe5464Ser</t>
  </si>
  <si>
    <t>77/90</t>
  </si>
  <si>
    <t>5:90124987:T&gt;C</t>
  </si>
  <si>
    <t>NM_032119.4:c.16595T&gt;C</t>
  </si>
  <si>
    <t>NP_115495.3:p.Val5532Ala</t>
  </si>
  <si>
    <t>5:90136441:C&gt;A</t>
  </si>
  <si>
    <t>NM_032119.4:c.16658C&gt;A</t>
  </si>
  <si>
    <t>NP_115495.3:p.Ala5553Asp</t>
  </si>
  <si>
    <t>78/90</t>
  </si>
  <si>
    <t>5:90144569:T&gt;C</t>
  </si>
  <si>
    <t>NM_032119.4:c.17135T&gt;C</t>
  </si>
  <si>
    <t>NP_115495.3:p.Phe5712Ser</t>
  </si>
  <si>
    <t>79/90</t>
  </si>
  <si>
    <t>5:90144569:T&gt;G</t>
  </si>
  <si>
    <t>NM_032119.4:c.17135T&gt;G</t>
  </si>
  <si>
    <t>NP_115495.3:p.Phe5712Cys</t>
  </si>
  <si>
    <t>5:90144602:T&gt;C</t>
  </si>
  <si>
    <t>NM_032119.4:c.17168T&gt;C</t>
  </si>
  <si>
    <t>NP_115495.3:p.Leu5723Pro</t>
  </si>
  <si>
    <t>5:90149294:T&gt;C</t>
  </si>
  <si>
    <t>NM_032119.4:c.17398T&gt;C</t>
  </si>
  <si>
    <t>NP_115495.3:p.Tyr5800His</t>
  </si>
  <si>
    <t>80/90</t>
  </si>
  <si>
    <t>5:90149295:A&gt;G</t>
  </si>
  <si>
    <t>NM_032119.4:c.17399A&gt;G</t>
  </si>
  <si>
    <t>NP_115495.3:p.Tyr5800Cys</t>
  </si>
  <si>
    <t>5:90149886:C&gt;A</t>
  </si>
  <si>
    <t>NM_032119.4:c.17462C&gt;A</t>
  </si>
  <si>
    <t>NP_115495.3:p.Ser5821Tyr</t>
  </si>
  <si>
    <t>81/90</t>
  </si>
  <si>
    <t>5:90159577:T&gt;C</t>
  </si>
  <si>
    <t>NM_032119.4:c.17759T&gt;C</t>
  </si>
  <si>
    <t>NP_115495.3:p.Leu5920Pro</t>
  </si>
  <si>
    <t>83/90</t>
  </si>
  <si>
    <t>GPCR&amp;_family_2-like</t>
  </si>
  <si>
    <t>5:90281171:T&gt;C</t>
  </si>
  <si>
    <t>NM_032119.4:c.17984T&gt;C</t>
  </si>
  <si>
    <t>NP_115495.3:p.Phe5995Ser</t>
  </si>
  <si>
    <t>85/90</t>
  </si>
  <si>
    <t>GPCR&amp;_family_2-like&amp;GPCR&amp;_family_2-like&amp;GPCR&amp;_family_2-like&amp;GPCR&amp;_family_2-like&amp;GPCR&amp;_family_2-like</t>
  </si>
  <si>
    <t>5:90281171:T&gt;G</t>
  </si>
  <si>
    <t>NM_032119.4:c.17984T&gt;G</t>
  </si>
  <si>
    <t>NP_115495.3:p.Phe5995Cys</t>
  </si>
  <si>
    <t>5:90368266:G&gt;A</t>
  </si>
  <si>
    <t>NM_032119.4:c.18155G&gt;A</t>
  </si>
  <si>
    <t>NP_115495.3:p.Cys6052Tyr</t>
  </si>
  <si>
    <t>86/90</t>
  </si>
  <si>
    <t>5:90398108:A&gt;G</t>
  </si>
  <si>
    <t>NM_032119.4:c.18383A&gt;G</t>
  </si>
  <si>
    <t>NP_115495.3:p.Tyr6128Cys</t>
  </si>
  <si>
    <t>87/90</t>
  </si>
  <si>
    <t>GPCR&amp;_family_2-like&amp;GPCR&amp;_family_2-like</t>
  </si>
  <si>
    <t>AIFM1</t>
  </si>
  <si>
    <t>X:129265748:T&gt;C</t>
  </si>
  <si>
    <t>NM_004208.4:c.1475A&gt;G</t>
  </si>
  <si>
    <t>NP_004199.1:p.Tyr492Cys</t>
  </si>
  <si>
    <t>14/16</t>
  </si>
  <si>
    <t>Mitochondrial_apoptosis-inducing_factor&amp;_C-terminal_domain&amp;Mitochondrial_apoptosis-inducing_factor&amp;_C-terminal_domain</t>
  </si>
  <si>
    <t>ANKH</t>
  </si>
  <si>
    <t>5:14716865:G&gt;C</t>
  </si>
  <si>
    <t>NM_054027.6:c.1091C&gt;G</t>
  </si>
  <si>
    <t>NP_473368.1:p.Ala364Gly</t>
  </si>
  <si>
    <t>5:14746016:A&gt;G</t>
  </si>
  <si>
    <t>NM_054027.6:c.878T&gt;C</t>
  </si>
  <si>
    <t>NP_473368.1:p.Leu293Ser</t>
  </si>
  <si>
    <t>5:14746049:G&gt;A</t>
  </si>
  <si>
    <t>NM_054027.6:c.845C&gt;T</t>
  </si>
  <si>
    <t>NP_473368.1:p.Thr282Ile</t>
  </si>
  <si>
    <t>5:14751287:G&gt;A</t>
  </si>
  <si>
    <t>NM_054027.6:c.578C&gt;T</t>
  </si>
  <si>
    <t>NP_473368.1:p.Pro193Leu</t>
  </si>
  <si>
    <t>5:14755995:G&gt;A</t>
  </si>
  <si>
    <t>NM_054027.6:c.491C&gt;T</t>
  </si>
  <si>
    <t>NP_473368.1:p.Ala164Val</t>
  </si>
  <si>
    <t>5:14769167:A&gt;G</t>
  </si>
  <si>
    <t>NM_054027.6:c.230T&gt;C</t>
  </si>
  <si>
    <t>NP_473368.1:p.Val77Ala</t>
  </si>
  <si>
    <t>5:14769179:C&gt;G</t>
  </si>
  <si>
    <t>NM_054027.6:c.218G&gt;C</t>
  </si>
  <si>
    <t>NP_473368.1:p.Gly73Ala</t>
  </si>
  <si>
    <t>ATP2B2</t>
  </si>
  <si>
    <t>3:10387782:A&gt;C</t>
  </si>
  <si>
    <t>NM_001001331.4:c.2444T&gt;G</t>
  </si>
  <si>
    <t>NP_001001331.1:p.Val815Gly</t>
  </si>
  <si>
    <t>17/23</t>
  </si>
  <si>
    <t>3:10413663:A&gt;T</t>
  </si>
  <si>
    <t>NM_001001331.4:c.1489T&gt;A</t>
  </si>
  <si>
    <t>NP_001001331.1:p.Cys497Ser</t>
  </si>
  <si>
    <t>3:10417121:G&gt;A</t>
  </si>
  <si>
    <t>NM_001001331.4:c.1409C&gt;T</t>
  </si>
  <si>
    <t>NP_001001331.1:p.Ser470Leu</t>
  </si>
  <si>
    <t>3:10442711:A&gt;T</t>
  </si>
  <si>
    <t>NM_001001331.4:c.707T&gt;A</t>
  </si>
  <si>
    <t>NP_001001331.1:p.Ile236Asn</t>
  </si>
  <si>
    <t>3:10443801:A&gt;G</t>
  </si>
  <si>
    <t>NM_001001331.4:c.629T&gt;C</t>
  </si>
  <si>
    <t>NP_001001331.1:p.Val210Ala</t>
  </si>
  <si>
    <t>ATP6V0A4</t>
  </si>
  <si>
    <t>7:138417674:A&gt;G</t>
  </si>
  <si>
    <t>NM_020632.3:c.1856T&gt;C</t>
  </si>
  <si>
    <t>NP_065683.2:p.Met619Thr</t>
  </si>
  <si>
    <t>17/22</t>
  </si>
  <si>
    <t>7:138417797:G&gt;A</t>
  </si>
  <si>
    <t>NM_020632.3:c.1733C&gt;T</t>
  </si>
  <si>
    <t>NP_065683.2:p.Pro578Leu</t>
  </si>
  <si>
    <t>RENAL TUBULAR ACIDOSIS, DISTAL, 3, WITH OR WITHOUT HEARING LOSS, AUTOSOMAL RECESSIVE</t>
  </si>
  <si>
    <t>7:138432300:G&gt;A</t>
  </si>
  <si>
    <t>NM_020632.3:c.1190C&gt;T</t>
  </si>
  <si>
    <t>NP_065683.2:p.Thr397Ile</t>
  </si>
  <si>
    <t>13/22</t>
  </si>
  <si>
    <t>7:138433966:A&gt;G</t>
  </si>
  <si>
    <t>NM_020632.3:c.1126T&gt;C</t>
  </si>
  <si>
    <t>NP_065683.2:p.Phe376Leu</t>
  </si>
  <si>
    <t>7:138441254:A&gt;G</t>
  </si>
  <si>
    <t>NM_020632.3:c.671T&gt;C</t>
  </si>
  <si>
    <t>NP_065683.2:p.Ile224Thr</t>
  </si>
  <si>
    <t>7:138441254:A&gt;T</t>
  </si>
  <si>
    <t>NM_020632.3:c.671T&gt;A</t>
  </si>
  <si>
    <t>NP_065683.2:p.Ile224Lys</t>
  </si>
  <si>
    <t>7:138444582:A&gt;G</t>
  </si>
  <si>
    <t>NM_020632.3:c.554T&gt;C</t>
  </si>
  <si>
    <t>NP_065683.2:p.Phe185Ser</t>
  </si>
  <si>
    <t>7:138447661:G&gt;A</t>
  </si>
  <si>
    <t>NM_020632.3:c.401C&gt;T</t>
  </si>
  <si>
    <t>NP_065683.2:p.Thr134Ile</t>
  </si>
  <si>
    <t>7:138455949:A&gt;T</t>
  </si>
  <si>
    <t>NM_020632.3:c.44T&gt;A</t>
  </si>
  <si>
    <t>NP_065683.2:p.Leu15Gln</t>
  </si>
  <si>
    <t>ATP6V1B1</t>
  </si>
  <si>
    <t>2:71185198:T&gt;C</t>
  </si>
  <si>
    <t>NM_001692.4:c.197T&gt;C</t>
  </si>
  <si>
    <t>NP_001683.2:p.Val66Ala</t>
  </si>
  <si>
    <t>ATPase&amp;_F1/V1/A1_complex&amp;_alpha/beta_subunit&amp;_N-terminal_domain&amp;ATPase&amp;_F1/V1/A1_complex&amp;_alpha/beta_subunit&amp;_N-terminal_domain&amp;ATPase&amp;_F1/V1/A1_complex&amp;_alpha/beta_subunit&amp;_N-terminal_domain</t>
  </si>
  <si>
    <t>2:71185264:C&gt;T</t>
  </si>
  <si>
    <t>NM_001692.4:c.263C&gt;T</t>
  </si>
  <si>
    <t>NP_001683.2:p.Ala88Val</t>
  </si>
  <si>
    <t>2:71185551:T&gt;A</t>
  </si>
  <si>
    <t>NM_001692.4:c.362T&gt;A</t>
  </si>
  <si>
    <t>NP_001683.2:p.Met121Lys</t>
  </si>
  <si>
    <t>2:71186157:T&gt;C</t>
  </si>
  <si>
    <t>NM_001692.4:c.377T&gt;C</t>
  </si>
  <si>
    <t>NP_001683.2:p.Phe126Ser</t>
  </si>
  <si>
    <t>2:71188142:C&gt;T</t>
  </si>
  <si>
    <t>NM_001692.4:c.677C&gt;T</t>
  </si>
  <si>
    <t>NP_001683.2:p.Ala226Val</t>
  </si>
  <si>
    <t>ATPase&amp;_F1/V1/A1_complex&amp;_alpha/beta_subunit&amp;_nucleotide-binding_domain&amp;ATPase&amp;_F1/V1/A1_complex&amp;_alpha/beta_subunit&amp;_nucleotide-binding_domain&amp;ATPase&amp;_F1/V1/A1_complex&amp;_alpha/beta_subunit&amp;_nucleotide-binding_domain</t>
  </si>
  <si>
    <t>2:71188763:T&gt;C</t>
  </si>
  <si>
    <t>NM_001692.4:c.725T&gt;C</t>
  </si>
  <si>
    <t>NP_001683.2:p.Phe242Ser</t>
  </si>
  <si>
    <t>2:71189927:C&gt;T</t>
  </si>
  <si>
    <t>NM_001692.4:c.806C&gt;T</t>
  </si>
  <si>
    <t>NP_001683.2:p.Pro269Leu</t>
  </si>
  <si>
    <t>2:71189980:G&gt;A</t>
  </si>
  <si>
    <t>NM_001692.4:c.859G&gt;A</t>
  </si>
  <si>
    <t>NP_001683.2:p.Val287Met</t>
  </si>
  <si>
    <t>2:71189981:T&gt;C</t>
  </si>
  <si>
    <t>NM_001692.4:c.860T&gt;C</t>
  </si>
  <si>
    <t>NP_001683.2:p.Val287Ala</t>
  </si>
  <si>
    <t>2:71190365:T&gt;C</t>
  </si>
  <si>
    <t>NM_001692.4:c.983T&gt;C</t>
  </si>
  <si>
    <t>NP_001683.2:p.Ile328Thr</t>
  </si>
  <si>
    <t>ATPase&amp;_F1/V1/A1_complex&amp;_alpha/beta_subunit&amp;_nucleotide-binding_domain&amp;ATPase&amp;_F1/V1/A1_complex&amp;_alpha/beta_subunit&amp;_nucleotide-binding_domain</t>
  </si>
  <si>
    <t>2:71190419:C&gt;T</t>
  </si>
  <si>
    <t>NM_001692.4:c.1037C&gt;T</t>
  </si>
  <si>
    <t>NP_001683.2:p.Pro346Leu</t>
  </si>
  <si>
    <t>ATPase&amp;_F1/V1/A1_complex&amp;_alpha/beta_subunit&amp;_nucleotide-binding_domain</t>
  </si>
  <si>
    <t>2:71190431:T&gt;A</t>
  </si>
  <si>
    <t>NM_001692.4:c.1049T&gt;A</t>
  </si>
  <si>
    <t>NP_001683.2:p.Met350Lys</t>
  </si>
  <si>
    <t>2:71190717:T&gt;A</t>
  </si>
  <si>
    <t>NM_001692.4:c.1076T&gt;A</t>
  </si>
  <si>
    <t>NP_001683.2:p.Ile359Asn</t>
  </si>
  <si>
    <t>2:71190754:C&gt;G</t>
  </si>
  <si>
    <t>NM_001692.4:c.1113C&gt;G</t>
  </si>
  <si>
    <t>NP_001683.2:p.Ile371Met</t>
  </si>
  <si>
    <t>2:71191876:A&gt;G</t>
  </si>
  <si>
    <t>NM_001692.4:c.1259A&gt;G</t>
  </si>
  <si>
    <t>NP_001683.2:p.Tyr420Cys</t>
  </si>
  <si>
    <t>13/14</t>
  </si>
  <si>
    <t>2:71191884:G&gt;A</t>
  </si>
  <si>
    <t>NM_001692.4:c.1267G&gt;A</t>
  </si>
  <si>
    <t>NP_001683.2:p.Gly423Arg</t>
  </si>
  <si>
    <t>2:71191972:T&gt;G</t>
  </si>
  <si>
    <t>NM_001692.4:c.1355T&gt;G</t>
  </si>
  <si>
    <t>NP_001683.2:p.Phe452Cys</t>
  </si>
  <si>
    <t>2:71192129:G&gt;C</t>
  </si>
  <si>
    <t>NM_001692.4:c.1420G&gt;C</t>
  </si>
  <si>
    <t>NP_001683.2:p.Gly474Arg</t>
  </si>
  <si>
    <t>14/14</t>
  </si>
  <si>
    <t>2:71192142:T&gt;G</t>
  </si>
  <si>
    <t>NM_001692.4:c.1433T&gt;G</t>
  </si>
  <si>
    <t>NP_001683.2:p.Leu478Arg</t>
  </si>
  <si>
    <t>ATP6V1B2</t>
  </si>
  <si>
    <t>8:20068748:C&gt;T</t>
  </si>
  <si>
    <t>NM_001693.4:c.524C&gt;T</t>
  </si>
  <si>
    <t>NP_001684.2:p.Ser175Leu</t>
  </si>
  <si>
    <t>8:20072405:A&gt;G</t>
  </si>
  <si>
    <t>NM_001693.4:c.1004A&gt;G</t>
  </si>
  <si>
    <t>NP_001684.2:p.Tyr335Cys</t>
  </si>
  <si>
    <t>8:20075674:A&gt;G</t>
  </si>
  <si>
    <t>NM_001693.4:c.1277A&gt;G</t>
  </si>
  <si>
    <t>NP_001684.2:p.Tyr426Cys</t>
  </si>
  <si>
    <t>BCS1L</t>
  </si>
  <si>
    <t>2:219525910:T&gt;C</t>
  </si>
  <si>
    <t>NM_001079866.2:c.200T&gt;C</t>
  </si>
  <si>
    <t>NP_001073335.1:p.Leu67Pro</t>
  </si>
  <si>
    <t>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&amp;BCS1&amp;_N-terminal</t>
  </si>
  <si>
    <t>2:219526940:T&gt;C</t>
  </si>
  <si>
    <t>NM_001079866.2:c.676T&gt;C</t>
  </si>
  <si>
    <t>NP_001073335.1:p.Tyr226His</t>
  </si>
  <si>
    <t>AAA+_ATPase_domain&amp;AAA+_ATPase_domain&amp;AAA+_ATPase_domain&amp;AAA+_ATPase_domain&amp;AAA+_ATPase_domain&amp;AAA+_ATPase_domain&amp;AAA+_ATPase_domain</t>
  </si>
  <si>
    <t>2:219527310:T&gt;A</t>
  </si>
  <si>
    <t>NM_001079866.2:c.797T&gt;A</t>
  </si>
  <si>
    <t>NP_001073335.1:p.Leu266His</t>
  </si>
  <si>
    <t>ATPase&amp;_AAA-type&amp;_core&amp;AAA+_ATPase_domain&amp;ATPase&amp;_AAA-type&amp;_core&amp;AAA+_ATPase_domain&amp;ATPase&amp;_AAA-type&amp;_core&amp;AAA+_ATPase_domain&amp;ATPase&amp;_AAA-type&amp;_core&amp;AAA+_ATPase_domain&amp;ATPase&amp;_AAA-type&amp;_core&amp;AAA+_ATPase_domain&amp;ATPase&amp;_AAA-type&amp;_core&amp;AAA+_ATPase_domain&amp;ATPase&amp;_AAA-type&amp;_core&amp;AAA+_ATPase_domain</t>
  </si>
  <si>
    <t>2:219527699:T&gt;C</t>
  </si>
  <si>
    <t>NM_001079866.2:c.983T&gt;C</t>
  </si>
  <si>
    <t>NP_001073335.1:p.Phe328Ser</t>
  </si>
  <si>
    <t>ATPase&amp;_AAA-type&amp;_core&amp;ATPase&amp;_AAA-type&amp;_conserved_site&amp;AAA+_ATPase_domain&amp;ATPase&amp;_AAA-type&amp;_core&amp;ATPase&amp;_AAA-type&amp;_conserved_site&amp;AAA+_ATPase_domain&amp;ATPase&amp;_AAA-type&amp;_core&amp;ATPase&amp;_AAA-type&amp;_conserved_site&amp;AAA+_ATPase_domain&amp;ATPase&amp;_AAA-type&amp;_core&amp;ATPase&amp;_AAA-type&amp;_conserved_site&amp;AAA+_ATPase_domain&amp;ATPase&amp;_AAA-type&amp;_core&amp;ATPase&amp;_AAA-type&amp;_conserved_site&amp;AAA+_ATPase_domain&amp;ATPase&amp;_AAA-type&amp;_core&amp;ATPase&amp;_AAA-type&amp;_conserved_site&amp;AAA+_ATPase_domain&amp;ATPase&amp;_AAA-type&amp;_core&amp;ATPase&amp;_AAA-type&amp;_conserved_site&amp;AAA+_ATPase_domain</t>
  </si>
  <si>
    <t>BDP1</t>
  </si>
  <si>
    <t>5:70766234:T&gt;G</t>
  </si>
  <si>
    <t>NM_018429.3:c.932T&gt;G</t>
  </si>
  <si>
    <t>NP_060899.2:p.Phe311Cys</t>
  </si>
  <si>
    <t>Transcription_factor_TFIIIB_component_B''&amp;_Myb_domain&amp;SANT/Myb_domain&amp;Transcription_factor_TFIIIB_component_B''&amp;_Myb_domain&amp;SANT/Myb_domain</t>
  </si>
  <si>
    <t>5:70766287:T&gt;C</t>
  </si>
  <si>
    <t>NM_018429.3:c.985T&gt;C</t>
  </si>
  <si>
    <t>NP_060899.2:p.Phe329Leu</t>
  </si>
  <si>
    <t>BTD</t>
  </si>
  <si>
    <t>3:15683428:T&gt;C</t>
  </si>
  <si>
    <t>NM_001370658.1:c.263T&gt;C</t>
  </si>
  <si>
    <t>NP_001357587.1:p.Ile88Thr</t>
  </si>
  <si>
    <t>Carbon-nitrogen_hydrolase&amp;Carbon-nitrogen_hydrolase&amp;Carbon-nitrogen_hydrolase&amp;Carbon-nitrogen_hydrolase&amp;Carbon-nitrogen_hydrolase&amp;Carbon-nitrogen_hydrolase</t>
  </si>
  <si>
    <t>3:15683434:T&gt;C</t>
  </si>
  <si>
    <t>NM_001370658.1:c.269T&gt;C</t>
  </si>
  <si>
    <t>NP_001357587.1:p.Phe90Ser</t>
  </si>
  <si>
    <t>3:15686571:T&gt;G</t>
  </si>
  <si>
    <t>NM_001370658.1:c.1148T&gt;G</t>
  </si>
  <si>
    <t>NP_001357587.1:p.Phe383Cys</t>
  </si>
  <si>
    <t>3:15686675:T&gt;C</t>
  </si>
  <si>
    <t>NM_001370658.1:c.1252T&gt;C</t>
  </si>
  <si>
    <t>NP_001357587.1:p.Tyr418His</t>
  </si>
  <si>
    <t>3:15686682:T&gt;C</t>
  </si>
  <si>
    <t>NM_001370658.1:c.1259T&gt;C</t>
  </si>
  <si>
    <t>NP_001357587.1:p.Leu420Pro</t>
  </si>
  <si>
    <t>3:15686850:T&gt;C</t>
  </si>
  <si>
    <t>NM_001370658.1:c.1427T&gt;C</t>
  </si>
  <si>
    <t>NP_001357587.1:p.Phe476Ser</t>
  </si>
  <si>
    <t>Biotinidase deficiency</t>
  </si>
  <si>
    <t>3:15686850:T&gt;G</t>
  </si>
  <si>
    <t>NM_001370658.1:c.1427T&gt;G</t>
  </si>
  <si>
    <t>NP_001357587.1:p.Phe476Cys</t>
  </si>
  <si>
    <t>3:15686952:T&gt;A</t>
  </si>
  <si>
    <t>NM_001370658.1:c.1529T&gt;A</t>
  </si>
  <si>
    <t>NP_001357587.1:p.Leu510Gln</t>
  </si>
  <si>
    <t>3:15686952:T&gt;C</t>
  </si>
  <si>
    <t>NM_001370658.1:c.1529T&gt;C</t>
  </si>
  <si>
    <t>NP_001357587.1:p.Leu510Pro</t>
  </si>
  <si>
    <t>3:15686967:T&gt;C</t>
  </si>
  <si>
    <t>NM_001370658.1:c.1544T&gt;C</t>
  </si>
  <si>
    <t>NP_001357587.1:p.Leu515Pro</t>
  </si>
  <si>
    <t>CABP2</t>
  </si>
  <si>
    <t>11:67287386:A&gt;G</t>
  </si>
  <si>
    <t>NM_001318496.2:c.533T&gt;C</t>
  </si>
  <si>
    <t>NP_001305425.1:p.Ile178Thr</t>
  </si>
  <si>
    <t>EF-hand_domain&amp;EF-Hand_1&amp;_calcium-binding_site&amp;EF-hand_domain&amp;EF-hand_domain&amp;EF-hand_domain&amp;EF-hand_domain&amp;EF-Hand_1&amp;_calcium-binding_site&amp;EF-hand_domain&amp;EF-hand_domain&amp;EF-hand_domain</t>
  </si>
  <si>
    <t>11:67287410:A&gt;G</t>
  </si>
  <si>
    <t>NM_001318496.2:c.509T&gt;C</t>
  </si>
  <si>
    <t>NP_001305425.1:p.Phe170Ser</t>
  </si>
  <si>
    <t>EF-hand_domain&amp;EF-hand_domain&amp;EF-hand_domain&amp;EF-hand_domain&amp;EF-hand_domain&amp;EF-hand_domain&amp;EF-hand_domain&amp;EF-hand_domain</t>
  </si>
  <si>
    <t>CACNA1D</t>
  </si>
  <si>
    <t>3:53707789:T&gt;C</t>
  </si>
  <si>
    <t>NM_000720.4:c.1166T&gt;C</t>
  </si>
  <si>
    <t>NP_000711.1:p.Leu389Pro</t>
  </si>
  <si>
    <t>Ion_transport_domain&amp;Ion_transport_domain&amp;Ion_transport_domain&amp;Ion_transport_domain</t>
  </si>
  <si>
    <t>3:53707801:G&gt;T</t>
  </si>
  <si>
    <t>NM_000720.4:c.1178G&gt;T</t>
  </si>
  <si>
    <t>NP_000711.1:p.Gly393Val</t>
  </si>
  <si>
    <t>3:53707804:C&gt;T</t>
  </si>
  <si>
    <t>NM_000720.4:c.1181C&gt;T</t>
  </si>
  <si>
    <t>NP_000711.1:p.Ser394Leu</t>
  </si>
  <si>
    <t>3:53757929:G&gt;T</t>
  </si>
  <si>
    <t>NM_000720.4:c.2063G&gt;T</t>
  </si>
  <si>
    <t>NP_000711.1:p.Gly688Val</t>
  </si>
  <si>
    <t>15/49</t>
  </si>
  <si>
    <t>Ion_transport_domain&amp;Ion_transport_domain&amp;Ion_transport_domain&amp;Ion_transport_domain&amp;Ion_transport_domain&amp;Ion_transport_domain</t>
  </si>
  <si>
    <t>3:53760937:T&gt;C</t>
  </si>
  <si>
    <t>NM_000720.4:c.2192T&gt;C</t>
  </si>
  <si>
    <t>NP_000711.1:p.Met731Thr</t>
  </si>
  <si>
    <t>16/49</t>
  </si>
  <si>
    <t>3:53781439:C&gt;T</t>
  </si>
  <si>
    <t>NM_000720.4:c.3338C&gt;T</t>
  </si>
  <si>
    <t>NP_000711.1:p.Ala1113Val</t>
  </si>
  <si>
    <t>27/49</t>
  </si>
  <si>
    <t>3:53785904:C&gt;G</t>
  </si>
  <si>
    <t>NM_000720.4:c.3705C&gt;G</t>
  </si>
  <si>
    <t>NP_000711.1:p.Ile1235Met</t>
  </si>
  <si>
    <t>29/49</t>
  </si>
  <si>
    <t>Ion_transport_domain&amp;Ion_transport_domain&amp;Ion_transport_domain&amp;Ion_transport_domain&amp;Ion_transport_domain&amp;Ion_transport_domain&amp;Ion_transport_domain&amp;Ion_transport_domain</t>
  </si>
  <si>
    <t>CDC14A</t>
  </si>
  <si>
    <t>1:100889808:G&gt;C</t>
  </si>
  <si>
    <t>NM_033312.2:c.340G&gt;C</t>
  </si>
  <si>
    <t>NP_201569.1:p.Ala114Pro</t>
  </si>
  <si>
    <t>Dual_specificity/tyrosine_protein_phosphatase&amp;_N-terminal&amp;Dual_specificity/tyrosine_protein_phosphatase&amp;_N-terminal&amp;Dual_specificity/tyrosine_protein_phosphatase&amp;_N-terminal&amp;Dual_specificity/tyrosine_protein_phosphatase&amp;_N-terminal&amp;Dual_specificity/tyrosine_protein_phosphatase&amp;_N-terminal</t>
  </si>
  <si>
    <t>1:100889809:C&gt;A</t>
  </si>
  <si>
    <t>NM_033312.2:c.341C&gt;A</t>
  </si>
  <si>
    <t>NP_201569.1:p.Ala114Asp</t>
  </si>
  <si>
    <t>1:100905547:T&gt;C</t>
  </si>
  <si>
    <t>NM_033312.2:c.449T&gt;C</t>
  </si>
  <si>
    <t>NP_201569.1:p.Ile150Thr</t>
  </si>
  <si>
    <t>1:100928309:T&gt;C</t>
  </si>
  <si>
    <t>NM_033312.2:c.710T&gt;C</t>
  </si>
  <si>
    <t>NP_201569.1:p.Phe237Ser</t>
  </si>
  <si>
    <t>Dual_specificity_protein_phosphatase_domain&amp;Dual_specificity_protein_phosphatase_domain&amp;Dual_specificity_protein_phosphatase_domain&amp;Dual_specificity_protein_phosphatase_domain</t>
  </si>
  <si>
    <t>1:100933541:G&gt;C</t>
  </si>
  <si>
    <t>NM_033312.2:c.868G&gt;C</t>
  </si>
  <si>
    <t>NP_201569.1:p.Ala290Pro</t>
  </si>
  <si>
    <t>Dual_specificity_phosphatase&amp;_catalytic_domain&amp;Dual_specificity_protein_phosphatase_domain&amp;Tyrosine_specific_protein_phosphatases_domain&amp;Dual_specificity_protein_phosphatase_domain&amp;Protein-tyrosine_phosphatase&amp;_catalytic&amp;Dual_specificity_phosphatase&amp;_catalytic_domain&amp;Dual_specificity_protein_phosphatase_domain&amp;Tyrosine_specific_protein_phosphatases_domain&amp;Dual_specificity_protein_phosphatase_domain&amp;Protein-tyrosine_phosphatase&amp;_catalytic&amp;Dual_specificity_phosphatase&amp;_catalytic_domain&amp;Dual_specificity_protein_phosphatase_domain&amp;Tyrosine_specific_protein_phosphatases_domain&amp;Dual_specificity_protein_phosphatase_domain&amp;Protein-tyrosine_phosphatase&amp;_catalytic&amp;Dual_specificity_phosphatase&amp;_catalytic_domain&amp;Dual_specificity_protein_phosphatase_domain&amp;Tyrosine_specific_protein_phosphatases_domain&amp;Dual_specificity_protein_phosphatase_domain&amp;Protein-tyrosine_phosphatase&amp;_catalytic</t>
  </si>
  <si>
    <t>CDH23</t>
  </si>
  <si>
    <t>10:73269953:T&gt;G</t>
  </si>
  <si>
    <t>NM_022124.6:c.260T&gt;G</t>
  </si>
  <si>
    <t>NP_071407.4:p.Val87Gly</t>
  </si>
  <si>
    <t>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</t>
  </si>
  <si>
    <t>10:73269959:T&gt;C</t>
  </si>
  <si>
    <t>NM_022124.6:c.266T&gt;C</t>
  </si>
  <si>
    <t>NP_071407.4:p.Leu89Pro</t>
  </si>
  <si>
    <t>10:73405610:T&gt;G</t>
  </si>
  <si>
    <t>NM_022124.6:c.1163T&gt;G</t>
  </si>
  <si>
    <t>NP_071407.4:p.Val388Gly</t>
  </si>
  <si>
    <t>13/70</t>
  </si>
  <si>
    <t>Cadherin-like&amp;Cadherin-like&amp;Cadherin-like&amp;Cadherin-like&amp;Cadherin-like&amp;Cadherin-like&amp;Cadherin-like&amp;Cadherin-like&amp;Cadherin-like&amp;Cadherin-like&amp;Cadherin-like&amp;Cadherin-like&amp;Cadherin-like&amp;Cadherin-like</t>
  </si>
  <si>
    <t>10:73406370:T&gt;A</t>
  </si>
  <si>
    <t>NM_022124.6:c.1445T&gt;A</t>
  </si>
  <si>
    <t>NP_071407.4:p.Val482Asp</t>
  </si>
  <si>
    <t>14/70</t>
  </si>
  <si>
    <t>Cadherin-like&amp;Cadherin-like&amp;Cadherin-like&amp;Cadherin-like&amp;Cadherin-like&amp;Cadherin-like&amp;Cadherin-like&amp;Cadherin-like&amp;Cadherin-like&amp;Cadherin-like&amp;Cadherin-like&amp;Cadherin-like</t>
  </si>
  <si>
    <t>10:73437248:T&gt;G</t>
  </si>
  <si>
    <t>NM_022124.6:c.1550T&gt;G</t>
  </si>
  <si>
    <t>NP_071407.4:p.Leu517Arg</t>
  </si>
  <si>
    <t>16/70</t>
  </si>
  <si>
    <t>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</t>
  </si>
  <si>
    <t>10:73437338:T&gt;G</t>
  </si>
  <si>
    <t>NM_022124.6:c.1640T&gt;G</t>
  </si>
  <si>
    <t>NP_071407.4:p.Val547Gly</t>
  </si>
  <si>
    <t>10:73455176:T&gt;C</t>
  </si>
  <si>
    <t>NM_022124.6:c.2291T&gt;C</t>
  </si>
  <si>
    <t>NP_071407.4:p.Val764Ala</t>
  </si>
  <si>
    <t>22/70</t>
  </si>
  <si>
    <t>10:73455176:T&gt;G</t>
  </si>
  <si>
    <t>NM_022124.6:c.2291T&gt;G</t>
  </si>
  <si>
    <t>NP_071407.4:p.Val764Gly</t>
  </si>
  <si>
    <t>10:73464774:T&gt;A</t>
  </si>
  <si>
    <t>NM_022124.6:c.2840T&gt;A</t>
  </si>
  <si>
    <t>NP_071407.4:p.Val947Glu</t>
  </si>
  <si>
    <t>25/70</t>
  </si>
  <si>
    <t>10:73491930:T&gt;A</t>
  </si>
  <si>
    <t>NM_022124.6:c.3902T&gt;A</t>
  </si>
  <si>
    <t>NP_071407.4:p.Ile1301Asn</t>
  </si>
  <si>
    <t>32/70</t>
  </si>
  <si>
    <t>Cadherin-like&amp;Cadherin-like&amp;Cadherin-like&amp;Cadherin-like&amp;Cadherin-like&amp;Cadherin-like&amp;Cadherin-like&amp;Cadherin-like</t>
  </si>
  <si>
    <t>10:73538010:T&gt;C</t>
  </si>
  <si>
    <t>NM_022124.6:c.5132T&gt;C</t>
  </si>
  <si>
    <t>NP_071407.4:p.Val1711Ala</t>
  </si>
  <si>
    <t>40/70</t>
  </si>
  <si>
    <t>Cadherin-like&amp;Cadherin-like&amp;Cadherin-like&amp;Cadherin-like</t>
  </si>
  <si>
    <t>10:73539060:C&gt;T</t>
  </si>
  <si>
    <t>NM_022124.6:c.5224C&gt;T</t>
  </si>
  <si>
    <t>NP_071407.4:p.Pro1742Ser</t>
  </si>
  <si>
    <t>41/70</t>
  </si>
  <si>
    <t>Cadherin-like&amp;Cadherin-like</t>
  </si>
  <si>
    <t>10:73565708:T&gt;C</t>
  </si>
  <si>
    <t>NM_022124.6:c.8018T&gt;C</t>
  </si>
  <si>
    <t>NP_071407.4:p.Ile2673Thr</t>
  </si>
  <si>
    <t>56/70</t>
  </si>
  <si>
    <t>10:73565726:T&gt;C</t>
  </si>
  <si>
    <t>NM_022124.6:c.8036T&gt;C</t>
  </si>
  <si>
    <t>NP_071407.4:p.Leu2679Pro</t>
  </si>
  <si>
    <t>10:73565937:G&gt;C</t>
  </si>
  <si>
    <t>NM_022124.6:c.8077G&gt;C</t>
  </si>
  <si>
    <t>NP_071407.4:p.Ala2693Pro</t>
  </si>
  <si>
    <t>57/70</t>
  </si>
  <si>
    <t>10:73567336:T&gt;C</t>
  </si>
  <si>
    <t>NM_022124.6:c.8372T&gt;C</t>
  </si>
  <si>
    <t>NP_071407.4:p.Leu2791Pro</t>
  </si>
  <si>
    <t>59/70</t>
  </si>
  <si>
    <t>10:73567459:T&gt;G</t>
  </si>
  <si>
    <t>NM_022124.6:c.8495T&gt;G</t>
  </si>
  <si>
    <t>NP_071407.4:p.Val2832Gly</t>
  </si>
  <si>
    <t>10:73569706:T&gt;C</t>
  </si>
  <si>
    <t>NM_022124.6:c.8852T&gt;C</t>
  </si>
  <si>
    <t>NP_071407.4:p.Leu2951Pro</t>
  </si>
  <si>
    <t>61/70</t>
  </si>
  <si>
    <t>10:73570283:C&gt;A</t>
  </si>
  <si>
    <t>NM_022124.6:c.9034C&gt;A</t>
  </si>
  <si>
    <t>NP_071407.4:p.His3012Asn</t>
  </si>
  <si>
    <t>62/70</t>
  </si>
  <si>
    <t>gnomad_AF_afr_pass,gnomad_AF_amr_pass,gnomad_AF_eas_pass,gnomad_AF_nfe_pass</t>
  </si>
  <si>
    <t>CEACAM16</t>
  </si>
  <si>
    <t>19:45209076:G&gt;A</t>
  </si>
  <si>
    <t>NM_001039213.4:c.878G&gt;A</t>
  </si>
  <si>
    <t>NP_001034302.2:p.Cys293Tyr</t>
  </si>
  <si>
    <t>Immunoglobulin-like_domain&amp;Immunoglobulin-like_domain&amp;Immunoglobulin_subtype_2&amp;Immunoglobulin_subtype&amp;Immunoglobulin-like_domain&amp;Immunoglobulin-like_domain&amp;Immunoglobulin_subtype_2&amp;Immunoglobulin_subtype</t>
  </si>
  <si>
    <t>19:45211355:T&gt;C</t>
  </si>
  <si>
    <t>NM_001039213.4:c.1163T&gt;C</t>
  </si>
  <si>
    <t>NP_001034302.2:p.Leu388Pro</t>
  </si>
  <si>
    <t>Immunoglobulin_subtype&amp;Immunoglobulin_subtype</t>
  </si>
  <si>
    <t>19:45211394:A&gt;G</t>
  </si>
  <si>
    <t>NM_001039213.4:c.1202A&gt;G</t>
  </si>
  <si>
    <t>NP_001034302.2:p.Tyr401Cys</t>
  </si>
  <si>
    <t>CEP78</t>
  </si>
  <si>
    <t>9:80855104:T&gt;C</t>
  </si>
  <si>
    <t>NM_001330691.3:c.419T&gt;C</t>
  </si>
  <si>
    <t>NP_001317620.1:p.Leu140Pro</t>
  </si>
  <si>
    <t>9:80856645:T&gt;G</t>
  </si>
  <si>
    <t>NM_001330691.3:c.533T&gt;G</t>
  </si>
  <si>
    <t>NP_001317620.1:p.Leu178Arg</t>
  </si>
  <si>
    <t>9:80861663:T&gt;C</t>
  </si>
  <si>
    <t>NM_001330691.3:c.857T&gt;C</t>
  </si>
  <si>
    <t>NP_001317620.1:p.Leu286Pro</t>
  </si>
  <si>
    <t>9:80861672:T&gt;A</t>
  </si>
  <si>
    <t>NM_001330691.3:c.866T&gt;A</t>
  </si>
  <si>
    <t>NP_001317620.1:p.Leu289Gln</t>
  </si>
  <si>
    <t>9:80861672:T&gt;C</t>
  </si>
  <si>
    <t>NM_001330691.3:c.866T&gt;C</t>
  </si>
  <si>
    <t>NP_001317620.1:p.Leu289Pro</t>
  </si>
  <si>
    <t>CHD7</t>
  </si>
  <si>
    <t>8:61734373:T&gt;C</t>
  </si>
  <si>
    <t>NM_017780.4:c.2722T&gt;C</t>
  </si>
  <si>
    <t>NP_060250.2:p.Trp908Arg</t>
  </si>
  <si>
    <t>Chromo_domain&amp;Chromo/chromo_shadow_domain&amp;Chromo/chromo_shadow_domain&amp;Chromo/chromo_shadow_domain</t>
  </si>
  <si>
    <t>8:61735109:A&gt;T</t>
  </si>
  <si>
    <t>NM_017780.4:c.3005A&gt;T</t>
  </si>
  <si>
    <t>NP_060250.2:p.Gln1002Leu</t>
  </si>
  <si>
    <t>SNF2-related&amp;_N-terminal_domain&amp;Helicase_superfamily_1/2&amp;_ATP-binding_domain&amp;Helicase_superfamily_1/2&amp;_ATP-binding_domain</t>
  </si>
  <si>
    <t>8:61741286:T&gt;C</t>
  </si>
  <si>
    <t>NM_017780.4:c.3443T&gt;C</t>
  </si>
  <si>
    <t>NP_060250.2:p.Leu1148Pro</t>
  </si>
  <si>
    <t>14/38</t>
  </si>
  <si>
    <t>8:61742975:T&gt;C</t>
  </si>
  <si>
    <t>NM_017780.4:c.3617T&gt;C</t>
  </si>
  <si>
    <t>NP_060250.2:p.Ile1206Thr</t>
  </si>
  <si>
    <t>15/38</t>
  </si>
  <si>
    <t>SNF2-related&amp;_N-terminal_domain</t>
  </si>
  <si>
    <t>8:61761106:T&gt;C</t>
  </si>
  <si>
    <t>NM_017780.4:c.5243T&gt;C</t>
  </si>
  <si>
    <t>NP_060250.2:p.Leu1748Pro</t>
  </si>
  <si>
    <t>CHARGE association</t>
  </si>
  <si>
    <t>24/38</t>
  </si>
  <si>
    <t>8:61761689:C&gt;G</t>
  </si>
  <si>
    <t>NM_017780.4:c.5380C&gt;G</t>
  </si>
  <si>
    <t>NP_060250.2:p.Leu1794Val</t>
  </si>
  <si>
    <t>Inborn genetic diseases</t>
  </si>
  <si>
    <t>25/38</t>
  </si>
  <si>
    <t>8:61761690:T&gt;C</t>
  </si>
  <si>
    <t>NM_017780.4:c.5381T&gt;C</t>
  </si>
  <si>
    <t>NP_060250.2:p.Leu1794Pro</t>
  </si>
  <si>
    <t>8:61761696:T&gt;A</t>
  </si>
  <si>
    <t>NM_017780.4:c.5387T&gt;A</t>
  </si>
  <si>
    <t>NP_060250.2:p.Ile1796Asn</t>
  </si>
  <si>
    <t>8:61765586:T&gt;C</t>
  </si>
  <si>
    <t>NM_017780.4:c.6302T&gt;C</t>
  </si>
  <si>
    <t>NP_060250.2:p.Leu2101Pro</t>
  </si>
  <si>
    <t>Microcephaly</t>
  </si>
  <si>
    <t>31/38</t>
  </si>
  <si>
    <t>8:61765592:G&gt;A</t>
  </si>
  <si>
    <t>NM_017780.4:c.6308G&gt;A</t>
  </si>
  <si>
    <t>NP_060250.2:p.Gly2103Asp</t>
  </si>
  <si>
    <t>CHSY1</t>
  </si>
  <si>
    <t>15:101775426:A&gt;G</t>
  </si>
  <si>
    <t>NM_014918.5:c.677T&gt;C</t>
  </si>
  <si>
    <t>NP_055733.2:p.Ile226Thr</t>
  </si>
  <si>
    <t>15:101775741:G&gt;A</t>
  </si>
  <si>
    <t>NM_014918.5:c.362C&gt;T</t>
  </si>
  <si>
    <t>NP_055733.2:p.Ser121Leu</t>
  </si>
  <si>
    <t>15:101775744:A&gt;G</t>
  </si>
  <si>
    <t>NM_014918.5:c.359T&gt;C</t>
  </si>
  <si>
    <t>NP_055733.2:p.Phe120Ser</t>
  </si>
  <si>
    <t>CIB2</t>
  </si>
  <si>
    <t>15:78401600:G&gt;A</t>
  </si>
  <si>
    <t>NM_006383.4:c.323C&gt;T</t>
  </si>
  <si>
    <t>NP_006374.1:p.Ala108Val</t>
  </si>
  <si>
    <t>EF-hand_domain&amp;EF-hand_domain&amp;EF-hand_domain&amp;EF-hand_domain&amp;EF-hand_domain&amp;EF-hand_domain&amp;EF-hand_domain&amp;EF-hand_domain&amp;EF-hand_domain</t>
  </si>
  <si>
    <t>CLDN14</t>
  </si>
  <si>
    <t>21:37833503:A&gt;G</t>
  </si>
  <si>
    <t>NM_001146079.2:c.491T&gt;C</t>
  </si>
  <si>
    <t>NP_001139551.1:p.Leu164Pro</t>
  </si>
  <si>
    <t>CLDN9</t>
  </si>
  <si>
    <t>16:3063392:G&gt;T</t>
  </si>
  <si>
    <t>NM_020982.4:c.29G&gt;T</t>
  </si>
  <si>
    <t>NP_066192.1:p.Gly10Val</t>
  </si>
  <si>
    <t>16:3063413:G&gt;C</t>
  </si>
  <si>
    <t>NM_020982.4:c.50G&gt;C</t>
  </si>
  <si>
    <t>NP_066192.1:p.Gly17Ala</t>
  </si>
  <si>
    <t>16:3063884:T&gt;C</t>
  </si>
  <si>
    <t>NM_020982.4:c.521T&gt;C</t>
  </si>
  <si>
    <t>NP_066192.1:p.Leu174Pro</t>
  </si>
  <si>
    <t>16:3063895:G&gt;T</t>
  </si>
  <si>
    <t>NM_020982.4:c.532G&gt;T</t>
  </si>
  <si>
    <t>NP_066192.1:p.Gly178Trp</t>
  </si>
  <si>
    <t>CLIC5</t>
  </si>
  <si>
    <t>6:45870932:A&gt;G</t>
  </si>
  <si>
    <t>NM_016929.5:c.649T&gt;C</t>
  </si>
  <si>
    <t>NP_058625.2:p.Tyr217His</t>
  </si>
  <si>
    <t>Glutathione_S-transferase&amp;_C-terminal-like&amp;Glutathione_S-transferase&amp;_C-terminal-like</t>
  </si>
  <si>
    <t>6:45922941:G&gt;A</t>
  </si>
  <si>
    <t>NM_016929.5:c.104C&gt;T</t>
  </si>
  <si>
    <t>NP_058625.2:p.Ser35Phe</t>
  </si>
  <si>
    <t>Glutathione_S-transferase&amp;_N-terminal&amp;Glutathione_S-transferase&amp;_N-terminal&amp;Glutathione_S-transferase&amp;_N-terminal&amp;Glutathione_S-transferase&amp;_N-terminal</t>
  </si>
  <si>
    <t>CLPP</t>
  </si>
  <si>
    <t>19:6362537:G&gt;A</t>
  </si>
  <si>
    <t>NM_006012.4:c.351G&gt;A</t>
  </si>
  <si>
    <t>NP_006003.1:p.Met117Ile</t>
  </si>
  <si>
    <t>19:6368606:T&gt;C</t>
  </si>
  <si>
    <t>NM_006012.4:c.719T&gt;C</t>
  </si>
  <si>
    <t>NP_006003.1:p.Ile240Thr</t>
  </si>
  <si>
    <t>CLRN1</t>
  </si>
  <si>
    <t>3:150645805:A&gt;G</t>
  </si>
  <si>
    <t>NM_174878.3:c.617T&gt;C</t>
  </si>
  <si>
    <t>NP_777367.1:p.Ile206Thr</t>
  </si>
  <si>
    <t>COCH</t>
  </si>
  <si>
    <t>14:31346877:T&gt;C</t>
  </si>
  <si>
    <t>NM_004086.3:c.182T&gt;C</t>
  </si>
  <si>
    <t>NP_004077.1:p.Val61Ala</t>
  </si>
  <si>
    <t>LCCL_domain&amp;LCCL_domain&amp;LCCL_domain&amp;LCCL_domain&amp;LCCL_domain&amp;LCCL_domain&amp;LCCL_domain&amp;LCCL_domain&amp;LCCL_domain&amp;LCCL_domain&amp;LCCL_domain&amp;LCCL_domain&amp;LCCL_domain&amp;LCCL_domain&amp;LCCL_domain&amp;LCCL_domain&amp;LCCL_domain&amp;LCCL_domain</t>
  </si>
  <si>
    <t>14:31349912:G&gt;A</t>
  </si>
  <si>
    <t>NM_004086.3:c.601G&gt;A</t>
  </si>
  <si>
    <t>NP_004077.1:p.Gly201Arg</t>
  </si>
  <si>
    <t>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</t>
  </si>
  <si>
    <t>14:31353860:C&gt;T</t>
  </si>
  <si>
    <t>NM_004086.3:c.731C&gt;T</t>
  </si>
  <si>
    <t>NP_004077.1:p.Thr244Ile</t>
  </si>
  <si>
    <t>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</t>
  </si>
  <si>
    <t>14:31354606:C&gt;G</t>
  </si>
  <si>
    <t>NM_004086.3:c.740C&gt;G</t>
  </si>
  <si>
    <t>NP_004077.1:p.Ala247Gly</t>
  </si>
  <si>
    <t>14:31354630:T&gt;C</t>
  </si>
  <si>
    <t>NM_004086.3:c.764T&gt;C</t>
  </si>
  <si>
    <t>NP_004077.1:p.Phe255Ser</t>
  </si>
  <si>
    <t>14:31354678:T&gt;G</t>
  </si>
  <si>
    <t>NM_004086.3:c.812T&gt;G</t>
  </si>
  <si>
    <t>NP_004077.1:p.Val271Gly</t>
  </si>
  <si>
    <t>14:31354756:T&gt;G</t>
  </si>
  <si>
    <t>NM_004086.3:c.890T&gt;G</t>
  </si>
  <si>
    <t>NP_004077.1:p.Phe297Cys</t>
  </si>
  <si>
    <t>14:31354762:T&gt;C</t>
  </si>
  <si>
    <t>NM_004086.3:c.896T&gt;C</t>
  </si>
  <si>
    <t>NP_004077.1:p.Val299Ala</t>
  </si>
  <si>
    <t>14:31355144:T&gt;A</t>
  </si>
  <si>
    <t>NM_004086.3:c.1103T&gt;A</t>
  </si>
  <si>
    <t>NP_004077.1:p.Ile368Asn</t>
  </si>
  <si>
    <t>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&amp;von_Willebrand_factor&amp;_type_A</t>
  </si>
  <si>
    <t>COL11A1</t>
  </si>
  <si>
    <t>1:103343586:A&gt;G</t>
  </si>
  <si>
    <t>NM_001854.4:c.5410T&gt;C</t>
  </si>
  <si>
    <t>NP_001845.3:p.Phe1804Leu</t>
  </si>
  <si>
    <t>67/67</t>
  </si>
  <si>
    <t>Fibrillar_collagen&amp;_C-terminal&amp;Fibrillar_collagen&amp;_C-terminal&amp;Fibrillar_collagen&amp;_C-terminal&amp;Fibrillar_collagen&amp;_C-terminal</t>
  </si>
  <si>
    <t>1:103343606:A&gt;G</t>
  </si>
  <si>
    <t>NM_001854.4:c.5390T&gt;C</t>
  </si>
  <si>
    <t>NP_001845.3:p.Phe1797Ser</t>
  </si>
  <si>
    <t>1:103348850:G&gt;A</t>
  </si>
  <si>
    <t>NM_001854.4:c.4876C&gt;T</t>
  </si>
  <si>
    <t>NP_001845.3:p.Pro1626Ser</t>
  </si>
  <si>
    <t>Connective tissue disease</t>
  </si>
  <si>
    <t>64/67</t>
  </si>
  <si>
    <t>Fibrillar_collagen&amp;_C-terminal&amp;Fibrillar_collagen&amp;_C-terminal&amp;Fibrillar_collagen&amp;_C-terminal</t>
  </si>
  <si>
    <t>1:103540313:A&gt;G</t>
  </si>
  <si>
    <t>NM_001854.4:c.512T&gt;C</t>
  </si>
  <si>
    <t>NP_001845.3:p.Val171Ala</t>
  </si>
  <si>
    <t>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</t>
  </si>
  <si>
    <t>1:103540314:C&gt;T</t>
  </si>
  <si>
    <t>NM_001854.4:c.511G&gt;A</t>
  </si>
  <si>
    <t>NP_001845.3:p.Val171Met</t>
  </si>
  <si>
    <t>Fibrochondrogenesis 1; Stickler syndrome type 2</t>
  </si>
  <si>
    <t>1:103544241:A&gt;C</t>
  </si>
  <si>
    <t>NM_001854.4:c.461T&gt;G</t>
  </si>
  <si>
    <t>NP_001845.3:p.Phe154Cys</t>
  </si>
  <si>
    <t>1:103544292:A&gt;G</t>
  </si>
  <si>
    <t>NM_001854.4:c.410T&gt;C</t>
  </si>
  <si>
    <t>NP_001845.3:p.Phe137Ser</t>
  </si>
  <si>
    <t>Laminin_G_domain&amp;Laminin_G_domain&amp;Laminin_G_domain&amp;Laminin_G_domain&amp;Laminin_G_domain&amp;Laminin_G_domain&amp;Laminin_G_domain&amp;Laminin_G_domain&amp;Laminin_G_domain&amp;Laminin_G_domain&amp;Laminin_G_domain&amp;Laminin_G_domain&amp;Laminin_G_domain&amp;Laminin_G_domain</t>
  </si>
  <si>
    <t>1:103544293:A&gt;C</t>
  </si>
  <si>
    <t>NM_001854.4:c.409T&gt;G</t>
  </si>
  <si>
    <t>NP_001845.3:p.Phe137Val</t>
  </si>
  <si>
    <t>1:103544299:G&gt;A</t>
  </si>
  <si>
    <t>NM_001854.4:c.403C&gt;T</t>
  </si>
  <si>
    <t>NP_001845.3:p.Pro135Ser</t>
  </si>
  <si>
    <t>1:103544311:C&gt;A</t>
  </si>
  <si>
    <t>NM_001854.4:c.391G&gt;T</t>
  </si>
  <si>
    <t>NP_001845.3:p.Val131Phe</t>
  </si>
  <si>
    <t>1:103544391:G&gt;T</t>
  </si>
  <si>
    <t>NM_001854.4:c.311C&gt;A</t>
  </si>
  <si>
    <t>NP_001845.3:p.Thr104Lys</t>
  </si>
  <si>
    <t>COL11A2</t>
  </si>
  <si>
    <t>6:33131471:A&gt;C</t>
  </si>
  <si>
    <t>NM_080680.3:c.5195T&gt;G</t>
  </si>
  <si>
    <t>NP_542411.2:p.Val1732Gly</t>
  </si>
  <si>
    <t>66/66</t>
  </si>
  <si>
    <t>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</t>
  </si>
  <si>
    <t>6:33131472:C&gt;A</t>
  </si>
  <si>
    <t>NM_080680.3:c.5194G&gt;T</t>
  </si>
  <si>
    <t>NP_542411.2:p.Val1732Phe</t>
  </si>
  <si>
    <t>6:33132111:C&gt;T</t>
  </si>
  <si>
    <t>NM_080680.3:c.5003G&gt;A</t>
  </si>
  <si>
    <t>NP_542411.2:p.Gly1668Glu</t>
  </si>
  <si>
    <t>65/66</t>
  </si>
  <si>
    <t>6:33132684:C&gt;T</t>
  </si>
  <si>
    <t>NM_080680.3:c.4808G&gt;A</t>
  </si>
  <si>
    <t>NP_542411.2:p.Cys1603Tyr</t>
  </si>
  <si>
    <t>64/66</t>
  </si>
  <si>
    <t>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&amp;Fibrillar_collagen&amp;_C-terminal</t>
  </si>
  <si>
    <t>6:33156767:A&gt;G</t>
  </si>
  <si>
    <t>NM_080680.3:c.431T&gt;C</t>
  </si>
  <si>
    <t>NP_542411.2:p.Leu144Pro</t>
  </si>
  <si>
    <t>Laminin_G_domain&amp;Laminin_G_domain&amp;Laminin_G_domain&amp;Laminin_G_domain&amp;Laminin_G_domain&amp;Laminin_G_domain&amp;Laminin_G_domain&amp;Laminin_G_domain&amp;Laminin_G_domain&amp;Laminin_G_domain&amp;Laminin_G_domain&amp;Laminin_G_domain</t>
  </si>
  <si>
    <t>COL2A1</t>
  </si>
  <si>
    <t>12:48367255:G&gt;A</t>
  </si>
  <si>
    <t>NM_001844.5:c.4399C&gt;T</t>
  </si>
  <si>
    <t>NP_001835.3:p.Pro1467Ser</t>
  </si>
  <si>
    <t>54/54</t>
  </si>
  <si>
    <t>12:48368035:C&gt;T</t>
  </si>
  <si>
    <t>NM_001844.5:c.4154G&gt;A</t>
  </si>
  <si>
    <t>NP_001835.3:p.Gly1385Asp</t>
  </si>
  <si>
    <t>53/54</t>
  </si>
  <si>
    <t>12:48368589:A&gt;C</t>
  </si>
  <si>
    <t>NM_001844.5:c.3943T&gt;G</t>
  </si>
  <si>
    <t>NP_001835.3:p.Cys1315Gly</t>
  </si>
  <si>
    <t>Platyspondylic dysplasia, Torrance type</t>
  </si>
  <si>
    <t>52/54</t>
  </si>
  <si>
    <t>COL4A3</t>
  </si>
  <si>
    <t>2:228172524:C&gt;G</t>
  </si>
  <si>
    <t>NM_000091.5:c.4351C&gt;G</t>
  </si>
  <si>
    <t>NP_000082.2:p.His1451Asp</t>
  </si>
  <si>
    <t>48/52</t>
  </si>
  <si>
    <t>Collagen_IV&amp;_non-collagenous&amp;Collagen_IV&amp;_non-collagenous&amp;Collagen_IV&amp;_non-collagenous&amp;Collagen_IV&amp;_non-collagenous&amp;Collagen_IV&amp;_non-collagenous&amp;Collagen_IV&amp;_non-collagenous</t>
  </si>
  <si>
    <t>2:228172593:C&gt;T</t>
  </si>
  <si>
    <t>NM_000091.5:c.4420C&gt;T</t>
  </si>
  <si>
    <t>NP_000082.2:p.Leu1474Phe</t>
  </si>
  <si>
    <t>2:228173921:T&gt;G</t>
  </si>
  <si>
    <t>NM_000091.5:c.4642T&gt;G</t>
  </si>
  <si>
    <t>NP_000082.2:p.Cys1548Gly</t>
  </si>
  <si>
    <t>50/52</t>
  </si>
  <si>
    <t>2:228173928:T&gt;C</t>
  </si>
  <si>
    <t>NM_000091.5:c.4649T&gt;C</t>
  </si>
  <si>
    <t>NP_000082.2:p.Val1550Ala</t>
  </si>
  <si>
    <t>2:228173930:T&gt;C</t>
  </si>
  <si>
    <t>NM_000091.5:c.4651T&gt;C</t>
  </si>
  <si>
    <t>NP_000082.2:p.Cys1551Arg</t>
  </si>
  <si>
    <t>2:228176558:G&gt;A</t>
  </si>
  <si>
    <t>NM_000091.5:c.4985G&gt;A</t>
  </si>
  <si>
    <t>NP_000082.2:p.Cys1662Tyr</t>
  </si>
  <si>
    <t>52/52</t>
  </si>
  <si>
    <t>Collagen_IV&amp;_non-collagenous&amp;Collagen_IV&amp;_non-collagenous&amp;Collagen_IV&amp;_non-collagenous</t>
  </si>
  <si>
    <t>2:228176563:G&gt;A</t>
  </si>
  <si>
    <t>NM_000091.5:c.4990G&gt;A</t>
  </si>
  <si>
    <t>NP_000082.2:p.Val1664Met</t>
  </si>
  <si>
    <t>2:228176563:G&gt;T</t>
  </si>
  <si>
    <t>NM_000091.5:c.4990G&gt;T</t>
  </si>
  <si>
    <t>NP_000082.2:p.Val1664Leu</t>
  </si>
  <si>
    <t>COL4A4</t>
  </si>
  <si>
    <t>2:227872213:C&gt;T</t>
  </si>
  <si>
    <t>NM_000092.5:c.4901G&gt;A</t>
  </si>
  <si>
    <t>NP_000083.3:p.Cys1634Tyr</t>
  </si>
  <si>
    <t>48/48</t>
  </si>
  <si>
    <t>2:227872214:A&gt;G</t>
  </si>
  <si>
    <t>NM_000092.5:c.4900T&gt;C</t>
  </si>
  <si>
    <t>NP_000083.3:p.Cys1634Arg</t>
  </si>
  <si>
    <t>2:227872246:A&gt;G</t>
  </si>
  <si>
    <t>NM_000092.5:c.4868T&gt;C</t>
  </si>
  <si>
    <t>NP_000083.3:p.Leu1623Pro</t>
  </si>
  <si>
    <t>2:227872837:C&gt;A</t>
  </si>
  <si>
    <t>NM_000092.5:c.4706G&gt;T</t>
  </si>
  <si>
    <t>NP_000083.3:p.Cys1569Phe</t>
  </si>
  <si>
    <t>47/48</t>
  </si>
  <si>
    <t>2:227872919:A&gt;G</t>
  </si>
  <si>
    <t>NM_000092.5:c.4624T&gt;C</t>
  </si>
  <si>
    <t>NP_000083.3:p.Trp1542Arg</t>
  </si>
  <si>
    <t>2:227875139:T&gt;G</t>
  </si>
  <si>
    <t>NM_000092.5:c.4412A&gt;C</t>
  </si>
  <si>
    <t>NP_000083.3:p.His1471Pro</t>
  </si>
  <si>
    <t>46/48</t>
  </si>
  <si>
    <t>COL4A5</t>
  </si>
  <si>
    <t>X:107938039:G&gt;A</t>
  </si>
  <si>
    <t>NM_033380.3:c.4709G&gt;A</t>
  </si>
  <si>
    <t>NP_203699.1:p.Cys1570Tyr</t>
  </si>
  <si>
    <t>51/53</t>
  </si>
  <si>
    <t>X:107938498:A&gt;G</t>
  </si>
  <si>
    <t>NM_033380.3:c.4823A&gt;G</t>
  </si>
  <si>
    <t>NP_203699.1:p.His1608Arg</t>
  </si>
  <si>
    <t>52/53</t>
  </si>
  <si>
    <t>COL4A6</t>
  </si>
  <si>
    <t>X:107402801:G&gt;C</t>
  </si>
  <si>
    <t>NM_001287758.1:c.4754C&gt;G</t>
  </si>
  <si>
    <t>NP_001274687.1:p.Ser1585Cys</t>
  </si>
  <si>
    <t>45/46</t>
  </si>
  <si>
    <t>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&amp;Collagen_IV&amp;_non-collagenous</t>
  </si>
  <si>
    <t>X:107402805:A&gt;G</t>
  </si>
  <si>
    <t>NM_001287758.1:c.4750T&gt;C</t>
  </si>
  <si>
    <t>NP_001274687.1:p.Cys1584Arg</t>
  </si>
  <si>
    <t>X:107402875:C&gt;G</t>
  </si>
  <si>
    <t>NM_001287758.1:c.4680G&gt;C</t>
  </si>
  <si>
    <t>NP_001274687.1:p.Trp1560Cys</t>
  </si>
  <si>
    <t>COL9A1</t>
  </si>
  <si>
    <t>6:70993501:A&gt;T</t>
  </si>
  <si>
    <t>NM_001851.5:c.719T&gt;A</t>
  </si>
  <si>
    <t>NP_001842.3:p.Ile240Asn</t>
  </si>
  <si>
    <t>Laminin_G_domain</t>
  </si>
  <si>
    <t>6:70993522:A&gt;G</t>
  </si>
  <si>
    <t>NM_001851.5:c.698T&gt;C</t>
  </si>
  <si>
    <t>NP_001842.3:p.Phe233Ser</t>
  </si>
  <si>
    <t>6:70993523:A&gt;G</t>
  </si>
  <si>
    <t>NM_001851.5:c.697T&gt;C</t>
  </si>
  <si>
    <t>NP_001842.3:p.Phe233Leu</t>
  </si>
  <si>
    <t>6:71004007:C&gt;T</t>
  </si>
  <si>
    <t>NM_001851.5:c.559G&gt;A</t>
  </si>
  <si>
    <t>NP_001842.3:p.Val187Met</t>
  </si>
  <si>
    <t>6:71004051:A&gt;G</t>
  </si>
  <si>
    <t>NM_001851.5:c.515T&gt;C</t>
  </si>
  <si>
    <t>NP_001842.3:p.Leu172Ser</t>
  </si>
  <si>
    <t>6:71004175:A&gt;C</t>
  </si>
  <si>
    <t>NM_001851.5:c.391T&gt;G</t>
  </si>
  <si>
    <t>NP_001842.3:p.Trp131Gly</t>
  </si>
  <si>
    <t>6:71009789:C&gt;T</t>
  </si>
  <si>
    <t>NM_001851.5:c.256G&gt;A</t>
  </si>
  <si>
    <t>NP_001842.3:p.Ala86Thr</t>
  </si>
  <si>
    <t>CRYM</t>
  </si>
  <si>
    <t>16:21270130:A&gt;G</t>
  </si>
  <si>
    <t>NM_001888.5:c.917T&gt;C</t>
  </si>
  <si>
    <t>NP_001879.1:p.Ile306Thr</t>
  </si>
  <si>
    <t>16:21270142:G&gt;A</t>
  </si>
  <si>
    <t>NM_001888.5:c.905C&gt;T</t>
  </si>
  <si>
    <t>NP_001879.1:p.Ala302Val</t>
  </si>
  <si>
    <t>16:21278943:A&gt;C</t>
  </si>
  <si>
    <t>NM_001888.5:c.605T&gt;G</t>
  </si>
  <si>
    <t>NP_001879.1:p.Ile202Ser</t>
  </si>
  <si>
    <t>16:21278946:A&gt;T</t>
  </si>
  <si>
    <t>NM_001888.5:c.602T&gt;A</t>
  </si>
  <si>
    <t>NP_001879.1:p.Ile201Asn</t>
  </si>
  <si>
    <t>16:21278949:A&gt;C</t>
  </si>
  <si>
    <t>NM_001888.5:c.599T&gt;G</t>
  </si>
  <si>
    <t>NP_001879.1:p.Val200Gly</t>
  </si>
  <si>
    <t>16:21278955:G&gt;C</t>
  </si>
  <si>
    <t>NM_001888.5:c.593C&gt;G</t>
  </si>
  <si>
    <t>NP_001879.1:p.Ala198Gly</t>
  </si>
  <si>
    <t>16:21286866:G&gt;T</t>
  </si>
  <si>
    <t>NM_001888.5:c.374C&gt;A</t>
  </si>
  <si>
    <t>NP_001879.1:p.Ala125Asp</t>
  </si>
  <si>
    <t>16:21289493:A&gt;G</t>
  </si>
  <si>
    <t>NM_001888.5:c.80T&gt;C</t>
  </si>
  <si>
    <t>NP_001879.1:p.Leu27Pro</t>
  </si>
  <si>
    <t>16:21289535:A&gt;C</t>
  </si>
  <si>
    <t>NM_001888.5:c.38T&gt;G</t>
  </si>
  <si>
    <t>NP_001879.1:p.Val13Gly</t>
  </si>
  <si>
    <t>DCAF17</t>
  </si>
  <si>
    <t>2:172291206:T&gt;A</t>
  </si>
  <si>
    <t>NM_025000.4:c.119T&gt;A</t>
  </si>
  <si>
    <t>NP_079276.2:p.Val40Glu</t>
  </si>
  <si>
    <t>2:172291669:T&gt;G</t>
  </si>
  <si>
    <t>NM_025000.4:c.203T&gt;G</t>
  </si>
  <si>
    <t>NP_079276.2:p.Phe68Cys</t>
  </si>
  <si>
    <t>2:172309707:T&gt;C</t>
  </si>
  <si>
    <t>NM_025000.4:c.611T&gt;C</t>
  </si>
  <si>
    <t>NP_079276.2:p.Leu204Pro</t>
  </si>
  <si>
    <t>2:172314524:T&gt;C</t>
  </si>
  <si>
    <t>NM_025000.4:c.671T&gt;C</t>
  </si>
  <si>
    <t>NP_079276.2:p.Leu224Pro</t>
  </si>
  <si>
    <t>2:172336638:G&gt;T</t>
  </si>
  <si>
    <t>NM_025000.4:c.1357G&gt;T</t>
  </si>
  <si>
    <t>NP_079276.2:p.Asp453Tyr</t>
  </si>
  <si>
    <t>2:172337561:C&gt;G</t>
  </si>
  <si>
    <t>NM_025000.4:c.1500C&gt;G</t>
  </si>
  <si>
    <t>NP_079276.2:p.Cys500Trp</t>
  </si>
  <si>
    <t>DCDC2</t>
  </si>
  <si>
    <t>6:24291235:A&gt;G</t>
  </si>
  <si>
    <t>NM_016356.5:c.629T&gt;C</t>
  </si>
  <si>
    <t>NP_057440.2:p.Val210Ala</t>
  </si>
  <si>
    <t>Doublecortin_domain&amp;Doublecortin_domain&amp;Doublecortin_domain&amp;Doublecortin_domain</t>
  </si>
  <si>
    <t>6:24291241:A&gt;G</t>
  </si>
  <si>
    <t>NM_016356.5:c.623T&gt;C</t>
  </si>
  <si>
    <t>NP_057440.2:p.Val208Ala</t>
  </si>
  <si>
    <t>6:24291241:A&gt;T</t>
  </si>
  <si>
    <t>NM_016356.5:c.623T&gt;A</t>
  </si>
  <si>
    <t>NP_057440.2:p.Val208Glu</t>
  </si>
  <si>
    <t>6:24357785:A&gt;T</t>
  </si>
  <si>
    <t>NM_016356.5:c.194T&gt;A</t>
  </si>
  <si>
    <t>NP_057440.2:p.Ile65Asn</t>
  </si>
  <si>
    <t>DIABLO</t>
  </si>
  <si>
    <t>12:122693037:G&gt;C</t>
  </si>
  <si>
    <t>NM_019887.6:c.611C&gt;G</t>
  </si>
  <si>
    <t>NP_063940.1:p.Ala204Gly</t>
  </si>
  <si>
    <t>12:122701325:A&gt;T</t>
  </si>
  <si>
    <t>NM_019887.6:c.407T&gt;A</t>
  </si>
  <si>
    <t>NP_063940.1:p.Ile136Asn</t>
  </si>
  <si>
    <t>DIAPH1</t>
  </si>
  <si>
    <t>5:140905736:G&gt;C</t>
  </si>
  <si>
    <t>NM_005219.5:c.3443C&gt;G</t>
  </si>
  <si>
    <t>NP_005210.3:p.Ala1148Gly</t>
  </si>
  <si>
    <t>26/28</t>
  </si>
  <si>
    <t>Formin&amp;_FH2_domain&amp;Formin&amp;_FH2_domain&amp;Formin&amp;_FH2_domain&amp;Formin&amp;_FH2_domain&amp;Formin&amp;_FH2_domain&amp;Formin&amp;_FH2_domain&amp;Formin&amp;_FH2_domain&amp;Formin&amp;_FH2_domain&amp;Formin&amp;_FH2_domain&amp;Formin&amp;_FH2_domain</t>
  </si>
  <si>
    <t>5:140908277:G&gt;C</t>
  </si>
  <si>
    <t>NM_005219.5:c.3010C&gt;G</t>
  </si>
  <si>
    <t>NP_005210.3:p.Leu1004Val</t>
  </si>
  <si>
    <t>22/28</t>
  </si>
  <si>
    <t>Formin&amp;_FH2_domain&amp;Formin&amp;_FH2_domain&amp;Formin&amp;_FH2_domain&amp;Formin&amp;_FH2_domain&amp;Formin&amp;_FH2_domain&amp;Formin&amp;_FH2_domain&amp;Formin&amp;_FH2_domain&amp;Formin&amp;_FH2_domain&amp;Formin&amp;_FH2_domain&amp;Formin&amp;_FH2_domain&amp;Formin&amp;_FH2_domain&amp;Formin&amp;_FH2_domain&amp;Formin&amp;_FH2_domain&amp;Formin&amp;_FH2_domain&amp;Formin&amp;_FH2_domain</t>
  </si>
  <si>
    <t>5:140908481:G&gt;A</t>
  </si>
  <si>
    <t>NM_005219.5:c.2806C&gt;T</t>
  </si>
  <si>
    <t>NP_005210.3:p.Arg936Cys</t>
  </si>
  <si>
    <t>Deafness, autosomal dominant 1; Seizures, cortical blindness, and microcephaly syndrome</t>
  </si>
  <si>
    <t>5:140909174:A&gt;G</t>
  </si>
  <si>
    <t>NM_005219.5:c.2672T&gt;C</t>
  </si>
  <si>
    <t>NP_005210.3:p.Ile891Thr</t>
  </si>
  <si>
    <t>Deafness, autosomal dominant 1</t>
  </si>
  <si>
    <t>20/28</t>
  </si>
  <si>
    <t>5:140958185:C&gt;G</t>
  </si>
  <si>
    <t>NM_005219.5:c.941G&gt;C</t>
  </si>
  <si>
    <t>NP_005210.3:p.Cys314Ser</t>
  </si>
  <si>
    <t>Formin&amp;_FH3_domain&amp;Rho_GTPase-binding/formin_homology_3_(GBD/FH3)_domain&amp;Formin&amp;_FH3_domain&amp;Formin&amp;_FH3_domain&amp;Rho_GTPase-binding/formin_homology_3_(GBD/FH3)_domain&amp;Formin&amp;_FH3_domain&amp;Formin&amp;_FH3_domain&amp;Rho_GTPase-binding/formin_homology_3_(GBD/FH3)_domain&amp;Formin&amp;_FH3_domain&amp;Formin&amp;_FH3_domain&amp;Rho_GTPase-binding/formin_homology_3_(GBD/FH3)_domain&amp;Formin&amp;_FH3_domain&amp;Formin&amp;_FH3_domain&amp;Rho_GTPase-binding/formin_homology_3_(GBD/FH3)_domain&amp;Formin&amp;_FH3_domain</t>
  </si>
  <si>
    <t>5:140958704:A&gt;C</t>
  </si>
  <si>
    <t>NM_005219.5:c.884T&gt;G</t>
  </si>
  <si>
    <t>NP_005210.3:p.Phe295Cys</t>
  </si>
  <si>
    <t>5:140958704:A&gt;G</t>
  </si>
  <si>
    <t>NM_005219.5:c.884T&gt;C</t>
  </si>
  <si>
    <t>NP_005210.3:p.Phe295Ser</t>
  </si>
  <si>
    <t>DIAPH3</t>
  </si>
  <si>
    <t>13:60407275:A&gt;G</t>
  </si>
  <si>
    <t>NM_001042517.2:c.2993T&gt;C</t>
  </si>
  <si>
    <t>NP_001035982.1:p.Leu998Pro</t>
  </si>
  <si>
    <t>24/28</t>
  </si>
  <si>
    <t>Formin&amp;_FH2_domain&amp;Formin&amp;_FH2_domain&amp;Formin&amp;_FH2_domain</t>
  </si>
  <si>
    <t>13:60413462:A&gt;T</t>
  </si>
  <si>
    <t>NM_001042517.2:c.2858T&gt;A</t>
  </si>
  <si>
    <t>NP_001035982.1:p.Met953Lys</t>
  </si>
  <si>
    <t>23/28</t>
  </si>
  <si>
    <t>13:60435549:G&gt;C</t>
  </si>
  <si>
    <t>NM_001042517.2:c.2729C&gt;G</t>
  </si>
  <si>
    <t>NP_001035982.1:p.Ala910Gly</t>
  </si>
  <si>
    <t>13:60435580:A&gt;C</t>
  </si>
  <si>
    <t>NM_001042517.2:c.2698T&gt;G</t>
  </si>
  <si>
    <t>NP_001035982.1:p.Phe900Val</t>
  </si>
  <si>
    <t>13:60453379:A&gt;C</t>
  </si>
  <si>
    <t>NM_001042517.2:c.2591T&gt;G</t>
  </si>
  <si>
    <t>NP_001035982.1:p.Leu864Arg</t>
  </si>
  <si>
    <t>21/28</t>
  </si>
  <si>
    <t>13:60485879:A&gt;G</t>
  </si>
  <si>
    <t>NM_001042517.2:c.2357T&gt;C</t>
  </si>
  <si>
    <t>NP_001035982.1:p.Phe786Ser</t>
  </si>
  <si>
    <t>13:60490332:A&gt;G</t>
  </si>
  <si>
    <t>NM_001042517.2:c.2222T&gt;C</t>
  </si>
  <si>
    <t>NP_001035982.1:p.Ile741Thr</t>
  </si>
  <si>
    <t>19/28</t>
  </si>
  <si>
    <t>13:60566710:C&gt;G</t>
  </si>
  <si>
    <t>NM_001042517.2:c.1022G&gt;C</t>
  </si>
  <si>
    <t>NP_001035982.1:p.Cys341Ser</t>
  </si>
  <si>
    <t>Formin&amp;_FH3_domain&amp;Rho_GTPase-binding/formin_homology_3_(GBD/FH3)_domain&amp;Formin&amp;_FH3_domain</t>
  </si>
  <si>
    <t>13:60582725:A&gt;G</t>
  </si>
  <si>
    <t>NM_001042517.2:c.967T&gt;C</t>
  </si>
  <si>
    <t>NP_001035982.1:p.Phe323Leu</t>
  </si>
  <si>
    <t>13:60584694:G&gt;A</t>
  </si>
  <si>
    <t>NM_001042517.2:c.881C&gt;T</t>
  </si>
  <si>
    <t>NP_001035982.1:p.Ala294Val</t>
  </si>
  <si>
    <t>Formin&amp;_GTPase-binding_domain&amp;Rho_GTPase-binding/formin_homology_3_(GBD/FH3)_domain&amp;Formin&amp;_GTPase-binding_domain</t>
  </si>
  <si>
    <t>13:60584787:A&gt;T</t>
  </si>
  <si>
    <t>NM_001042517.2:c.788T&gt;A</t>
  </si>
  <si>
    <t>NP_001035982.1:p.Ile263Asn</t>
  </si>
  <si>
    <t>13:60590262:C&gt;A</t>
  </si>
  <si>
    <t>NM_001042517.2:c.644G&gt;T</t>
  </si>
  <si>
    <t>NP_001035982.1:p.Gly215Val</t>
  </si>
  <si>
    <t>13:60590266:A&gt;G</t>
  </si>
  <si>
    <t>NM_001042517.2:c.640T&gt;C</t>
  </si>
  <si>
    <t>NP_001035982.1:p.Phe214Leu</t>
  </si>
  <si>
    <t>DMXL2</t>
  </si>
  <si>
    <t>15:51742351:G&gt;A</t>
  </si>
  <si>
    <t>NM_001174116.2:c.8879C&gt;T</t>
  </si>
  <si>
    <t>NP_001167587.1:p.Thr2960Ile</t>
  </si>
  <si>
    <t>42/43</t>
  </si>
  <si>
    <t>WD40-repeat-containing_domain</t>
  </si>
  <si>
    <t>15:51742474:C&gt;A</t>
  </si>
  <si>
    <t>NM_001174116.2:c.8756G&gt;T</t>
  </si>
  <si>
    <t>NP_001167587.1:p.Gly2919Val</t>
  </si>
  <si>
    <t>15:51748526:G&gt;A</t>
  </si>
  <si>
    <t>NM_001174116.2:c.8315C&gt;T</t>
  </si>
  <si>
    <t>NP_001167587.1:p.Ser2772Leu</t>
  </si>
  <si>
    <t>37/43</t>
  </si>
  <si>
    <t>15:51750802:A&gt;G</t>
  </si>
  <si>
    <t>NM_001174116.2:c.8036T&gt;C</t>
  </si>
  <si>
    <t>NP_001167587.1:p.Leu2679Ser</t>
  </si>
  <si>
    <t>35/43</t>
  </si>
  <si>
    <t>15:51750949:A&gt;G</t>
  </si>
  <si>
    <t>NM_001174116.2:c.7970T&gt;C</t>
  </si>
  <si>
    <t>NP_001167587.1:p.Ile2657Thr</t>
  </si>
  <si>
    <t>34/43</t>
  </si>
  <si>
    <t>15:51755643:A&gt;C</t>
  </si>
  <si>
    <t>NM_001174116.2:c.7859T&gt;G</t>
  </si>
  <si>
    <t>NP_001167587.1:p.Val2620Gly</t>
  </si>
  <si>
    <t>33/43</t>
  </si>
  <si>
    <t>15:51772203:A&gt;G</t>
  </si>
  <si>
    <t>NM_001174116.2:c.6698T&gt;C</t>
  </si>
  <si>
    <t>NP_001167587.1:p.Ile2233Thr</t>
  </si>
  <si>
    <t>25/43</t>
  </si>
  <si>
    <t>15:51773646:A&gt;G</t>
  </si>
  <si>
    <t>NM_001174116.2:c.5657T&gt;C</t>
  </si>
  <si>
    <t>NP_001167587.1:p.Phe1886Ser</t>
  </si>
  <si>
    <t>24/43</t>
  </si>
  <si>
    <t>RAVE_complex_protein_Rav1_C-terminal</t>
  </si>
  <si>
    <t>15:51780233:G&gt;C</t>
  </si>
  <si>
    <t>NM_001174116.2:c.5135C&gt;G</t>
  </si>
  <si>
    <t>NP_001167587.1:p.Ala1712Gly</t>
  </si>
  <si>
    <t>22/43</t>
  </si>
  <si>
    <t>15:51783917:G&gt;C</t>
  </si>
  <si>
    <t>NM_001174116.2:c.4811C&gt;G</t>
  </si>
  <si>
    <t>NP_001167587.1:p.Ala1604Gly</t>
  </si>
  <si>
    <t>20/43</t>
  </si>
  <si>
    <t>15:51790808:G&gt;A</t>
  </si>
  <si>
    <t>NM_001174116.2:c.4613C&gt;T</t>
  </si>
  <si>
    <t>NP_001167587.1:p.Ala1538Val</t>
  </si>
  <si>
    <t>18/43</t>
  </si>
  <si>
    <t>15:51791640:C&gt;T</t>
  </si>
  <si>
    <t>NM_001174116.2:c.3781G&gt;A</t>
  </si>
  <si>
    <t>NP_001167587.1:p.Val1261Met</t>
  </si>
  <si>
    <t>15:51809309:C&gt;A</t>
  </si>
  <si>
    <t>NM_001174116.2:c.2492G&gt;T</t>
  </si>
  <si>
    <t>NP_001167587.1:p.Gly831Val</t>
  </si>
  <si>
    <t>14/43</t>
  </si>
  <si>
    <t>15:51827952:A&gt;G</t>
  </si>
  <si>
    <t>NM_001174116.2:c.2344T&gt;C</t>
  </si>
  <si>
    <t>NP_001167587.1:p.Phe782Leu</t>
  </si>
  <si>
    <t>13/43</t>
  </si>
  <si>
    <t>15:51828395:C&gt;A</t>
  </si>
  <si>
    <t>NM_001174116.2:c.2282G&gt;T</t>
  </si>
  <si>
    <t>NP_001167587.1:p.Trp761Leu</t>
  </si>
  <si>
    <t>15:51828438:G&gt;C</t>
  </si>
  <si>
    <t>NM_001174116.2:c.2239C&gt;G</t>
  </si>
  <si>
    <t>NP_001167587.1:p.Arg747Gly</t>
  </si>
  <si>
    <t>15:51828758:A&gt;G</t>
  </si>
  <si>
    <t>NM_001174116.2:c.1919T&gt;C</t>
  </si>
  <si>
    <t>NP_001167587.1:p.Val640Ala</t>
  </si>
  <si>
    <t>15:51829779:A&gt;T</t>
  </si>
  <si>
    <t>NM_001174116.2:c.1523T&gt;A</t>
  </si>
  <si>
    <t>NP_001167587.1:p.Met508Lys</t>
  </si>
  <si>
    <t>15:51860748:G&gt;A</t>
  </si>
  <si>
    <t>NM_001174116.2:c.221C&gt;T</t>
  </si>
  <si>
    <t>NP_001167587.1:p.Ala74Val</t>
  </si>
  <si>
    <t>15:51914657:G&gt;A</t>
  </si>
  <si>
    <t>NM_001174117.2:c.86C&gt;T</t>
  </si>
  <si>
    <t>NP_001167588.1:p.Thr29Met</t>
  </si>
  <si>
    <t>DNMT1</t>
  </si>
  <si>
    <t>19:10246470:G&gt;A</t>
  </si>
  <si>
    <t>NM_001130823.3:c.4715C&gt;T</t>
  </si>
  <si>
    <t>NP_001124295.1:p.Ser1572Phe</t>
  </si>
  <si>
    <t>39/41</t>
  </si>
  <si>
    <t>19:10250372:A&gt;C</t>
  </si>
  <si>
    <t>NM_001130823.3:c.3928T&gt;G</t>
  </si>
  <si>
    <t>NP_001124295.1:p.Cys1310Gly</t>
  </si>
  <si>
    <t>34/41</t>
  </si>
  <si>
    <t>EDNRB</t>
  </si>
  <si>
    <t>13:78474776:G&gt;A</t>
  </si>
  <si>
    <t>NM_001201397.1:c.1235C&gt;T</t>
  </si>
  <si>
    <t>NP_001188326.1:p.Ala412Val</t>
  </si>
  <si>
    <t>GPCR&amp;_rhodopsin-like&amp;_7TM&amp;GPCR&amp;_rhodopsin-like&amp;_7TM&amp;GPCR&amp;_rhodopsin-like&amp;_7TM&amp;GPCR&amp;_rhodopsin-like&amp;_7TM&amp;GPCR&amp;_rhodopsin-like&amp;_7TM&amp;GPCR&amp;_rhodopsin-like&amp;_7TM&amp;GPCR&amp;_rhodopsin-like&amp;_7TM&amp;GPCR&amp;_rhodopsin-like&amp;_7TM</t>
  </si>
  <si>
    <t>13:78477394:G&gt;C</t>
  </si>
  <si>
    <t>NM_001201397.1:c.968C&gt;G</t>
  </si>
  <si>
    <t>NP_001188326.1:p.Ala323Gly</t>
  </si>
  <si>
    <t>GPCR&amp;_rhodopsin-like&amp;_7TM&amp;GPCR&amp;_rhodopsin-like&amp;_7TM&amp;GPCR&amp;_rhodopsin-like&amp;_7TM&amp;GPCR&amp;_rhodopsin-like&amp;_7TM&amp;GPCR&amp;_rhodopsin-like&amp;_7TM&amp;GPCR&amp;_rhodopsin-like&amp;_7TM&amp;GPCR&amp;_rhodopsin-like&amp;_7TM&amp;GPCR&amp;_rhodopsin-like&amp;_7TM&amp;GPCR&amp;_rhodopsin-like&amp;_7TM</t>
  </si>
  <si>
    <t>13:78477655:T&gt;A</t>
  </si>
  <si>
    <t>NM_001201397.1:c.841A&gt;T</t>
  </si>
  <si>
    <t>NP_001188326.1:p.Ser281Cys</t>
  </si>
  <si>
    <t>ELMOD3</t>
  </si>
  <si>
    <t>2:85598608:C&gt;T</t>
  </si>
  <si>
    <t>NM_001135021.2:c.530C&gt;T</t>
  </si>
  <si>
    <t>NP_001128493.1:p.Thr177Ile</t>
  </si>
  <si>
    <t>ELMO_domain&amp;ELMO_domain&amp;ELMO_domain&amp;ELMO_domain&amp;ELMO_domain&amp;ELMO_domain&amp;ELMO_domain&amp;ELMO_domain&amp;ELMO_domain</t>
  </si>
  <si>
    <t>2:85617266:G&gt;A</t>
  </si>
  <si>
    <t>NM_001135021.2:c.821G&gt;A</t>
  </si>
  <si>
    <t>NP_001128493.1:p.Cys274Tyr</t>
  </si>
  <si>
    <t>14/15</t>
  </si>
  <si>
    <t>ELMO_domain&amp;ELMO_domain&amp;ELMO_domain&amp;ELMO_domain&amp;ELMO_domain&amp;ELMO_domain&amp;ELMO_domain&amp;ELMO_domain</t>
  </si>
  <si>
    <t>2:85617308:A&gt;G</t>
  </si>
  <si>
    <t>NM_001135021.2:c.863A&gt;G</t>
  </si>
  <si>
    <t>NP_001128493.1:p.Tyr288Cys</t>
  </si>
  <si>
    <t>2:85617314:C&gt;A</t>
  </si>
  <si>
    <t>NM_001135021.2:c.869C&gt;A</t>
  </si>
  <si>
    <t>NP_001128493.1:p.Ala290Asp</t>
  </si>
  <si>
    <t>2:85617314:C&gt;T</t>
  </si>
  <si>
    <t>NM_001135021.2:c.869C&gt;T</t>
  </si>
  <si>
    <t>NP_001128493.1:p.Ala290Val</t>
  </si>
  <si>
    <t>2:85617320:T&gt;C</t>
  </si>
  <si>
    <t>NM_001135021.2:c.875T&gt;C</t>
  </si>
  <si>
    <t>NP_001128493.1:p.Phe292Ser</t>
  </si>
  <si>
    <t>2:85617342:G&gt;C</t>
  </si>
  <si>
    <t>NM_001135021.2:c.897G&gt;C</t>
  </si>
  <si>
    <t>NP_001128493.1:p.Trp299Cys</t>
  </si>
  <si>
    <t>EPS8</t>
  </si>
  <si>
    <t>12:15807226:A&gt;C</t>
  </si>
  <si>
    <t>NM_004447.6:c.1103T&gt;G</t>
  </si>
  <si>
    <t>NP_004438.3:p.Val368Gly</t>
  </si>
  <si>
    <t>13/21</t>
  </si>
  <si>
    <t>12:15822692:A&gt;C</t>
  </si>
  <si>
    <t>NM_004447.6:c.272T&gt;G</t>
  </si>
  <si>
    <t>NP_004438.3:p.Leu91Trp</t>
  </si>
  <si>
    <t>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PTB/PI_domain&amp;Epidermal_growth_factor_receptor_kinase_substrate&amp;_phosphotyrosine-binding_domain&amp;Tensin/EPS8_phosphotyrosine-binding_domain&amp;Tensin/EPS8_phosphotyrosine-binding_domain</t>
  </si>
  <si>
    <t>EPS8L2</t>
  </si>
  <si>
    <t>11:710475:T&gt;A</t>
  </si>
  <si>
    <t>NM_022772.4:c.154T&gt;A</t>
  </si>
  <si>
    <t>NP_073609.2:p.Tyr52Asn</t>
  </si>
  <si>
    <t>Tensin/EPS8_phosphotyrosine-binding_domain&amp;Tensin/EPS8_phosphotyrosine-binding_domain&amp;PTB/PI_domain&amp;PTB/PI_domain&amp;Epidermal_growth_factor_receptor_kinase_substrate&amp;_phosphotyrosine-binding_domain&amp;Tensin/EPS8_phosphotyrosine-binding_domain&amp;PTB/PI_domain&amp;PTB/PI_domain&amp;Epidermal_growth_factor_receptor_kinase_substrate&amp;_phosphotyrosine-binding_domain&amp;Tensin/EPS8_phosphotyrosine-binding_domain&amp;Tensin/EPS8_phosphotyrosine-binding_domain&amp;Tensin/EPS8_phosphotyrosine-binding_domain&amp;Tensin/EPS8_phosphotyrosine-binding_domain&amp;PTB/PI_domain&amp;PTB/PI_domain&amp;Epidermal_growth_factor_receptor_kinase_substrate&amp;_phosphotyrosine-binding_domain</t>
  </si>
  <si>
    <t>11:722158:T&gt;C</t>
  </si>
  <si>
    <t>NM_022772.4:c.1052T&gt;C</t>
  </si>
  <si>
    <t>NP_073609.2:p.Leu351Pro</t>
  </si>
  <si>
    <t>11:722456:T&gt;C</t>
  </si>
  <si>
    <t>NM_022772.4:c.1115T&gt;C</t>
  </si>
  <si>
    <t>NP_073609.2:p.Leu372Pro</t>
  </si>
  <si>
    <t>11:722480:T&gt;C</t>
  </si>
  <si>
    <t>NM_022772.4:c.1139T&gt;C</t>
  </si>
  <si>
    <t>NP_073609.2:p.Leu380Pro</t>
  </si>
  <si>
    <t>ERAL1</t>
  </si>
  <si>
    <t>17:27184964:T&gt;A</t>
  </si>
  <si>
    <t>NM_005702.4:c.497T&gt;A</t>
  </si>
  <si>
    <t>NP_005693.1:p.Leu166His</t>
  </si>
  <si>
    <t>GTP_binding_domain&amp;GTP_binding_domain&amp;Era-type_guanine_nucleotide-binding_(G)_domain&amp;Small_GTP-binding_protein_domain&amp;Era-type_guanine_nucleotide-binding_(G)_domain</t>
  </si>
  <si>
    <t>17:27185395:T&gt;G</t>
  </si>
  <si>
    <t>NM_005702.4:c.602T&gt;G</t>
  </si>
  <si>
    <t>NP_005693.1:p.Val201Gly</t>
  </si>
  <si>
    <t>GTP_binding_domain&amp;Era-type_guanine_nucleotide-binding_(G)_domain&amp;Small_GTP-binding_protein_domain&amp;Era-type_guanine_nucleotide-binding_(G)_domain</t>
  </si>
  <si>
    <t>17:27185494:T&gt;C</t>
  </si>
  <si>
    <t>NM_005702.4:c.701T&gt;C</t>
  </si>
  <si>
    <t>NP_005693.1:p.Val234Ala</t>
  </si>
  <si>
    <t>17:27187456:T&gt;C</t>
  </si>
  <si>
    <t>NM_005702.4:c.1199T&gt;C</t>
  </si>
  <si>
    <t>NP_005693.1:p.Leu400Pro</t>
  </si>
  <si>
    <t>ESPN</t>
  </si>
  <si>
    <t>1:6485241:G&gt;T</t>
  </si>
  <si>
    <t>NM_031475.3:c.226G&gt;T</t>
  </si>
  <si>
    <t>NP_113663.2:p.Asp76Tyr</t>
  </si>
  <si>
    <t>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</t>
  </si>
  <si>
    <t>1:6488413:C&gt;T</t>
  </si>
  <si>
    <t>NM_031475.3:c.422C&gt;T</t>
  </si>
  <si>
    <t>NP_113663.2:p.Pro141Leu</t>
  </si>
  <si>
    <t>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</t>
  </si>
  <si>
    <t>1:6500349:C&gt;T</t>
  </si>
  <si>
    <t>NM_031475.3:c.524C&gt;T</t>
  </si>
  <si>
    <t>NP_113663.2:p.Pro175Leu</t>
  </si>
  <si>
    <t>1:6500361:C&gt;A</t>
  </si>
  <si>
    <t>NM_031475.3:c.536C&gt;A</t>
  </si>
  <si>
    <t>NP_113663.2:p.Ala179Glu</t>
  </si>
  <si>
    <t>1:6500451:C&gt;T</t>
  </si>
  <si>
    <t>NM_031475.3:c.626C&gt;T</t>
  </si>
  <si>
    <t>NP_113663.2:p.Pro209Leu</t>
  </si>
  <si>
    <t>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</t>
  </si>
  <si>
    <t>1:6500454:T&gt;G</t>
  </si>
  <si>
    <t>NM_031475.3:c.629T&gt;G</t>
  </si>
  <si>
    <t>NP_113663.2:p.Leu210Arg</t>
  </si>
  <si>
    <t>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&amp;Ankyrin_repeat-containing_domain</t>
  </si>
  <si>
    <t>1:6500466:C&gt;T</t>
  </si>
  <si>
    <t>NM_031475.3:c.641C&gt;T</t>
  </si>
  <si>
    <t>NP_113663.2:p.Ala214Val</t>
  </si>
  <si>
    <t>1:6500827:G&gt;T</t>
  </si>
  <si>
    <t>NM_031475.3:c.817G&gt;T</t>
  </si>
  <si>
    <t>NP_113663.2:p.Gly273Trp</t>
  </si>
  <si>
    <t>ESRRB</t>
  </si>
  <si>
    <t>14:76948953:T&gt;C</t>
  </si>
  <si>
    <t>NM_004452.3:c.638T&gt;C</t>
  </si>
  <si>
    <t>NP_004443.3:p.Val213Ala</t>
  </si>
  <si>
    <t>Nuclear_hormone_receptor&amp;_ligand-binding_domain&amp;Nuclear_hormone_receptor&amp;_ligand-binding_domain</t>
  </si>
  <si>
    <t>14:76957792:T&gt;C</t>
  </si>
  <si>
    <t>NM_004452.3:c.790T&gt;C</t>
  </si>
  <si>
    <t>NP_004443.3:p.Phe264Leu</t>
  </si>
  <si>
    <t>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</t>
  </si>
  <si>
    <t>14:76957792:T&gt;G</t>
  </si>
  <si>
    <t>NM_004452.3:c.790T&gt;G</t>
  </si>
  <si>
    <t>NP_004443.3:p.Phe264Val</t>
  </si>
  <si>
    <t>14:76958042:T&gt;G</t>
  </si>
  <si>
    <t>NM_004452.3:c.1040T&gt;G</t>
  </si>
  <si>
    <t>NP_004443.3:p.Leu347Arg</t>
  </si>
  <si>
    <t>14:76964719:T&gt;A</t>
  </si>
  <si>
    <t>NM_004452.3:c.1220T&gt;A</t>
  </si>
  <si>
    <t>NP_004443.3:p.Val407Glu</t>
  </si>
  <si>
    <t>Nuclear_hormone_receptor&amp;_ligand-binding_domain&amp;Nuclear_hormone_receptor&amp;_ligand-binding_domain&amp;Nuclear_hormone_receptor&amp;_ligand-binding_domain&amp;Nuclear_hormone_receptor&amp;_ligand-binding_domain</t>
  </si>
  <si>
    <t>EYA1</t>
  </si>
  <si>
    <t>8:72123480:A&gt;G</t>
  </si>
  <si>
    <t>NM_000503.6:c.1609T&gt;C</t>
  </si>
  <si>
    <t>NP_000494.2:p.Cys537Arg</t>
  </si>
  <si>
    <t>Melnick-Fraser syndrome</t>
  </si>
  <si>
    <t>17/18</t>
  </si>
  <si>
    <t>EYA_domain&amp;EYA_domain&amp;EYA_domain&amp;EYA_domain&amp;EYA_domain&amp;EYA_domain&amp;EYA_domain&amp;EYA_domain&amp;EYA_domain&amp;EYA_domain&amp;EYA_domain&amp;EYA_domain&amp;EYA_domain&amp;EYA_domain&amp;EYA_domain&amp;EYA_domain&amp;EYA_domain&amp;EYA_domain&amp;EYA_domain&amp;EYA_domain&amp;EYA_domain&amp;EYA_domain</t>
  </si>
  <si>
    <t>8:72127651:A&gt;G</t>
  </si>
  <si>
    <t>NM_000503.6:c.1568T&gt;C</t>
  </si>
  <si>
    <t>NP_000494.2:p.Ile523Thr</t>
  </si>
  <si>
    <t>16/18</t>
  </si>
  <si>
    <t>8:72127658:A&gt;G</t>
  </si>
  <si>
    <t>NM_000503.6:c.1561T&gt;C</t>
  </si>
  <si>
    <t>NP_000494.2:p.Phe521Leu</t>
  </si>
  <si>
    <t>8:72128953:T&gt;C</t>
  </si>
  <si>
    <t>NM_000503.6:c.1334A&gt;G</t>
  </si>
  <si>
    <t>NP_000494.2:p.Tyr445Cys</t>
  </si>
  <si>
    <t>14/18</t>
  </si>
  <si>
    <t>8:72128978:G&gt;A</t>
  </si>
  <si>
    <t>NM_000503.6:c.1309C&gt;T</t>
  </si>
  <si>
    <t>NP_000494.2:p.Arg437Cys</t>
  </si>
  <si>
    <t>8:72128978:G&gt;T</t>
  </si>
  <si>
    <t>NM_000503.6:c.1309C&gt;A</t>
  </si>
  <si>
    <t>NP_000494.2:p.Arg437Ser</t>
  </si>
  <si>
    <t>8:72182054:A&gt;G</t>
  </si>
  <si>
    <t>NM_000503.6:c.971T&gt;C</t>
  </si>
  <si>
    <t>NP_000494.2:p.Val324Ala</t>
  </si>
  <si>
    <t>EYA_domain&amp;EYA_domain&amp;EYA_domain&amp;EYA_domain&amp;EYA_domain&amp;EYA_domain&amp;EYA_domain&amp;EYA_domain&amp;EYA_domain&amp;EYA_domain&amp;EYA_domain&amp;EYA_domain&amp;EYA_domain&amp;EYA_domain&amp;EYA_domain&amp;EYA_domain&amp;EYA_domain&amp;EYA_domain&amp;EYA_domain&amp;EYA_domain</t>
  </si>
  <si>
    <t>EYA4</t>
  </si>
  <si>
    <t>6:133827302:C&gt;A</t>
  </si>
  <si>
    <t>NM_004100.5:c.1250C&gt;A</t>
  </si>
  <si>
    <t>NP_004091.3:p.Ala417Asp</t>
  </si>
  <si>
    <t>14/20</t>
  </si>
  <si>
    <t>EYA_domain&amp;EYA_domain&amp;EYA_domain&amp;EYA_domain&amp;EYA_domain&amp;EYA_domain&amp;EYA_domain&amp;EYA_domain&amp;EYA_domain&amp;EYA_domain&amp;EYA_domain&amp;EYA_domain&amp;EYA_domain&amp;EYA_domain</t>
  </si>
  <si>
    <t>6:133834138:T&gt;C</t>
  </si>
  <si>
    <t>NM_004100.5:c.1463T&gt;C</t>
  </si>
  <si>
    <t>NP_004091.3:p.Val488Ala</t>
  </si>
  <si>
    <t>16/20</t>
  </si>
  <si>
    <t>6:133844244:T&gt;C</t>
  </si>
  <si>
    <t>NM_004100.5:c.1667T&gt;C</t>
  </si>
  <si>
    <t>NP_004091.3:p.Leu556Pro</t>
  </si>
  <si>
    <t>18/20</t>
  </si>
  <si>
    <t>6:133846303:T&gt;G</t>
  </si>
  <si>
    <t>NM_004100.5:c.1750T&gt;G</t>
  </si>
  <si>
    <t>NP_004091.3:p.Cys584Gly</t>
  </si>
  <si>
    <t>19/20</t>
  </si>
  <si>
    <t>EYA_domain&amp;EYA_domain&amp;EYA_domain&amp;EYA_domain&amp;EYA_domain&amp;EYA_domain&amp;EYA_domain&amp;EYA_domain</t>
  </si>
  <si>
    <t>6:133846356:T&gt;G</t>
  </si>
  <si>
    <t>NM_004100.5:c.1803T&gt;G</t>
  </si>
  <si>
    <t>NP_004091.3:p.Ile601Met</t>
  </si>
  <si>
    <t>Dilated cardiomyopathy 1J</t>
  </si>
  <si>
    <t>6:133846358:G&gt;A</t>
  </si>
  <si>
    <t>NM_004100.5:c.1805G&gt;A</t>
  </si>
  <si>
    <t>NP_004091.3:p.Gly602Glu</t>
  </si>
  <si>
    <t>6:133846385:C&gt;A</t>
  </si>
  <si>
    <t>NM_004100.5:c.1832C&gt;A</t>
  </si>
  <si>
    <t>NP_004091.3:p.Ala611Glu</t>
  </si>
  <si>
    <t>FDXR</t>
  </si>
  <si>
    <t>17:72859347:A&gt;C</t>
  </si>
  <si>
    <t>NM_024417.5:c.1196T&gt;G</t>
  </si>
  <si>
    <t>NP_077728.3:p.Val399Gly</t>
  </si>
  <si>
    <t>17:72860122:A&gt;G</t>
  </si>
  <si>
    <t>NM_024417.5:c.1070T&gt;C</t>
  </si>
  <si>
    <t>NP_077728.3:p.Leu357Pro</t>
  </si>
  <si>
    <t>17:72861845:A&gt;C</t>
  </si>
  <si>
    <t>NM_024417.5:c.605T&gt;G</t>
  </si>
  <si>
    <t>NP_077728.3:p.Leu202Arg</t>
  </si>
  <si>
    <t>17:72861878:A&gt;G</t>
  </si>
  <si>
    <t>NM_024417.5:c.572T&gt;C</t>
  </si>
  <si>
    <t>NP_077728.3:p.Val191Ala</t>
  </si>
  <si>
    <t>FAD/NAD(P)-binding_domain&amp;FAD/NAD(P)-binding_domain&amp;FAD/NAD(P)-binding_domain&amp;FAD/NAD(P)-binding_domain</t>
  </si>
  <si>
    <t>17:72862980:C&gt;A</t>
  </si>
  <si>
    <t>NM_024417.5:c.196G&gt;T</t>
  </si>
  <si>
    <t>NP_077728.3:p.Asp66Tyr</t>
  </si>
  <si>
    <t>FGFR1</t>
  </si>
  <si>
    <t>8:38271522:A&gt;G</t>
  </si>
  <si>
    <t>NM_023110.3:c.2206T&gt;C</t>
  </si>
  <si>
    <t>NP_075598.2:p.Cys736Arg</t>
  </si>
  <si>
    <t>Hypogonadotropic hypogonadism 2 with or without anosmia</t>
  </si>
  <si>
    <t>Serine-threonine/tyrosine-protein_kinase&amp;_catalytic_domain&amp;Serine-threonine/tyrosine-protein_kinase&amp;_catalytic_domain&amp;Protein_kinase_domain&amp;Tyrosine-protein_kinase&amp;_catalytic_domain&amp;Fibroblast_growth_factor_receptor_1&amp;_catalytic_domain&amp;Serine-threonine/tyrosine-protein_kinase&amp;_catalytic_domain&amp;Serine-threonine/tyrosine-protein_kinase&amp;_catalytic_domain&amp;Protein_kinase_domain&amp;Tyrosine-protein_kinase&amp;_catalytic_domain&amp;Fibroblast_growth_factor_receptor_1&amp;_catalytic_domain&amp;Serine-threonine/tyrosine-protein_kinase&amp;_catalytic_domain&amp;Serine-threonine/tyrosine-protein_kinase&amp;_catalytic_domain&amp;Protein_kinase_domain&amp;Tyrosine-protein_kinase&amp;_catalytic_domain&amp;Fibroblast_growth_factor_receptor_1&amp;_catalytic_domain</t>
  </si>
  <si>
    <t>8:38273563:A&gt;G</t>
  </si>
  <si>
    <t>NM_023110.3:c.1679T&gt;C</t>
  </si>
  <si>
    <t>NP_075598.2:p.Ile560Thr</t>
  </si>
  <si>
    <t>13/18</t>
  </si>
  <si>
    <t>Serine-threonine/tyrosine-protein_kinase&amp;_catalytic_domain&amp;Protein_kinase_domain&amp;Tyrosine-protein_kinase&amp;_catalytic_domain&amp;Fibroblast_growth_factor_receptor_1&amp;_catalytic_domain&amp;Serine-threonine/tyrosine-protein_kinase&amp;_catalytic_domain&amp;Protein_kinase_domain&amp;Tyrosine-protein_kinase&amp;_catalytic_domain&amp;Fibroblast_growth_factor_receptor_1&amp;_catalytic_domain&amp;Serine-threonine/tyrosine-protein_kinase&amp;_catalytic_domain&amp;Protein_kinase_domain&amp;Tyrosine-protein_kinase&amp;_catalytic_domain&amp;Fibroblast_growth_factor_receptor_1&amp;_catalytic_domain</t>
  </si>
  <si>
    <t>8:38275402:A&gt;C</t>
  </si>
  <si>
    <t>NM_023110.3:c.1538T&gt;G</t>
  </si>
  <si>
    <t>NP_075598.2:p.Val513Gly</t>
  </si>
  <si>
    <t>Serine-threonine/tyrosine-protein_kinase&amp;_catalytic_domain&amp;Protein_kinase&amp;_ATP_binding_site&amp;Protein_kinase_domain&amp;Tyrosine-protein_kinase&amp;_catalytic_domain&amp;Fibroblast_growth_factor_receptor_1&amp;_catalytic_domain&amp;Serine-threonine/tyrosine-protein_kinase&amp;_catalytic_domain&amp;Protein_kinase&amp;_ATP_binding_site&amp;Protein_kinase_domain&amp;Tyrosine-protein_kinase&amp;_catalytic_domain&amp;Fibroblast_growth_factor_receptor_1&amp;_catalytic_domain&amp;Serine-threonine/tyrosine-protein_kinase&amp;_catalytic_domain&amp;Protein_kinase&amp;_ATP_binding_site&amp;Protein_kinase_domain&amp;Tyrosine-protein_kinase&amp;_catalytic_domain&amp;Fibroblast_growth_factor_receptor_1&amp;_catalytic_domain</t>
  </si>
  <si>
    <t>8:38275402:A&gt;G</t>
  </si>
  <si>
    <t>NM_023110.3:c.1538T&gt;C</t>
  </si>
  <si>
    <t>NP_075598.2:p.Val513Ala</t>
  </si>
  <si>
    <t>8:38287263:A&gt;G</t>
  </si>
  <si>
    <t>NM_023110.3:c.295T&gt;C</t>
  </si>
  <si>
    <t>NP_075598.2:p.Tyr99His</t>
  </si>
  <si>
    <t>Pfeiffer syndrome; Hypogonadotropic hypogonadism 2 with or without anosmia</t>
  </si>
  <si>
    <t>Immunoglobulin&amp;Immunoglobulin-like_domain&amp;Immunoglobulin_subtype_2&amp;Immunoglobulin_subtype&amp;Immunoglobulin&amp;Immunoglobulin-like_domain&amp;Immunoglobulin_subtype_2&amp;Immunoglobulin_subtype&amp;Immunoglobulin&amp;Immunoglobulin-like_domain&amp;Immunoglobulin_subtype_2&amp;Immunoglobulin_subtype&amp;Immunoglobulin&amp;Immunoglobulin-like_domain&amp;Immunoglobulin_subtype_2&amp;Immunoglobulin_subtype&amp;Immunoglobulin&amp;Immunoglobulin-like_domain&amp;Immunoglobulin_subtype_2</t>
  </si>
  <si>
    <t>FGFR2</t>
  </si>
  <si>
    <t>10:123243243:A&gt;G</t>
  </si>
  <si>
    <t>NM_000141.4:c.2270T&gt;C</t>
  </si>
  <si>
    <t>NP_000132.3:p.Leu757Ser</t>
  </si>
  <si>
    <t>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</t>
  </si>
  <si>
    <t>10:123256091:G&gt;C</t>
  </si>
  <si>
    <t>NM_000141.4:c.1818C&gt;G</t>
  </si>
  <si>
    <t>NP_000132.3:p.Cys606Trp</t>
  </si>
  <si>
    <t>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</t>
  </si>
  <si>
    <t>10:123279598:G&gt;C</t>
  </si>
  <si>
    <t>NM_000141.4:c.834C&gt;G</t>
  </si>
  <si>
    <t>NP_000132.3:p.Cys278Trp</t>
  </si>
  <si>
    <t>FGFR2 related craniosynostosis</t>
  </si>
  <si>
    <t>Immunoglobulin_I-set&amp;Immunoglobulin-like_domain&amp;Immunoglobulin_subtype_2&amp;Immunoglobulin_subtype&amp;Immunoglobulin_I-set&amp;Immunoglobulin-like_domain&amp;Immunoglobulin_subtype_2&amp;Immunoglobulin_subtype&amp;Immunoglobulin_I-set&amp;Immunoglobulin-like_domain&amp;Immunoglobulin_subtype_2&amp;Immunoglobulin_subtype&amp;Immunoglobulin_I-set&amp;Immunoglobulin-like_domain&amp;Immunoglobulin_subtype_2&amp;Immunoglobulin_subtype&amp;Immunoglobulin_I-set&amp;Immunoglobulin-like_domain&amp;Immunoglobulin_subtype_2&amp;Immunoglobulin_subtype&amp;Immunoglobulin_I-set&amp;Immunoglobulin-like_domain&amp;Immunoglobulin_subtype_2&amp;Immunoglobulin_subtype&amp;Immunoglobulin_I-set&amp;Immunoglobulin-like_domain&amp;Immunoglobulin_subtype_2&amp;Immunoglobulin_subtype</t>
  </si>
  <si>
    <t>FGFR3</t>
  </si>
  <si>
    <t>4:1807779:G&gt;A</t>
  </si>
  <si>
    <t>NM_000142.4:c.1838G&gt;A</t>
  </si>
  <si>
    <t>NP_000133.1:p.Cys613Tyr</t>
  </si>
  <si>
    <t>Serine-threonine/tyrosine-protein_kinase&amp;_catalytic_domain&amp;Serine-threonine/tyrosine-protein_kinase&amp;_catalytic_domain&amp;Protein_kinase_domain&amp;Tyrosine-protein_kinase&amp;_catalytic_domain&amp;Serine-threonine/tyrosine-protein_kinase&amp;_catalytic_domain&amp;Serine-threonine/tyrosine-protein_kinase&amp;_catalytic_domain&amp;Protein_kinase_domain&amp;Tyrosine-protein_kinase&amp;_catalytic_domain</t>
  </si>
  <si>
    <t>4:1807779:G&gt;T</t>
  </si>
  <si>
    <t>NM_000142.4:c.1838G&gt;T</t>
  </si>
  <si>
    <t>NP_000133.1:p.Cys613Phe</t>
  </si>
  <si>
    <t>FITM2</t>
  </si>
  <si>
    <t>20:42935450:A&gt;C</t>
  </si>
  <si>
    <t>NM_001080472.4:c.604T&gt;G</t>
  </si>
  <si>
    <t>NP_001073941.1:p.Trp202Gly</t>
  </si>
  <si>
    <t>20:42935587:G&gt;A</t>
  </si>
  <si>
    <t>NM_001080472.4:c.467C&gt;T</t>
  </si>
  <si>
    <t>NP_001073941.1:p.Ser156Phe</t>
  </si>
  <si>
    <t>20:42935755:C&gt;A</t>
  </si>
  <si>
    <t>NM_001080472.4:c.299G&gt;T</t>
  </si>
  <si>
    <t>NP_001073941.1:p.Gly100Val</t>
  </si>
  <si>
    <t>FOXI1</t>
  </si>
  <si>
    <t>5:169533353:T&gt;A</t>
  </si>
  <si>
    <t>NM_012188.5:c.392T&gt;A</t>
  </si>
  <si>
    <t>NP_036320.2:p.Leu131His</t>
  </si>
  <si>
    <t>Fork_head_domain&amp;Fork_head_domain&amp;Fork_head_domain_conserved_site1&amp;Fork_head_domain&amp;Fork_head_domain&amp;Fork_head_domain</t>
  </si>
  <si>
    <t>5:169533473:T&gt;C</t>
  </si>
  <si>
    <t>NM_012188.5:c.512T&gt;C</t>
  </si>
  <si>
    <t>NP_036320.2:p.Ile171Thr</t>
  </si>
  <si>
    <t>Fork_head_domain&amp;Fork_head_domain&amp;Fork_head_domain_conserved_site_2&amp;Fork_head_domain&amp;Fork_head_domain&amp;Fork_head_domain</t>
  </si>
  <si>
    <t>GAB1</t>
  </si>
  <si>
    <t>4:144336817:T&gt;C</t>
  </si>
  <si>
    <t>NM_207123.3:c.260T&gt;C</t>
  </si>
  <si>
    <t>NP_997006.1:p.Ile87Thr</t>
  </si>
  <si>
    <t>Pleckstrin_homology_domain&amp;Pleckstrin_homology_domain&amp;Pleckstrin_homology_domain&amp;Pleckstrin_homology_domain&amp;Pleckstrin_homology_domain&amp;Pleckstrin_homology_domain&amp;Pleckstrin_homology_domain&amp;Pleckstrin_homology_domain&amp;Pleckstrin_homology_domain</t>
  </si>
  <si>
    <t>GIPC3</t>
  </si>
  <si>
    <t>19:3586861:G&gt;A</t>
  </si>
  <si>
    <t>NM_133261.3:c.461G&gt;A</t>
  </si>
  <si>
    <t>NP_573568.1:p.Gly154Asp</t>
  </si>
  <si>
    <t>PDZ_domain&amp;PDZ_domain&amp;PDZ_domain&amp;PDZ_domain&amp;PDZ_domain&amp;PDZ_domain&amp;PDZ_domain&amp;PDZ_domain&amp;PDZ_domain</t>
  </si>
  <si>
    <t>19:3589910:G&gt;C</t>
  </si>
  <si>
    <t>NM_133261.3:c.787G&gt;C</t>
  </si>
  <si>
    <t>NP_573568.1:p.Ala263Pro</t>
  </si>
  <si>
    <t>19:3590084:T&gt;G</t>
  </si>
  <si>
    <t>NM_133261.3:c.835T&gt;G</t>
  </si>
  <si>
    <t>NP_573568.1:p.Phe279Val</t>
  </si>
  <si>
    <t>GJB2</t>
  </si>
  <si>
    <t>13:20763182:C&gt;A</t>
  </si>
  <si>
    <t>NM_004004.6:c.539G&gt;T</t>
  </si>
  <si>
    <t>NP_003995.2:p.Cys180Phe</t>
  </si>
  <si>
    <t>Connexin&amp;_N-terminal&amp;Connexin&amp;_conserved_site&amp;Gap_junction_protein&amp;_cysteine-rich_domain&amp;Connexin&amp;_N-terminal&amp;Connexin&amp;_conserved_site&amp;Gap_junction_protein&amp;_cysteine-rich_domain&amp;Connexin&amp;_N-terminal&amp;Connexin&amp;_conserved_site&amp;Gap_junction_protein&amp;_cysteine-rich_domain</t>
  </si>
  <si>
    <t>13:20763182:C&gt;T</t>
  </si>
  <si>
    <t>NM_004004.6:c.539G&gt;A</t>
  </si>
  <si>
    <t>NP_003995.2:p.Cys180Tyr</t>
  </si>
  <si>
    <t>GJB3</t>
  </si>
  <si>
    <t>1:35250520:T&gt;C</t>
  </si>
  <si>
    <t>NM_024009.3:c.157T&gt;C</t>
  </si>
  <si>
    <t>NP_076872.1:p.Cys53Arg</t>
  </si>
  <si>
    <t>Connexin&amp;_N-terminal&amp;Connexin&amp;_conserved_site&amp;Connexin&amp;_N-terminal&amp;Connexin&amp;_N-terminal&amp;Connexin&amp;_conserved_site&amp;Connexin&amp;_N-terminal</t>
  </si>
  <si>
    <t>1:35250521:G&gt;T</t>
  </si>
  <si>
    <t>NM_024009.3:c.158G&gt;T</t>
  </si>
  <si>
    <t>NP_076872.1:p.Cys53Phe</t>
  </si>
  <si>
    <t>1:35250767:T&gt;C</t>
  </si>
  <si>
    <t>NM_024009.3:c.404T&gt;C</t>
  </si>
  <si>
    <t>NP_076872.1:p.Leu135Pro</t>
  </si>
  <si>
    <t>Connexin&amp;_N-terminal&amp;Connexin&amp;_N-terminal</t>
  </si>
  <si>
    <t>GPSM2</t>
  </si>
  <si>
    <t>1:109439569:T&gt;C</t>
  </si>
  <si>
    <t>NM_013296.5:c.140T&gt;C</t>
  </si>
  <si>
    <t>NP_037428.3:p.Phe47Ser</t>
  </si>
  <si>
    <t>1:109440196:G&gt;C</t>
  </si>
  <si>
    <t>NM_013296.5:c.361G&gt;C</t>
  </si>
  <si>
    <t>NP_037428.3:p.Ala121Pro</t>
  </si>
  <si>
    <t>Tetratricopeptide_repeat-containing_domain&amp;Tetratricopeptide_repeat-containing_domain&amp;Tetratricopeptide_repeat-containing_domain&amp;Tetratricopeptide_repeat-containing_domain</t>
  </si>
  <si>
    <t>1:109440197:C&gt;G</t>
  </si>
  <si>
    <t>NM_013296.5:c.362C&gt;G</t>
  </si>
  <si>
    <t>NP_037428.3:p.Ala121Gly</t>
  </si>
  <si>
    <t>1:109444516:C&gt;G</t>
  </si>
  <si>
    <t>NM_013296.5:c.902C&gt;G</t>
  </si>
  <si>
    <t>NP_037428.3:p.Ala301Gly</t>
  </si>
  <si>
    <t>Tetratricopeptide_repeat-containing_domain&amp;Tetratricopeptide_repeat-containing_domain&amp;Tetratricopeptide_repeat-containing_domain</t>
  </si>
  <si>
    <t>1:109445828:C&gt;T</t>
  </si>
  <si>
    <t>NM_013296.5:c.1034C&gt;T</t>
  </si>
  <si>
    <t>NP_037428.3:p.Ala345Val</t>
  </si>
  <si>
    <t>GRAP</t>
  </si>
  <si>
    <t>17:18925372:A&gt;G</t>
  </si>
  <si>
    <t>NM_006613.4:c.554T&gt;C</t>
  </si>
  <si>
    <t>NP_006604.1:p.Ile185Thr</t>
  </si>
  <si>
    <t>SH3_domain&amp;SH3_domain&amp;SH3_domain&amp;SH3_domain&amp;SH3_domain&amp;SH3_domain&amp;SH3_domain</t>
  </si>
  <si>
    <t>17:18927604:A&gt;G</t>
  </si>
  <si>
    <t>NM_006613.4:c.392T&gt;C</t>
  </si>
  <si>
    <t>NP_006604.1:p.Leu131Pro</t>
  </si>
  <si>
    <t>SH2_domain&amp;SH2_domain&amp;SH2_domain&amp;SH2_domain&amp;SH2_domain&amp;SH2_domain&amp;SH2_domain&amp;SH2_domain</t>
  </si>
  <si>
    <t>GREB1L</t>
  </si>
  <si>
    <t>18:19029752:T&gt;G</t>
  </si>
  <si>
    <t>NM_001142966.2:c.1675T&gt;G</t>
  </si>
  <si>
    <t>NP_001136438.1:p.Cys559Gly</t>
  </si>
  <si>
    <t>18:19057225:C&gt;G</t>
  </si>
  <si>
    <t>NM_001142966.2:c.2464C&gt;G</t>
  </si>
  <si>
    <t>NP_001136438.1:p.Leu822Val</t>
  </si>
  <si>
    <t>17/33</t>
  </si>
  <si>
    <t>18:19075704:T&gt;C</t>
  </si>
  <si>
    <t>NM_001142966.2:c.3104T&gt;C</t>
  </si>
  <si>
    <t>NP_001136438.1:p.Val1035Ala</t>
  </si>
  <si>
    <t>20/33</t>
  </si>
  <si>
    <t>18:19080520:A&gt;G</t>
  </si>
  <si>
    <t>NM_001142966.2:c.3989A&gt;G</t>
  </si>
  <si>
    <t>NP_001136438.1:p.Tyr1330Cys</t>
  </si>
  <si>
    <t>23/33</t>
  </si>
  <si>
    <t>18:19093907:T&gt;A</t>
  </si>
  <si>
    <t>NM_001142966.2:c.4861T&gt;A</t>
  </si>
  <si>
    <t>NP_001136438.1:p.Cys1621Ser</t>
  </si>
  <si>
    <t>28/33</t>
  </si>
  <si>
    <t>18:19095467:A&gt;C</t>
  </si>
  <si>
    <t>NM_001142966.2:c.4991A&gt;C</t>
  </si>
  <si>
    <t>NP_001136438.1:p.Tyr1664Ser</t>
  </si>
  <si>
    <t>Renal agenesis and hypodysplasia</t>
  </si>
  <si>
    <t>29/33</t>
  </si>
  <si>
    <t>18:19100658:T&gt;C</t>
  </si>
  <si>
    <t>NM_001142966.2:c.5482T&gt;C</t>
  </si>
  <si>
    <t>NP_001136438.1:p.Cys1828Arg</t>
  </si>
  <si>
    <t>32/33</t>
  </si>
  <si>
    <t>18:19100659:G&gt;A</t>
  </si>
  <si>
    <t>NM_001142966.2:c.5483G&gt;A</t>
  </si>
  <si>
    <t>NP_001136438.1:p.Cys1828Tyr</t>
  </si>
  <si>
    <t>18:19102658:T&gt;C</t>
  </si>
  <si>
    <t>NM_001142966.2:c.5648T&gt;C</t>
  </si>
  <si>
    <t>NP_001136438.1:p.Leu1883Ser</t>
  </si>
  <si>
    <t>33/33</t>
  </si>
  <si>
    <t>GRHL2</t>
  </si>
  <si>
    <t>8:102585910:A&gt;G</t>
  </si>
  <si>
    <t>NM_024915.4:c.749A&gt;G</t>
  </si>
  <si>
    <t>NP_079191.2:p.Tyr250Cys</t>
  </si>
  <si>
    <t>CP2_transcription_factor&amp;CP2_transcription_factor</t>
  </si>
  <si>
    <t>GRXCR1</t>
  </si>
  <si>
    <t>4:42964949:A&gt;G</t>
  </si>
  <si>
    <t>NM_001080476.2:c.425A&gt;G</t>
  </si>
  <si>
    <t>NP_001073945.1:p.Tyr142Cys</t>
  </si>
  <si>
    <t>Glutaredoxin&amp;Glutaredoxin</t>
  </si>
  <si>
    <t>4:42965119:C&gt;T</t>
  </si>
  <si>
    <t>NM_001080476.2:c.595C&gt;T</t>
  </si>
  <si>
    <t>NP_001073945.1:p.Pro199Ser</t>
  </si>
  <si>
    <t>4:43022411:T&gt;A</t>
  </si>
  <si>
    <t>NM_001080476.2:c.668T&gt;A</t>
  </si>
  <si>
    <t>NP_001073945.1:p.Leu223Gln</t>
  </si>
  <si>
    <t>Glutaredoxin</t>
  </si>
  <si>
    <t>GSDME</t>
  </si>
  <si>
    <t>7:24738676:C&gt;A</t>
  </si>
  <si>
    <t>NM_004403.3:c.1460G&gt;T</t>
  </si>
  <si>
    <t>NP_004394.1:p.Gly487Val</t>
  </si>
  <si>
    <t>7:24738781:A&gt;G</t>
  </si>
  <si>
    <t>NM_004403.3:c.1355T&gt;C</t>
  </si>
  <si>
    <t>NP_004394.1:p.Phe452Ser</t>
  </si>
  <si>
    <t>7:24784232:A&gt;T</t>
  </si>
  <si>
    <t>NM_004403.3:c.353T&gt;A</t>
  </si>
  <si>
    <t>NP_004394.1:p.Leu118Gln</t>
  </si>
  <si>
    <t>HARS2</t>
  </si>
  <si>
    <t>5:140073855:A&gt;C</t>
  </si>
  <si>
    <t>NM_012208.4:c.389A&gt;C</t>
  </si>
  <si>
    <t>NP_036340.1:p.Tyr130Ser</t>
  </si>
  <si>
    <t>Aminoacyl-tRNA_synthetase&amp;_class_II&amp;Aminoacyl-tRNA_synthetase&amp;_class_II&amp;Aminoacyl-tRNA_synthetase&amp;_class_II&amp;Aminoacyl-tRNA_synthetase&amp;_class_II&amp;Aminoacyl-tRNA_synthetase&amp;_class_II&amp;Aminoacyl-tRNA_synthetase&amp;_class_II&amp;Aminoacyl-tRNA_synthetase&amp;_class_II&amp;Aminoacyl-tRNA_synthetase&amp;_class_II</t>
  </si>
  <si>
    <t>5:140073855:A&gt;G</t>
  </si>
  <si>
    <t>NM_012208.4:c.389A&gt;G</t>
  </si>
  <si>
    <t>NP_036340.1:p.Tyr130Cys</t>
  </si>
  <si>
    <t>5:140076122:T&gt;G</t>
  </si>
  <si>
    <t>NM_012208.4:c.749T&gt;G</t>
  </si>
  <si>
    <t>NP_036340.1:p.Val250Gly</t>
  </si>
  <si>
    <t>HGF</t>
  </si>
  <si>
    <t>7:81339472:A&gt;G</t>
  </si>
  <si>
    <t>NM_000601.6:c.1532T&gt;C</t>
  </si>
  <si>
    <t>NP_000592.3:p.Leu511Ser</t>
  </si>
  <si>
    <t>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</t>
  </si>
  <si>
    <t>7:81355287:G&gt;T</t>
  </si>
  <si>
    <t>NM_000601.6:c.1087C&gt;A</t>
  </si>
  <si>
    <t>NP_000592.3:p.Pro363Thr</t>
  </si>
  <si>
    <t>Kringle&amp;Kringle&amp;_conserved_site&amp;Kringle&amp;Kringle&amp;Kringle&amp;Kringle&amp;Kringle&amp;_conserved_site&amp;Kringle&amp;Kringle&amp;Kringle</t>
  </si>
  <si>
    <t>7:81372685:A&gt;C</t>
  </si>
  <si>
    <t>NM_000601.6:c.849T&gt;G</t>
  </si>
  <si>
    <t>NP_000592.3:p.Cys283Trp</t>
  </si>
  <si>
    <t>Kringle&amp;Kringle&amp;Kringle&amp;Kringle&amp;Kringle&amp;Kringle&amp;Kringle&amp;Kringle</t>
  </si>
  <si>
    <t>7:81372722:C&gt;A</t>
  </si>
  <si>
    <t>NM_000601.6:c.812G&gt;T</t>
  </si>
  <si>
    <t>NP_000592.3:p.Cys271Phe</t>
  </si>
  <si>
    <t>7:81386541:C&gt;T</t>
  </si>
  <si>
    <t>NM_000601.6:c.446G&gt;A</t>
  </si>
  <si>
    <t>NP_000592.3:p.Cys149Tyr</t>
  </si>
  <si>
    <t>Kringle&amp;Kringle&amp;Kringle&amp;Kringle&amp;Kringle&amp;Kringle&amp;Kringle&amp;Kringle&amp;Kringle&amp;Kringle&amp;Kringle&amp;Kringle&amp;Kringle&amp;Kringle&amp;Kringle&amp;Kringle&amp;Kringle&amp;Kringle</t>
  </si>
  <si>
    <t>7:81392068:C&gt;T</t>
  </si>
  <si>
    <t>NM_000601.6:c.209G&gt;A</t>
  </si>
  <si>
    <t>NP_000592.3:p.Cys70Tyr</t>
  </si>
  <si>
    <t>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&amp;PAN/Apple_domain</t>
  </si>
  <si>
    <t>HSD17B4</t>
  </si>
  <si>
    <t>5:118810132:C&gt;T</t>
  </si>
  <si>
    <t>NM_001199291.3:c.332C&gt;T</t>
  </si>
  <si>
    <t>NP_001186220.1:p.Ala111Val</t>
  </si>
  <si>
    <t>5:118810153:T&gt;C</t>
  </si>
  <si>
    <t>NM_001199291.3:c.353T&gt;C</t>
  </si>
  <si>
    <t>NP_001186220.1:p.Ile118Thr</t>
  </si>
  <si>
    <t>Perrault syndrome; Bifunctional peroxisomal enzyme deficiency</t>
  </si>
  <si>
    <t>5:118813163:C&gt;T</t>
  </si>
  <si>
    <t>NM_001199291.3:c.476C&gt;T</t>
  </si>
  <si>
    <t>NP_001186220.1:p.Ala159Val</t>
  </si>
  <si>
    <t>5:118814534:T&gt;G</t>
  </si>
  <si>
    <t>NM_001199291.3:c.515T&gt;G</t>
  </si>
  <si>
    <t>NP_001186220.1:p.Ile172Ser</t>
  </si>
  <si>
    <t>5:118814672:C&gt;A</t>
  </si>
  <si>
    <t>NM_001199291.3:c.653C&gt;A</t>
  </si>
  <si>
    <t>NP_001186220.1:p.Ala218Asp</t>
  </si>
  <si>
    <t>5:118835082:C&gt;A</t>
  </si>
  <si>
    <t>NM_001199291.3:c.1118C&gt;A</t>
  </si>
  <si>
    <t>NP_001186220.1:p.Ala373Asp</t>
  </si>
  <si>
    <t>14/25</t>
  </si>
  <si>
    <t>5:118835172:G&gt;T</t>
  </si>
  <si>
    <t>NM_001199291.3:c.1208G&gt;T</t>
  </si>
  <si>
    <t>NP_001186220.1:p.Gly403Val</t>
  </si>
  <si>
    <t>N-terminal_of_MaoC-like_dehydratase&amp;N-terminal_of_MaoC-like_dehydratase&amp;N-terminal_of_MaoC-like_dehydratase&amp;N-terminal_of_MaoC-like_dehydratase&amp;N-terminal_of_MaoC-like_dehydratase&amp;N-terminal_of_MaoC-like_dehydratase&amp;N-terminal_of_MaoC-like_dehydratase&amp;N-terminal_of_MaoC-like_dehydratase</t>
  </si>
  <si>
    <t>5:118837758:T&gt;C</t>
  </si>
  <si>
    <t>NM_001199291.3:c.1307T&gt;C</t>
  </si>
  <si>
    <t>NP_001186220.1:p.Leu436Ser</t>
  </si>
  <si>
    <t>15/25</t>
  </si>
  <si>
    <t>5:118861657:C&gt;T</t>
  </si>
  <si>
    <t>NM_001199291.3:c.1694C&gt;T</t>
  </si>
  <si>
    <t>NP_001186220.1:p.Ser565Phe</t>
  </si>
  <si>
    <t>20/25</t>
  </si>
  <si>
    <t>MaoC-like_dehydratase_domain&amp;MaoC-like_dehydratase_domain&amp;MaoC-like_dehydratase_domain&amp;MaoC-like_dehydratase_domain&amp;MaoC-like_dehydratase_domain&amp;MaoC-like_dehydratase_domain&amp;MaoC-like_dehydratase_domain&amp;MaoC-like_dehydratase_domain</t>
  </si>
  <si>
    <t>ILDR1</t>
  </si>
  <si>
    <t>3:121720657:C&gt;T</t>
  </si>
  <si>
    <t>NM_001199799.2:c.434G&gt;A</t>
  </si>
  <si>
    <t>NP_001186728.1:p.Cys145Tyr</t>
  </si>
  <si>
    <t>3:121720708:G&gt;C</t>
  </si>
  <si>
    <t>NM_001199799.2:c.383C&gt;G</t>
  </si>
  <si>
    <t>NP_001186728.1:p.Ala128Gly</t>
  </si>
  <si>
    <t>3:121725933:C&gt;G</t>
  </si>
  <si>
    <t>NM_001199799.2:c.134G&gt;C</t>
  </si>
  <si>
    <t>NP_001186728.1:p.Cys45Ser</t>
  </si>
  <si>
    <t>KARS1</t>
  </si>
  <si>
    <t>16:75664348:G&gt;T</t>
  </si>
  <si>
    <t>NM_001130089.1:c.1481C&gt;A</t>
  </si>
  <si>
    <t>NP_001123561.1:p.Pro494Gln</t>
  </si>
  <si>
    <t>Aminoacyl-tRNA_synthetase&amp;_class_II_(D/K/N)&amp;Lysyl-tRNA_synthetase&amp;_class_II&amp;_C-terminal&amp;Aminoacyl-tRNA_synthetase&amp;_class_II&amp;Lysyl-tRNA_synthetase&amp;_class_II&amp;_C-terminal</t>
  </si>
  <si>
    <t>16:75664366:G&gt;A</t>
  </si>
  <si>
    <t>NM_001130089.1:c.1463C&gt;T</t>
  </si>
  <si>
    <t>NP_001123561.1:p.Thr488Ile</t>
  </si>
  <si>
    <t>16:75665725:A&gt;G</t>
  </si>
  <si>
    <t>NM_001130089.1:c.1028T&gt;C</t>
  </si>
  <si>
    <t>NP_001123561.1:p.Val343Ala</t>
  </si>
  <si>
    <t>16:75669624:A&gt;G</t>
  </si>
  <si>
    <t>NM_001130089.1:c.833T&gt;C</t>
  </si>
  <si>
    <t>NP_001123561.1:p.Ile278Thr</t>
  </si>
  <si>
    <t>Aminoacyl-tRNA_synthetase&amp;_class_II_(D/K/N)&amp;Aminoacyl-tRNA_synthetase&amp;_class_II&amp;Lysyl-tRNA_synthetase&amp;_class_II&amp;_C-terminal&amp;Aminoacyl-tRNA_synthetase&amp;_class_II_(D/K/N)</t>
  </si>
  <si>
    <t>16:75669934:A&gt;G</t>
  </si>
  <si>
    <t>NM_001130089.1:c.629T&gt;C</t>
  </si>
  <si>
    <t>NP_001123561.1:p.Ile210Thr</t>
  </si>
  <si>
    <t>OB-fold_nucleic_acid_binding_domain&amp;_AA-tRNA_synthetase-type&amp;OB-fold_nucleic_acid_binding_domain&amp;_AA-tRNA_synthetase-type</t>
  </si>
  <si>
    <t>KCNJ10</t>
  </si>
  <si>
    <t>1:160011325:A&gt;G</t>
  </si>
  <si>
    <t>NM_002241.5:c.998T&gt;C</t>
  </si>
  <si>
    <t>NP_002232.2:p.Val333Ala</t>
  </si>
  <si>
    <t>EAST syndrome</t>
  </si>
  <si>
    <t>1:160011487:A&gt;G</t>
  </si>
  <si>
    <t>NM_002241.5:c.836T&gt;C</t>
  </si>
  <si>
    <t>NP_002232.2:p.Leu279Pro</t>
  </si>
  <si>
    <t>1:160011616:A&gt;C</t>
  </si>
  <si>
    <t>NM_002241.5:c.707T&gt;G</t>
  </si>
  <si>
    <t>NP_002232.2:p.Val236Gly</t>
  </si>
  <si>
    <t>1:160011730:A&gt;C</t>
  </si>
  <si>
    <t>NM_002241.5:c.593T&gt;G</t>
  </si>
  <si>
    <t>NP_002232.2:p.Ile198Ser</t>
  </si>
  <si>
    <t>1:160011740:A&gt;G</t>
  </si>
  <si>
    <t>NM_002241.5:c.583T&gt;C</t>
  </si>
  <si>
    <t>NP_002232.2:p.Cys195Arg</t>
  </si>
  <si>
    <t>KCNQ4</t>
  </si>
  <si>
    <t>1:41284198:C&gt;T</t>
  </si>
  <si>
    <t>NM_004700.4:c.554C&gt;T</t>
  </si>
  <si>
    <t>NP_004691.2:p.Ser185Leu</t>
  </si>
  <si>
    <t>Ion_transport_domain&amp;Ion_transport_domain</t>
  </si>
  <si>
    <t>1:41284282:G&gt;C</t>
  </si>
  <si>
    <t>NM_004700.4:c.638G&gt;C</t>
  </si>
  <si>
    <t>NP_004691.2:p.Arg213Pro</t>
  </si>
  <si>
    <t>KITLG</t>
  </si>
  <si>
    <t>12:88926237:A&gt;T</t>
  </si>
  <si>
    <t>NM_000899.5:c.173T&gt;A</t>
  </si>
  <si>
    <t>NP_000890.1:p.Val58Asp</t>
  </si>
  <si>
    <t>KMT2D</t>
  </si>
  <si>
    <t>12:49415860:A&gt;C</t>
  </si>
  <si>
    <t>NM_003482.3:c.16487T&gt;G</t>
  </si>
  <si>
    <t>NP_003473.3:p.Ile5496Ser</t>
  </si>
  <si>
    <t>SET_domain&amp;SET_domain&amp;SET_domain&amp;SET_domain&amp;SET_domain&amp;SET_domain</t>
  </si>
  <si>
    <t>12:49420153:A&gt;C</t>
  </si>
  <si>
    <t>NM_003482.3:c.15596T&gt;G</t>
  </si>
  <si>
    <t>NP_003473.3:p.Phe5199Cys</t>
  </si>
  <si>
    <t>48/54</t>
  </si>
  <si>
    <t>FY-rich&amp;_N-terminal&amp;FY-rich&amp;_N-terminal&amp;FY-rich&amp;_N-terminal</t>
  </si>
  <si>
    <t>12:49420351:C&gt;G</t>
  </si>
  <si>
    <t>NM_003482.3:c.15398G&gt;C</t>
  </si>
  <si>
    <t>NP_003473.3:p.Cys5133Ser</t>
  </si>
  <si>
    <t>Extended_PHD_(ePHD)_domain&amp;Zinc_finger&amp;_RING-type&amp;Zinc_finger&amp;_PHD-type</t>
  </si>
  <si>
    <t>12:49420408:T&gt;G</t>
  </si>
  <si>
    <t>NM_003482.3:c.15341A&gt;C</t>
  </si>
  <si>
    <t>NP_003473.3:p.His5114Pro</t>
  </si>
  <si>
    <t>Kabuki syndrome 1</t>
  </si>
  <si>
    <t>12:49420411:T&gt;C</t>
  </si>
  <si>
    <t>NM_003482.3:c.15338A&gt;G</t>
  </si>
  <si>
    <t>NP_003473.3:p.Tyr5113Cys</t>
  </si>
  <si>
    <t>12:49420519:A&gt;C</t>
  </si>
  <si>
    <t>NM_003482.3:c.15230T&gt;G</t>
  </si>
  <si>
    <t>NP_003473.3:p.Leu5077Arg</t>
  </si>
  <si>
    <t>Extended_PHD_(ePHD)_domain</t>
  </si>
  <si>
    <t>12:49420519:A&gt;G</t>
  </si>
  <si>
    <t>NM_003482.3:c.15230T&gt;C</t>
  </si>
  <si>
    <t>NP_003473.3:p.Leu5077Pro</t>
  </si>
  <si>
    <t>Kabuki syndrome</t>
  </si>
  <si>
    <t>12:49420648:A&gt;G</t>
  </si>
  <si>
    <t>NM_003482.3:c.15101T&gt;C</t>
  </si>
  <si>
    <t>NP_003473.3:p.Phe5034Ser</t>
  </si>
  <si>
    <t>12:49435920:C&gt;T</t>
  </si>
  <si>
    <t>NM_003482.3:c.6061G&gt;A</t>
  </si>
  <si>
    <t>NP_003473.3:p.Val2021Met</t>
  </si>
  <si>
    <t>28/54</t>
  </si>
  <si>
    <t>High_mobility_group_box_domain</t>
  </si>
  <si>
    <t>12:49440468:A&gt;G</t>
  </si>
  <si>
    <t>NM_003482.3:c.4342T&gt;C</t>
  </si>
  <si>
    <t>NP_003473.3:p.Cys1448Arg</t>
  </si>
  <si>
    <t>15/54</t>
  </si>
  <si>
    <t>Zinc_finger&amp;_PHD-finger&amp;Zinc_finger&amp;_PHD-finger&amp;Zinc_finger&amp;_PHD-type</t>
  </si>
  <si>
    <t>12:49440468:A&gt;T</t>
  </si>
  <si>
    <t>NM_003482.3:c.4342T&gt;A</t>
  </si>
  <si>
    <t>NP_003473.3:p.Cys1448Ser</t>
  </si>
  <si>
    <t>12:49446773:C&gt;G</t>
  </si>
  <si>
    <t>NM_003482.3:c.1037G&gt;C</t>
  </si>
  <si>
    <t>NP_003473.3:p.Cys346Ser</t>
  </si>
  <si>
    <t>12:49446774:A&gt;T</t>
  </si>
  <si>
    <t>NM_003482.3:c.1036T&gt;A</t>
  </si>
  <si>
    <t>12:49447367:C&gt;G</t>
  </si>
  <si>
    <t>NM_003482.3:c.731G&gt;C</t>
  </si>
  <si>
    <t>NP_003473.3:p.Cys244Ser</t>
  </si>
  <si>
    <t>Zinc_finger&amp;_PHD-finger&amp;Zinc_finger&amp;_RING-type&amp;Zinc_finger&amp;_RING-type&amp;Zinc_finger&amp;_PHD-type</t>
  </si>
  <si>
    <t>LARS2</t>
  </si>
  <si>
    <t>3:45488418:G&gt;T</t>
  </si>
  <si>
    <t>NM_015340.4:c.552G&gt;T</t>
  </si>
  <si>
    <t>NP_056155.1:p.Trp184Cys</t>
  </si>
  <si>
    <t>Aminoacyl-tRNA_synthetase&amp;_class_Ia&amp;Aminoacyl-tRNA_synthetase&amp;_class_Ia&amp;Aminoacyl-tRNA_synthetase&amp;_class_Ia&amp;Aminoacyl-tRNA_synthetase&amp;_class_Ia&amp;Aminoacyl-tRNA_synthetase&amp;_class_Ia</t>
  </si>
  <si>
    <t>3:45500269:T&gt;G</t>
  </si>
  <si>
    <t>NM_015340.4:c.641T&gt;G</t>
  </si>
  <si>
    <t>NP_056155.1:p.Val214Gly</t>
  </si>
  <si>
    <t>3:45500356:T&gt;A</t>
  </si>
  <si>
    <t>NM_015340.4:c.728T&gt;A</t>
  </si>
  <si>
    <t>NP_056155.1:p.Ile243Asn</t>
  </si>
  <si>
    <t>3:45515802:T&gt;C</t>
  </si>
  <si>
    <t>NM_015340.4:c.818T&gt;C</t>
  </si>
  <si>
    <t>NP_056155.1:p.Ile273Thr</t>
  </si>
  <si>
    <t>3:45533286:G&gt;A</t>
  </si>
  <si>
    <t>NM_015340.4:c.1517G&gt;A</t>
  </si>
  <si>
    <t>NP_056155.1:p.Cys506Tyr</t>
  </si>
  <si>
    <t>3:45537827:G&gt;C</t>
  </si>
  <si>
    <t>NM_015340.4:c.1584G&gt;C</t>
  </si>
  <si>
    <t>NP_056155.1:p.Trp528Cys</t>
  </si>
  <si>
    <t>14/22</t>
  </si>
  <si>
    <t>3:45537827:G&gt;T</t>
  </si>
  <si>
    <t>NM_015340.4:c.1584G&gt;T</t>
  </si>
  <si>
    <t>3:45537828:T&gt;C</t>
  </si>
  <si>
    <t>NM_015340.4:c.1585T&gt;C</t>
  </si>
  <si>
    <t>NP_056155.1:p.Tyr529His</t>
  </si>
  <si>
    <t>3:45541981:A&gt;G</t>
  </si>
  <si>
    <t>NM_015340.4:c.1670A&gt;G</t>
  </si>
  <si>
    <t>NP_056155.1:p.Tyr557Cys</t>
  </si>
  <si>
    <t>15/22</t>
  </si>
  <si>
    <t>3:45541984:T&gt;C</t>
  </si>
  <si>
    <t>NM_015340.4:c.1673T&gt;C</t>
  </si>
  <si>
    <t>NP_056155.1:p.Ile558Thr</t>
  </si>
  <si>
    <t>3:45565535:C&gt;T</t>
  </si>
  <si>
    <t>NM_015340.4:c.2339C&gt;T</t>
  </si>
  <si>
    <t>NP_056155.1:p.Ala780Val</t>
  </si>
  <si>
    <t>20/22</t>
  </si>
  <si>
    <t>Methionyl/Valyl/Leucyl/Isoleucyl-tRNA_synthetase&amp;_anticodon-binding&amp;Methionyl/Valyl/Leucyl/Isoleucyl-tRNA_synthetase&amp;_anticodon-binding&amp;Methionyl/Valyl/Leucyl/Isoleucyl-tRNA_synthetase&amp;_anticodon-binding&amp;Methionyl/Valyl/Leucyl/Isoleucyl-tRNA_synthetase&amp;_anticodon-binding&amp;Methionyl/Valyl/Leucyl/Isoleucyl-tRNA_synthetase&amp;_anticodon-binding</t>
  </si>
  <si>
    <t>3:45565547:T&gt;C</t>
  </si>
  <si>
    <t>NM_015340.4:c.2351T&gt;C</t>
  </si>
  <si>
    <t>NP_056155.1:p.Leu784Pro</t>
  </si>
  <si>
    <t>3:45565568:T&gt;C</t>
  </si>
  <si>
    <t>NM_015340.4:c.2372T&gt;C</t>
  </si>
  <si>
    <t>NP_056155.1:p.Leu791Pro</t>
  </si>
  <si>
    <t>LHFPL5</t>
  </si>
  <si>
    <t>6:35773839:C&gt;A</t>
  </si>
  <si>
    <t>NM_182548.4:c.392C&gt;A</t>
  </si>
  <si>
    <t>NP_872354.1:p.Ala131Glu</t>
  </si>
  <si>
    <t>6:35782341:G&gt;T</t>
  </si>
  <si>
    <t>NM_182548.4:c.431G&gt;T</t>
  </si>
  <si>
    <t>NP_872354.1:p.Gly144Val</t>
  </si>
  <si>
    <t>6:35782353:A&gt;G</t>
  </si>
  <si>
    <t>NM_182548.4:c.443A&gt;G</t>
  </si>
  <si>
    <t>NP_872354.1:p.Tyr148Cys</t>
  </si>
  <si>
    <t>6:35782509:G&gt;T</t>
  </si>
  <si>
    <t>NM_182548.4:c.599G&gt;T</t>
  </si>
  <si>
    <t>NP_872354.1:p.Gly200Val</t>
  </si>
  <si>
    <t>LMX1A</t>
  </si>
  <si>
    <t>1:165218776:C&gt;T</t>
  </si>
  <si>
    <t>NM_001174069.1:c.365G&gt;A</t>
  </si>
  <si>
    <t>NP_001167540.1:p.Cys122Tyr</t>
  </si>
  <si>
    <t>Zinc_finger&amp;_LIM-type&amp;Zinc_finger&amp;_LIM-type&amp;Zinc_finger&amp;_LIM-type&amp;Zinc_finger&amp;_LIM-type&amp;Zinc_finger&amp;_LIM-type&amp;Zinc_finger&amp;_LIM-type&amp;Zinc_finger&amp;_LIM-type&amp;Zinc_finger&amp;_LIM-type&amp;Zinc_finger&amp;_LIM-type&amp;Zinc_finger&amp;_LIM-type&amp;Zinc_finger&amp;_LIM-type&amp;Zinc_finger&amp;_LIM-type</t>
  </si>
  <si>
    <t>LOXHD1</t>
  </si>
  <si>
    <t>18:44057724:A&gt;T</t>
  </si>
  <si>
    <t>NM_144612.6:c.6347T&gt;A</t>
  </si>
  <si>
    <t>NP_653213.6:p.Ile2116Asn</t>
  </si>
  <si>
    <t>40/40</t>
  </si>
  <si>
    <t>PLAT/LH2_domain&amp;PLAT/LH2_domain&amp;PLAT/LH2_domain&amp;PLAT/LH2_domain&amp;PLAT/LH2_domain&amp;PLAT/LH2_domain&amp;PLAT/LH2_domain&amp;PLAT/LH2_domain&amp;PLAT/LH2_domain&amp;PLAT/LH2_domain&amp;PLAT/LH2_domain&amp;PLAT/LH2_domain&amp;PLAT/LH2_domain&amp;PLAT/LH2_domain</t>
  </si>
  <si>
    <t>18:44057736:A&gt;C</t>
  </si>
  <si>
    <t>NM_144612.6:c.6335T&gt;G</t>
  </si>
  <si>
    <t>NP_653213.6:p.Val2112Gly</t>
  </si>
  <si>
    <t>18:44087572:G&gt;A</t>
  </si>
  <si>
    <t>NM_144612.6:c.5435C&gt;T</t>
  </si>
  <si>
    <t>NP_653213.6:p.Ala1812Val</t>
  </si>
  <si>
    <t>35/40</t>
  </si>
  <si>
    <t>18:44087572:G&gt;T</t>
  </si>
  <si>
    <t>NM_144612.6:c.5435C&gt;A</t>
  </si>
  <si>
    <t>NP_653213.6:p.Ala1812Asp</t>
  </si>
  <si>
    <t>18:44089675:A&gt;C</t>
  </si>
  <si>
    <t>NM_144612.6:c.5317T&gt;G</t>
  </si>
  <si>
    <t>NP_653213.6:p.Trp1773Gly</t>
  </si>
  <si>
    <t>34/40</t>
  </si>
  <si>
    <t>PLAT/LH2_domain&amp;PLAT/LH2_domain&amp;PLAT/LH2_domain&amp;PLAT/LH2_domain&amp;PLAT/LH2_domain&amp;PLAT/LH2_domain&amp;PLAT/LH2_domain&amp;PLAT/LH2_domain&amp;PLAT/LH2_domain&amp;PLAT/LH2_domain&amp;PLAT/LH2_domain&amp;PLAT/LH2_domain</t>
  </si>
  <si>
    <t>18:44089707:A&gt;G</t>
  </si>
  <si>
    <t>NM_144612.6:c.5285T&gt;C</t>
  </si>
  <si>
    <t>NP_653213.6:p.Ile1762Thr</t>
  </si>
  <si>
    <t>18:44098158:A&gt;T</t>
  </si>
  <si>
    <t>NM_144612.6:c.5147T&gt;A</t>
  </si>
  <si>
    <t>NP_653213.6:p.Ile1716Asn</t>
  </si>
  <si>
    <t>33/40</t>
  </si>
  <si>
    <t>18:44098200:A&gt;C</t>
  </si>
  <si>
    <t>NM_144612.6:c.5105T&gt;G</t>
  </si>
  <si>
    <t>NP_653213.6:p.Val1702Gly</t>
  </si>
  <si>
    <t>18:44104771:A&gt;G</t>
  </si>
  <si>
    <t>NM_144612.6:c.4640T&gt;C</t>
  </si>
  <si>
    <t>NP_653213.6:p.Ile1547Thr</t>
  </si>
  <si>
    <t>30/40</t>
  </si>
  <si>
    <t>PLAT/LH2_domain&amp;PLAT/LH2_domain&amp;PLAT/LH2_domain&amp;PLAT/LH2_domain&amp;PLAT/LH2_domain&amp;PLAT/LH2_domain&amp;PLAT/LH2_domain&amp;PLAT/LH2_domain&amp;PLAT/LH2_domain&amp;PLAT/LH2_domain&amp;PLAT/LH2_domain&amp;PLAT/LH2_domain&amp;PLAT/LH2_domain&amp;PLAT/LH2_domain&amp;PLAT/LH2_domain</t>
  </si>
  <si>
    <t>18:44104771:A&gt;T</t>
  </si>
  <si>
    <t>NM_144612.6:c.4640T&gt;A</t>
  </si>
  <si>
    <t>NP_653213.6:p.Ile1547Asn</t>
  </si>
  <si>
    <t>18:44104778:C&gt;T</t>
  </si>
  <si>
    <t>NM_144612.6:c.4633G&gt;A</t>
  </si>
  <si>
    <t>NP_653213.6:p.Val1545Met</t>
  </si>
  <si>
    <t>18:44104791:C&gt;G</t>
  </si>
  <si>
    <t>NM_144612.6:c.4620G&gt;C</t>
  </si>
  <si>
    <t>NP_653213.6:p.Trp1540Cys</t>
  </si>
  <si>
    <t>18:44114323:A&gt;T</t>
  </si>
  <si>
    <t>NM_144612.6:c.4187T&gt;A</t>
  </si>
  <si>
    <t>NP_653213.6:p.Ile1396Asn</t>
  </si>
  <si>
    <t>27/40</t>
  </si>
  <si>
    <t>PLAT/LH2_domain&amp;PLAT/LH2_domain&amp;PLAT/LH2_domain&amp;PLAT/LH2_domain&amp;PLAT/LH2_domain&amp;PLAT/LH2_domain&amp;PLAT/LH2_domain&amp;PLAT/LH2_domain&amp;PLAT/LH2_domain&amp;PLAT/LH2_domain</t>
  </si>
  <si>
    <t>18:44114329:A&gt;T</t>
  </si>
  <si>
    <t>NM_144612.6:c.4181T&gt;A</t>
  </si>
  <si>
    <t>NP_653213.6:p.Val1394Glu</t>
  </si>
  <si>
    <t>18:44114330:C&gt;T</t>
  </si>
  <si>
    <t>NM_144612.6:c.4180G&gt;A</t>
  </si>
  <si>
    <t>NP_653213.6:p.Val1394Met</t>
  </si>
  <si>
    <t>Deafness, autosomal recessive 77</t>
  </si>
  <si>
    <t>18:44114383:A&gt;T</t>
  </si>
  <si>
    <t>NM_144612.6:c.4127T&gt;A</t>
  </si>
  <si>
    <t>NP_653213.6:p.Ile1376Asn</t>
  </si>
  <si>
    <t>18:44121816:A&gt;G</t>
  </si>
  <si>
    <t>NM_144612.6:c.3836T&gt;C</t>
  </si>
  <si>
    <t>NP_653213.6:p.Leu1279Pro</t>
  </si>
  <si>
    <t>25/40</t>
  </si>
  <si>
    <t>18:44149592:T&gt;C</t>
  </si>
  <si>
    <t>NM_144612.6:c.2057A&gt;G</t>
  </si>
  <si>
    <t>NP_653213.6:p.Tyr686Cys</t>
  </si>
  <si>
    <t>16/40</t>
  </si>
  <si>
    <t>PLAT/LH2_domain&amp;PLAT/LH2_domain&amp;PLAT/LH2_domain&amp;PLAT/LH2_domain&amp;PLAT/LH2_domain&amp;PLAT/LH2_domain&amp;PLAT/LH2_domain&amp;PLAT/LH2_domain&amp;PLAT/LH2_domain</t>
  </si>
  <si>
    <t>18:44157727:A&gt;C</t>
  </si>
  <si>
    <t>NM_144612.6:c.1913T&gt;G</t>
  </si>
  <si>
    <t>NP_653213.6:p.Val638Gly</t>
  </si>
  <si>
    <t>14/40</t>
  </si>
  <si>
    <t>18:44157728:C&gt;T</t>
  </si>
  <si>
    <t>NM_144612.6:c.1912G&gt;A</t>
  </si>
  <si>
    <t>NP_653213.6:p.Val638Met</t>
  </si>
  <si>
    <t>18:44157781:A&gt;C</t>
  </si>
  <si>
    <t>NM_144612.6:c.1859T&gt;G</t>
  </si>
  <si>
    <t>NP_653213.6:p.Val620Gly</t>
  </si>
  <si>
    <t>18:44159684:A&gt;T</t>
  </si>
  <si>
    <t>NM_144612.6:c.1718T&gt;A</t>
  </si>
  <si>
    <t>NP_653213.6:p.Val573Asp</t>
  </si>
  <si>
    <t>13/40</t>
  </si>
  <si>
    <t>18:44172024:A&gt;C</t>
  </si>
  <si>
    <t>NM_144612.6:c.1526T&gt;G</t>
  </si>
  <si>
    <t>NP_653213.6:p.Leu509Arg</t>
  </si>
  <si>
    <t>18:44181193:C&gt;A</t>
  </si>
  <si>
    <t>NM_144612.6:c.1121G&gt;T</t>
  </si>
  <si>
    <t>NP_653213.6:p.Trp374Leu</t>
  </si>
  <si>
    <t>18:44181232:A&gt;C</t>
  </si>
  <si>
    <t>NM_144612.6:c.1082T&gt;G</t>
  </si>
  <si>
    <t>NP_653213.6:p.Val361Gly</t>
  </si>
  <si>
    <t>18:44184185:A&gt;G</t>
  </si>
  <si>
    <t>NM_144612.6:c.767T&gt;C</t>
  </si>
  <si>
    <t>NP_653213.6:p.Ile256Thr</t>
  </si>
  <si>
    <t>18:44190751:C&gt;A</t>
  </si>
  <si>
    <t>NM_144612.6:c.747G&gt;T</t>
  </si>
  <si>
    <t>NP_653213.6:p.Trp249Cys</t>
  </si>
  <si>
    <t>18:44190751:C&gt;G</t>
  </si>
  <si>
    <t>NM_144612.6:c.747G&gt;C</t>
  </si>
  <si>
    <t>18:44190753:A&gt;C</t>
  </si>
  <si>
    <t>NM_144612.6:c.745T&gt;G</t>
  </si>
  <si>
    <t>NP_653213.6:p.Trp249Gly</t>
  </si>
  <si>
    <t>18:44198184:A&gt;T</t>
  </si>
  <si>
    <t>NM_144612.6:c.581T&gt;A</t>
  </si>
  <si>
    <t>NP_653213.6:p.Ile194Asn</t>
  </si>
  <si>
    <t>LOXL3</t>
  </si>
  <si>
    <t>2:74762783:A&gt;T</t>
  </si>
  <si>
    <t>NM_032603.5:c.1348T&gt;A</t>
  </si>
  <si>
    <t>NP_115992.1:p.Trp450Arg</t>
  </si>
  <si>
    <t>SRCR_domain&amp;SRCR_domain&amp;SRCR-like_domain&amp;SRCR_domain&amp;SRCR_domain&amp;SRCR-like_domain</t>
  </si>
  <si>
    <t>2:74763441:A&gt;G</t>
  </si>
  <si>
    <t>NM_032603.5:c.1070T&gt;C</t>
  </si>
  <si>
    <t>NP_115992.1:p.Leu357Pro</t>
  </si>
  <si>
    <t>SRCR_domain&amp;SRCR_domain&amp;SRCR-like_domain&amp;SRCR_domain&amp;SRCR_domain&amp;SRCR-like_domain&amp;SRCR_domain&amp;SRCR_domain&amp;SRCR-like_domain&amp;SRCR_domain&amp;SRCR_domain&amp;SRCR-like_domain</t>
  </si>
  <si>
    <t>2:74763484:C&gt;T</t>
  </si>
  <si>
    <t>NM_032603.5:c.1027G&gt;A</t>
  </si>
  <si>
    <t>NP_115992.1:p.Val343Met</t>
  </si>
  <si>
    <t>SRCR_domain&amp;SRCR_domain&amp;SRCR_domain&amp;SRCR_domain&amp;SRCR-like_domain&amp;SRCR_domain&amp;SRCR_domain&amp;SRCR_domain&amp;SRCR-like_domain&amp;SRCR_domain&amp;SRCR_domain&amp;SRCR_domain&amp;SRCR_domain&amp;SRCR-like_domain&amp;SRCR_domain&amp;SRCR_domain&amp;SRCR_domain&amp;SRCR_domain&amp;SRCR-like_domain</t>
  </si>
  <si>
    <t>2:74763912:A&gt;C</t>
  </si>
  <si>
    <t>NM_032603.5:c.836T&gt;G</t>
  </si>
  <si>
    <t>NP_115992.1:p.Val279Gly</t>
  </si>
  <si>
    <t>2:74776622:A&gt;T</t>
  </si>
  <si>
    <t>NM_032603.5:c.566T&gt;A</t>
  </si>
  <si>
    <t>NP_115992.1:p.Val189Glu</t>
  </si>
  <si>
    <t>LRP2</t>
  </si>
  <si>
    <t>2:170007522:G&gt;A</t>
  </si>
  <si>
    <t>NM_004525.3:c.12476C&gt;T</t>
  </si>
  <si>
    <t>NP_004516.2:p.Ser4159Leu</t>
  </si>
  <si>
    <t>68/79</t>
  </si>
  <si>
    <t>2:170013940:A&gt;G</t>
  </si>
  <si>
    <t>NM_004525.3:c.11960T&gt;C</t>
  </si>
  <si>
    <t>NP_004516.2:p.Phe3987Ser</t>
  </si>
  <si>
    <t>64/79</t>
  </si>
  <si>
    <t>EGF-like_calcium-binding_domain&amp;EGF-like_domain&amp;EGF-like_calcium-binding_domain&amp;EGF-like_domain</t>
  </si>
  <si>
    <t>2:170029635:C&gt;A</t>
  </si>
  <si>
    <t>NM_004525.3:c.11114G&gt;T</t>
  </si>
  <si>
    <t>NP_004516.2:p.Cys3705Phe</t>
  </si>
  <si>
    <t>Donnai-Barrow syndrome</t>
  </si>
  <si>
    <t>57/79</t>
  </si>
  <si>
    <t>2:170030464:C&gt;A</t>
  </si>
  <si>
    <t>NM_004525.3:c.10979G&gt;T</t>
  </si>
  <si>
    <t>NP_004516.2:p.Cys3660Phe</t>
  </si>
  <si>
    <t>56/79</t>
  </si>
  <si>
    <t>Low-density_lipoprotein_(LDL)_receptor_class_A&amp;_conserved_site&amp;Low-density_lipoprotein_(LDL)_receptor_class_A&amp;_conserved_site</t>
  </si>
  <si>
    <t>2:170063085:C&gt;G</t>
  </si>
  <si>
    <t>NM_004525.3:c.7145G&gt;C</t>
  </si>
  <si>
    <t>NP_004516.2:p.Cys2382Ser</t>
  </si>
  <si>
    <t>39/79</t>
  </si>
  <si>
    <t>EGF-like_domain&amp;EGF-like_domain</t>
  </si>
  <si>
    <t>2:170063331:A&gt;T</t>
  </si>
  <si>
    <t>NM_004525.3:c.6899T&gt;A</t>
  </si>
  <si>
    <t>NP_004516.2:p.Ile2300Asn</t>
  </si>
  <si>
    <t>2:170063358:A&gt;G</t>
  </si>
  <si>
    <t>NM_004525.3:c.6872T&gt;C</t>
  </si>
  <si>
    <t>NP_004516.2:p.Ile2291Thr</t>
  </si>
  <si>
    <t>2:170063586:A&gt;G</t>
  </si>
  <si>
    <t>NM_004525.3:c.6644T&gt;C</t>
  </si>
  <si>
    <t>NP_004516.2:p.Ile2215Thr</t>
  </si>
  <si>
    <t>2:170063646:A&gt;G</t>
  </si>
  <si>
    <t>NM_004525.3:c.6584T&gt;C</t>
  </si>
  <si>
    <t>NP_004516.2:p.Ile2195Thr</t>
  </si>
  <si>
    <t>2:170063718:A&gt;C</t>
  </si>
  <si>
    <t>NM_004525.3:c.6512T&gt;G</t>
  </si>
  <si>
    <t>NP_004516.2:p.Ile2171Arg</t>
  </si>
  <si>
    <t>2:170068555:G&gt;A</t>
  </si>
  <si>
    <t>NM_004525.3:c.6203C&gt;T</t>
  </si>
  <si>
    <t>NP_004516.2:p.Ser2068Leu</t>
  </si>
  <si>
    <t>37/79</t>
  </si>
  <si>
    <t>2:170068654:G&gt;A</t>
  </si>
  <si>
    <t>NM_004525.3:c.6104C&gt;T</t>
  </si>
  <si>
    <t>NP_004516.2:p.Pro2035Leu</t>
  </si>
  <si>
    <t>2:170088310:A&gt;G</t>
  </si>
  <si>
    <t>NM_004525.3:c.5141T&gt;C</t>
  </si>
  <si>
    <t>NP_004516.2:p.Leu1714Pro</t>
  </si>
  <si>
    <t>31/79</t>
  </si>
  <si>
    <t>EGF-like_domain&amp;EGF-like_calcium-binding_domain&amp;EGF-like_domain&amp;EGF-like_domain&amp;EGF-like_calcium-binding_domain&amp;EGF-like_domain</t>
  </si>
  <si>
    <t>2:170093706:A&gt;G</t>
  </si>
  <si>
    <t>NM_004525.3:c.4598T&gt;C</t>
  </si>
  <si>
    <t>NP_004516.2:p.Ile1533Thr</t>
  </si>
  <si>
    <t>28/79</t>
  </si>
  <si>
    <t>2:170096048:C&gt;T</t>
  </si>
  <si>
    <t>NM_004525.3:c.4283G&gt;A</t>
  </si>
  <si>
    <t>NP_004516.2:p.Cys1428Tyr</t>
  </si>
  <si>
    <t>26/79</t>
  </si>
  <si>
    <t>EGF-like_calcium-binding_domain&amp;EGF-like&amp;_conserved_site&amp;EGF-like_domain&amp;EGF-like_calcium-binding_domain&amp;EGF-like_domain&amp;EGF-like_calcium-binding_domain&amp;EGF-like&amp;_conserved_site&amp;EGF-like_domain&amp;EGF-like_calcium-binding_domain&amp;EGF-like_domain</t>
  </si>
  <si>
    <t>2:170101343:T&gt;C</t>
  </si>
  <si>
    <t>NM_004525.3:c.3290A&gt;G</t>
  </si>
  <si>
    <t>NP_004516.2:p.Asp1097Gly</t>
  </si>
  <si>
    <t>22/79</t>
  </si>
  <si>
    <t>Low-density_lipoprotein_(LDL)_receptor_class_A&amp;_conserved_site&amp;EGF-like_domain&amp;Low-density_lipoprotein_(LDL)_receptor_class_A&amp;_conserved_site&amp;EGF-like_domain&amp;Low-density_lipoprotein_(LDL)_receptor_class_A&amp;_conserved_site&amp;EGF-like_domain</t>
  </si>
  <si>
    <t>2:170115652:T&gt;C</t>
  </si>
  <si>
    <t>NM_004525.3:c.2396A&gt;G</t>
  </si>
  <si>
    <t>NP_004516.2:p.Tyr799Cys</t>
  </si>
  <si>
    <t>17/79</t>
  </si>
  <si>
    <t>2:170134285:A&gt;G</t>
  </si>
  <si>
    <t>NM_004525.3:c.1742T&gt;C</t>
  </si>
  <si>
    <t>NP_004516.2:p.Ile581Thr</t>
  </si>
  <si>
    <t>13/79</t>
  </si>
  <si>
    <t>LRTOMT</t>
  </si>
  <si>
    <t>11:71818990:T&gt;G</t>
  </si>
  <si>
    <t>NM_001145309.3:c.380T&gt;G</t>
  </si>
  <si>
    <t>NP_001138781.1:p.Val127Gly</t>
  </si>
  <si>
    <t>11:71819933:G&gt;T</t>
  </si>
  <si>
    <t>NM_001145309.3:c.838G&gt;T</t>
  </si>
  <si>
    <t>NP_001138781.1:p.Asp280Tyr</t>
  </si>
  <si>
    <t>MAN2B1</t>
  </si>
  <si>
    <t>19:12758333:A&gt;G</t>
  </si>
  <si>
    <t>NM_000528.4:c.2744T&gt;C</t>
  </si>
  <si>
    <t>NP_000519.2:p.Leu915Pro</t>
  </si>
  <si>
    <t>22/24</t>
  </si>
  <si>
    <t>Glycosyl_hydrolase_family_38&amp;_C-terminal</t>
  </si>
  <si>
    <t>19:12760177:A&gt;G</t>
  </si>
  <si>
    <t>NM_000528.4:c.2333T&gt;C</t>
  </si>
  <si>
    <t>NP_000519.2:p.Val778Ala</t>
  </si>
  <si>
    <t>19/24</t>
  </si>
  <si>
    <t>19:12767485:T&gt;C</t>
  </si>
  <si>
    <t>NM_000528.4:c.1544A&gt;G</t>
  </si>
  <si>
    <t>NP_000519.2:p.Tyr515Cys</t>
  </si>
  <si>
    <t>13/24</t>
  </si>
  <si>
    <t>19:12769275:T&gt;G</t>
  </si>
  <si>
    <t>NM_000528.4:c.1076A&gt;C</t>
  </si>
  <si>
    <t>NP_000519.2:p.Tyr359Ser</t>
  </si>
  <si>
    <t>Glycoside_hydrolase_family_38&amp;_N-terminal_domain</t>
  </si>
  <si>
    <t>19:12772118:A&gt;G</t>
  </si>
  <si>
    <t>NM_000528.4:c.982T&gt;C</t>
  </si>
  <si>
    <t>NP_000519.2:p.Trp328Arg</t>
  </si>
  <si>
    <t>19:12776555:A&gt;T</t>
  </si>
  <si>
    <t>NM_000528.4:c.224T&gt;A</t>
  </si>
  <si>
    <t>NP_000519.2:p.Val75Glu</t>
  </si>
  <si>
    <t>Deficiency of alpha-mannosidase</t>
  </si>
  <si>
    <t>Glycoside_hydrolase_family_38&amp;_N-terminal_domain&amp;Glycoside_hydrolase_family_38&amp;_N-terminal_domain</t>
  </si>
  <si>
    <t>19:12776564:T&gt;G</t>
  </si>
  <si>
    <t>NM_000528.4:c.215A&gt;C</t>
  </si>
  <si>
    <t>NP_000519.2:p.His72Pro</t>
  </si>
  <si>
    <t>19:12776582:T&gt;G</t>
  </si>
  <si>
    <t>NM_000528.4:c.197A&gt;C</t>
  </si>
  <si>
    <t>NP_000519.2:p.His66Pro</t>
  </si>
  <si>
    <t>19:12776583:G&gt;A</t>
  </si>
  <si>
    <t>NM_000528.4:c.196C&gt;T</t>
  </si>
  <si>
    <t>NP_000519.2:p.His66Tyr</t>
  </si>
  <si>
    <t>MANBA</t>
  </si>
  <si>
    <t>4:103553404:A&gt;G</t>
  </si>
  <si>
    <t>NM_005908.4:c.2450T&gt;C</t>
  </si>
  <si>
    <t>NP_005899.3:p.Phe817Ser</t>
  </si>
  <si>
    <t>17/17</t>
  </si>
  <si>
    <t>4:103557138:G&gt;A</t>
  </si>
  <si>
    <t>NM_005908.4:c.2041C&gt;T</t>
  </si>
  <si>
    <t>NP_005899.3:p.His681Tyr</t>
  </si>
  <si>
    <t>15/17</t>
  </si>
  <si>
    <t>4:103560920:A&gt;G</t>
  </si>
  <si>
    <t>NM_005908.4:c.1964T&gt;C</t>
  </si>
  <si>
    <t>NP_005899.3:p.Leu655Pro</t>
  </si>
  <si>
    <t>14/17</t>
  </si>
  <si>
    <t>4:103560923:G&gt;A</t>
  </si>
  <si>
    <t>NM_005908.4:c.1961C&gt;T</t>
  </si>
  <si>
    <t>NP_005899.3:p.Ala654Val</t>
  </si>
  <si>
    <t>4:103560926:C&gt;T</t>
  </si>
  <si>
    <t>NM_005908.4:c.1958G&gt;A</t>
  </si>
  <si>
    <t>NP_005899.3:p.Gly653Glu</t>
  </si>
  <si>
    <t>4:103560974:T&gt;G</t>
  </si>
  <si>
    <t>NM_005908.4:c.1910A&gt;C</t>
  </si>
  <si>
    <t>NP_005899.3:p.Tyr637Ser</t>
  </si>
  <si>
    <t>4:103578895:G&gt;C</t>
  </si>
  <si>
    <t>NM_005908.4:c.1648C&gt;G</t>
  </si>
  <si>
    <t>NP_005899.3:p.Arg550Gly</t>
  </si>
  <si>
    <t>Glycoside_hydrolase_family_2&amp;_catalytic_domain&amp;Glycoside_hydrolase_family_2&amp;_catalytic_domain&amp;Glycoside_hydrolase_family_2&amp;_catalytic_domain&amp;Glycoside_hydrolase_family_2&amp;_catalytic_domain&amp;Glycoside_hydrolase_family_2&amp;_catalytic_domain</t>
  </si>
  <si>
    <t>4:103585973:A&gt;G</t>
  </si>
  <si>
    <t>NM_005908.4:c.1354T&gt;C</t>
  </si>
  <si>
    <t>NP_005899.3:p.Trp452Arg</t>
  </si>
  <si>
    <t>4:103585999:A&gt;G</t>
  </si>
  <si>
    <t>NM_005908.4:c.1328T&gt;C</t>
  </si>
  <si>
    <t>NP_005899.3:p.Leu443Pro</t>
  </si>
  <si>
    <t>4:103592439:A&gt;G</t>
  </si>
  <si>
    <t>NM_005908.4:c.1229T&gt;C</t>
  </si>
  <si>
    <t>NP_005899.3:p.Met410Thr</t>
  </si>
  <si>
    <t>4:103592442:A&gt;G</t>
  </si>
  <si>
    <t>NM_005908.4:c.1226T&gt;C</t>
  </si>
  <si>
    <t>NP_005899.3:p.Ile409Thr</t>
  </si>
  <si>
    <t>4:103595139:A&gt;G</t>
  </si>
  <si>
    <t>NM_005908.4:c.1049T&gt;C</t>
  </si>
  <si>
    <t>NP_005899.3:p.Ile350Thr</t>
  </si>
  <si>
    <t>Glycoside_hydrolase_family_2&amp;_catalytic_domain&amp;Glycoside_hydrolase_family_2&amp;_catalytic_domain&amp;Glycoside_hydrolase_family_2&amp;_catalytic_domain&amp;Glycoside_hydrolase_family_2&amp;_catalytic_domain</t>
  </si>
  <si>
    <t>4:103595139:A&gt;T</t>
  </si>
  <si>
    <t>NM_005908.4:c.1049T&gt;A</t>
  </si>
  <si>
    <t>NP_005899.3:p.Ile350Lys</t>
  </si>
  <si>
    <t>4:103595166:A&gt;C</t>
  </si>
  <si>
    <t>NM_005908.4:c.1022T&gt;G</t>
  </si>
  <si>
    <t>NP_005899.3:p.Phe341Cys</t>
  </si>
  <si>
    <t>4:103635648:A&gt;C</t>
  </si>
  <si>
    <t>NM_005908.4:c.620T&gt;G</t>
  </si>
  <si>
    <t>NP_005899.3:p.Ile207Ser</t>
  </si>
  <si>
    <t>4:103635706:A&gt;C</t>
  </si>
  <si>
    <t>NM_005908.4:c.562T&gt;G</t>
  </si>
  <si>
    <t>NP_005899.3:p.Phe188Val</t>
  </si>
  <si>
    <t>4:103647786:A&gt;T</t>
  </si>
  <si>
    <t>NM_005908.4:c.232T&gt;A</t>
  </si>
  <si>
    <t>NP_005899.3:p.Trp78Arg</t>
  </si>
  <si>
    <t>MARVELD2</t>
  </si>
  <si>
    <t>5:68715955:A&gt;G</t>
  </si>
  <si>
    <t>NM_001038603.3:c.743A&gt;G</t>
  </si>
  <si>
    <t>NP_001033692.2:p.Tyr248Cys</t>
  </si>
  <si>
    <t>Deafness, autosomal recessive 49</t>
  </si>
  <si>
    <t>Marvel_domain&amp;Marvel_domain&amp;Marvel_domain&amp;Marvel_domain&amp;Marvel_domain&amp;Marvel_domain&amp;Marvel_domain&amp;Marvel_domain</t>
  </si>
  <si>
    <t>5:68716081:C&gt;T</t>
  </si>
  <si>
    <t>NM_001038603.3:c.869C&gt;T</t>
  </si>
  <si>
    <t>NP_001033692.2:p.Pro290Leu</t>
  </si>
  <si>
    <t>5:68716123:A&gt;C</t>
  </si>
  <si>
    <t>NM_001038603.3:c.911A&gt;C</t>
  </si>
  <si>
    <t>NP_001033692.2:p.Tyr304Ser</t>
  </si>
  <si>
    <t>MASP1</t>
  </si>
  <si>
    <t>3:186937918:A&gt;G</t>
  </si>
  <si>
    <t>NM_001879.5:c.2041T&gt;C</t>
  </si>
  <si>
    <t>NP_001870.3:p.Tyr681His</t>
  </si>
  <si>
    <t>16/16</t>
  </si>
  <si>
    <t>Serine_proteases&amp;_trypsin_domain&amp;Serine_proteases&amp;_trypsin_domain&amp;Serine_proteases&amp;_trypsin_domain&amp;Serine_proteases&amp;_trypsin_domain</t>
  </si>
  <si>
    <t>3:186938007:A&gt;T</t>
  </si>
  <si>
    <t>NM_001879.5:c.1952T&gt;A</t>
  </si>
  <si>
    <t>NP_001870.3:p.Val651Glu</t>
  </si>
  <si>
    <t>3:186938010:A&gt;T</t>
  </si>
  <si>
    <t>NM_001879.5:c.1949T&gt;A</t>
  </si>
  <si>
    <t>NP_001870.3:p.Met650Lys</t>
  </si>
  <si>
    <t>3:186938840:C&gt;G</t>
  </si>
  <si>
    <t>NM_001879.5:c.1892G&gt;C</t>
  </si>
  <si>
    <t>NP_001870.3:p.Cys631Ser</t>
  </si>
  <si>
    <t>15/16</t>
  </si>
  <si>
    <t>3:186944197:A&gt;G</t>
  </si>
  <si>
    <t>NM_001879.5:c.1553T&gt;C</t>
  </si>
  <si>
    <t>NP_001870.3:p.Leu518Pro</t>
  </si>
  <si>
    <t>3:186953614:C&gt;T</t>
  </si>
  <si>
    <t>NM_139125.3:c.2045G&gt;A</t>
  </si>
  <si>
    <t>NP_624302.1:p.Gly682Asp</t>
  </si>
  <si>
    <t>3:186953758:T&gt;C</t>
  </si>
  <si>
    <t>NM_139125.3:c.1901A&gt;G</t>
  </si>
  <si>
    <t>NP_624302.1:p.Tyr634Cys</t>
  </si>
  <si>
    <t>3:186953770:C&gt;T</t>
  </si>
  <si>
    <t>NM_139125.3:c.1889G&gt;A</t>
  </si>
  <si>
    <t>NP_624302.1:p.Cys630Tyr</t>
  </si>
  <si>
    <t>3:186954205:G&gt;A</t>
  </si>
  <si>
    <t>NM_139125.3:c.1454C&gt;T</t>
  </si>
  <si>
    <t>NP_624302.1:p.Ala485Val</t>
  </si>
  <si>
    <t>3:186954205:G&gt;T</t>
  </si>
  <si>
    <t>NM_139125.3:c.1454C&gt;A</t>
  </si>
  <si>
    <t>NP_624302.1:p.Ala485Asp</t>
  </si>
  <si>
    <t>3:186970968:A&gt;G</t>
  </si>
  <si>
    <t>NM_139125.3:c.880T&gt;C</t>
  </si>
  <si>
    <t>NP_624302.1:p.Tyr294His</t>
  </si>
  <si>
    <t>CUB_domain&amp;CUB_domain&amp;CUB_domain&amp;CUB_domain&amp;CUB_domain&amp;CUB_domain&amp;CUB_domain&amp;CUB_domain</t>
  </si>
  <si>
    <t>3:186980348:G&gt;T</t>
  </si>
  <si>
    <t>NM_139125.3:c.398C&gt;A</t>
  </si>
  <si>
    <t>NP_624302.1:p.Ala133Asp</t>
  </si>
  <si>
    <t>CUB_domain&amp;CUB_domain&amp;CUB_domain&amp;CUB_domain&amp;CUB_domain&amp;CUB_domain&amp;CUB_domain&amp;CUB_domain&amp;CUB_domain&amp;CUB_domain&amp;CUB_domain&amp;CUB_domain</t>
  </si>
  <si>
    <t>3:186980405:A&gt;C</t>
  </si>
  <si>
    <t>NM_139125.3:c.341T&gt;G</t>
  </si>
  <si>
    <t>NP_624302.1:p.Met114Arg</t>
  </si>
  <si>
    <t>3:186980477:A&gt;G</t>
  </si>
  <si>
    <t>NM_139125.3:c.269T&gt;C</t>
  </si>
  <si>
    <t>NP_624302.1:p.Phe90Ser</t>
  </si>
  <si>
    <t>CUB_domain&amp;CUB_domain&amp;CUB_domain&amp;CUB_domain&amp;CUB_domain&amp;CUB_domain&amp;CUB_domain&amp;CUB_domain&amp;CUB_domain&amp;CUB_domain&amp;CUB_domain&amp;CUB_domain&amp;CUB_domain&amp;CUB_domain&amp;CUB_domain&amp;CUB_domain</t>
  </si>
  <si>
    <t>MCM2</t>
  </si>
  <si>
    <t>3:127335924:C&gt;G</t>
  </si>
  <si>
    <t>NM_004526.4:c.1736C&gt;G</t>
  </si>
  <si>
    <t>NP_004517.2:p.Ala579Gly</t>
  </si>
  <si>
    <t>MCM_domain&amp;MCM_domain&amp;MCM_domain</t>
  </si>
  <si>
    <t>3:127338024:A&gt;G</t>
  </si>
  <si>
    <t>NM_004526.4:c.2168A&gt;G</t>
  </si>
  <si>
    <t>NP_004517.2:p.Tyr723Cys</t>
  </si>
  <si>
    <t>13/16</t>
  </si>
  <si>
    <t>MCM_domain</t>
  </si>
  <si>
    <t>3:127339656:C&gt;G</t>
  </si>
  <si>
    <t>NM_004526.4:c.2381C&gt;G</t>
  </si>
  <si>
    <t>NP_004517.2:p.Ala794Gly</t>
  </si>
  <si>
    <t>3:127339974:T&gt;G</t>
  </si>
  <si>
    <t>NM_004526.4:c.2507T&gt;G</t>
  </si>
  <si>
    <t>NP_004517.2:p.Leu836Arg</t>
  </si>
  <si>
    <t>MET</t>
  </si>
  <si>
    <t>7:116339919:T&gt;C</t>
  </si>
  <si>
    <t>NM_001127500.3:c.781T&gt;C</t>
  </si>
  <si>
    <t>NP_001120972.1:p.Phe261Leu</t>
  </si>
  <si>
    <t>Renal cell carcinoma, papillary, 1; Hereditary cancer-predisposing syndrome</t>
  </si>
  <si>
    <t>Sema_domain&amp;Sema_domain&amp;Sema_domain&amp;Sema_domain&amp;Sema_domain&amp;Sema_domain</t>
  </si>
  <si>
    <t>7:116340226:G&gt;A</t>
  </si>
  <si>
    <t>NM_001127500.3:c.1088G&gt;A</t>
  </si>
  <si>
    <t>NP_001120972.1:p.Cys363Tyr</t>
  </si>
  <si>
    <t>Renal cell carcinoma, papillary, 1</t>
  </si>
  <si>
    <t>7:116380119:T&gt;A</t>
  </si>
  <si>
    <t>NM_001127500.3:c.1508T&gt;A</t>
  </si>
  <si>
    <t>NP_001120972.1:p.Leu503Gln</t>
  </si>
  <si>
    <t>Sema_domain&amp;Sema_domain</t>
  </si>
  <si>
    <t>7:116380916:T&gt;A</t>
  </si>
  <si>
    <t>NM_001127500.3:c.1538T&gt;A</t>
  </si>
  <si>
    <t>NP_001120972.1:p.Ile513Asn</t>
  </si>
  <si>
    <t>7:116380916:T&gt;C</t>
  </si>
  <si>
    <t>NM_001127500.3:c.1538T&gt;C</t>
  </si>
  <si>
    <t>NP_001120972.1:p.Ile513Thr</t>
  </si>
  <si>
    <t>Hereditary cancer-predisposing syndrome</t>
  </si>
  <si>
    <t>7:116380936:T&gt;C</t>
  </si>
  <si>
    <t>NM_001127500.3:c.1558T&gt;C</t>
  </si>
  <si>
    <t>NP_001120972.1:p.Cys520Arg</t>
  </si>
  <si>
    <t>PSI_domain&amp;PSI_domain</t>
  </si>
  <si>
    <t>7:116403135:T&gt;A</t>
  </si>
  <si>
    <t>NM_001127500.3:c.2450T&gt;A</t>
  </si>
  <si>
    <t>NP_001120972.1:p.Ile817Asn</t>
  </si>
  <si>
    <t>IPT_domain&amp;IPT_domain&amp;IPT_domain&amp;IPT_domain&amp;IPT_domain&amp;IPT_domain</t>
  </si>
  <si>
    <t>7:116423384:T&gt;C</t>
  </si>
  <si>
    <t>NM_001127500.3:c.3713T&gt;C</t>
  </si>
  <si>
    <t>NP_001120972.1:p.Val1238Ala</t>
  </si>
  <si>
    <t>19/21</t>
  </si>
  <si>
    <t>Serine-threonine/tyrosine-protein_kinase&amp;_catalytic_domain&amp;Protein_kinase_domain&amp;Tyrosine-protein_kinase&amp;_catalytic_domain&amp;Serine-threonine/tyrosine-protein_kinase&amp;_catalytic_domain&amp;Protein_kinase_domain&amp;Tyrosine-protein_kinase&amp;_catalytic_domain</t>
  </si>
  <si>
    <t>MGP</t>
  </si>
  <si>
    <t>12:15035150:A&gt;G</t>
  </si>
  <si>
    <t>NM_001190839.3:c.310T&gt;C</t>
  </si>
  <si>
    <t>NP_001177768.1:p.Cys104Arg</t>
  </si>
  <si>
    <t>Gamma-carboxyglutamic_acid-rich_(GLA)_domain&amp;Gamma-carboxyglutamic_acid-rich_(GLA)_domain&amp;Gamma-carboxyglutamic_acid-rich_(GLA)_domain</t>
  </si>
  <si>
    <t>12:15035168:A&gt;G</t>
  </si>
  <si>
    <t>NM_001190839.3:c.292T&gt;C</t>
  </si>
  <si>
    <t>NP_001177768.1:p.Cys98Arg</t>
  </si>
  <si>
    <t>MPZL2</t>
  </si>
  <si>
    <t>11:118133222:A&gt;G</t>
  </si>
  <si>
    <t>NM_005797.4:c.367T&gt;C</t>
  </si>
  <si>
    <t>NP_005788.1:p.Cys123Arg</t>
  </si>
  <si>
    <t>Immunoglobulin_V-set_domain&amp;Immunoglobulin-like_domain&amp;Immunoglobulin_V-set_domain&amp;Immunoglobulin_subtype&amp;Immunoglobulin_V-set_domain&amp;Immunoglobulin-like_domain&amp;Immunoglobulin_V-set_domain&amp;Immunoglobulin_subtype</t>
  </si>
  <si>
    <t>11:118133732:A&gt;C</t>
  </si>
  <si>
    <t>NM_005797.4:c.139T&gt;G</t>
  </si>
  <si>
    <t>NP_005788.1:p.Cys47Gly</t>
  </si>
  <si>
    <t>MSRB3</t>
  </si>
  <si>
    <t>12:65720657:T&gt;C</t>
  </si>
  <si>
    <t>NM_001193460.2:c.128T&gt;C</t>
  </si>
  <si>
    <t>NP_001180389.1:p.Leu43Pro</t>
  </si>
  <si>
    <t>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</t>
  </si>
  <si>
    <t>12:65720693:C&gt;T</t>
  </si>
  <si>
    <t>NM_001193460.2:c.164C&gt;T</t>
  </si>
  <si>
    <t>NP_001180389.1:p.Thr55Ile</t>
  </si>
  <si>
    <t>12:65856948:T&gt;G</t>
  </si>
  <si>
    <t>NM_001193460.2:c.404T&gt;G</t>
  </si>
  <si>
    <t>NP_001180389.1:p.Leu135Arg</t>
  </si>
  <si>
    <t>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&amp;Peptide_methionine_sulphoxide_reductase_MrsB</t>
  </si>
  <si>
    <t>MYH14</t>
  </si>
  <si>
    <t>19:50713861:T&gt;G</t>
  </si>
  <si>
    <t>NM_001145809.2:c.239T&gt;G</t>
  </si>
  <si>
    <t>NP_001139281.1:p.Val80Gly</t>
  </si>
  <si>
    <t>Myosin&amp;_N-terminal&amp;_SH3-like&amp;Myosin&amp;_N-terminal&amp;_SH3-like&amp;Myosin&amp;_N-terminal&amp;_SH3-like&amp;Myosin&amp;_N-terminal&amp;_SH3-like&amp;Myosin&amp;_N-terminal&amp;_SH3-like&amp;Myosin&amp;_N-terminal&amp;_SH3-like&amp;Myosin&amp;_N-terminal&amp;_SH3-like&amp;Myosin&amp;_N-terminal&amp;_SH3-like</t>
  </si>
  <si>
    <t>19:50726548:T&gt;A</t>
  </si>
  <si>
    <t>NM_001145809.2:c.635T&gt;A</t>
  </si>
  <si>
    <t>NP_001139281.1:p.Ile212Asn</t>
  </si>
  <si>
    <t>Myosin_head&amp;_motor_domain&amp;Myosin_head&amp;_motor_domain&amp;Myosin_head&amp;_motor_domain&amp;Myosin_head&amp;_motor_domain&amp;Myosin_head&amp;_motor_domain&amp;Myosin_head&amp;_motor_domain&amp;Myosin_head&amp;_motor_domain&amp;Myosin_head&amp;_motor_domain&amp;Myosin_head&amp;_motor_domain&amp;Myosin_head&amp;_motor_domain&amp;Myosin_head&amp;_motor_domain&amp;Myosin_head&amp;_motor_domain</t>
  </si>
  <si>
    <t>19:50726554:A&gt;C</t>
  </si>
  <si>
    <t>NM_001145809.2:c.641A&gt;C</t>
  </si>
  <si>
    <t>NP_001139281.1:p.Tyr214Ser</t>
  </si>
  <si>
    <t>19:50750306:T&gt;C</t>
  </si>
  <si>
    <t>NM_001145809.2:c.1256T&gt;C</t>
  </si>
  <si>
    <t>NP_001139281.1:p.Phe419Ser</t>
  </si>
  <si>
    <t>Myosin_head&amp;_motor_domain&amp;Myosin_head&amp;_motor_domain&amp;Myosin_head&amp;_motor_domain&amp;Myosin_head&amp;_motor_domain&amp;Myosin_head&amp;_motor_domain&amp;Myosin_head&amp;_motor_domain&amp;Myosin_head&amp;_motor_domain&amp;Myosin_head&amp;_motor_domain&amp;Myosin_head&amp;_motor_domain</t>
  </si>
  <si>
    <t>19:50760721:T&gt;C</t>
  </si>
  <si>
    <t>NM_001145809.2:c.2210T&gt;C</t>
  </si>
  <si>
    <t>NP_001139281.1:p.Ile737Thr</t>
  </si>
  <si>
    <t>19:50762426:T&gt;G</t>
  </si>
  <si>
    <t>NM_001145809.2:c.2258T&gt;G</t>
  </si>
  <si>
    <t>NP_001139281.1:p.Val753Gly</t>
  </si>
  <si>
    <t>19/43</t>
  </si>
  <si>
    <t>19:50762453:T&gt;G</t>
  </si>
  <si>
    <t>NM_001145809.2:c.2285T&gt;G</t>
  </si>
  <si>
    <t>NP_001139281.1:p.Val762Gly</t>
  </si>
  <si>
    <t>19:50762512:T&gt;C</t>
  </si>
  <si>
    <t>NM_001145809.2:c.2344T&gt;C</t>
  </si>
  <si>
    <t>NP_001139281.1:p.Phe782Leu</t>
  </si>
  <si>
    <t>MYH9</t>
  </si>
  <si>
    <t>22:36705420:A&gt;C</t>
  </si>
  <si>
    <t>NM_002473.5:c.1750T&gt;G</t>
  </si>
  <si>
    <t>NP_002464.1:p.Trp584Gly</t>
  </si>
  <si>
    <t>15/41</t>
  </si>
  <si>
    <t>Myosin_head&amp;_motor_domain&amp;Myosin_head&amp;_motor_domain&amp;Myosin_head&amp;_motor_domain</t>
  </si>
  <si>
    <t>22:36708120:A&gt;G</t>
  </si>
  <si>
    <t>NM_002473.5:c.1702T&gt;C</t>
  </si>
  <si>
    <t>NP_002464.1:p.Phe568Leu</t>
  </si>
  <si>
    <t>14/41</t>
  </si>
  <si>
    <t>22:36716878:T&gt;C</t>
  </si>
  <si>
    <t>NM_002473.5:c.833A&gt;G</t>
  </si>
  <si>
    <t>NP_002464.1:p.Tyr278Cys</t>
  </si>
  <si>
    <t>22:36716879:A&gt;C</t>
  </si>
  <si>
    <t>NM_002473.5:c.832T&gt;G</t>
  </si>
  <si>
    <t>NP_002464.1:p.Tyr278Asp</t>
  </si>
  <si>
    <t>22:36717850:A&gt;T</t>
  </si>
  <si>
    <t>NM_002473.5:c.722T&gt;A</t>
  </si>
  <si>
    <t>NP_002464.1:p.Ile241Asn</t>
  </si>
  <si>
    <t>Myosin_head&amp;_motor_domain&amp;Myosin_head&amp;_motor_domain&amp;Myosin_head&amp;_motor_domain&amp;Myosin_head&amp;_motor_domain</t>
  </si>
  <si>
    <t>22:36737460:G&gt;T</t>
  </si>
  <si>
    <t>NM_002473.5:c.445C&gt;A</t>
  </si>
  <si>
    <t>NP_002464.1:p.His149Asn</t>
  </si>
  <si>
    <t>Autosomal dominant nonsyndromic deafness 17; MYH9-related disorder</t>
  </si>
  <si>
    <t>Myosin_head&amp;_motor_domain&amp;Myosin_head&amp;_motor_domain&amp;Myosin_head&amp;_motor_domain&amp;Myosin_head&amp;_motor_domain&amp;Myosin_head&amp;_motor_domain&amp;Myosin_head&amp;_motor_domain</t>
  </si>
  <si>
    <t>22:36745116:C&gt;T</t>
  </si>
  <si>
    <t>NM_002473.5:c.166G&gt;A</t>
  </si>
  <si>
    <t>NP_002464.1:p.Val56Met</t>
  </si>
  <si>
    <t>Myosin&amp;_N-terminal&amp;_SH3-like&amp;Myosin&amp;_N-terminal&amp;_SH3-like&amp;Myosin&amp;_N-terminal&amp;_SH3-like&amp;Myosin&amp;_N-terminal&amp;_SH3-like&amp;Myosin&amp;_N-terminal&amp;_SH3-like&amp;Myosin&amp;_N-terminal&amp;_SH3-like</t>
  </si>
  <si>
    <t>MYO15A</t>
  </si>
  <si>
    <t>17:18030167:G&gt;C</t>
  </si>
  <si>
    <t>NM_016239.4:c.3929G&gt;C</t>
  </si>
  <si>
    <t>NP_057323.3:p.Cys1310Ser</t>
  </si>
  <si>
    <t>Myosin_head&amp;_motor_domain&amp;Myosin_head&amp;_motor_domain&amp;Myosin_head&amp;_motor_domain&amp;Myosin_head&amp;_motor_domain&amp;Class_XV_myosin&amp;_motor_domain&amp;Myosin_head&amp;_motor_domain&amp;Myosin_head&amp;_motor_domain&amp;Myosin_head&amp;_motor_domain&amp;Myosin_head&amp;_motor_domain&amp;Class_XV_myosin&amp;_motor_domain&amp;Myosin_head&amp;_motor_domain&amp;Myosin_head&amp;_motor_domain&amp;Myosin_head&amp;_motor_domain&amp;Myosin_head&amp;_motor_domain&amp;Class_XV_myosin&amp;_motor_domain</t>
  </si>
  <si>
    <t>17:18030173:T&gt;C</t>
  </si>
  <si>
    <t>NM_016239.4:c.3935T&gt;C</t>
  </si>
  <si>
    <t>NP_057323.3:p.Ile1312Thr</t>
  </si>
  <si>
    <t>17:18035795:T&gt;A</t>
  </si>
  <si>
    <t>NM_016239.4:c.4235T&gt;A</t>
  </si>
  <si>
    <t>NP_057323.3:p.Phe1412Tyr</t>
  </si>
  <si>
    <t>Myosin_head&amp;_motor_domain&amp;Myosin_head&amp;_motor_domain&amp;Myosin_head&amp;_motor_domain&amp;Class_XV_myosin&amp;_motor_domain&amp;Myosin_head&amp;_motor_domain&amp;Myosin_head&amp;_motor_domain&amp;Myosin_head&amp;_motor_domain&amp;Class_XV_myosin&amp;_motor_domain&amp;Myosin_head&amp;_motor_domain&amp;Myosin_head&amp;_motor_domain&amp;Myosin_head&amp;_motor_domain&amp;Class_XV_myosin&amp;_motor_domain</t>
  </si>
  <si>
    <t>17:18035870:A&gt;C</t>
  </si>
  <si>
    <t>NM_016239.4:c.4310A&gt;C</t>
  </si>
  <si>
    <t>NP_057323.3:p.Tyr1437Ser</t>
  </si>
  <si>
    <t>17:18036599:G&gt;C</t>
  </si>
  <si>
    <t>NM_016239.4:c.4381G&gt;C</t>
  </si>
  <si>
    <t>NP_057323.3:p.Ala1461Pro</t>
  </si>
  <si>
    <t>17:18036651:T&gt;C</t>
  </si>
  <si>
    <t>NM_016239.4:c.4433T&gt;C</t>
  </si>
  <si>
    <t>NP_057323.3:p.Ile1478Thr</t>
  </si>
  <si>
    <t>17:18036654:T&gt;C</t>
  </si>
  <si>
    <t>NM_016239.4:c.4436T&gt;C</t>
  </si>
  <si>
    <t>NP_057323.3:p.Leu1479Pro</t>
  </si>
  <si>
    <t>17:18039897:T&gt;C</t>
  </si>
  <si>
    <t>NM_016239.4:c.4676T&gt;C</t>
  </si>
  <si>
    <t>NP_057323.3:p.Leu1559Ser</t>
  </si>
  <si>
    <t>15/66</t>
  </si>
  <si>
    <t>17:18041535:T&gt;C</t>
  </si>
  <si>
    <t>NM_016239.4:c.4982T&gt;C</t>
  </si>
  <si>
    <t>NP_057323.3:p.Leu1661Pro</t>
  </si>
  <si>
    <t>17/66</t>
  </si>
  <si>
    <t>17:18043973:T&gt;C</t>
  </si>
  <si>
    <t>NM_016239.4:c.5354T&gt;C</t>
  </si>
  <si>
    <t>NP_057323.3:p.Met1785Thr</t>
  </si>
  <si>
    <t>Deafness, autosomal recessive 3</t>
  </si>
  <si>
    <t>20/66</t>
  </si>
  <si>
    <t>17:18044132:C&gt;T</t>
  </si>
  <si>
    <t>NM_016239.4:c.5392C&gt;T</t>
  </si>
  <si>
    <t>NP_057323.3:p.Pro1798Ser</t>
  </si>
  <si>
    <t>21/66</t>
  </si>
  <si>
    <t>17:18045032:T&gt;C</t>
  </si>
  <si>
    <t>NM_016239.4:c.5597T&gt;C</t>
  </si>
  <si>
    <t>NP_057323.3:p.Leu1866Pro</t>
  </si>
  <si>
    <t>23/66</t>
  </si>
  <si>
    <t>17:18045394:T&gt;A</t>
  </si>
  <si>
    <t>NM_016239.4:c.5651T&gt;A</t>
  </si>
  <si>
    <t>NP_057323.3:p.Leu1884Gln</t>
  </si>
  <si>
    <t>24/66</t>
  </si>
  <si>
    <t>17:18049240:G&gt;T</t>
  </si>
  <si>
    <t>NM_016239.4:c.6328G&gt;T</t>
  </si>
  <si>
    <t>NP_057323.3:p.Gly2110Trp</t>
  </si>
  <si>
    <t>30/66</t>
  </si>
  <si>
    <t>MyTH4_domain&amp;MyTH4_domain&amp;MyTH4_domain&amp;MyTH4_domain&amp;MyTH4_domain&amp;MyTH4_domain</t>
  </si>
  <si>
    <t>17:18051348:T&gt;C</t>
  </si>
  <si>
    <t>NM_016239.4:c.6515T&gt;C</t>
  </si>
  <si>
    <t>NP_057323.3:p.Val2172Ala</t>
  </si>
  <si>
    <t>31/66</t>
  </si>
  <si>
    <t>MyTH4_domain&amp;MyTH4_domain&amp;MyTH4_domain&amp;MyTH4_domain&amp;MyTH4_domain&amp;MyTH4_domain&amp;MyTH4_domain&amp;MyTH4_domain&amp;MyTH4_domain</t>
  </si>
  <si>
    <t>17:18051383:T&gt;C</t>
  </si>
  <si>
    <t>NM_016239.4:c.6550T&gt;C</t>
  </si>
  <si>
    <t>NP_057323.3:p.Cys2184Arg</t>
  </si>
  <si>
    <t>17:18051841:G&gt;C</t>
  </si>
  <si>
    <t>NM_016239.4:c.6723G&gt;C</t>
  </si>
  <si>
    <t>NP_057323.3:p.Trp2241Cys</t>
  </si>
  <si>
    <t>32/66</t>
  </si>
  <si>
    <t>17:18052161:T&gt;C</t>
  </si>
  <si>
    <t>NM_016239.4:c.6851T&gt;C</t>
  </si>
  <si>
    <t>NP_057323.3:p.Leu2284Ser</t>
  </si>
  <si>
    <t>33/66</t>
  </si>
  <si>
    <t>17:18057497:T&gt;G</t>
  </si>
  <si>
    <t>NM_016239.4:c.8141T&gt;G</t>
  </si>
  <si>
    <t>NP_057323.3:p.Phe2714Cys</t>
  </si>
  <si>
    <t>44/66</t>
  </si>
  <si>
    <t>17:18058514:A&gt;C</t>
  </si>
  <si>
    <t>NM_016239.4:c.8315A&gt;C</t>
  </si>
  <si>
    <t>NP_057323.3:p.Tyr2772Ser</t>
  </si>
  <si>
    <t>46/66</t>
  </si>
  <si>
    <t>17:18058529:T&gt;C</t>
  </si>
  <si>
    <t>NM_016239.4:c.8330T&gt;C</t>
  </si>
  <si>
    <t>NP_057323.3:p.Phe2777Ser</t>
  </si>
  <si>
    <t>17:18059610:T&gt;C</t>
  </si>
  <si>
    <t>NM_016239.4:c.8561T&gt;C</t>
  </si>
  <si>
    <t>NP_057323.3:p.Val2854Ala</t>
  </si>
  <si>
    <t>48/66</t>
  </si>
  <si>
    <t>17:18063288:T&gt;C</t>
  </si>
  <si>
    <t>NM_016239.4:c.9343T&gt;C</t>
  </si>
  <si>
    <t>NP_057323.3:p.Cys3115Arg</t>
  </si>
  <si>
    <t>56/66</t>
  </si>
  <si>
    <t>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</t>
  </si>
  <si>
    <t>17:18064711:T&gt;C</t>
  </si>
  <si>
    <t>NM_016239.4:c.9467T&gt;C</t>
  </si>
  <si>
    <t>NP_057323.3:p.Leu3156Pro</t>
  </si>
  <si>
    <t>57/66</t>
  </si>
  <si>
    <t>17:18064723:T&gt;C</t>
  </si>
  <si>
    <t>NM_016239.4:c.9479T&gt;C</t>
  </si>
  <si>
    <t>NP_057323.3:p.Leu3160Pro</t>
  </si>
  <si>
    <t>17:18065904:G&gt;C</t>
  </si>
  <si>
    <t>NM_016239.4:c.9523G&gt;C</t>
  </si>
  <si>
    <t>NP_057323.3:p.Ala3175Pro</t>
  </si>
  <si>
    <t>58/66</t>
  </si>
  <si>
    <t>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&amp;MyTH4_domain</t>
  </si>
  <si>
    <t>17:18065905:C&gt;G</t>
  </si>
  <si>
    <t>NM_016239.4:c.9524C&gt;G</t>
  </si>
  <si>
    <t>NP_057323.3:p.Ala3175Gly</t>
  </si>
  <si>
    <t>17:18067083:T&gt;G</t>
  </si>
  <si>
    <t>NM_016239.4:c.9718T&gt;G</t>
  </si>
  <si>
    <t>NP_057323.3:p.Cys3240Gly</t>
  </si>
  <si>
    <t>60/66</t>
  </si>
  <si>
    <t>FERM_domain&amp;Band_4.1_domain&amp;FERM_domain&amp;Band_4.1_domain&amp;FERM_domain&amp;Band_4.1_domain</t>
  </si>
  <si>
    <t>17:18067093:T&gt;C</t>
  </si>
  <si>
    <t>NM_016239.4:c.9728T&gt;C</t>
  </si>
  <si>
    <t>NP_057323.3:p.Met3243Thr</t>
  </si>
  <si>
    <t>17:18069759:T&gt;A</t>
  </si>
  <si>
    <t>NM_016239.4:c.9872T&gt;A</t>
  </si>
  <si>
    <t>NP_057323.3:p.Leu3291His</t>
  </si>
  <si>
    <t>61/66</t>
  </si>
  <si>
    <t>17:18070917:A&gt;C</t>
  </si>
  <si>
    <t>NM_016239.4:c.9962A&gt;C</t>
  </si>
  <si>
    <t>NP_057323.3:p.Tyr3321Ser</t>
  </si>
  <si>
    <t>62/66</t>
  </si>
  <si>
    <t>FERM_central_domain&amp;FERM_domain&amp;Band_4.1_domain&amp;FERM_central_domain&amp;FERM_central_domain&amp;FERM_domain&amp;Band_4.1_domain&amp;FERM_central_domain&amp;FERM_central_domain&amp;FERM_domain&amp;Band_4.1_domain&amp;FERM_central_domain&amp;FERM_central_domain</t>
  </si>
  <si>
    <t>17:18070917:A&gt;G</t>
  </si>
  <si>
    <t>NM_016239.4:c.9962A&gt;G</t>
  </si>
  <si>
    <t>NP_057323.3:p.Tyr3321Cys</t>
  </si>
  <si>
    <t>17:18070980:T&gt;G</t>
  </si>
  <si>
    <t>NM_016239.4:c.10025T&gt;G</t>
  </si>
  <si>
    <t>NP_057323.3:p.Val3342Gly</t>
  </si>
  <si>
    <t>17:18070989:T&gt;C</t>
  </si>
  <si>
    <t>NM_016239.4:c.10034T&gt;C</t>
  </si>
  <si>
    <t>NP_057323.3:p.Leu3345Pro</t>
  </si>
  <si>
    <t>17:18075010:T&gt;A</t>
  </si>
  <si>
    <t>NM_016239.4:c.10141T&gt;A</t>
  </si>
  <si>
    <t>NP_057323.3:p.Trp3381Arg</t>
  </si>
  <si>
    <t>63/66</t>
  </si>
  <si>
    <t>17:18077222:T&gt;G</t>
  </si>
  <si>
    <t>NM_016239.4:c.10478T&gt;G</t>
  </si>
  <si>
    <t>NP_057323.3:p.Leu3493Arg</t>
  </si>
  <si>
    <t>FERM_domain&amp;FERM_domain&amp;FERM_domain</t>
  </si>
  <si>
    <t>MYO3A</t>
  </si>
  <si>
    <t>10:26285447:T&gt;C</t>
  </si>
  <si>
    <t>NM_017433.5:c.332T&gt;C</t>
  </si>
  <si>
    <t>NP_059129.3:p.Leu111Pro</t>
  </si>
  <si>
    <t>Deafness, autosomal recessive 30</t>
  </si>
  <si>
    <t>Protein_kinase_domain&amp;Protein_kinase_domain&amp;Protein_kinase_domain&amp;Protein_kinase_domain&amp;Protein_kinase_domain&amp;Protein_kinase_domain&amp;Protein_kinase_domain&amp;Protein_kinase_domain&amp;Protein_kinase_domain</t>
  </si>
  <si>
    <t>10:26285495:T&gt;A</t>
  </si>
  <si>
    <t>NM_017433.5:c.380T&gt;A</t>
  </si>
  <si>
    <t>NP_059129.3:p.Ile127Asn</t>
  </si>
  <si>
    <t>10:26285498:C&gt;T</t>
  </si>
  <si>
    <t>NM_017433.5:c.383C&gt;T</t>
  </si>
  <si>
    <t>NP_059129.3:p.Ala128Val</t>
  </si>
  <si>
    <t>10:26286092:T&gt;A</t>
  </si>
  <si>
    <t>NM_017433.5:c.413T&gt;A</t>
  </si>
  <si>
    <t>NP_059129.3:p.Leu138His</t>
  </si>
  <si>
    <t>10:26286092:T&gt;C</t>
  </si>
  <si>
    <t>NM_017433.5:c.413T&gt;C</t>
  </si>
  <si>
    <t>NP_059129.3:p.Leu138Pro</t>
  </si>
  <si>
    <t>10:26286136:G&gt;C</t>
  </si>
  <si>
    <t>NM_017433.5:c.457G&gt;C</t>
  </si>
  <si>
    <t>NP_059129.3:p.Gly153Arg</t>
  </si>
  <si>
    <t>10:26286137:G&gt;T</t>
  </si>
  <si>
    <t>NM_017433.5:c.458G&gt;T</t>
  </si>
  <si>
    <t>NP_059129.3:p.Gly153Val</t>
  </si>
  <si>
    <t>10:26310499:T&gt;G</t>
  </si>
  <si>
    <t>NM_017433.5:c.653T&gt;G</t>
  </si>
  <si>
    <t>NP_059129.3:p.Ile218Ser</t>
  </si>
  <si>
    <t>10:26357770:T&gt;C</t>
  </si>
  <si>
    <t>NM_017433.5:c.1127T&gt;C</t>
  </si>
  <si>
    <t>NP_059129.3:p.Ile376Thr</t>
  </si>
  <si>
    <t>Myosin_head&amp;_motor_domain&amp;Myosin_head&amp;_motor_domain&amp;Myosin_head&amp;_motor_domain&amp;Myosin_head&amp;_motor_domain&amp;Class_III_myosin&amp;_motor_domain&amp;Myosin_head&amp;_motor_domain&amp;Myosin_head&amp;_motor_domain&amp;Myosin_head&amp;_motor_domain&amp;Myosin_head&amp;_motor_domain&amp;Class_III_myosin&amp;_motor_domain&amp;Myosin_head&amp;_motor_domain&amp;Myosin_head&amp;_motor_domain&amp;Myosin_head&amp;_motor_domain&amp;Myosin_head&amp;_motor_domain</t>
  </si>
  <si>
    <t>10:26357772:G&gt;T</t>
  </si>
  <si>
    <t>NM_017433.5:c.1129G&gt;T</t>
  </si>
  <si>
    <t>NP_059129.3:p.Ala377Ser</t>
  </si>
  <si>
    <t>10:26359247:T&gt;G</t>
  </si>
  <si>
    <t>NM_017433.5:c.1276T&gt;G</t>
  </si>
  <si>
    <t>NP_059129.3:p.Cys426Gly</t>
  </si>
  <si>
    <t>14/35</t>
  </si>
  <si>
    <t>10:26359248:G&gt;C</t>
  </si>
  <si>
    <t>NM_017433.5:c.1277G&gt;C</t>
  </si>
  <si>
    <t>NP_059129.3:p.Cys426Ser</t>
  </si>
  <si>
    <t>10:26359254:T&gt;G</t>
  </si>
  <si>
    <t>NM_017433.5:c.1283T&gt;G</t>
  </si>
  <si>
    <t>NP_059129.3:p.Val428Gly</t>
  </si>
  <si>
    <t>10:26359257:T&gt;C</t>
  </si>
  <si>
    <t>NM_017433.5:c.1286T&gt;C</t>
  </si>
  <si>
    <t>NP_059129.3:p.Ile429Thr</t>
  </si>
  <si>
    <t>10:26377233:T&gt;A</t>
  </si>
  <si>
    <t>NM_017433.5:c.1461T&gt;A</t>
  </si>
  <si>
    <t>NP_059129.3:p.Phe487Leu</t>
  </si>
  <si>
    <t>15/35</t>
  </si>
  <si>
    <t>10:26385330:T&gt;C</t>
  </si>
  <si>
    <t>NM_017433.5:c.1583T&gt;C</t>
  </si>
  <si>
    <t>NP_059129.3:p.Ile528Thr</t>
  </si>
  <si>
    <t>16/35</t>
  </si>
  <si>
    <t>Myosin_head&amp;_motor_domain&amp;Myosin_head&amp;_motor_domain&amp;Myosin_head&amp;_motor_domain&amp;Class_III_myosin&amp;_motor_domain&amp;Myosin_head&amp;_motor_domain&amp;Myosin_head&amp;_motor_domain&amp;Myosin_head&amp;_motor_domain&amp;Class_III_myosin&amp;_motor_domain&amp;Myosin_head&amp;_motor_domain&amp;Myosin_head&amp;_motor_domain&amp;Myosin_head&amp;_motor_domain</t>
  </si>
  <si>
    <t>10:26385345:A&gt;G</t>
  </si>
  <si>
    <t>NM_017433.5:c.1598A&gt;G</t>
  </si>
  <si>
    <t>NP_059129.3:p.Tyr533Cys</t>
  </si>
  <si>
    <t>10:26385565:A&gt;G</t>
  </si>
  <si>
    <t>NM_017433.5:c.1730A&gt;G</t>
  </si>
  <si>
    <t>NP_059129.3:p.Tyr577Cys</t>
  </si>
  <si>
    <t>17/35</t>
  </si>
  <si>
    <t>10:26409630:T&gt;G</t>
  </si>
  <si>
    <t>NM_017433.5:c.1802T&gt;G</t>
  </si>
  <si>
    <t>NP_059129.3:p.Leu601Arg</t>
  </si>
  <si>
    <t>18/35</t>
  </si>
  <si>
    <t>Myosin_head&amp;_motor_domain&amp;Myosin_head&amp;_motor_domain&amp;Myosin_head&amp;_motor_domain&amp;Class_III_myosin&amp;_motor_domain&amp;Myosin_head&amp;_motor_domain&amp;Myosin_head&amp;_motor_domain&amp;Myosin_head&amp;_motor_domain&amp;Class_III_myosin&amp;_motor_domain</t>
  </si>
  <si>
    <t>10:26409636:C&gt;A</t>
  </si>
  <si>
    <t>NM_017433.5:c.1808C&gt;A</t>
  </si>
  <si>
    <t>NP_059129.3:p.Ala603Glu</t>
  </si>
  <si>
    <t>10:26409642:T&gt;G</t>
  </si>
  <si>
    <t>NM_017433.5:c.1814T&gt;G</t>
  </si>
  <si>
    <t>NP_059129.3:p.Leu605Trp</t>
  </si>
  <si>
    <t>10:26432525:T&gt;C</t>
  </si>
  <si>
    <t>NM_017433.5:c.2411T&gt;C</t>
  </si>
  <si>
    <t>NP_059129.3:p.Leu804Pro</t>
  </si>
  <si>
    <t>21/35</t>
  </si>
  <si>
    <t>10:26434381:T&gt;C</t>
  </si>
  <si>
    <t>NM_017433.5:c.2423T&gt;C</t>
  </si>
  <si>
    <t>NP_059129.3:p.Phe808Ser</t>
  </si>
  <si>
    <t>22/35</t>
  </si>
  <si>
    <t>10:26436365:T&gt;C</t>
  </si>
  <si>
    <t>NM_017433.5:c.2512T&gt;C</t>
  </si>
  <si>
    <t>NP_059129.3:p.Tyr838His</t>
  </si>
  <si>
    <t>23/35</t>
  </si>
  <si>
    <t>10:26446297:G&gt;C</t>
  </si>
  <si>
    <t>NM_017433.5:c.2852G&gt;C</t>
  </si>
  <si>
    <t>NP_059129.3:p.Cys951Ser</t>
  </si>
  <si>
    <t>26/35</t>
  </si>
  <si>
    <t>10:26446434:T&gt;G</t>
  </si>
  <si>
    <t>NM_017433.5:c.2989T&gt;G</t>
  </si>
  <si>
    <t>NP_059129.3:p.Phe997Val</t>
  </si>
  <si>
    <t>MYO6</t>
  </si>
  <si>
    <t>6:76540140:T&gt;C</t>
  </si>
  <si>
    <t>NM_001300899.2:c.269T&gt;C</t>
  </si>
  <si>
    <t>NP_001287828.1:p.Val90Ala</t>
  </si>
  <si>
    <t>Myosin_head&amp;_motor_domain&amp;Myosin_head&amp;_motor_domain&amp;Myosin_head&amp;_motor_domain&amp;Myosin_head&amp;_motor_domain&amp;Class_VI_myosin&amp;_motor_domain&amp;Myosin_head&amp;_motor_domain&amp;Myosin_head&amp;_motor_domain&amp;Myosin_head&amp;_motor_domain&amp;Myosin_head&amp;_motor_domain&amp;Class_VI_myosin&amp;_motor_domain&amp;Myosin_head&amp;_motor_domain&amp;Myosin_head&amp;_motor_domain&amp;Myosin_head&amp;_motor_domain&amp;Myosin_head&amp;_motor_domain&amp;Class_VI_myosin&amp;_motor_domain</t>
  </si>
  <si>
    <t>6:76540251:T&gt;C</t>
  </si>
  <si>
    <t>NM_001300899.2:c.380T&gt;C</t>
  </si>
  <si>
    <t>NP_001287828.1:p.Val127Ala</t>
  </si>
  <si>
    <t>Myosin_head&amp;_motor_domain&amp;Myosin_head&amp;_motor_domain&amp;Myosin_head&amp;_motor_domain&amp;Class_VI_myosin&amp;_motor_domain&amp;Myosin_head&amp;_motor_domain&amp;Myosin_head&amp;_motor_domain&amp;Myosin_head&amp;_motor_domain&amp;Class_VI_myosin&amp;_motor_domain&amp;Myosin_head&amp;_motor_domain&amp;Myosin_head&amp;_motor_domain&amp;Myosin_head&amp;_motor_domain&amp;Class_VI_myosin&amp;_motor_domain</t>
  </si>
  <si>
    <t>6:76540260:T&gt;C</t>
  </si>
  <si>
    <t>NM_001300899.2:c.389T&gt;C</t>
  </si>
  <si>
    <t>NP_001287828.1:p.Ile130Thr</t>
  </si>
  <si>
    <t>6:76566945:T&gt;C</t>
  </si>
  <si>
    <t>NM_001300899.2:c.1355T&gt;C</t>
  </si>
  <si>
    <t>NP_001287828.1:p.Ile452Thr</t>
  </si>
  <si>
    <t>13/33</t>
  </si>
  <si>
    <t>6:76576704:T&gt;C</t>
  </si>
  <si>
    <t>NM_001300899.2:c.1826T&gt;C</t>
  </si>
  <si>
    <t>NP_001287828.1:p.Ile609Thr</t>
  </si>
  <si>
    <t>18/33</t>
  </si>
  <si>
    <t>6:76527320:G&gt;T</t>
  </si>
  <si>
    <t>NM_001368865.1:c.56G&gt;T</t>
  </si>
  <si>
    <t>NP_001355794.1:p.Gly19Val</t>
  </si>
  <si>
    <t>Myosin&amp;_N-terminal&amp;_SH3-like&amp;Myosin&amp;_N-terminal&amp;_SH3-like&amp;Myosin&amp;_N-terminal&amp;_SH3-like</t>
  </si>
  <si>
    <t>6:76532566:A&gt;T</t>
  </si>
  <si>
    <t>NM_001368865.1:c.185A&gt;T</t>
  </si>
  <si>
    <t>NP_001355794.1:p.Asn62Ile</t>
  </si>
  <si>
    <t>6:76538287:T&gt;A</t>
  </si>
  <si>
    <t>NM_001368865.1:c.218T&gt;A</t>
  </si>
  <si>
    <t>NP_001355794.1:p.Leu73Gln</t>
  </si>
  <si>
    <t>6:76540262:G&gt;C</t>
  </si>
  <si>
    <t>NM_001368865.1:c.391G&gt;C</t>
  </si>
  <si>
    <t>NP_001355794.1:p.Ala131Pro</t>
  </si>
  <si>
    <t>6:76542580:T&gt;G</t>
  </si>
  <si>
    <t>NM_001368865.1:c.413T&gt;G</t>
  </si>
  <si>
    <t>NP_001355794.1:p.Met138Arg</t>
  </si>
  <si>
    <t>6:76545620:A&gt;G</t>
  </si>
  <si>
    <t>NM_001368865.1:c.500A&gt;G</t>
  </si>
  <si>
    <t>NP_001355794.1:p.Tyr167Cys</t>
  </si>
  <si>
    <t>6:76550319:G&gt;C</t>
  </si>
  <si>
    <t>NM_001368865.1:c.571G&gt;C</t>
  </si>
  <si>
    <t>NP_001355794.1:p.Ala191Pro</t>
  </si>
  <si>
    <t>6:76566873:A&gt;G</t>
  </si>
  <si>
    <t>NM_001368865.1:c.1283A&gt;G</t>
  </si>
  <si>
    <t>NP_001355794.1:p.Tyr428Cys</t>
  </si>
  <si>
    <t>13/36</t>
  </si>
  <si>
    <t>6:76566960:T&gt;C</t>
  </si>
  <si>
    <t>NM_001368865.1:c.1370T&gt;C</t>
  </si>
  <si>
    <t>NP_001355794.1:p.Ile457Thr</t>
  </si>
  <si>
    <t>6:76568661:A&gt;G</t>
  </si>
  <si>
    <t>NM_001368865.1:c.1424A&gt;G</t>
  </si>
  <si>
    <t>NP_001355794.1:p.Tyr475Cys</t>
  </si>
  <si>
    <t>14/36</t>
  </si>
  <si>
    <t>6:76568688:T&gt;G</t>
  </si>
  <si>
    <t>NM_001368865.1:c.1451T&gt;G</t>
  </si>
  <si>
    <t>NP_001355794.1:p.Phe484Cys</t>
  </si>
  <si>
    <t>6:76572394:T&gt;G</t>
  </si>
  <si>
    <t>NM_001368865.1:c.1628T&gt;G</t>
  </si>
  <si>
    <t>NP_001355794.1:p.Phe543Cys</t>
  </si>
  <si>
    <t>16/36</t>
  </si>
  <si>
    <t>6:76580380:T&gt;C</t>
  </si>
  <si>
    <t>NM_001368865.1:c.1961T&gt;C</t>
  </si>
  <si>
    <t>NP_001355794.1:p.Leu654Pro</t>
  </si>
  <si>
    <t>19/36</t>
  </si>
  <si>
    <t>6:76580383:T&gt;G</t>
  </si>
  <si>
    <t>NM_001368865.1:c.1964T&gt;G</t>
  </si>
  <si>
    <t>NP_001355794.1:p.Leu655Arg</t>
  </si>
  <si>
    <t>6:76582934:T&gt;G</t>
  </si>
  <si>
    <t>NM_001368865.1:c.1994T&gt;G</t>
  </si>
  <si>
    <t>NP_001355794.1:p.Phe665Cys</t>
  </si>
  <si>
    <t>20/36</t>
  </si>
  <si>
    <t>6:76582985:G&gt;T</t>
  </si>
  <si>
    <t>NM_001368865.1:c.2045G&gt;T</t>
  </si>
  <si>
    <t>NP_001355794.1:p.Gly682Val</t>
  </si>
  <si>
    <t>6:76623929:T&gt;G</t>
  </si>
  <si>
    <t>NM_001368865.1:c.3616T&gt;G</t>
  </si>
  <si>
    <t>NP_001355794.1:p.Phe1206Val</t>
  </si>
  <si>
    <t>35/36</t>
  </si>
  <si>
    <t>Myosin_VI&amp;_cargo_binding_domain&amp;Myosin_VI&amp;_cargo_binding_domain&amp;Myosin_VI&amp;_cargo_binding_domain</t>
  </si>
  <si>
    <t>MYO7A</t>
  </si>
  <si>
    <t>11:76853764:G&gt;A</t>
  </si>
  <si>
    <t>NM_000260.4:c.28G&gt;A</t>
  </si>
  <si>
    <t>NP_000251.3:p.Val10Met</t>
  </si>
  <si>
    <t>11:76853809:G&gt;T</t>
  </si>
  <si>
    <t>NM_000260.4:c.73G&gt;T</t>
  </si>
  <si>
    <t>NP_000251.3:p.Gly25Trp</t>
  </si>
  <si>
    <t>11:76853849:T&gt;G</t>
  </si>
  <si>
    <t>NM_000260.4:c.113T&gt;G</t>
  </si>
  <si>
    <t>NP_000251.3:p.Val38Gly</t>
  </si>
  <si>
    <t>11:76867068:T&gt;C</t>
  </si>
  <si>
    <t>NM_000260.4:c.401T&gt;C</t>
  </si>
  <si>
    <t>NP_000251.3:p.Ile134Thr</t>
  </si>
  <si>
    <t>Myosin_head&amp;_motor_domain&amp;Myosin_head&amp;_motor_domain&amp;Myosin_head&amp;_motor_domain&amp;Class_VII_myosin&amp;_motor_domain&amp;Myosin_head&amp;_motor_domain&amp;Myosin_head&amp;_motor_domain&amp;Myosin_head&amp;_motor_domain&amp;Class_VII_myosin&amp;_motor_domain</t>
  </si>
  <si>
    <t>11:76867810:C&gt;G</t>
  </si>
  <si>
    <t>NM_000260.4:c.575C&gt;G</t>
  </si>
  <si>
    <t>NP_000251.3:p.Ala192Gly</t>
  </si>
  <si>
    <t>11:76868343:T&gt;A</t>
  </si>
  <si>
    <t>NM_000260.4:c.754T&gt;A</t>
  </si>
  <si>
    <t>NP_000251.3:p.Tyr252Asn</t>
  </si>
  <si>
    <t>11:76868359:G&gt;T</t>
  </si>
  <si>
    <t>NM_000260.4:c.770G&gt;T</t>
  </si>
  <si>
    <t>NP_000251.3:p.Cys257Phe</t>
  </si>
  <si>
    <t>11:76868428:A&gt;G</t>
  </si>
  <si>
    <t>NM_000260.4:c.839A&gt;G</t>
  </si>
  <si>
    <t>NP_000251.3:p.Tyr280Cys</t>
  </si>
  <si>
    <t>11:76872023:T&gt;C</t>
  </si>
  <si>
    <t>NM_000260.4:c.1205T&gt;C</t>
  </si>
  <si>
    <t>NP_000251.3:p.Ile402Thr</t>
  </si>
  <si>
    <t>11:76872119:G&gt;A</t>
  </si>
  <si>
    <t>NM_000260.4:c.1301G&gt;A</t>
  </si>
  <si>
    <t>NP_000251.3:p.Gly434Asp</t>
  </si>
  <si>
    <t>Myosin_head&amp;_motor_domain&amp;Myosin_head&amp;_motor_domain&amp;Myosin_head&amp;_motor_domain&amp;Myosin_head&amp;_motor_domain&amp;Class_VII_myosin&amp;_motor_domain&amp;Myosin_head&amp;_motor_domain&amp;Myosin_head&amp;_motor_domain&amp;Myosin_head&amp;_motor_domain&amp;Myosin_head&amp;_motor_domain&amp;Class_VII_myosin&amp;_motor_domain</t>
  </si>
  <si>
    <t>11:76873179:T&gt;C</t>
  </si>
  <si>
    <t>NM_000260.4:c.1357T&gt;C</t>
  </si>
  <si>
    <t>NP_000251.3:p.Cys453Arg</t>
  </si>
  <si>
    <t>13/49</t>
  </si>
  <si>
    <t>11:76873180:G&gt;A</t>
  </si>
  <si>
    <t>NM_000260.4:c.1358G&gt;A</t>
  </si>
  <si>
    <t>NP_000251.3:p.Cys453Tyr</t>
  </si>
  <si>
    <t>Usher syndrome type 1; Deafness, autosomal dominant 11; Deafness, autosomal recessive 2</t>
  </si>
  <si>
    <t>11:76873231:T&gt;G</t>
  </si>
  <si>
    <t>NM_000260.4:c.1409T&gt;G</t>
  </si>
  <si>
    <t>NP_000251.3:p.Phe470Cys</t>
  </si>
  <si>
    <t>11:76873318:T&gt;C</t>
  </si>
  <si>
    <t>NM_000260.4:c.1496T&gt;C</t>
  </si>
  <si>
    <t>NP_000251.3:p.Ile499Thr</t>
  </si>
  <si>
    <t>Deafness, autosomal recessive 2; Usher syndrome type 1</t>
  </si>
  <si>
    <t>11:76873993:G&gt;T</t>
  </si>
  <si>
    <t>NM_000260.4:c.1649G&gt;T</t>
  </si>
  <si>
    <t>NP_000251.3:p.Gly550Val</t>
  </si>
  <si>
    <t>14/49</t>
  </si>
  <si>
    <t>11:76877104:T&gt;G</t>
  </si>
  <si>
    <t>NM_000260.4:c.1693T&gt;G</t>
  </si>
  <si>
    <t>NP_000251.3:p.Phe565Val</t>
  </si>
  <si>
    <t>11:76883870:T&gt;C</t>
  </si>
  <si>
    <t>NM_000260.4:c.1874T&gt;C</t>
  </si>
  <si>
    <t>NP_000251.3:p.Leu625Pro</t>
  </si>
  <si>
    <t>11:76886436:T&gt;G</t>
  </si>
  <si>
    <t>NM_000260.4:c.2113T&gt;G</t>
  </si>
  <si>
    <t>NP_000251.3:p.Cys705Gly</t>
  </si>
  <si>
    <t>18/49</t>
  </si>
  <si>
    <t>Myosin_head&amp;_motor_domain&amp;Myosin_head&amp;_motor_domain&amp;Myosin_head&amp;_motor_domain&amp;Class_VII_myosin&amp;_motor_domain&amp;Myosin_head&amp;_motor_domain&amp;Myosin_head&amp;_motor_domain&amp;Myosin_head&amp;_motor_domain&amp;Class_VII_myosin&amp;_motor_domain&amp;Myosin_head&amp;_motor_domain&amp;Myosin_head&amp;_motor_domain</t>
  </si>
  <si>
    <t>11:76900394:A&gt;G</t>
  </si>
  <si>
    <t>NM_000260.4:c.3509A&gt;G</t>
  </si>
  <si>
    <t>NP_000251.3:p.Glu1170Gly</t>
  </si>
  <si>
    <t>28/49</t>
  </si>
  <si>
    <t>11:76900412:G&gt;T</t>
  </si>
  <si>
    <t>NM_000260.4:c.3527G&gt;T</t>
  </si>
  <si>
    <t>NP_000251.3:p.Ser1176Ile</t>
  </si>
  <si>
    <t>11:76900472:C&gt;A</t>
  </si>
  <si>
    <t>NM_000260.4:c.3587C&gt;A</t>
  </si>
  <si>
    <t>NP_000251.3:p.Ser1196Tyr</t>
  </si>
  <si>
    <t>11:76900472:C&gt;G</t>
  </si>
  <si>
    <t>NM_000260.4:c.3587C&gt;G</t>
  </si>
  <si>
    <t>NP_000251.3:p.Ser1196Cys</t>
  </si>
  <si>
    <t>11:76900472:C&gt;T</t>
  </si>
  <si>
    <t>NM_000260.4:c.3587C&gt;T</t>
  </si>
  <si>
    <t>NP_000251.3:p.Ser1196Phe</t>
  </si>
  <si>
    <t>11:76900478:G&gt;C</t>
  </si>
  <si>
    <t>NM_000260.4:c.3593G&gt;C</t>
  </si>
  <si>
    <t>NP_000251.3:p.Cys1198Ser</t>
  </si>
  <si>
    <t>11:76901114:G&gt;C</t>
  </si>
  <si>
    <t>NM_000260.4:c.3680G&gt;C</t>
  </si>
  <si>
    <t>NP_000251.3:p.Cys1227Ser</t>
  </si>
  <si>
    <t>11:76901775:G&gt;A</t>
  </si>
  <si>
    <t>NM_000260.4:c.3784G&gt;A</t>
  </si>
  <si>
    <t>NP_000251.3:p.Val1262Met</t>
  </si>
  <si>
    <t>30/49</t>
  </si>
  <si>
    <t>FERM_domain&amp;Band_4.1_domain&amp;FERM_domain&amp;Band_4.1_domain</t>
  </si>
  <si>
    <t>11:76903283:T&gt;G</t>
  </si>
  <si>
    <t>NM_000260.4:c.4112T&gt;G</t>
  </si>
  <si>
    <t>NP_000251.3:p.Val1371Gly</t>
  </si>
  <si>
    <t>31/49</t>
  </si>
  <si>
    <t>FERM_domain&amp;Band_4.1_domain&amp;FERM_central_domain&amp;FERM_domain&amp;Band_4.1_domain&amp;FERM_central_domain</t>
  </si>
  <si>
    <t>11:76908587:C&gt;A</t>
  </si>
  <si>
    <t>NM_000260.4:c.4385C&gt;A</t>
  </si>
  <si>
    <t>NP_000251.3:p.Ala1462Asp</t>
  </si>
  <si>
    <t>Retinal dystrophy</t>
  </si>
  <si>
    <t>33/49</t>
  </si>
  <si>
    <t>11:76909591:T&gt;C</t>
  </si>
  <si>
    <t>NM_000260.4:c.4493T&gt;C</t>
  </si>
  <si>
    <t>NP_000251.3:p.Val1498Ala</t>
  </si>
  <si>
    <t>34/49</t>
  </si>
  <si>
    <t>FERM_domain&amp;FERM_domain</t>
  </si>
  <si>
    <t>11:76912625:T&gt;C</t>
  </si>
  <si>
    <t>NM_000260.4:c.4985T&gt;C</t>
  </si>
  <si>
    <t>NP_000251.3:p.Phe1662Ser</t>
  </si>
  <si>
    <t>36/49</t>
  </si>
  <si>
    <t>SH3_domain&amp;SH3_domain&amp;SH3_domain&amp;SH3_domain</t>
  </si>
  <si>
    <t>11:76916533:T&gt;G</t>
  </si>
  <si>
    <t>NM_000260.4:c.5507T&gt;G</t>
  </si>
  <si>
    <t>NP_000251.3:p.Leu1836Arg</t>
  </si>
  <si>
    <t>40/49</t>
  </si>
  <si>
    <t>11:76924034:T&gt;C</t>
  </si>
  <si>
    <t>NM_000260.4:c.6392T&gt;C</t>
  </si>
  <si>
    <t>NP_000251.3:p.Ile2131Thr</t>
  </si>
  <si>
    <t>47/49</t>
  </si>
  <si>
    <t>11:76924972:T&gt;C</t>
  </si>
  <si>
    <t>NM_000260.4:c.6506T&gt;C</t>
  </si>
  <si>
    <t>NP_000251.3:p.Ile2169Thr</t>
  </si>
  <si>
    <t>48/49</t>
  </si>
  <si>
    <t>11:76903271:T&gt;C</t>
  </si>
  <si>
    <t>NM_001127180.2:c.4100T&gt;C</t>
  </si>
  <si>
    <t>NP_001120652.1:p.Ile1367Thr</t>
  </si>
  <si>
    <t>NARS2</t>
  </si>
  <si>
    <t>11:78147783:A&gt;G</t>
  </si>
  <si>
    <t>NM_024678.6:c.1367T&gt;C</t>
  </si>
  <si>
    <t>NP_078954.4:p.Ile456Thr</t>
  </si>
  <si>
    <t>Aminoacyl-tRNA_synthetase&amp;_class_II_(D/K/N)&amp;Aminoacyl-tRNA_synthetase&amp;_class_II</t>
  </si>
  <si>
    <t>11:78147858:T&gt;C</t>
  </si>
  <si>
    <t>NM_024678.6:c.1292A&gt;G</t>
  </si>
  <si>
    <t>NP_078954.4:p.Tyr431Cys</t>
  </si>
  <si>
    <t>11:78147859:A&gt;G</t>
  </si>
  <si>
    <t>NM_024678.6:c.1291T&gt;C</t>
  </si>
  <si>
    <t>NP_078954.4:p.Tyr431His</t>
  </si>
  <si>
    <t>11:78154785:A&gt;G</t>
  </si>
  <si>
    <t>NM_024678.6:c.1184T&gt;C</t>
  </si>
  <si>
    <t>NP_078954.4:p.Leu395Pro</t>
  </si>
  <si>
    <t>11:78180351:T&gt;C</t>
  </si>
  <si>
    <t>NM_024678.6:c.968A&gt;G</t>
  </si>
  <si>
    <t>NP_078954.4:p.Tyr323Cys</t>
  </si>
  <si>
    <t>11:78282446:A&gt;G</t>
  </si>
  <si>
    <t>NM_024678.6:c.185T&gt;C</t>
  </si>
  <si>
    <t>NP_078954.4:p.Leu62Pro</t>
  </si>
  <si>
    <t>NF2</t>
  </si>
  <si>
    <t>22:30000064:T&gt;C</t>
  </si>
  <si>
    <t>NM_000268.3:c.77T&gt;C</t>
  </si>
  <si>
    <t>NP_000259.1:p.Ile26Thr</t>
  </si>
  <si>
    <t>FERM_domain&amp;Band_4.1_domain&amp;FERM_domain&amp;Band_4.1_domain&amp;FERM_domain&amp;Band_4.1_domain&amp;FERM_domain&amp;Band_4.1_domain&amp;FERM_domain&amp;Band_4.1_domain&amp;FERM_domain&amp;Band_4.1_domain&amp;FERM_domain&amp;Band_4.1_domain&amp;FERM_domain&amp;Band_4.1_domain</t>
  </si>
  <si>
    <t>22:30035119:T&gt;G</t>
  </si>
  <si>
    <t>NM_000268.3:c.281T&gt;G</t>
  </si>
  <si>
    <t>NP_000259.1:p.Phe94Cys</t>
  </si>
  <si>
    <t>FERM_conserved_site&amp;FERM_domain&amp;Band_4.1_domain&amp;FERM_conserved_site&amp;FERM_domain&amp;Band_4.1_domain&amp;FERM_conserved_site&amp;FERM_domain&amp;Band_4.1_domain&amp;FERM_domain&amp;Band_4.1_domain&amp;FERM_conserved_site&amp;FERM_domain&amp;Band_4.1_domain</t>
  </si>
  <si>
    <t>22:30038225:G&gt;C</t>
  </si>
  <si>
    <t>NM_000268.3:c.398G&gt;C</t>
  </si>
  <si>
    <t>NP_000259.1:p.Cys133Ser</t>
  </si>
  <si>
    <t>FERM_central_domain&amp;Band_4.1_domain&amp;Band_4.1_domain&amp;FERM_domain&amp;Band_4.1_domain&amp;FERM_central_domain&amp;FERM_central_domain&amp;FERM_domain&amp;Band_4.1_domain&amp;FERM_central_domain&amp;FERM_central_domain&amp;Band_4.1_domain&amp;Band_4.1_domain&amp;FERM_domain&amp;Band_4.1_domain&amp;FERM_central_domain&amp;FERM_central_domain&amp;Band_4.1_domain&amp;Band_4.1_domain&amp;FERM_domain&amp;Band_4.1_domain&amp;FERM_central_domain&amp;FERM_central_domain&amp;Band_4.1_domain&amp;Band_4.1_domain&amp;FERM_domain&amp;Band_4.1_domain&amp;FERM_central_domain&amp;FERM_central_domain&amp;Band_4.1_domain&amp;Band_4.1_domain&amp;FERM_domain&amp;Band_4.1_domain&amp;FERM_central_domain&amp;FERM_central_domain&amp;Band_4.1_domain&amp;Band_4.1_domain&amp;FERM_domain&amp;Band_4.1_domain&amp;FERM_central_domain&amp;FERM_central_domain&amp;Band_4.1_domain&amp;Band_4.1_domain&amp;FERM_domain&amp;Band_4.1_domain&amp;FERM_central_domain</t>
  </si>
  <si>
    <t>22:30051641:A&gt;G</t>
  </si>
  <si>
    <t>NM_000268.3:c.575A&gt;G</t>
  </si>
  <si>
    <t>NP_000259.1:p.Tyr192Cys</t>
  </si>
  <si>
    <t>Choroid plexus carcinoma</t>
  </si>
  <si>
    <t>FERM_central_domain&amp;FERM_conserved_site&amp;FERM_domain&amp;Band_4.1_domain&amp;FERM_central_domain&amp;FERM_central_domain&amp;FERM_conserved_site&amp;FERM_domain&amp;Band_4.1_domain&amp;FERM_central_domain&amp;FERM_central_domain&amp;FERM_conserved_site&amp;FERM_domain&amp;Band_4.1_domain&amp;FERM_central_domain&amp;FERM_central_domain&amp;FERM_conserved_site&amp;FERM_domain&amp;Band_4.1_domain&amp;FERM_central_domain&amp;FERM_central_domain&amp;FERM_conserved_site&amp;FERM_domain&amp;Band_4.1_domain&amp;FERM_central_domain&amp;FERM_central_domain&amp;FERM_conserved_site&amp;FERM_domain&amp;Band_4.1_domain&amp;FERM_central_domain&amp;FERM_central_domain&amp;FERM_conserved_site&amp;FERM_domain&amp;Band_4.1_domain&amp;FERM_central_domain&amp;FERM_central_domain&amp;FERM_conserved_site&amp;FERM_domain&amp;Band_4.1_domain&amp;FERM_central_domain</t>
  </si>
  <si>
    <t>22:30057290:T&gt;G</t>
  </si>
  <si>
    <t>NM_000268.3:c.772T&gt;G</t>
  </si>
  <si>
    <t>NP_000259.1:p.Trp258Gly</t>
  </si>
  <si>
    <t>Neurofibromatosis, type 2</t>
  </si>
  <si>
    <t>FERM&amp;_C-terminal_PH-like_domain&amp;FERM_domain&amp;FERM&amp;_C-terminal_PH-like_domain&amp;FERM&amp;_C-terminal_PH-like_domain&amp;FERM_domain&amp;FERM&amp;_C-terminal_PH-like_domain&amp;FERM&amp;_C-terminal_PH-like_domain&amp;FERM_domain&amp;FERM&amp;_C-terminal_PH-like_domain&amp;FERM&amp;_C-terminal_PH-like_domain&amp;FERM_domain&amp;FERM&amp;_C-terminal_PH-like_domain&amp;FERM&amp;_C-terminal_PH-like_domain&amp;FERM_domain&amp;FERM&amp;_C-terminal_PH-like_domain&amp;FERM&amp;_C-terminal_PH-like_domain&amp;FERM_domain&amp;FERM&amp;_C-terminal_PH-like_domain&amp;FERM&amp;_C-terminal_PH-like_domain&amp;FERM_domain&amp;FERM&amp;_C-terminal_PH-like_domain&amp;FERM&amp;_C-terminal_PH-like_domain&amp;FERM_domain&amp;FERM&amp;_C-terminal_PH-like_domain</t>
  </si>
  <si>
    <t>22:30060980:T&gt;G</t>
  </si>
  <si>
    <t>NM_000268.3:c.812T&gt;G</t>
  </si>
  <si>
    <t>NP_000259.1:p.Phe271Cys</t>
  </si>
  <si>
    <t>22:30090777:T&gt;C</t>
  </si>
  <si>
    <t>NM_000268.3:c.1774T&gt;C</t>
  </si>
  <si>
    <t>NP_000259.1:p.Phe592Leu</t>
  </si>
  <si>
    <t>Neurofibromatosis, type 2; Hereditary cancer-predisposing syndrome</t>
  </si>
  <si>
    <t>Ezrin/radixin/moesin&amp;_C-terminal</t>
  </si>
  <si>
    <t>22:30090778:T&gt;C</t>
  </si>
  <si>
    <t>NM_000268.3:c.1775T&gt;C</t>
  </si>
  <si>
    <t>NP_000259.1:p.Phe592Ser</t>
  </si>
  <si>
    <t>NLRP3</t>
  </si>
  <si>
    <t>1:247582296:C&gt;G</t>
  </si>
  <si>
    <t>NM_001243133.1:c.194C&gt;G</t>
  </si>
  <si>
    <t>NP_001230062.1:p.Ala65Gly</t>
  </si>
  <si>
    <t>Familial amyloid nephropathy with urticaria AND deafness; Chronic infantile neurological, cutaneous and articular syndrome; Familial cold urticaria</t>
  </si>
  <si>
    <t>DAPIN_domain&amp;DAPIN_domain&amp;DAPIN_domain&amp;DAPIN_domain&amp;DAPIN_domain&amp;DAPIN_domain</t>
  </si>
  <si>
    <t>1:247588297:T&gt;C</t>
  </si>
  <si>
    <t>NM_001243133.1:c.1546T&gt;C</t>
  </si>
  <si>
    <t>NP_001230062.1:p.Tyr516His</t>
  </si>
  <si>
    <t>NACHT_nucleoside_triphosphatase&amp;NACHT_nucleoside_triphosphatase</t>
  </si>
  <si>
    <t>1:247588327:T&gt;A</t>
  </si>
  <si>
    <t>NM_001243133.1:c.1576T&gt;A</t>
  </si>
  <si>
    <t>NP_001230062.1:p.Phe526Ile</t>
  </si>
  <si>
    <t>1:247588333:G&gt;C</t>
  </si>
  <si>
    <t>NM_001243133.1:c.1582G&gt;C</t>
  </si>
  <si>
    <t>NP_001230062.1:p.Ala528Pro</t>
  </si>
  <si>
    <t>1:247588487:T&gt;C</t>
  </si>
  <si>
    <t>NM_001243133.1:c.1736T&gt;C</t>
  </si>
  <si>
    <t>NP_001230062.1:p.Phe579Ser</t>
  </si>
  <si>
    <t>1:247588642:T&gt;C</t>
  </si>
  <si>
    <t>NM_001243133.1:c.1891T&gt;C</t>
  </si>
  <si>
    <t>NP_001230062.1:p.Cys631Arg</t>
  </si>
  <si>
    <t>1:247607432:T&gt;C</t>
  </si>
  <si>
    <t>NM_001243133.1:c.2822T&gt;C</t>
  </si>
  <si>
    <t>NP_001230062.1:p.Leu941Pro</t>
  </si>
  <si>
    <t>1:247608033:T&gt;G</t>
  </si>
  <si>
    <t>NM_001243133.1:c.2915T&gt;G</t>
  </si>
  <si>
    <t>NP_001230062.1:p.Leu972Arg</t>
  </si>
  <si>
    <t>NOG</t>
  </si>
  <si>
    <t>17:54672093:C&gt;G</t>
  </si>
  <si>
    <t>NM_005450.6:c.509C&gt;G</t>
  </si>
  <si>
    <t>NP_005441.1:p.Pro170Arg</t>
  </si>
  <si>
    <t>NR2F1</t>
  </si>
  <si>
    <t>5:92921166:G&gt;A</t>
  </si>
  <si>
    <t>NM_005654.6:c.437G&gt;A</t>
  </si>
  <si>
    <t>NP_005645.1:p.Cys146Tyr</t>
  </si>
  <si>
    <t>Bosch-Boonstra-Schaaf optic atrophy syndrome</t>
  </si>
  <si>
    <t>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&amp;Zinc_finger&amp;_nuclear_hormone_receptor-type</t>
  </si>
  <si>
    <t>5:92923877:T&gt;C</t>
  </si>
  <si>
    <t>NM_005654.6:c.718T&gt;C</t>
  </si>
  <si>
    <t>NP_005645.1:p.Phe240Leu</t>
  </si>
  <si>
    <t>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&amp;Nuclear_hormone_receptor&amp;_ligand-binding_domain</t>
  </si>
  <si>
    <t>5:92929319:C&gt;T</t>
  </si>
  <si>
    <t>NM_005654.6:c.1043C&gt;T</t>
  </si>
  <si>
    <t>NP_005645.1:p.Ser348Leu</t>
  </si>
  <si>
    <t>OPA1</t>
  </si>
  <si>
    <t>3:193355742:T&gt;A</t>
  </si>
  <si>
    <t>NM_130837.2:c.1037T&gt;A</t>
  </si>
  <si>
    <t>NP_570850.2:p.Val346Asp</t>
  </si>
  <si>
    <t>Dynamin-type_guanine_nucleotide-binding_(G)_domain&amp;Dynamin&amp;_GTPase_domain&amp;Dynamin&amp;_GTPase_domain&amp;Dynamin-type_guanine_nucleotide-binding_(G)_domain&amp;Dynamin&amp;_GTPase_domain&amp;Dynamin&amp;_GTPase_domain&amp;Dynamin-type_guanine_nucleotide-binding_(G)_domain&amp;Dynamin&amp;_GTPase_domain&amp;Dynamin&amp;_GTPase_domain&amp;Dynamin-type_guanine_nucleotide-binding_(G)_domain&amp;Dynamin&amp;_GTPase_domain&amp;Dynamin&amp;_GTPase_domain&amp;Dynamin-type_guanine_nucleotide-binding_(G)_domain&amp;Dynamin&amp;_GTPase_domain&amp;Dynamin&amp;_GTPase_domain&amp;Dynamin-type_guanine_nucleotide-binding_(G)_domain&amp;Dynamin&amp;_GTPase_domain&amp;Dynamin&amp;_GTPase_domain</t>
  </si>
  <si>
    <t>3:193361836:C&gt;T</t>
  </si>
  <si>
    <t>NM_130837.2:c.1550C&gt;T</t>
  </si>
  <si>
    <t>NP_570850.2:p.Thr517Ile</t>
  </si>
  <si>
    <t>16/31</t>
  </si>
  <si>
    <t>3:193366594:T&gt;C</t>
  </si>
  <si>
    <t>NM_130837.2:c.1946T&gt;C</t>
  </si>
  <si>
    <t>NP_570850.2:p.Phe649Ser</t>
  </si>
  <si>
    <t>21/31</t>
  </si>
  <si>
    <t>3:193376764:T&gt;C</t>
  </si>
  <si>
    <t>NM_130837.2:c.2420T&gt;C</t>
  </si>
  <si>
    <t>NP_570850.2:p.Leu807Pro</t>
  </si>
  <si>
    <t>24/31</t>
  </si>
  <si>
    <t>3:193382738:T&gt;A</t>
  </si>
  <si>
    <t>NM_130837.2:c.2731T&gt;A</t>
  </si>
  <si>
    <t>NP_570850.2:p.Cys911Ser</t>
  </si>
  <si>
    <t>27/31</t>
  </si>
  <si>
    <t>OTOA</t>
  </si>
  <si>
    <t>16:21712219:T&gt;C</t>
  </si>
  <si>
    <t>NM_144672.4:c.851T&gt;C</t>
  </si>
  <si>
    <t>NP_653273.3:p.Phe284Ser</t>
  </si>
  <si>
    <t>16:21712342:T&gt;C</t>
  </si>
  <si>
    <t>NM_144672.4:c.974T&gt;C</t>
  </si>
  <si>
    <t>NP_653273.3:p.Ile325Thr</t>
  </si>
  <si>
    <t>16:21716558:T&gt;C</t>
  </si>
  <si>
    <t>NM_144672.4:c.1049T&gt;C</t>
  </si>
  <si>
    <t>NP_653273.3:p.Leu350Pro</t>
  </si>
  <si>
    <t>16:21721396:T&gt;C</t>
  </si>
  <si>
    <t>NM_144672.4:c.1292T&gt;C</t>
  </si>
  <si>
    <t>NP_653273.3:p.Leu431Ser</t>
  </si>
  <si>
    <t>13/29</t>
  </si>
  <si>
    <t>16:21728283:T&gt;G</t>
  </si>
  <si>
    <t>NM_144672.4:c.1544T&gt;G</t>
  </si>
  <si>
    <t>NP_653273.3:p.Phe515Cys</t>
  </si>
  <si>
    <t>15/29</t>
  </si>
  <si>
    <t>16:21730464:T&gt;G</t>
  </si>
  <si>
    <t>NM_144672.4:c.1640T&gt;G</t>
  </si>
  <si>
    <t>NP_653273.3:p.Leu547Arg</t>
  </si>
  <si>
    <t>16/29</t>
  </si>
  <si>
    <t>16:21730506:T&gt;C</t>
  </si>
  <si>
    <t>NM_144672.4:c.1682T&gt;C</t>
  </si>
  <si>
    <t>NP_653273.3:p.Leu561Pro</t>
  </si>
  <si>
    <t>16:21734284:T&gt;A</t>
  </si>
  <si>
    <t>NM_144672.4:c.1865T&gt;A</t>
  </si>
  <si>
    <t>NP_653273.3:p.Leu622His</t>
  </si>
  <si>
    <t>18/29</t>
  </si>
  <si>
    <t>OTOF</t>
  </si>
  <si>
    <t>2:26683602:G&gt;A</t>
  </si>
  <si>
    <t>NM_001287489.2:c.5726C&gt;T</t>
  </si>
  <si>
    <t>NP_001274418.1:p.Ala1909Val</t>
  </si>
  <si>
    <t>Ferlin&amp;_C-terminal_domain&amp;Ferlin&amp;_C-terminal_domain</t>
  </si>
  <si>
    <t>2:26683608:A&gt;C</t>
  </si>
  <si>
    <t>NM_001287489.2:c.5720T&gt;G</t>
  </si>
  <si>
    <t>NP_001274418.1:p.Val1907Gly</t>
  </si>
  <si>
    <t>2:26683764:A&gt;C</t>
  </si>
  <si>
    <t>NM_001287489.2:c.5668T&gt;G</t>
  </si>
  <si>
    <t>NP_001274418.1:p.Trp1890Gly</t>
  </si>
  <si>
    <t>44/46</t>
  </si>
  <si>
    <t>2:26683842:A&gt;G</t>
  </si>
  <si>
    <t>NM_001287489.2:c.5590T&gt;C</t>
  </si>
  <si>
    <t>NP_001274418.1:p.Cys1864Arg</t>
  </si>
  <si>
    <t>Ferlin&amp;_sixth_C2_domain&amp;Ferlin&amp;_sixth_C2_domain</t>
  </si>
  <si>
    <t>2:26684958:C&gt;T</t>
  </si>
  <si>
    <t>NM_001287489.2:c.5284G&gt;A</t>
  </si>
  <si>
    <t>NP_001274418.1:p.Val1762Met</t>
  </si>
  <si>
    <t>42/46</t>
  </si>
  <si>
    <t>C2_domain&amp;Ferlin&amp;_sixth_C2_domain&amp;C2_domain&amp;Ferlin&amp;_sixth_C2_domain</t>
  </si>
  <si>
    <t>2:26687784:A&gt;C</t>
  </si>
  <si>
    <t>NM_001287489.2:c.4913T&gt;G</t>
  </si>
  <si>
    <t>NP_001274418.1:p.Val1638Gly</t>
  </si>
  <si>
    <t>39/46</t>
  </si>
  <si>
    <t>2:26687790:A&gt;C</t>
  </si>
  <si>
    <t>NM_001287489.2:c.4907T&gt;G</t>
  </si>
  <si>
    <t>NP_001274418.1:p.Val1636Gly</t>
  </si>
  <si>
    <t>2:26688657:A&gt;G</t>
  </si>
  <si>
    <t>NM_001287489.2:c.4682T&gt;C</t>
  </si>
  <si>
    <t>NP_001274418.1:p.Val1561Ala</t>
  </si>
  <si>
    <t>38/46</t>
  </si>
  <si>
    <t>C2_domain&amp;C2_domain&amp;C2_domain&amp;C2_domain&amp;Ferlin&amp;_fifth_C2_domain&amp;C2_domain&amp;C2_domain&amp;C2_domain&amp;Ferlin&amp;_fifth_C2_domain</t>
  </si>
  <si>
    <t>2:26688899:A&gt;G</t>
  </si>
  <si>
    <t>NM_001287489.2:c.4546T&gt;C</t>
  </si>
  <si>
    <t>NP_001274418.1:p.Tyr1516His</t>
  </si>
  <si>
    <t>37/46</t>
  </si>
  <si>
    <t>2:26688934:A&gt;G</t>
  </si>
  <si>
    <t>NM_001287489.2:c.4511T&gt;C</t>
  </si>
  <si>
    <t>NP_001274418.1:p.Leu1504Pro</t>
  </si>
  <si>
    <t>C2_domain&amp;C2_domain&amp;C2_domain&amp;Ferlin&amp;_fifth_C2_domain&amp;C2_domain&amp;C2_domain&amp;C2_domain&amp;Ferlin&amp;_fifth_C2_domain</t>
  </si>
  <si>
    <t>2:26689589:A&gt;C</t>
  </si>
  <si>
    <t>NM_001287489.2:c.4493T&gt;G</t>
  </si>
  <si>
    <t>NP_001274418.1:p.Val1498Gly</t>
  </si>
  <si>
    <t>36/46</t>
  </si>
  <si>
    <t>2:26690037:A&gt;G</t>
  </si>
  <si>
    <t>NM_001287489.2:c.4292T&gt;C</t>
  </si>
  <si>
    <t>NP_001274418.1:p.Leu1431Ser</t>
  </si>
  <si>
    <t>35/46</t>
  </si>
  <si>
    <t>2:26696056:A&gt;G</t>
  </si>
  <si>
    <t>NM_001287489.2:c.3677T&gt;C</t>
  </si>
  <si>
    <t>NP_001274418.1:p.Leu1226Pro</t>
  </si>
  <si>
    <t>29/46</t>
  </si>
  <si>
    <t>2:26696158:A&gt;G</t>
  </si>
  <si>
    <t>NM_001287489.2:c.3575T&gt;C</t>
  </si>
  <si>
    <t>NP_001274418.1:p.Leu1192Pro</t>
  </si>
  <si>
    <t>2:26697400:G&gt;A</t>
  </si>
  <si>
    <t>NM_001287489.2:c.3269C&gt;T</t>
  </si>
  <si>
    <t>NP_001274418.1:p.Ala1090Val</t>
  </si>
  <si>
    <t>26/46</t>
  </si>
  <si>
    <t>Ferlin&amp;_fourth_C2_domain&amp;Ferlin&amp;_fourth_C2_domain</t>
  </si>
  <si>
    <t>2:26698819:G&gt;A</t>
  </si>
  <si>
    <t>NM_001287489.2:c.2954C&gt;T</t>
  </si>
  <si>
    <t>NP_001274418.1:p.Ala985Val</t>
  </si>
  <si>
    <t>24/46</t>
  </si>
  <si>
    <t>C2_domain&amp;C2_domain&amp;C2_domain&amp;Ferlin&amp;_fourth_C2_domain&amp;C2_domain&amp;C2_domain&amp;C2_domain&amp;Ferlin&amp;_fourth_C2_domain</t>
  </si>
  <si>
    <t>2:26698880:G&gt;A</t>
  </si>
  <si>
    <t>NM_001287489.2:c.2893C&gt;T</t>
  </si>
  <si>
    <t>NP_001274418.1:p.His965Tyr</t>
  </si>
  <si>
    <t>2:26698882:G&gt;C</t>
  </si>
  <si>
    <t>NM_001287489.2:c.2891C&gt;G</t>
  </si>
  <si>
    <t>NP_001274418.1:p.Ala964Gly</t>
  </si>
  <si>
    <t>2:26699879:C&gt;A</t>
  </si>
  <si>
    <t>NM_001287489.2:c.2556G&gt;T</t>
  </si>
  <si>
    <t>NP_001274418.1:p.Trp852Cys</t>
  </si>
  <si>
    <t>22/46</t>
  </si>
  <si>
    <t>Ferlin_B-domain&amp;Ferlin_B-domain&amp;Ferlin_B-domain&amp;Ferlin_B-domain</t>
  </si>
  <si>
    <t>2:26703073:A&gt;G</t>
  </si>
  <si>
    <t>NM_001287489.2:c.1910T&gt;C</t>
  </si>
  <si>
    <t>NP_001274418.1:p.Ile637Thr</t>
  </si>
  <si>
    <t>Deafness, autosomal recessive 9</t>
  </si>
  <si>
    <t>16/46</t>
  </si>
  <si>
    <t>2:26703148:A&gt;G</t>
  </si>
  <si>
    <t>NM_001287489.2:c.1835T&gt;C</t>
  </si>
  <si>
    <t>NP_001274418.1:p.Leu612Pro</t>
  </si>
  <si>
    <t>2:26705321:C&gt;T</t>
  </si>
  <si>
    <t>NM_001287489.2:c.1532G&gt;A</t>
  </si>
  <si>
    <t>NP_001274418.1:p.Gly511Asp</t>
  </si>
  <si>
    <t>14/46</t>
  </si>
  <si>
    <t>C2_domain&amp;C2_domain&amp;C2_domain&amp;Ferlin&amp;_third_C2_domain</t>
  </si>
  <si>
    <t>2:26706349:A&gt;T</t>
  </si>
  <si>
    <t>NM_001287489.2:c.1373T&gt;A</t>
  </si>
  <si>
    <t>NP_001274418.1:p.Val458Asp</t>
  </si>
  <si>
    <t>13/46</t>
  </si>
  <si>
    <t>2:26706356:C&gt;T</t>
  </si>
  <si>
    <t>NM_001287489.2:c.1366G&gt;A</t>
  </si>
  <si>
    <t>NP_001274418.1:p.Val456Met</t>
  </si>
  <si>
    <t>2:26712162:A&gt;C</t>
  </si>
  <si>
    <t>NM_001287489.2:c.962T&gt;G</t>
  </si>
  <si>
    <t>NP_001274418.1:p.Val321Gly</t>
  </si>
  <si>
    <t>C2_domain&amp;C2_domain&amp;C2_domain&amp;Ferlin&amp;_second_C2_domain</t>
  </si>
  <si>
    <t>2:26717871:A&gt;C</t>
  </si>
  <si>
    <t>NM_001287489.2:c.836T&gt;G</t>
  </si>
  <si>
    <t>NP_001274418.1:p.Val279Gly</t>
  </si>
  <si>
    <t>2:26717928:A&gt;G</t>
  </si>
  <si>
    <t>NM_001287489.2:c.779T&gt;C</t>
  </si>
  <si>
    <t>NP_001274418.1:p.Val260Ala</t>
  </si>
  <si>
    <t>2:26717940:A&gt;G</t>
  </si>
  <si>
    <t>NM_001287489.2:c.767T&gt;C</t>
  </si>
  <si>
    <t>NP_001274418.1:p.Val256Ala</t>
  </si>
  <si>
    <t>2:26781372:A&gt;C</t>
  </si>
  <si>
    <t>NM_001287489.2:c.68T&gt;G</t>
  </si>
  <si>
    <t>NP_001274418.1:p.Val23Gly</t>
  </si>
  <si>
    <t>C2_domain&amp;C2_domain&amp;Ferlin&amp;_first_C2_domain</t>
  </si>
  <si>
    <t>OTOG</t>
  </si>
  <si>
    <t>11:17574947:C&gt;T</t>
  </si>
  <si>
    <t>NM_001277269.2:c.457C&gt;T</t>
  </si>
  <si>
    <t>NP_001264198.1:p.Arg153Trp</t>
  </si>
  <si>
    <t>von_Willebrand_factor&amp;_type_D_domain&amp;von_Willebrand_factor&amp;_type_D_domain&amp;von_Willebrand_factor&amp;_type_D_domain&amp;von_Willebrand_factor&amp;_type_D_domain&amp;von_Willebrand_factor&amp;_type_D_domain&amp;von_Willebrand_factor&amp;_type_D_domain</t>
  </si>
  <si>
    <t>11:17574990:A&gt;G</t>
  </si>
  <si>
    <t>NM_001277269.2:c.500A&gt;G</t>
  </si>
  <si>
    <t>NP_001264198.1:p.Tyr167Cys</t>
  </si>
  <si>
    <t>11:17579759:T&gt;C</t>
  </si>
  <si>
    <t>NM_001277269.2:c.929T&gt;C</t>
  </si>
  <si>
    <t>NP_001264198.1:p.Phe310Ser</t>
  </si>
  <si>
    <t>von_Willebrand_factor&amp;_type_D_domain&amp;von_Willebrand_factor&amp;_type_D_domain</t>
  </si>
  <si>
    <t>11:17580173:G&gt;C</t>
  </si>
  <si>
    <t>NM_001277269.2:c.1121G&gt;C</t>
  </si>
  <si>
    <t>NP_001264198.1:p.Cys374Ser</t>
  </si>
  <si>
    <t>Uncharacterised_domain&amp;_cysteine-rich&amp;Uncharacterised_domain&amp;_cysteine-rich&amp;Uncharacterised_domain&amp;_cysteine-rich&amp;Uncharacterised_domain&amp;_cysteine-rich</t>
  </si>
  <si>
    <t>11:17580642:T&gt;G</t>
  </si>
  <si>
    <t>NM_001277269.2:c.1183T&gt;G</t>
  </si>
  <si>
    <t>NP_001264198.1:p.Tyr395Asp</t>
  </si>
  <si>
    <t>11:17580643:A&gt;G</t>
  </si>
  <si>
    <t>NM_001277269.2:c.1184A&gt;G</t>
  </si>
  <si>
    <t>NP_001264198.1:p.Tyr395Cys</t>
  </si>
  <si>
    <t>11:17580655:G&gt;T</t>
  </si>
  <si>
    <t>NM_001277269.2:c.1196G&gt;T</t>
  </si>
  <si>
    <t>NP_001264198.1:p.Cys399Phe</t>
  </si>
  <si>
    <t>11:17582303:T&gt;C</t>
  </si>
  <si>
    <t>NM_001277269.2:c.1426T&gt;C</t>
  </si>
  <si>
    <t>NP_001264198.1:p.Cys476Arg</t>
  </si>
  <si>
    <t>VWFC_domain&amp;VWFC_domain</t>
  </si>
  <si>
    <t>11:17583214:T&gt;C</t>
  </si>
  <si>
    <t>NM_001277269.2:c.1540T&gt;C</t>
  </si>
  <si>
    <t>NP_001264198.1:p.Cys514Arg</t>
  </si>
  <si>
    <t>14/55</t>
  </si>
  <si>
    <t>von_Willebrand_factor&amp;_type_D_domain&amp;von_Willebrand_factor&amp;_type_D_domain&amp;VWFC_domain&amp;von_Willebrand_factor&amp;_type_D_domain&amp;von_Willebrand_factor&amp;_type_D_domain&amp;von_Willebrand_factor&amp;_type_D_domain&amp;VWFC_domain&amp;von_Willebrand_factor&amp;_type_D_domain</t>
  </si>
  <si>
    <t>11:17583325:G&gt;A</t>
  </si>
  <si>
    <t>NM_001277269.2:c.1651G&gt;A</t>
  </si>
  <si>
    <t>NP_001264198.1:p.Val551Met</t>
  </si>
  <si>
    <t>11:17590743:T&gt;C</t>
  </si>
  <si>
    <t>NM_001277269.2:c.1721T&gt;C</t>
  </si>
  <si>
    <t>NP_001264198.1:p.Leu574Pro</t>
  </si>
  <si>
    <t>15/55</t>
  </si>
  <si>
    <t>11:17608067:T&gt;C</t>
  </si>
  <si>
    <t>NM_001277269.2:c.2842T&gt;C</t>
  </si>
  <si>
    <t>NP_001264198.1:p.Cys948Arg</t>
  </si>
  <si>
    <t>23/55</t>
  </si>
  <si>
    <t>11:17613001:T&gt;G</t>
  </si>
  <si>
    <t>NM_001277269.2:c.2908T&gt;G</t>
  </si>
  <si>
    <t>NP_001264198.1:p.Cys970Gly</t>
  </si>
  <si>
    <t>24/55</t>
  </si>
  <si>
    <t>11:17613059:A&gt;G</t>
  </si>
  <si>
    <t>NM_001277269.2:c.2966A&gt;G</t>
  </si>
  <si>
    <t>NP_001264198.1:p.Tyr989Cys</t>
  </si>
  <si>
    <t>11:17614764:G&gt;A</t>
  </si>
  <si>
    <t>NM_001277269.2:c.3067G&gt;A</t>
  </si>
  <si>
    <t>NP_001264198.1:p.Val1023Met</t>
  </si>
  <si>
    <t>25/55</t>
  </si>
  <si>
    <t>11:17615277:C&gt;T</t>
  </si>
  <si>
    <t>NM_001277269.2:c.3298C&gt;T</t>
  </si>
  <si>
    <t>NP_001264198.1:p.His1100Tyr</t>
  </si>
  <si>
    <t>26/55</t>
  </si>
  <si>
    <t>11:17615613:G&gt;T</t>
  </si>
  <si>
    <t>NM_001277269.2:c.3344G&gt;T</t>
  </si>
  <si>
    <t>NP_001264198.1:p.Cys1115Phe</t>
  </si>
  <si>
    <t>27/55</t>
  </si>
  <si>
    <t>11:17617657:T&gt;G</t>
  </si>
  <si>
    <t>NM_001277269.2:c.3517T&gt;G</t>
  </si>
  <si>
    <t>NP_001264198.1:p.Cys1173Gly</t>
  </si>
  <si>
    <t>28/55</t>
  </si>
  <si>
    <t>Uncharacterised_domain&amp;_cysteine-rich&amp;von_Willebrand_factor&amp;_type_D_domain&amp;Uncharacterised_domain&amp;_cysteine-rich&amp;Uncharacterised_domain&amp;_cysteine-rich&amp;von_Willebrand_factor&amp;_type_D_domain&amp;Uncharacterised_domain&amp;_cysteine-rich</t>
  </si>
  <si>
    <t>11:17618440:T&gt;C</t>
  </si>
  <si>
    <t>NM_001277269.2:c.3604T&gt;C</t>
  </si>
  <si>
    <t>NP_001264198.1:p.Cys1202Arg</t>
  </si>
  <si>
    <t>29/55</t>
  </si>
  <si>
    <t>11:17627671:T&gt;C</t>
  </si>
  <si>
    <t>NM_001277269.2:c.4181T&gt;C</t>
  </si>
  <si>
    <t>NP_001264198.1:p.Phe1394Ser</t>
  </si>
  <si>
    <t>32/55</t>
  </si>
  <si>
    <t>11:17629921:G&gt;C</t>
  </si>
  <si>
    <t>NM_001277269.2:c.4271G&gt;C</t>
  </si>
  <si>
    <t>NP_001264198.1:p.Cys1424Ser</t>
  </si>
  <si>
    <t>33/55</t>
  </si>
  <si>
    <t>11:17634195:C&gt;G</t>
  </si>
  <si>
    <t>NM_001277269.2:c.6357C&gt;G</t>
  </si>
  <si>
    <t>NP_001264198.1:p.Ser2119Arg</t>
  </si>
  <si>
    <t>37/55</t>
  </si>
  <si>
    <t>11:17650791:T&gt;C</t>
  </si>
  <si>
    <t>NM_001277269.2:c.6676T&gt;C</t>
  </si>
  <si>
    <t>NP_001264198.1:p.Trp2226Arg</t>
  </si>
  <si>
    <t>39/55</t>
  </si>
  <si>
    <t>11:17653459:G&gt;A</t>
  </si>
  <si>
    <t>NM_001277269.2:c.6959G&gt;A</t>
  </si>
  <si>
    <t>NP_001264198.1:p.Cys2320Tyr</t>
  </si>
  <si>
    <t>40/55</t>
  </si>
  <si>
    <t>11:17653725:T&gt;G</t>
  </si>
  <si>
    <t>NM_001277269.2:c.7060T&gt;G</t>
  </si>
  <si>
    <t>NP_001264198.1:p.Cys2354Gly</t>
  </si>
  <si>
    <t>41/55</t>
  </si>
  <si>
    <t>11:17663714:G&gt;T</t>
  </si>
  <si>
    <t>NM_001277269.2:c.8372G&gt;T</t>
  </si>
  <si>
    <t>NP_001264198.1:p.Cys2791Phe</t>
  </si>
  <si>
    <t>52/55</t>
  </si>
  <si>
    <t>OTOGL</t>
  </si>
  <si>
    <t>12:80613683:T&gt;C</t>
  </si>
  <si>
    <t>NM_173591.3:c.298T&gt;C</t>
  </si>
  <si>
    <t>NP_775862.3:p.Cys100Arg</t>
  </si>
  <si>
    <t>12:80615949:A&gt;C</t>
  </si>
  <si>
    <t>NM_173591.3:c.386A&gt;C</t>
  </si>
  <si>
    <t>NP_775862.3:p.Tyr129Ser</t>
  </si>
  <si>
    <t>12:80615951:T&gt;C</t>
  </si>
  <si>
    <t>NM_173591.3:c.388T&gt;C</t>
  </si>
  <si>
    <t>NP_775862.3:p.Tyr130His</t>
  </si>
  <si>
    <t>12:80615952:A&gt;G</t>
  </si>
  <si>
    <t>NM_173591.3:c.389A&gt;G</t>
  </si>
  <si>
    <t>NP_775862.3:p.Tyr130Cys</t>
  </si>
  <si>
    <t>12:80615976:A&gt;G</t>
  </si>
  <si>
    <t>NM_173591.3:c.413A&gt;G</t>
  </si>
  <si>
    <t>NP_775862.3:p.Tyr138Cys</t>
  </si>
  <si>
    <t>12:80623038:T&gt;C</t>
  </si>
  <si>
    <t>NM_173591.3:c.464T&gt;C</t>
  </si>
  <si>
    <t>NP_775862.3:p.Val155Ala</t>
  </si>
  <si>
    <t>12:80626752:T&gt;C</t>
  </si>
  <si>
    <t>NM_173591.3:c.665T&gt;C</t>
  </si>
  <si>
    <t>NP_775862.3:p.Phe222Ser</t>
  </si>
  <si>
    <t>12:80626778:G&gt;A</t>
  </si>
  <si>
    <t>NM_173591.3:c.691G&gt;A</t>
  </si>
  <si>
    <t>NP_775862.3:p.Gly231Arg</t>
  </si>
  <si>
    <t>12:80626829:T&gt;A</t>
  </si>
  <si>
    <t>NM_173591.3:c.742T&gt;A</t>
  </si>
  <si>
    <t>NP_775862.3:p.Cys248Ser</t>
  </si>
  <si>
    <t>12:80626829:T&gt;C</t>
  </si>
  <si>
    <t>NM_173591.3:c.742T&gt;C</t>
  </si>
  <si>
    <t>NP_775862.3:p.Cys248Arg</t>
  </si>
  <si>
    <t>12:80633129:G&gt;A</t>
  </si>
  <si>
    <t>NM_173591.3:c.935G&gt;A</t>
  </si>
  <si>
    <t>NP_775862.3:p.Cys312Tyr</t>
  </si>
  <si>
    <t>12:80645514:A&gt;G</t>
  </si>
  <si>
    <t>NM_173591.3:c.1067A&gt;G</t>
  </si>
  <si>
    <t>NP_775862.3:p.Tyr356Cys</t>
  </si>
  <si>
    <t>12:80645958:T&gt;C</t>
  </si>
  <si>
    <t>NM_173591.3:c.1235T&gt;C</t>
  </si>
  <si>
    <t>NP_775862.3:p.Leu412Pro</t>
  </si>
  <si>
    <t>Trypsin_Inhibitor-like&amp;_cysteine_rich_domain</t>
  </si>
  <si>
    <t>12:80648904:T&gt;C</t>
  </si>
  <si>
    <t>NM_173591.3:c.1499T&gt;C</t>
  </si>
  <si>
    <t>NP_775862.3:p.Leu500Pro</t>
  </si>
  <si>
    <t>15/58</t>
  </si>
  <si>
    <t>12:80651746:G&gt;A</t>
  </si>
  <si>
    <t>NM_173591.3:c.1826G&gt;A</t>
  </si>
  <si>
    <t>NP_775862.3:p.Cys609Tyr</t>
  </si>
  <si>
    <t>17/58</t>
  </si>
  <si>
    <t>12:80658907:T&gt;C</t>
  </si>
  <si>
    <t>NM_173591.3:c.2114T&gt;C</t>
  </si>
  <si>
    <t>NP_775862.3:p.Leu705Pro</t>
  </si>
  <si>
    <t>19/58</t>
  </si>
  <si>
    <t>12:80658928:A&gt;C</t>
  </si>
  <si>
    <t>NM_173591.3:c.2135A&gt;C</t>
  </si>
  <si>
    <t>NP_775862.3:p.Tyr712Ser</t>
  </si>
  <si>
    <t>12:80658928:A&gt;G</t>
  </si>
  <si>
    <t>NM_173591.3:c.2135A&gt;G</t>
  </si>
  <si>
    <t>NP_775862.3:p.Tyr712Cys</t>
  </si>
  <si>
    <t>12:80658931:C&gt;A</t>
  </si>
  <si>
    <t>NM_173591.3:c.2138C&gt;A</t>
  </si>
  <si>
    <t>NP_775862.3:p.Ala713Asp</t>
  </si>
  <si>
    <t>12:80660348:G&gt;A</t>
  </si>
  <si>
    <t>NM_173591.3:c.2315G&gt;A</t>
  </si>
  <si>
    <t>NP_775862.3:p.Cys772Tyr</t>
  </si>
  <si>
    <t>20/58</t>
  </si>
  <si>
    <t>Trypsin_Inhibitor-like&amp;_cysteine_rich_domain&amp;Trypsin_Inhibitor-like&amp;_cysteine_rich_domain</t>
  </si>
  <si>
    <t>12:80663886:T&gt;C</t>
  </si>
  <si>
    <t>NM_173591.3:c.2443T&gt;C</t>
  </si>
  <si>
    <t>NP_775862.3:p.Cys815Arg</t>
  </si>
  <si>
    <t>22/58</t>
  </si>
  <si>
    <t>12:80672812:T&gt;C</t>
  </si>
  <si>
    <t>NM_173591.3:c.2767T&gt;C</t>
  </si>
  <si>
    <t>NP_775862.3:p.Cys923Arg</t>
  </si>
  <si>
    <t>25/58</t>
  </si>
  <si>
    <t>12:80696535:T&gt;G</t>
  </si>
  <si>
    <t>NM_173591.3:c.3158T&gt;G</t>
  </si>
  <si>
    <t>NP_775862.3:p.Ile1053Ser</t>
  </si>
  <si>
    <t>27/58</t>
  </si>
  <si>
    <t>12:80696550:G&gt;T</t>
  </si>
  <si>
    <t>NM_173591.3:c.3173G&gt;T</t>
  </si>
  <si>
    <t>NP_775862.3:p.Gly1058Val</t>
  </si>
  <si>
    <t>12:80699374:T&gt;C</t>
  </si>
  <si>
    <t>NM_173591.3:c.3205T&gt;C</t>
  </si>
  <si>
    <t>NP_775862.3:p.Cys1069Arg</t>
  </si>
  <si>
    <t>28/58</t>
  </si>
  <si>
    <t>12:80704487:T&gt;A</t>
  </si>
  <si>
    <t>NM_173591.3:c.3403T&gt;A</t>
  </si>
  <si>
    <t>NP_775862.3:p.Phe1135Ile</t>
  </si>
  <si>
    <t>29/58</t>
  </si>
  <si>
    <t>12:80704497:G&gt;A</t>
  </si>
  <si>
    <t>NM_173591.3:c.3413G&gt;A</t>
  </si>
  <si>
    <t>NP_775862.3:p.Cys1138Tyr</t>
  </si>
  <si>
    <t>12:80707284:G&gt;A</t>
  </si>
  <si>
    <t>NM_173591.3:c.3452G&gt;A</t>
  </si>
  <si>
    <t>NP_775862.3:p.Cys1151Tyr</t>
  </si>
  <si>
    <t>30/58</t>
  </si>
  <si>
    <t>12:80714469:T&gt;C</t>
  </si>
  <si>
    <t>NM_173591.3:c.4043T&gt;C</t>
  </si>
  <si>
    <t>NP_775862.3:p.Phe1348Ser</t>
  </si>
  <si>
    <t>33/58</t>
  </si>
  <si>
    <t>Alpha-L-arabinofuranosidase_B&amp;_arabinose-binding_domain&amp;Alpha-L-arabinofuranosidase_B&amp;_arabinose-binding_domain</t>
  </si>
  <si>
    <t>12:80730200:T&gt;G</t>
  </si>
  <si>
    <t>NM_173591.3:c.4581T&gt;G</t>
  </si>
  <si>
    <t>NP_775862.3:p.Cys1527Trp</t>
  </si>
  <si>
    <t>39/58</t>
  </si>
  <si>
    <t>12:80730226:T&gt;G</t>
  </si>
  <si>
    <t>NM_173591.3:c.4607T&gt;G</t>
  </si>
  <si>
    <t>NP_775862.3:p.Ile1536Ser</t>
  </si>
  <si>
    <t>12:80730270:T&gt;A</t>
  </si>
  <si>
    <t>NM_173591.3:c.4651T&gt;A</t>
  </si>
  <si>
    <t>NP_775862.3:p.Tyr1551Asn</t>
  </si>
  <si>
    <t>12:80732955:T&gt;G</t>
  </si>
  <si>
    <t>NM_173591.3:c.4934T&gt;G</t>
  </si>
  <si>
    <t>NP_775862.3:p.Leu1645Arg</t>
  </si>
  <si>
    <t>42/58</t>
  </si>
  <si>
    <t>12:80733041:T&gt;C</t>
  </si>
  <si>
    <t>NM_173591.3:c.5020T&gt;C</t>
  </si>
  <si>
    <t>NP_775862.3:p.Cys1674Arg</t>
  </si>
  <si>
    <t>12:80746094:G&gt;T</t>
  </si>
  <si>
    <t>NM_173591.3:c.5258G&gt;T</t>
  </si>
  <si>
    <t>NP_775862.3:p.Cys1753Phe</t>
  </si>
  <si>
    <t>44/58</t>
  </si>
  <si>
    <t>12:80746157:A&gt;G</t>
  </si>
  <si>
    <t>NM_173591.3:c.5321A&gt;G</t>
  </si>
  <si>
    <t>NP_775862.3:p.Tyr1774Cys</t>
  </si>
  <si>
    <t>P2RX2</t>
  </si>
  <si>
    <t>12:133197101:T&gt;G</t>
  </si>
  <si>
    <t>NM_170683.4:c.706T&gt;G</t>
  </si>
  <si>
    <t>NP_733783.1:p.Cys236Gly</t>
  </si>
  <si>
    <t>12:133197894:C&gt;G</t>
  </si>
  <si>
    <t>NM_170683.4:c.959C&gt;G</t>
  </si>
  <si>
    <t>NP_733783.1:p.Ala320Gly</t>
  </si>
  <si>
    <t>PCDH15</t>
  </si>
  <si>
    <t>10:55600125:A&gt;G</t>
  </si>
  <si>
    <t>NM_001142769.3:c.3974T&gt;C</t>
  </si>
  <si>
    <t>NP_001136241.1:p.Ile1325Thr</t>
  </si>
  <si>
    <t>31/37</t>
  </si>
  <si>
    <t>10:55600212:A&gt;T</t>
  </si>
  <si>
    <t>NM_001142769.3:c.3887T&gt;A</t>
  </si>
  <si>
    <t>NP_001136241.1:p.Val1296Asp</t>
  </si>
  <si>
    <t>10:55600239:A&gt;C</t>
  </si>
  <si>
    <t>NM_001142769.3:c.3860T&gt;G</t>
  </si>
  <si>
    <t>NP_001136241.1:p.Val1287Gly</t>
  </si>
  <si>
    <t>10:55617002:C&gt;A</t>
  </si>
  <si>
    <t>NM_001142769.3:c.3775G&gt;T</t>
  </si>
  <si>
    <t>NP_001136241.1:p.Asp1259Tyr</t>
  </si>
  <si>
    <t>30/37</t>
  </si>
  <si>
    <t>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</t>
  </si>
  <si>
    <t>10:55617019:G&gt;A</t>
  </si>
  <si>
    <t>NM_001142769.3:c.3758C&gt;T</t>
  </si>
  <si>
    <t>NP_001136241.1:p.Ser1253Phe</t>
  </si>
  <si>
    <t>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</t>
  </si>
  <si>
    <t>10:55617022:A&gt;T</t>
  </si>
  <si>
    <t>NM_001142769.3:c.3755T&gt;A</t>
  </si>
  <si>
    <t>NP_001136241.1:p.Val1252Asp</t>
  </si>
  <si>
    <t>10:55698622:G&gt;T</t>
  </si>
  <si>
    <t>NM_001142769.3:c.3362C&gt;A</t>
  </si>
  <si>
    <t>NP_001136241.1:p.Ala1121Asp</t>
  </si>
  <si>
    <t>27/37</t>
  </si>
  <si>
    <t>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</t>
  </si>
  <si>
    <t>10:55698628:A&gt;G</t>
  </si>
  <si>
    <t>NM_001142769.3:c.3356T&gt;C</t>
  </si>
  <si>
    <t>NP_001136241.1:p.Val1119Ala</t>
  </si>
  <si>
    <t>10:55721585:A&gt;G</t>
  </si>
  <si>
    <t>NM_001142769.3:c.2972T&gt;C</t>
  </si>
  <si>
    <t>NP_001136241.1:p.Phe991Ser</t>
  </si>
  <si>
    <t>24/37</t>
  </si>
  <si>
    <t>10:55721586:A&gt;C</t>
  </si>
  <si>
    <t>NM_001142769.3:c.2971T&gt;G</t>
  </si>
  <si>
    <t>NP_001136241.1:p.Phe991Val</t>
  </si>
  <si>
    <t>10:55755507:G&gt;A</t>
  </si>
  <si>
    <t>NM_001142769.3:c.2806C&gt;T</t>
  </si>
  <si>
    <t>NP_001136241.1:p.Pro936Ser</t>
  </si>
  <si>
    <t>23/37</t>
  </si>
  <si>
    <t>10:55779962:A&gt;G</t>
  </si>
  <si>
    <t>NM_001142769.3:c.2777T&gt;C</t>
  </si>
  <si>
    <t>NP_001136241.1:p.Val926Ala</t>
  </si>
  <si>
    <t>22/37</t>
  </si>
  <si>
    <t>10:55780010:G&gt;T</t>
  </si>
  <si>
    <t>NM_001142769.3:c.2729C&gt;A</t>
  </si>
  <si>
    <t>NP_001136241.1:p.Ala910Asp</t>
  </si>
  <si>
    <t>10:55782729:G&gt;A</t>
  </si>
  <si>
    <t>NM_001142769.3:c.2485C&gt;T</t>
  </si>
  <si>
    <t>NP_001136241.1:p.Pro829Ser</t>
  </si>
  <si>
    <t>21/37</t>
  </si>
  <si>
    <t>10:55782860:G&gt;A</t>
  </si>
  <si>
    <t>NM_001142769.3:c.2354C&gt;T</t>
  </si>
  <si>
    <t>NP_001136241.1:p.Thr785Ile</t>
  </si>
  <si>
    <t>10:55782890:A&gt;G</t>
  </si>
  <si>
    <t>NM_001142769.3:c.2324T&gt;C</t>
  </si>
  <si>
    <t>NP_001136241.1:p.Phe775Ser</t>
  </si>
  <si>
    <t>10:55943352:A&gt;G</t>
  </si>
  <si>
    <t>NM_001142769.3:c.1478T&gt;C</t>
  </si>
  <si>
    <t>NP_001136241.1:p.Ile493Thr</t>
  </si>
  <si>
    <t>15/37</t>
  </si>
  <si>
    <t>10:55944946:A&gt;G</t>
  </si>
  <si>
    <t>NM_001142769.3:c.1424T&gt;C</t>
  </si>
  <si>
    <t>NP_001136241.1:p.Leu475Pro</t>
  </si>
  <si>
    <t>14/37</t>
  </si>
  <si>
    <t>10:55955471:A&gt;G</t>
  </si>
  <si>
    <t>NM_001142769.3:c.1292T&gt;C</t>
  </si>
  <si>
    <t>NP_001136241.1:p.Ile431Thr</t>
  </si>
  <si>
    <t>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&amp;Cadherin-like</t>
  </si>
  <si>
    <t>10:55955649:C&gt;G</t>
  </si>
  <si>
    <t>NM_001142769.3:c.1114G&gt;C</t>
  </si>
  <si>
    <t>NP_001136241.1:p.Ala372Pro</t>
  </si>
  <si>
    <t>10:56138552:A&gt;G</t>
  </si>
  <si>
    <t>NM_001142769.3:c.323T&gt;C</t>
  </si>
  <si>
    <t>NP_001136241.1:p.Leu108Pro</t>
  </si>
  <si>
    <t>PDZD7</t>
  </si>
  <si>
    <t>10:102781649:A&gt;T</t>
  </si>
  <si>
    <t>NM_001195263.2:c.773T&gt;A</t>
  </si>
  <si>
    <t>NP_001182192.1:p.Val258Asp</t>
  </si>
  <si>
    <t>PEX1</t>
  </si>
  <si>
    <t>7:92123671:A&gt;T</t>
  </si>
  <si>
    <t>NM_000466.3:c.2966T&gt;A</t>
  </si>
  <si>
    <t>NP_000457.1:p.Ile989Asn</t>
  </si>
  <si>
    <t>ATPase&amp;_AAA-type&amp;_core&amp;ATPase&amp;_AAA-type&amp;_conserved_site&amp;AAA+_ATPase_domain&amp;ATPase&amp;_AAA-type&amp;_core&amp;ATPase&amp;_AAA-type&amp;_conserved_site&amp;AAA+_ATPase_domain</t>
  </si>
  <si>
    <t>7:92123692:G&gt;C</t>
  </si>
  <si>
    <t>NM_000466.3:c.2945C&gt;G</t>
  </si>
  <si>
    <t>NP_000457.1:p.Ala982Gly</t>
  </si>
  <si>
    <t>7:92123695:G&gt;A</t>
  </si>
  <si>
    <t>NM_000466.3:c.2942C&gt;T</t>
  </si>
  <si>
    <t>NP_000457.1:p.Ala981Val</t>
  </si>
  <si>
    <t>Peroxisome biogenesis disorder 1A (Zellweger)</t>
  </si>
  <si>
    <t>7:92129028:A&gt;T</t>
  </si>
  <si>
    <t>NM_000466.3:c.2708T&gt;A</t>
  </si>
  <si>
    <t>NP_000457.1:p.Ile903Lys</t>
  </si>
  <si>
    <t>16/24</t>
  </si>
  <si>
    <t>ATPase&amp;_AAA-type&amp;_core&amp;AAA+_ATPase_domain&amp;ATPase&amp;_AAA-type&amp;_core&amp;AAA+_ATPase_domain</t>
  </si>
  <si>
    <t>7:92131374:A&gt;G</t>
  </si>
  <si>
    <t>NM_000466.3:c.2246T&gt;C</t>
  </si>
  <si>
    <t>NP_000457.1:p.Leu749Pro</t>
  </si>
  <si>
    <t>14/24</t>
  </si>
  <si>
    <t>AAA+_ATPase_domain</t>
  </si>
  <si>
    <t>7:92134135:A&gt;T</t>
  </si>
  <si>
    <t>NM_000466.3:c.1982T&gt;A</t>
  </si>
  <si>
    <t>NP_000457.1:p.Leu661Gln</t>
  </si>
  <si>
    <t>ATPase&amp;_AAA-type&amp;_core&amp;AAA+_ATPase_domain</t>
  </si>
  <si>
    <t>7:92134147:G&gt;A</t>
  </si>
  <si>
    <t>NM_000466.3:c.1970C&gt;T</t>
  </si>
  <si>
    <t>NP_000457.1:p.Ser657Phe</t>
  </si>
  <si>
    <t>7:92136315:C&gt;T</t>
  </si>
  <si>
    <t>NM_000466.3:c.1796G&gt;A</t>
  </si>
  <si>
    <t>NP_000457.1:p.Gly599Glu</t>
  </si>
  <si>
    <t>ATPase&amp;_AAA-type&amp;_core&amp;AAA+_ATPase_domain&amp;AAA+_ATPase_domain</t>
  </si>
  <si>
    <t>7:92136321:A&gt;T</t>
  </si>
  <si>
    <t>NM_000466.3:c.1790T&gt;A</t>
  </si>
  <si>
    <t>NP_000457.1:p.Leu597His</t>
  </si>
  <si>
    <t>7:92143176:G&gt;A</t>
  </si>
  <si>
    <t>NM_000466.3:c.1345C&gt;T</t>
  </si>
  <si>
    <t>NP_000457.1:p.Pro449Ser</t>
  </si>
  <si>
    <t>7:92146961:A&gt;G</t>
  </si>
  <si>
    <t>NM_000466.3:c.868T&gt;C</t>
  </si>
  <si>
    <t>NP_000457.1:p.Cys290Arg</t>
  </si>
  <si>
    <t>7:92148385:A&gt;G</t>
  </si>
  <si>
    <t>NM_000466.3:c.281T&gt;C</t>
  </si>
  <si>
    <t>NP_000457.1:p.Leu94Pro</t>
  </si>
  <si>
    <t>Peroxisome_biogenesis_factor_1&amp;_N-terminal&amp;_alpha/beta&amp;Peroxisome_biogenesis_factor_1&amp;_N-terminal&amp;_alpha/beta</t>
  </si>
  <si>
    <t>7:92157635:G&gt;T</t>
  </si>
  <si>
    <t>NM_000466.3:c.115C&gt;A</t>
  </si>
  <si>
    <t>NP_000457.1:p.Leu39Met</t>
  </si>
  <si>
    <t>PEX6</t>
  </si>
  <si>
    <t>6:42932593:A&gt;G</t>
  </si>
  <si>
    <t>NM_000287.4:c.2741T&gt;C</t>
  </si>
  <si>
    <t>NP_000278.3:p.Leu914Pro</t>
  </si>
  <si>
    <t>16/17</t>
  </si>
  <si>
    <t>6:42933005:A&gt;G</t>
  </si>
  <si>
    <t>NM_000287.4:c.2573T&gt;C</t>
  </si>
  <si>
    <t>NP_000278.3:p.Leu858Pro</t>
  </si>
  <si>
    <t>Peroxisome biogenesis disorders, Zellweger syndrome spectrum</t>
  </si>
  <si>
    <t>ATPase&amp;_AAA-type&amp;_core&amp;ATPase&amp;_AAA-type&amp;_conserved_site&amp;AAA+_ATPase_domain</t>
  </si>
  <si>
    <t>6:42933491:A&gt;G</t>
  </si>
  <si>
    <t>NM_000287.4:c.2399T&gt;C</t>
  </si>
  <si>
    <t>NP_000278.3:p.Ile800Thr</t>
  </si>
  <si>
    <t>13/17</t>
  </si>
  <si>
    <t>6:42933790:A&gt;G</t>
  </si>
  <si>
    <t>NM_000287.4:c.2354T&gt;C</t>
  </si>
  <si>
    <t>NP_000278.3:p.Val785Ala</t>
  </si>
  <si>
    <t>6:42934109:G&gt;A</t>
  </si>
  <si>
    <t>NM_000287.4:c.2171C&gt;T</t>
  </si>
  <si>
    <t>NP_000278.3:p.Pro724Leu</t>
  </si>
  <si>
    <t>6:42936172:A&gt;G</t>
  </si>
  <si>
    <t>NM_000287.4:c.1544T&gt;C</t>
  </si>
  <si>
    <t>NP_000278.3:p.Phe515Ser</t>
  </si>
  <si>
    <t>6:42937708:A&gt;G</t>
  </si>
  <si>
    <t>NM_000287.4:c.1148T&gt;C</t>
  </si>
  <si>
    <t>NP_000278.3:p.Phe383Ser</t>
  </si>
  <si>
    <t>6:42946254:A&gt;T</t>
  </si>
  <si>
    <t>NM_000287.4:c.635T&gt;A</t>
  </si>
  <si>
    <t>NP_000278.3:p.Leu212His</t>
  </si>
  <si>
    <t>PJVK</t>
  </si>
  <si>
    <t>2:179320801:G&gt;A</t>
  </si>
  <si>
    <t>NM_001042702.4:c.472G&gt;A</t>
  </si>
  <si>
    <t>NP_001036167.1:p.Val158Met</t>
  </si>
  <si>
    <t>PLS1</t>
  </si>
  <si>
    <t>3:142388268:T&gt;G</t>
  </si>
  <si>
    <t>NM_001145319.2:c.107T&gt;G</t>
  </si>
  <si>
    <t>NP_001138791.1:p.Leu36Arg</t>
  </si>
  <si>
    <t>EF-hand_domain&amp;EF-Hand_1&amp;_calcium-binding_site&amp;EF-hand_domain&amp;EF-hand_domain&amp;EF-hand_domain&amp;EF-hand_domain&amp;EF-Hand_1&amp;_calcium-binding_site&amp;EF-hand_domain&amp;EF-hand_domain&amp;EF-hand_domain&amp;EF-hand_domain&amp;EF-Hand_1&amp;_calcium-binding_site&amp;EF-hand_domain&amp;EF-hand_domain&amp;EF-hand_domain&amp;EF-Hand_1&amp;_calcium-binding_site&amp;EF-hand_domain&amp;EF-hand_domain&amp;EF-hand_domain&amp;EF-Hand_1&amp;_calcium-binding_site&amp;EF-hand_domain&amp;EF-hand_domain&amp;EF-hand_domain&amp;EF-hand_domain&amp;EF-Hand_1&amp;_calcium-binding_site&amp;EF-hand_domain&amp;EF-hand_domain&amp;EF-hand_domain&amp;EF-hand_domain&amp;EF-Hand_1&amp;_calcium-binding_site&amp;EF-hand_domain&amp;EF-hand_domain&amp;EF-hand_domain&amp;EF-Hand_1&amp;_calcium-binding_site&amp;EF-hand_domain&amp;EF-hand_domain&amp;EF-hand_domain</t>
  </si>
  <si>
    <t>3:142422719:T&gt;A</t>
  </si>
  <si>
    <t>NM_001145319.2:c.1381T&gt;A</t>
  </si>
  <si>
    <t>NP_001138791.1:p.Cys461Ser</t>
  </si>
  <si>
    <t>Calponin_homology_domain&amp;Calponin_homology_domain&amp;Calponin_homology_domain&amp;Calponin_homology_domain&amp;Calponin_homology_domain&amp;Calponin_homology_domain&amp;Calponin_homology_domain&amp;Calponin_homology_domain&amp;Calponin_homology_domain</t>
  </si>
  <si>
    <t>3:142430374:T&gt;C</t>
  </si>
  <si>
    <t>NM_001145319.2:c.1661T&gt;C</t>
  </si>
  <si>
    <t>NP_001138791.1:p.Leu554Pro</t>
  </si>
  <si>
    <t>PNPT1</t>
  </si>
  <si>
    <t>2:55872540:A&gt;G</t>
  </si>
  <si>
    <t>NM_033109.5:c.1766T&gt;C</t>
  </si>
  <si>
    <t>NP_149100.2:p.Met589Thr</t>
  </si>
  <si>
    <t>2:55874543:A&gt;G</t>
  </si>
  <si>
    <t>NM_033109.5:c.1541T&gt;C</t>
  </si>
  <si>
    <t>NP_149100.2:p.Val514Ala</t>
  </si>
  <si>
    <t>2:55874558:A&gt;G</t>
  </si>
  <si>
    <t>NM_033109.5:c.1526T&gt;C</t>
  </si>
  <si>
    <t>NP_149100.2:p.Val509Ala</t>
  </si>
  <si>
    <t>2:55882076:A&gt;G</t>
  </si>
  <si>
    <t>NM_033109.5:c.1454T&gt;C</t>
  </si>
  <si>
    <t>NP_149100.2:p.Met485Thr</t>
  </si>
  <si>
    <t>18/28</t>
  </si>
  <si>
    <t>Exoribonuclease&amp;_phosphorolytic_domain_1</t>
  </si>
  <si>
    <t>2:55883292:A&gt;C</t>
  </si>
  <si>
    <t>NM_033109.5:c.1415T&gt;G</t>
  </si>
  <si>
    <t>NP_149100.2:p.Val472Gly</t>
  </si>
  <si>
    <t>17/28</t>
  </si>
  <si>
    <t>2:55894152:C&gt;G</t>
  </si>
  <si>
    <t>NM_033109.5:c.1150G&gt;C</t>
  </si>
  <si>
    <t>NP_149100.2:p.Ala384Pro</t>
  </si>
  <si>
    <t>13/28</t>
  </si>
  <si>
    <t>2:55895054:G&gt;T</t>
  </si>
  <si>
    <t>NM_033109.5:c.1016C&gt;A</t>
  </si>
  <si>
    <t>NP_149100.2:p.Ser339Tyr</t>
  </si>
  <si>
    <t>Polyribonucleotide_nucleotidyltransferase&amp;_RNA-binding_domain</t>
  </si>
  <si>
    <t>2:55900160:A&gt;G</t>
  </si>
  <si>
    <t>NM_033109.5:c.734T&gt;C</t>
  </si>
  <si>
    <t>NP_149100.2:p.Ile245Thr</t>
  </si>
  <si>
    <t>Exoribonuclease&amp;_phosphorolytic_domain_2</t>
  </si>
  <si>
    <t>2:55900211:A&gt;C</t>
  </si>
  <si>
    <t>NM_033109.5:c.683T&gt;G</t>
  </si>
  <si>
    <t>NP_149100.2:p.Met228Arg</t>
  </si>
  <si>
    <t>2:55900211:A&gt;G</t>
  </si>
  <si>
    <t>NM_033109.5:c.683T&gt;C</t>
  </si>
  <si>
    <t>NP_149100.2:p.Met228Thr</t>
  </si>
  <si>
    <t>2:55907849:A&gt;G</t>
  </si>
  <si>
    <t>NM_033109.5:c.563T&gt;C</t>
  </si>
  <si>
    <t>NP_149100.2:p.Val188Ala</t>
  </si>
  <si>
    <t>2:55908040:A&gt;T</t>
  </si>
  <si>
    <t>NM_033109.5:c.467T&gt;A</t>
  </si>
  <si>
    <t>NP_149100.2:p.Leu156Gln</t>
  </si>
  <si>
    <t>2:55910924:G&gt;A</t>
  </si>
  <si>
    <t>NM_033109.5:c.449C&gt;T</t>
  </si>
  <si>
    <t>NP_149100.2:p.Thr150Ile</t>
  </si>
  <si>
    <t>POLR1B</t>
  </si>
  <si>
    <t>2:113305071:T&gt;C</t>
  </si>
  <si>
    <t>NM_019014.6:c.419T&gt;C</t>
  </si>
  <si>
    <t>NP_061887.2:p.Met140Thr</t>
  </si>
  <si>
    <t>RNA_polymerase&amp;_beta_subunit&amp;_protrusion</t>
  </si>
  <si>
    <t>2:113306857:A&gt;G</t>
  </si>
  <si>
    <t>NM_019014.6:c.506A&gt;G</t>
  </si>
  <si>
    <t>NP_061887.2:p.Tyr169Cys</t>
  </si>
  <si>
    <t>2:113306926:C&gt;T</t>
  </si>
  <si>
    <t>NM_019014.6:c.575C&gt;T</t>
  </si>
  <si>
    <t>NP_061887.2:p.Ala192Val</t>
  </si>
  <si>
    <t>RNA_polymerase_Rpb2&amp;_domain_2&amp;RNA_polymerase&amp;_beta_subunit&amp;_protrusion</t>
  </si>
  <si>
    <t>2:113321997:T&gt;C</t>
  </si>
  <si>
    <t>NM_019014.6:c.1667T&gt;C</t>
  </si>
  <si>
    <t>NP_061887.2:p.Val556Ala</t>
  </si>
  <si>
    <t>2:113325698:T&gt;C</t>
  </si>
  <si>
    <t>NM_019014.6:c.1901T&gt;C</t>
  </si>
  <si>
    <t>NP_061887.2:p.Ile634Thr</t>
  </si>
  <si>
    <t>2:113332507:C&gt;T</t>
  </si>
  <si>
    <t>NM_019014.6:c.2609C&gt;T</t>
  </si>
  <si>
    <t>NP_061887.2:p.Thr870Ile</t>
  </si>
  <si>
    <t>15/15</t>
  </si>
  <si>
    <t>DNA-directed_RNA_polymerase&amp;_subunit_2&amp;_hybrid-binding_domain&amp;DNA-directed_RNA_polymerase&amp;_subunit_2&amp;_hybrid-binding_domain</t>
  </si>
  <si>
    <t>2:113332603:T&gt;A</t>
  </si>
  <si>
    <t>NM_019014.6:c.2705T&gt;A</t>
  </si>
  <si>
    <t>NP_061887.2:p.Met902Lys</t>
  </si>
  <si>
    <t>2:113332605:C&gt;T</t>
  </si>
  <si>
    <t>NM_019014.6:c.2707C&gt;T</t>
  </si>
  <si>
    <t>NP_061887.2:p.Pro903Ser</t>
  </si>
  <si>
    <t>POLR1C</t>
  </si>
  <si>
    <t>6:43487168:T&gt;C</t>
  </si>
  <si>
    <t>NM_203290.4:c.239T&gt;C</t>
  </si>
  <si>
    <t>NP_976035.1:p.Leu80Pro</t>
  </si>
  <si>
    <t>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&amp;DNA-directed_RNA_polymerase&amp;_RpoA/D/Rpb3-type&amp;DNA-directed_RNA_polymerase&amp;_30-40kDa_subunit&amp;_conserved_site&amp;DNA-directed_RNA_polymerase&amp;_RpoA/D/Rpb3-type</t>
  </si>
  <si>
    <t>6:43487454:T&gt;C</t>
  </si>
  <si>
    <t>NM_203290.4:c.260T&gt;C</t>
  </si>
  <si>
    <t>NP_976035.1:p.Met87Thr</t>
  </si>
  <si>
    <t>6:43487538:T&gt;C</t>
  </si>
  <si>
    <t>NM_203290.4:c.344T&gt;C</t>
  </si>
  <si>
    <t>NP_976035.1:p.Ile115Thr</t>
  </si>
  <si>
    <t>DNA-directed_RNA_polymerase&amp;_insert_domain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</t>
  </si>
  <si>
    <t>6:43487846:T&gt;C</t>
  </si>
  <si>
    <t>NM_203290.4:c.425T&gt;C</t>
  </si>
  <si>
    <t>NP_976035.1:p.Leu142Pro</t>
  </si>
  <si>
    <t>6:43488013:T&gt;C</t>
  </si>
  <si>
    <t>NM_203290.4:c.503T&gt;C</t>
  </si>
  <si>
    <t>NP_976035.1:p.Val168Ala</t>
  </si>
  <si>
    <t>6:43488133:T&gt;C</t>
  </si>
  <si>
    <t>NM_203290.4:c.623T&gt;C</t>
  </si>
  <si>
    <t>NP_976035.1:p.Ile208Thr</t>
  </si>
  <si>
    <t>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&amp;DNA-directed_RNA_polymerase&amp;_insert_domain&amp;DNA-directed_RNA_polymerase&amp;_RpoA/D/Rpb3-type&amp;DNA-directed_RNA_polymerase&amp;_RpoA/D/Rpb3-type</t>
  </si>
  <si>
    <t>6:43488145:T&gt;C</t>
  </si>
  <si>
    <t>NM_203290.4:c.635T&gt;C</t>
  </si>
  <si>
    <t>NP_976035.1:p.Met212Thr</t>
  </si>
  <si>
    <t>POU3F4</t>
  </si>
  <si>
    <t>X:82764296:G&gt;A</t>
  </si>
  <si>
    <t>NM_000307.5:c.964G&gt;A</t>
  </si>
  <si>
    <t>NP_000298.3:p.Val322Met</t>
  </si>
  <si>
    <t>Homeobox_domain&amp;POU_domain&amp;Homeobox&amp;_conserved_site&amp;Homeobox_domain&amp;Homeobox_domain&amp;Homeobox_domain&amp;Homeobox_domain&amp;POU_domain&amp;Homeobox&amp;_conserved_site&amp;Homeobox_domain&amp;Homeobox_domain&amp;Homeobox_domain</t>
  </si>
  <si>
    <t>POU4F3</t>
  </si>
  <si>
    <t>5:145719613:T&gt;C</t>
  </si>
  <si>
    <t>NM_002700.3:c.623T&gt;C</t>
  </si>
  <si>
    <t>NP_002691.1:p.Val208Ala</t>
  </si>
  <si>
    <t>POU-specific_domain&amp;POU_domain&amp;POU-specific_domain&amp;POU-specific_domain&amp;POU-specific_domain&amp;Cro/C1-type_helix-turn-helix_domain&amp;POU-specific_domain&amp;POU_domain&amp;POU-specific_domain&amp;POU-specific_domain&amp;POU-specific_domain&amp;Cro/C1-type_helix-turn-helix_domain</t>
  </si>
  <si>
    <t>5:145719673:T&gt;C</t>
  </si>
  <si>
    <t>NM_002700.3:c.683T&gt;C</t>
  </si>
  <si>
    <t>NP_002691.1:p.Ile228Thr</t>
  </si>
  <si>
    <t>PRPS1</t>
  </si>
  <si>
    <t>X:106888574:C&gt;A</t>
  </si>
  <si>
    <t>NM_002764.4:c.698C&gt;A</t>
  </si>
  <si>
    <t>NP_002755.1:p.Ala233Asp</t>
  </si>
  <si>
    <t>Phosphoribosyltransferase_domain&amp;Phosphoribosyltransferase_domain&amp;Phosphoribosyltransferase_domain&amp;Phosphoribosyltransferase_domain&amp;Phosphoribosyltransferase_domain</t>
  </si>
  <si>
    <t>RDX</t>
  </si>
  <si>
    <t>11:110124716:A&gt;T</t>
  </si>
  <si>
    <t>NM_001260492.1:c.914T&gt;A</t>
  </si>
  <si>
    <t>NP_001247421.1:p.Met305Lys</t>
  </si>
  <si>
    <t>11:110124759:A&gt;G</t>
  </si>
  <si>
    <t>NM_001260492.1:c.871T&gt;C</t>
  </si>
  <si>
    <t>NP_001247421.1:p.Tyr291His</t>
  </si>
  <si>
    <t>FERM&amp;_C-terminal_PH-like_domain&amp;FERM_domain&amp;FERM&amp;_C-terminal_PH-like_domain&amp;FERM&amp;_C-terminal_PH-like_domain&amp;FERM_domain&amp;FERM&amp;_C-terminal_PH-like_domain</t>
  </si>
  <si>
    <t>11:110126045:A&gt;C</t>
  </si>
  <si>
    <t>NM_001260492.1:c.764T&gt;G</t>
  </si>
  <si>
    <t>NP_001247421.1:p.Phe255Cys</t>
  </si>
  <si>
    <t>11:110126085:A&gt;C</t>
  </si>
  <si>
    <t>NM_001260492.1:c.724T&gt;G</t>
  </si>
  <si>
    <t>NP_001247421.1:p.Trp242Gly</t>
  </si>
  <si>
    <t>11:110128588:T&gt;C</t>
  </si>
  <si>
    <t>NM_001260492.1:c.602A&gt;G</t>
  </si>
  <si>
    <t>NP_001247421.1:p.Tyr201Cys</t>
  </si>
  <si>
    <t>Deafness, autosomal recessive 24</t>
  </si>
  <si>
    <t>FERM_central_domain&amp;Band_4.1_domain&amp;FERM_conserved_site&amp;FERM_domain&amp;Band_4.1_domain&amp;FERM_central_domain&amp;Band_4.1_domain&amp;FERM_conserved_site&amp;FERM_domain&amp;Band_4.1_domain&amp;FERM_domain</t>
  </si>
  <si>
    <t>11:110128589:A&gt;G</t>
  </si>
  <si>
    <t>NM_001260492.1:c.601T&gt;C</t>
  </si>
  <si>
    <t>NP_001247421.1:p.Tyr201His</t>
  </si>
  <si>
    <t>11:110128856:G&gt;T</t>
  </si>
  <si>
    <t>NM_001260492.1:c.526C&gt;A</t>
  </si>
  <si>
    <t>NP_001247421.1:p.His176Asn</t>
  </si>
  <si>
    <t>FERM_central_domain&amp;FERM_conserved_site&amp;FERM_domain&amp;Band_4.1_domain&amp;FERM_central_domain&amp;FERM_central_domain&amp;FERM_conserved_site&amp;FERM_domain&amp;Band_4.1_domain&amp;FERM_central_domain</t>
  </si>
  <si>
    <t>11:110134776:C&gt;G</t>
  </si>
  <si>
    <t>NM_001260492.1:c.376G&gt;C</t>
  </si>
  <si>
    <t>NP_001247421.1:p.Ala126Pro</t>
  </si>
  <si>
    <t>FERM_central_domain&amp;Band_4.1_domain&amp;FERM_domain&amp;Band_4.1_domain&amp;FERM_central_domain&amp;FERM_central_domain&amp;Band_4.1_domain&amp;FERM_domain&amp;Band_4.1_domain&amp;FERM_central_domain&amp;FERM_central_domain&amp;Band_4.1_domain&amp;FERM_domain&amp;Band_4.1_domain&amp;FERM_central_domain&amp;FERM_central_domain&amp;Band_4.1_domain&amp;FERM_domain&amp;Band_4.1_domain&amp;FERM_central_domain</t>
  </si>
  <si>
    <t>11:110134925:A&gt;G</t>
  </si>
  <si>
    <t>NM_001260492.1:c.227T&gt;C</t>
  </si>
  <si>
    <t>NP_001247421.1:p.Leu76Ser</t>
  </si>
  <si>
    <t>FERM_conserved_site&amp;FERM_domain&amp;Band_4.1_domain&amp;FERM_conserved_site&amp;FERM_domain&amp;Band_4.1_domain&amp;FERM_conserved_site&amp;FERM_domain&amp;Band_4.1_domain&amp;FERM_conserved_site&amp;FERM_domain&amp;Band_4.1_domain</t>
  </si>
  <si>
    <t>RIPOR2</t>
  </si>
  <si>
    <t>6:24810013:A&gt;G</t>
  </si>
  <si>
    <t>NM_014722.5:c.3038T&gt;C</t>
  </si>
  <si>
    <t>NP_055537.2:p.Leu1013Pro</t>
  </si>
  <si>
    <t>22/23</t>
  </si>
  <si>
    <t>6:24828434:A&gt;G</t>
  </si>
  <si>
    <t>NM_014722.5:c.2659T&gt;C</t>
  </si>
  <si>
    <t>NP_055537.2:p.Tyr887His</t>
  </si>
  <si>
    <t>19/23</t>
  </si>
  <si>
    <t>6:24832615:A&gt;G</t>
  </si>
  <si>
    <t>NM_014722.5:c.2276T&gt;C</t>
  </si>
  <si>
    <t>NP_055537.2:p.Ile759Thr</t>
  </si>
  <si>
    <t>6:24861212:A&gt;G</t>
  </si>
  <si>
    <t>NM_014722.5:c.617T&gt;C</t>
  </si>
  <si>
    <t>NP_055537.2:p.Ile206Thr</t>
  </si>
  <si>
    <t>FAM65&amp;_N-terminal&amp;FAM65&amp;_N-terminal&amp;FAM65&amp;_N-terminal&amp;FAM65&amp;_N-terminal&amp;FAM65&amp;_N-terminal&amp;FAM65&amp;_N-terminal&amp;FAM65&amp;_N-terminal&amp;FAM65&amp;_N-terminal&amp;FAM65&amp;_N-terminal&amp;FAM65&amp;_N-terminal</t>
  </si>
  <si>
    <t>ROR1</t>
  </si>
  <si>
    <t>1:64608273:C&gt;T</t>
  </si>
  <si>
    <t>NM_005012.4:c.1114C&gt;T</t>
  </si>
  <si>
    <t>NP_005003.2:p.Pro372Ser</t>
  </si>
  <si>
    <t>1:64643751:G&gt;T</t>
  </si>
  <si>
    <t>NM_005012.4:c.2027G&gt;T</t>
  </si>
  <si>
    <t>NP_005003.2:p.Trp676Leu</t>
  </si>
  <si>
    <t>Serine-threonine/tyrosine-protein_kinase&amp;_catalytic_domain&amp;Serine-threonine/tyrosine-protein_kinase&amp;_catalytic_domain&amp;Protein_kinase_domain&amp;Serine-threonine/tyrosine-protein_kinase&amp;_catalytic_domain&amp;Serine-threonine/tyrosine-protein_kinase&amp;_catalytic_domain&amp;Protein_kinase_domain</t>
  </si>
  <si>
    <t>1:64643949:T&gt;C</t>
  </si>
  <si>
    <t>NM_005012.4:c.2225T&gt;C</t>
  </si>
  <si>
    <t>NP_005003.2:p.Ile742Thr</t>
  </si>
  <si>
    <t>Serine-threonine/tyrosine-protein_kinase&amp;_catalytic_domain&amp;Protein_kinase_domain&amp;Serine-threonine/tyrosine-protein_kinase&amp;_catalytic_domain&amp;Protein_kinase_domain</t>
  </si>
  <si>
    <t>S1PR2</t>
  </si>
  <si>
    <t>19:10335106:G&gt;A</t>
  </si>
  <si>
    <t>NM_004230.4:c.476C&gt;T</t>
  </si>
  <si>
    <t>NP_004221.3:p.Ser159Leu</t>
  </si>
  <si>
    <t>GPCR&amp;_rhodopsin-like&amp;_7TM&amp;GPCR&amp;_rhodopsin-like&amp;_7TM</t>
  </si>
  <si>
    <t>19:10335223:A&gt;T</t>
  </si>
  <si>
    <t>NM_004230.4:c.359T&gt;A</t>
  </si>
  <si>
    <t>NP_004221.3:p.Val120Asp</t>
  </si>
  <si>
    <t>19:10335229:G&gt;A</t>
  </si>
  <si>
    <t>NM_004230.4:c.353C&gt;T</t>
  </si>
  <si>
    <t>NP_004221.3:p.Ala118Val</t>
  </si>
  <si>
    <t>SEMA3E</t>
  </si>
  <si>
    <t>7:83025976:A&gt;G</t>
  </si>
  <si>
    <t>NM_012431.3:c.1436T&gt;C</t>
  </si>
  <si>
    <t>NP_036563.1:p.Leu479Pro</t>
  </si>
  <si>
    <t>Sema_domain&amp;Sema_domain&amp;Sema_domain&amp;Sema_domain&amp;Sema_domain&amp;Sema_domain&amp;Sema_domain&amp;Sema_domain&amp;Sema_domain</t>
  </si>
  <si>
    <t>7:83025982:A&gt;T</t>
  </si>
  <si>
    <t>NM_012431.3:c.1430T&gt;A</t>
  </si>
  <si>
    <t>NP_036563.1:p.Val477Glu</t>
  </si>
  <si>
    <t>7:83026030:A&gt;G</t>
  </si>
  <si>
    <t>NM_012431.3:c.1382T&gt;C</t>
  </si>
  <si>
    <t>NP_036563.1:p.Leu461Pro</t>
  </si>
  <si>
    <t>7:83026033:A&gt;C</t>
  </si>
  <si>
    <t>NM_012431.3:c.1379T&gt;G</t>
  </si>
  <si>
    <t>NP_036563.1:p.Val460Gly</t>
  </si>
  <si>
    <t>7:83032067:A&gt;G</t>
  </si>
  <si>
    <t>NM_012431.3:c.1024T&gt;C</t>
  </si>
  <si>
    <t>NP_036563.1:p.Cys342Arg</t>
  </si>
  <si>
    <t>7:83036417:C&gt;G</t>
  </si>
  <si>
    <t>NM_012431.3:c.809G&gt;C</t>
  </si>
  <si>
    <t>NP_036563.1:p.Cys270Ser</t>
  </si>
  <si>
    <t>7:83036420:A&gt;G</t>
  </si>
  <si>
    <t>NM_012431.3:c.806T&gt;C</t>
  </si>
  <si>
    <t>NP_036563.1:p.Leu269Pro</t>
  </si>
  <si>
    <t>7:83036427:C&gt;A</t>
  </si>
  <si>
    <t>NM_012431.3:c.799G&gt;T</t>
  </si>
  <si>
    <t>NP_036563.1:p.Gly267Trp</t>
  </si>
  <si>
    <t>7:83036487:A&gt;C</t>
  </si>
  <si>
    <t>NM_012431.3:c.739T&gt;G</t>
  </si>
  <si>
    <t>NP_036563.1:p.Phe247Val</t>
  </si>
  <si>
    <t>7:83095889:A&gt;C</t>
  </si>
  <si>
    <t>NM_012431.3:c.365T&gt;G</t>
  </si>
  <si>
    <t>NP_036563.1:p.Leu122Trp</t>
  </si>
  <si>
    <t>7:83119464:A&gt;T</t>
  </si>
  <si>
    <t>NM_012431.3:c.242T&gt;A</t>
  </si>
  <si>
    <t>NP_036563.1:p.Leu81His</t>
  </si>
  <si>
    <t>SERPINB6</t>
  </si>
  <si>
    <t>6:2948557:A&gt;G</t>
  </si>
  <si>
    <t>NM_004568.5:c.1106T&gt;C</t>
  </si>
  <si>
    <t>NP_004559.4:p.Phe369Ser</t>
  </si>
  <si>
    <t>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</t>
  </si>
  <si>
    <t>6:2948600:A&gt;G</t>
  </si>
  <si>
    <t>NM_004568.5:c.1063T&gt;C</t>
  </si>
  <si>
    <t>NP_004559.4:p.Phe355Leu</t>
  </si>
  <si>
    <t>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&amp;Serpin_domain&amp;Serpin&amp;_conserved_site&amp;Serpin_domain</t>
  </si>
  <si>
    <t>6:2949278:A&gt;G</t>
  </si>
  <si>
    <t>NM_004568.5:c.599T&gt;C</t>
  </si>
  <si>
    <t>NP_004559.4:p.Met200Thr</t>
  </si>
  <si>
    <t>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&amp;Serpin_domain</t>
  </si>
  <si>
    <t>6:2959445:A&gt;T</t>
  </si>
  <si>
    <t>NM_004568.5:c.122T&gt;A</t>
  </si>
  <si>
    <t>NP_004559.4:p.Val41Asp</t>
  </si>
  <si>
    <t>SIX1</t>
  </si>
  <si>
    <t>14:61115711:A&gt;G</t>
  </si>
  <si>
    <t>NM_005982.4:c.197T&gt;C</t>
  </si>
  <si>
    <t>NP_005973.1:p.Leu66Pro</t>
  </si>
  <si>
    <t>Homeobox_protein_SIX1&amp;_N-terminal_SD_domain&amp;Homeobox_protein_SIX1&amp;_N-terminal_SD_domain</t>
  </si>
  <si>
    <t>SIX2</t>
  </si>
  <si>
    <t>2:45235736:A&gt;G</t>
  </si>
  <si>
    <t>NM_016932.5:c.514T&gt;C</t>
  </si>
  <si>
    <t>NP_058628.3:p.Phe172Leu</t>
  </si>
  <si>
    <t>Homeobox_domain&amp;Homeobox&amp;_conserved_site&amp;Homeobox_domain&amp;Homeobox_domain&amp;Homeobox_domain</t>
  </si>
  <si>
    <t>2:45236197:C&gt;T</t>
  </si>
  <si>
    <t>NM_016932.5:c.53G&gt;A</t>
  </si>
  <si>
    <t>NP_058628.3:p.Cys18Tyr</t>
  </si>
  <si>
    <t>Homeobox_protein_SIX1&amp;_N-terminal_SD_domain</t>
  </si>
  <si>
    <t>2:45236209:A&gt;G</t>
  </si>
  <si>
    <t>NM_016932.5:c.41T&gt;C</t>
  </si>
  <si>
    <t>NP_058628.3:p.Val14Ala</t>
  </si>
  <si>
    <t>SLC17A8</t>
  </si>
  <si>
    <t>12:100784819:T&gt;A</t>
  </si>
  <si>
    <t>NM_139319.3:c.395T&gt;A</t>
  </si>
  <si>
    <t>NP_647480.1:p.Ile132Asn</t>
  </si>
  <si>
    <t>Major_facilitator_superfamily_domain&amp;Major_facilitator_superfamily_domain</t>
  </si>
  <si>
    <t>12:100787176:C&gt;T</t>
  </si>
  <si>
    <t>NM_139319.3:c.503C&gt;T</t>
  </si>
  <si>
    <t>NP_647480.1:p.Ser168Leu</t>
  </si>
  <si>
    <t>12:100787197:C&gt;T</t>
  </si>
  <si>
    <t>NM_139319.3:c.524C&gt;T</t>
  </si>
  <si>
    <t>NP_647480.1:p.Pro175Leu</t>
  </si>
  <si>
    <t>12:100790124:C&gt;T</t>
  </si>
  <si>
    <t>NM_139319.3:c.605C&gt;T</t>
  </si>
  <si>
    <t>NP_647480.1:p.Ala202Val</t>
  </si>
  <si>
    <t>12:100790175:T&gt;A</t>
  </si>
  <si>
    <t>NM_139319.3:c.656T&gt;A</t>
  </si>
  <si>
    <t>NP_647480.1:p.Leu219Gln</t>
  </si>
  <si>
    <t>12:100796118:G&gt;C</t>
  </si>
  <si>
    <t>NM_139319.3:c.764G&gt;C</t>
  </si>
  <si>
    <t>NP_647480.1:p.Gly255Ala</t>
  </si>
  <si>
    <t>12:100796118:G&gt;T</t>
  </si>
  <si>
    <t>NM_139319.3:c.764G&gt;T</t>
  </si>
  <si>
    <t>NP_647480.1:p.Gly255Val</t>
  </si>
  <si>
    <t>12:100796148:G&gt;C</t>
  </si>
  <si>
    <t>NM_139319.3:c.794G&gt;C</t>
  </si>
  <si>
    <t>NP_647480.1:p.Trp265Ser</t>
  </si>
  <si>
    <t>12:100796423:C&gt;T</t>
  </si>
  <si>
    <t>NM_139319.3:c.953C&gt;T</t>
  </si>
  <si>
    <t>NP_647480.1:p.Ala318Val</t>
  </si>
  <si>
    <t>12:100796488:T&gt;C</t>
  </si>
  <si>
    <t>NM_139319.3:c.1018T&gt;C</t>
  </si>
  <si>
    <t>NP_647480.1:p.Tyr340His</t>
  </si>
  <si>
    <t>12:100797838:C&gt;T</t>
  </si>
  <si>
    <t>NM_139319.3:c.1076C&gt;T</t>
  </si>
  <si>
    <t>NP_647480.1:p.Pro359Leu</t>
  </si>
  <si>
    <t>12:100806572:T&gt;C</t>
  </si>
  <si>
    <t>NM_139319.3:c.1211T&gt;C</t>
  </si>
  <si>
    <t>NP_647480.1:p.Leu404Pro</t>
  </si>
  <si>
    <t>12:100811860:G&gt;T</t>
  </si>
  <si>
    <t>NM_139319.3:c.1351G&gt;T</t>
  </si>
  <si>
    <t>NP_647480.1:p.Gly451Trp</t>
  </si>
  <si>
    <t>12:100813647:G&gt;T</t>
  </si>
  <si>
    <t>NM_139319.3:c.1480G&gt;T</t>
  </si>
  <si>
    <t>NP_647480.1:p.Gly494Cys</t>
  </si>
  <si>
    <t>SLC19A2</t>
  </si>
  <si>
    <t>1:169437423:C&gt;A</t>
  </si>
  <si>
    <t>NM_006996.3:c.1291G&gt;T</t>
  </si>
  <si>
    <t>NP_008927.1:p.Ala431Ser</t>
  </si>
  <si>
    <t>1:169437482:A&gt;T</t>
  </si>
  <si>
    <t>NM_006996.3:c.1232T&gt;A</t>
  </si>
  <si>
    <t>NP_008927.1:p.Ile411Asn</t>
  </si>
  <si>
    <t>1:169437918:A&gt;G</t>
  </si>
  <si>
    <t>NM_006996.3:c.1187T&gt;C</t>
  </si>
  <si>
    <t>NP_008927.1:p.Phe396Ser</t>
  </si>
  <si>
    <t>1:169437966:A&gt;G</t>
  </si>
  <si>
    <t>NM_006996.3:c.1139T&gt;C</t>
  </si>
  <si>
    <t>NP_008927.1:p.Met380Thr</t>
  </si>
  <si>
    <t>1:169439297:A&gt;C</t>
  </si>
  <si>
    <t>NM_006996.3:c.935T&gt;G</t>
  </si>
  <si>
    <t>NP_008927.1:p.Val312Gly</t>
  </si>
  <si>
    <t>1:169446598:G&gt;C</t>
  </si>
  <si>
    <t>NM_006996.3:c.602C&gt;G</t>
  </si>
  <si>
    <t>NP_008927.1:p.Ala201Gly</t>
  </si>
  <si>
    <t>1:169446674:C&gt;A</t>
  </si>
  <si>
    <t>NM_006996.3:c.526G&gt;T</t>
  </si>
  <si>
    <t>NP_008927.1:p.Gly176Trp</t>
  </si>
  <si>
    <t>1:169446685:C&gt;A</t>
  </si>
  <si>
    <t>NM_006996.3:c.515G&gt;T</t>
  </si>
  <si>
    <t>NP_008927.1:p.Gly172Val</t>
  </si>
  <si>
    <t>1:169446769:T&gt;C</t>
  </si>
  <si>
    <t>NM_006996.3:c.431A&gt;G</t>
  </si>
  <si>
    <t>NP_008927.1:p.Tyr144Cys</t>
  </si>
  <si>
    <t>1:169446770:A&gt;T</t>
  </si>
  <si>
    <t>NM_006996.3:c.430T&gt;A</t>
  </si>
  <si>
    <t>NP_008927.1:p.Tyr144Asn</t>
  </si>
  <si>
    <t>1:169446778:T&gt;C</t>
  </si>
  <si>
    <t>NM_006996.3:c.422A&gt;G</t>
  </si>
  <si>
    <t>NP_008927.1:p.Tyr141Cys</t>
  </si>
  <si>
    <t>1:169446778:T&gt;G</t>
  </si>
  <si>
    <t>NM_006996.3:c.422A&gt;C</t>
  </si>
  <si>
    <t>NP_008927.1:p.Tyr141Ser</t>
  </si>
  <si>
    <t>1:169446779:A&gt;G</t>
  </si>
  <si>
    <t>NM_006996.3:c.421T&gt;C</t>
  </si>
  <si>
    <t>NP_008927.1:p.Tyr141His</t>
  </si>
  <si>
    <t>1:169446793:G&gt;C</t>
  </si>
  <si>
    <t>NM_006996.3:c.407C&gt;G</t>
  </si>
  <si>
    <t>NP_008927.1:p.Ala136Gly</t>
  </si>
  <si>
    <t>1:169446910:T&gt;C</t>
  </si>
  <si>
    <t>NM_006996.3:c.290A&gt;G</t>
  </si>
  <si>
    <t>NP_008927.1:p.Tyr97Cys</t>
  </si>
  <si>
    <t>SLC22A4</t>
  </si>
  <si>
    <t>5:131630371:T&gt;A</t>
  </si>
  <si>
    <t>NM_003059.3:c.62T&gt;A</t>
  </si>
  <si>
    <t>NP_003050.2:p.Ile21Asn</t>
  </si>
  <si>
    <t>5:131630383:T&gt;A</t>
  </si>
  <si>
    <t>NM_003059.3:c.74T&gt;A</t>
  </si>
  <si>
    <t>NP_003050.2:p.Leu25His</t>
  </si>
  <si>
    <t>5:131649450:C&gt;T</t>
  </si>
  <si>
    <t>NM_003059.3:c.641C&gt;T</t>
  </si>
  <si>
    <t>NP_003050.2:p.Ala214Val</t>
  </si>
  <si>
    <t>5:131667542:T&gt;C</t>
  </si>
  <si>
    <t>NM_003059.3:c.1045T&gt;C</t>
  </si>
  <si>
    <t>NP_003050.2:p.Trp349Arg</t>
  </si>
  <si>
    <t>5:131671603:T&gt;C</t>
  </si>
  <si>
    <t>NM_003059.3:c.1354T&gt;C</t>
  </si>
  <si>
    <t>NP_003050.2:p.Tyr452His</t>
  </si>
  <si>
    <t>SLC26A4</t>
  </si>
  <si>
    <t>7:107312657:T&gt;C</t>
  </si>
  <si>
    <t>NM_000441.2:c.379T&gt;C</t>
  </si>
  <si>
    <t>NP_000432.1:p.Tyr127His</t>
  </si>
  <si>
    <t>SLC26A/SulP_transporter_domain&amp;Sulphate_anion_transporter&amp;_conserved_site&amp;SLC26A/SulP_transporter_domain&amp;Sulphate_anion_transporter&amp;_conserved_site&amp;SLC26A/SulP_transporter_domain</t>
  </si>
  <si>
    <t>7:107314621:T&gt;C</t>
  </si>
  <si>
    <t>NM_000441.2:c.428T&gt;C</t>
  </si>
  <si>
    <t>NP_000432.1:p.Val143Ala</t>
  </si>
  <si>
    <t>SLC26A/SulP_transporter_domain&amp;SLC26A/SulP_transporter_domain</t>
  </si>
  <si>
    <t>7:107314624:T&gt;A</t>
  </si>
  <si>
    <t>NM_000441.2:c.431T&gt;A</t>
  </si>
  <si>
    <t>NP_000432.1:p.Val144Glu</t>
  </si>
  <si>
    <t>7:107314783:G&gt;A</t>
  </si>
  <si>
    <t>NM_000441.2:c.590G&gt;A</t>
  </si>
  <si>
    <t>NP_000432.1:p.Gly197Glu</t>
  </si>
  <si>
    <t>7:107329563:T&gt;G</t>
  </si>
  <si>
    <t>NM_000441.2:c.1067T&gt;G</t>
  </si>
  <si>
    <t>NP_000432.1:p.Ile356Ser</t>
  </si>
  <si>
    <t>7:107329587:C&gt;G</t>
  </si>
  <si>
    <t>NM_000441.2:c.1091C&gt;G</t>
  </si>
  <si>
    <t>NP_000432.1:p.Ala364Gly</t>
  </si>
  <si>
    <t>7:107330579:C&gt;A</t>
  </si>
  <si>
    <t>NM_000441.2:c.1160C&gt;A</t>
  </si>
  <si>
    <t>NP_000432.1:p.Ala387Asp</t>
  </si>
  <si>
    <t>7:107330621:T&gt;C</t>
  </si>
  <si>
    <t>NM_000441.2:c.1202T&gt;C</t>
  </si>
  <si>
    <t>NP_000432.1:p.Phe401Ser</t>
  </si>
  <si>
    <t>7:107336442:G&gt;A</t>
  </si>
  <si>
    <t>NM_000441.2:c.1502G&gt;A</t>
  </si>
  <si>
    <t>NP_000432.1:p.Gly501Asp</t>
  </si>
  <si>
    <t>7:107340553:T&gt;C</t>
  </si>
  <si>
    <t>NM_000441.2:c.1640T&gt;C</t>
  </si>
  <si>
    <t>NP_000432.1:p.Ile547Thr</t>
  </si>
  <si>
    <t>15/21</t>
  </si>
  <si>
    <t>STAS_domain&amp;STAS_domain&amp;STAS_domain&amp;STAS_domain</t>
  </si>
  <si>
    <t>7:107341568:T&gt;G</t>
  </si>
  <si>
    <t>NM_000441.2:c.1730T&gt;G</t>
  </si>
  <si>
    <t>NP_000432.1:p.Val577Gly</t>
  </si>
  <si>
    <t>16/21</t>
  </si>
  <si>
    <t>7:107344804:T&gt;C</t>
  </si>
  <si>
    <t>NM_000441.2:c.2063T&gt;C</t>
  </si>
  <si>
    <t>NP_000432.1:p.Val688Ala</t>
  </si>
  <si>
    <t>18/21</t>
  </si>
  <si>
    <t>SLC26A5</t>
  </si>
  <si>
    <t>7:103015021:A&gt;T</t>
  </si>
  <si>
    <t>NM_198999.3:c.2060T&gt;A</t>
  </si>
  <si>
    <t>NP_945350.1:p.Leu687His</t>
  </si>
  <si>
    <t>STAS_domain&amp;STAS_domain&amp;STAS_domain&amp;STAS_domain&amp;STAS_domain&amp;STAS_domain&amp;STAS_domain&amp;STAS_domain</t>
  </si>
  <si>
    <t>7:103017273:A&gt;G</t>
  </si>
  <si>
    <t>NM_198999.3:c.2023T&gt;C</t>
  </si>
  <si>
    <t>NP_945350.1:p.Tyr675His</t>
  </si>
  <si>
    <t>7:103017296:T&gt;C</t>
  </si>
  <si>
    <t>NM_198999.3:c.2000A&gt;G</t>
  </si>
  <si>
    <t>NP_945350.1:p.Tyr667Cys</t>
  </si>
  <si>
    <t>7:103018062:A&gt;C</t>
  </si>
  <si>
    <t>NM_198999.3:c.1970T&gt;G</t>
  </si>
  <si>
    <t>NP_945350.1:p.Val657Gly</t>
  </si>
  <si>
    <t>7:103029870:G&gt;C</t>
  </si>
  <si>
    <t>NM_198999.3:c.1313C&gt;G</t>
  </si>
  <si>
    <t>NP_945350.1:p.Ala438Gly</t>
  </si>
  <si>
    <t>13/20</t>
  </si>
  <si>
    <t>SLC26A/SulP_transporter_domain&amp;SLC26A/SulP_transporter_domain&amp;SLC26A/SulP_transporter_domain&amp;SLC26A/SulP_transporter_domain</t>
  </si>
  <si>
    <t>7:103030949:G&gt;C</t>
  </si>
  <si>
    <t>NM_198999.3:c.1238C&gt;G</t>
  </si>
  <si>
    <t>NP_945350.1:p.Ala413Gly</t>
  </si>
  <si>
    <t>7:103032107:G&gt;C</t>
  </si>
  <si>
    <t>NM_198999.3:c.1195C&gt;G</t>
  </si>
  <si>
    <t>NP_945350.1:p.Arg399Gly</t>
  </si>
  <si>
    <t>7:103032166:C&gt;T</t>
  </si>
  <si>
    <t>NM_198999.3:c.1136G&gt;A</t>
  </si>
  <si>
    <t>NP_945350.1:p.Gly379Glu</t>
  </si>
  <si>
    <t>7:103052006:A&gt;G</t>
  </si>
  <si>
    <t>NM_198999.3:c.431T&gt;C</t>
  </si>
  <si>
    <t>NP_945350.1:p.Ile144Thr</t>
  </si>
  <si>
    <t>7:103052018:A&gt;G</t>
  </si>
  <si>
    <t>NM_198999.3:c.419T&gt;C</t>
  </si>
  <si>
    <t>NP_945350.1:p.Ile140Thr</t>
  </si>
  <si>
    <t>7:103053559:C&gt;A</t>
  </si>
  <si>
    <t>NM_198999.3:c.293G&gt;T</t>
  </si>
  <si>
    <t>NP_945350.1:p.Gly98Val</t>
  </si>
  <si>
    <t>SLC26A/SulP_transporter_domain&amp;SLC26A/SulP_transporter_domain&amp;SLC26A/SulP_transporter_domain</t>
  </si>
  <si>
    <t>7:103061208:G&gt;A</t>
  </si>
  <si>
    <t>NM_198999.3:c.269C&gt;T</t>
  </si>
  <si>
    <t>NP_945350.1:p.Thr90Ile</t>
  </si>
  <si>
    <t>7:103061217:C&gt;T</t>
  </si>
  <si>
    <t>NM_198999.3:c.260G&gt;A</t>
  </si>
  <si>
    <t>NP_945350.1:p.Gly87Asp</t>
  </si>
  <si>
    <t>7:103061220:G&gt;A</t>
  </si>
  <si>
    <t>NM_198999.3:c.257C&gt;T</t>
  </si>
  <si>
    <t>NP_945350.1:p.Ser86Leu</t>
  </si>
  <si>
    <t>7:103006587:T&gt;G</t>
  </si>
  <si>
    <t>NM_002803.4:c.821T&gt;G</t>
  </si>
  <si>
    <t>NP_002794.1:p.Phe274Cys</t>
  </si>
  <si>
    <t>ATPase&amp;_AAA-type&amp;_core&amp;AAA+_ATPase_domain&amp;ATPase&amp;_AAA-type&amp;_core&amp;AAA+_ATPase_domain&amp;ATPase&amp;_AAA-type&amp;_core&amp;AAA+_ATPase_domain</t>
  </si>
  <si>
    <t>SLC33A1</t>
  </si>
  <si>
    <t>3:155547604:A&gt;G</t>
  </si>
  <si>
    <t>NM_004733.4:c.1355T&gt;C</t>
  </si>
  <si>
    <t>NP_004724.1:p.Leu452Ser</t>
  </si>
  <si>
    <t>3:155571323:A&gt;C</t>
  </si>
  <si>
    <t>NM_004733.4:c.464T&gt;G</t>
  </si>
  <si>
    <t>NP_004724.1:p.Met155Arg</t>
  </si>
  <si>
    <t>3:155571554:A&gt;T</t>
  </si>
  <si>
    <t>NM_004733.4:c.233T&gt;A</t>
  </si>
  <si>
    <t>NP_004724.1:p.Leu78Gln</t>
  </si>
  <si>
    <t>SLC44A4</t>
  </si>
  <si>
    <t>6:31831525:A&gt;T</t>
  </si>
  <si>
    <t>NM_025257.3:c.2012T&gt;A</t>
  </si>
  <si>
    <t>NP_079533.2:p.Leu671Gln</t>
  </si>
  <si>
    <t>21/21</t>
  </si>
  <si>
    <t>6:31832435:A&gt;G</t>
  </si>
  <si>
    <t>NM_025257.3:c.2005T&gt;C</t>
  </si>
  <si>
    <t>NP_079533.2:p.Cys669Arg</t>
  </si>
  <si>
    <t>20/21</t>
  </si>
  <si>
    <t>6:31832443:A&gt;C</t>
  </si>
  <si>
    <t>NM_025257.3:c.1997T&gt;G</t>
  </si>
  <si>
    <t>NP_079533.2:p.Leu666Arg</t>
  </si>
  <si>
    <t>6:31832814:C&gt;A</t>
  </si>
  <si>
    <t>NM_025257.3:c.1804G&gt;T</t>
  </si>
  <si>
    <t>NP_079533.2:p.Gly602Trp</t>
  </si>
  <si>
    <t>6:31833158:A&gt;G</t>
  </si>
  <si>
    <t>NM_025257.3:c.1694T&gt;C</t>
  </si>
  <si>
    <t>NP_079533.2:p.Ile565Thr</t>
  </si>
  <si>
    <t>17/21</t>
  </si>
  <si>
    <t>6:31833162:C&gt;A</t>
  </si>
  <si>
    <t>NM_025257.3:c.1690G&gt;T</t>
  </si>
  <si>
    <t>NP_079533.2:p.Ala564Ser</t>
  </si>
  <si>
    <t>6:31833535:C&gt;T</t>
  </si>
  <si>
    <t>NM_025257.3:c.1514G&gt;A</t>
  </si>
  <si>
    <t>NP_079533.2:p.Gly505Glu</t>
  </si>
  <si>
    <t>6:31837409:A&gt;G</t>
  </si>
  <si>
    <t>NM_025257.3:c.1043T&gt;C</t>
  </si>
  <si>
    <t>NP_079533.2:p.Val348Ala</t>
  </si>
  <si>
    <t>6:31839109:G&gt;T</t>
  </si>
  <si>
    <t>NM_025257.3:c.683C&gt;A</t>
  </si>
  <si>
    <t>NP_079533.2:p.Ser228Tyr</t>
  </si>
  <si>
    <t>6:31843648:A&gt;C</t>
  </si>
  <si>
    <t>NM_025257.3:c.223T&gt;G</t>
  </si>
  <si>
    <t>NP_079533.2:p.Cys75Gly</t>
  </si>
  <si>
    <t>SLC4A11</t>
  </si>
  <si>
    <t>20:3209247:C&gt;T</t>
  </si>
  <si>
    <t>NM_032034.3:c.2347G&gt;A</t>
  </si>
  <si>
    <t>NP_114423.1:p.Val783Met</t>
  </si>
  <si>
    <t>17/19</t>
  </si>
  <si>
    <t>Bicarbonate_transporter&amp;_C-terminal&amp;Bicarbonate_transporter&amp;_C-terminal&amp;Bicarbonate_transporter&amp;_C-terminal&amp;Bicarbonate_transporter&amp;_C-terminal</t>
  </si>
  <si>
    <t>20:3210853:G&gt;T</t>
  </si>
  <si>
    <t>NM_032034.3:c.1517C&gt;A</t>
  </si>
  <si>
    <t>NP_114423.1:p.Ala506Asp</t>
  </si>
  <si>
    <t>20:3211200:G&gt;A</t>
  </si>
  <si>
    <t>NM_032034.3:c.1424C&gt;T</t>
  </si>
  <si>
    <t>NP_114423.1:p.Ala475Val</t>
  </si>
  <si>
    <t>20:3211242:G&gt;A</t>
  </si>
  <si>
    <t>NM_032034.3:c.1382C&gt;T</t>
  </si>
  <si>
    <t>NP_114423.1:p.Ala461Val</t>
  </si>
  <si>
    <t>20:3211426:G&gt;A</t>
  </si>
  <si>
    <t>NM_032034.3:c.1282C&gt;T</t>
  </si>
  <si>
    <t>NP_114423.1:p.Pro428Ser</t>
  </si>
  <si>
    <t>Bicarbonate_transporter&amp;_C-terminal&amp;Bicarbonate_transporter&amp;_C-terminal&amp;Bicarbonate_transporter&amp;_C-terminal</t>
  </si>
  <si>
    <t>SLC52A2</t>
  </si>
  <si>
    <t>8:145583580:T&gt;C</t>
  </si>
  <si>
    <t>NM_001253815.2:c.428T&gt;C</t>
  </si>
  <si>
    <t>NP_001240744.1:p.Phe143Ser</t>
  </si>
  <si>
    <t>8:145584080:T&gt;C</t>
  </si>
  <si>
    <t>NM_001253815.2:c.928T&gt;C</t>
  </si>
  <si>
    <t>NP_001240744.1:p.Tyr310His</t>
  </si>
  <si>
    <t>8:145584096:T&gt;G</t>
  </si>
  <si>
    <t>NM_001253815.2:c.944T&gt;G</t>
  </si>
  <si>
    <t>NP_001240744.1:p.Val315Gly</t>
  </si>
  <si>
    <t>8:145584474:G&gt;C</t>
  </si>
  <si>
    <t>NM_001253815.2:c.1137G&gt;C</t>
  </si>
  <si>
    <t>NP_001240744.1:p.Trp379Cys</t>
  </si>
  <si>
    <t>Brown-Vialetto-Van Laere syndrome 2</t>
  </si>
  <si>
    <t>SLC52A3</t>
  </si>
  <si>
    <t>20:746043:A&gt;G</t>
  </si>
  <si>
    <t>NM_001370086.1:c.376T&gt;C</t>
  </si>
  <si>
    <t>NP_001357015.1:p.Phe126Leu</t>
  </si>
  <si>
    <t>20:746061:A&gt;C</t>
  </si>
  <si>
    <t>NM_001370086.1:c.358T&gt;G</t>
  </si>
  <si>
    <t>NP_001357015.1:p.Cys120Gly</t>
  </si>
  <si>
    <t>20:746061:A&gt;G</t>
  </si>
  <si>
    <t>NM_001370086.1:c.358T&gt;C</t>
  </si>
  <si>
    <t>NP_001357015.1:p.Cys120Arg</t>
  </si>
  <si>
    <t>20:746288:A&gt;G</t>
  </si>
  <si>
    <t>NM_001370086.1:c.131T&gt;C</t>
  </si>
  <si>
    <t>NP_001357015.1:p.Leu44Pro</t>
  </si>
  <si>
    <t>SLITRK6</t>
  </si>
  <si>
    <t>13:86369089:A&gt;G</t>
  </si>
  <si>
    <t>NM_032229.3:c.1555T&gt;C</t>
  </si>
  <si>
    <t>NP_115605.2:p.Trp519Arg</t>
  </si>
  <si>
    <t>Cysteine-rich_flanking_region&amp;_C-terminal&amp;Cysteine-rich_flanking_region&amp;_C-terminal&amp;Cysteine-rich_flanking_region&amp;_C-terminal</t>
  </si>
  <si>
    <t>13:86369109:A&gt;G</t>
  </si>
  <si>
    <t>NM_032229.3:c.1535T&gt;C</t>
  </si>
  <si>
    <t>NP_115605.2:p.Ile512Thr</t>
  </si>
  <si>
    <t>13:86369262:A&gt;G</t>
  </si>
  <si>
    <t>NM_032229.3:c.1382T&gt;C</t>
  </si>
  <si>
    <t>NP_115605.2:p.Leu461Pro</t>
  </si>
  <si>
    <t>13:86369319:A&gt;G</t>
  </si>
  <si>
    <t>NM_032229.3:c.1325T&gt;C</t>
  </si>
  <si>
    <t>NP_115605.2:p.Leu442Pro</t>
  </si>
  <si>
    <t>13:86369541:A&gt;T</t>
  </si>
  <si>
    <t>NM_032229.3:c.1103T&gt;A</t>
  </si>
  <si>
    <t>NP_115605.2:p.Leu368His</t>
  </si>
  <si>
    <t>13:86370006:A&gt;T</t>
  </si>
  <si>
    <t>NM_032229.3:c.638T&gt;A</t>
  </si>
  <si>
    <t>NP_115605.2:p.Leu213His</t>
  </si>
  <si>
    <t>13:86370249:A&gt;C</t>
  </si>
  <si>
    <t>NM_032229.3:c.395T&gt;G</t>
  </si>
  <si>
    <t>NP_115605.2:p.Phe132Cys</t>
  </si>
  <si>
    <t>13:86370264:A&gt;G</t>
  </si>
  <si>
    <t>NM_032229.3:c.380T&gt;C</t>
  </si>
  <si>
    <t>NP_115605.2:p.Leu127Pro</t>
  </si>
  <si>
    <t>13:86370273:A&gt;G</t>
  </si>
  <si>
    <t>NM_032229.3:c.371T&gt;C</t>
  </si>
  <si>
    <t>NP_115605.2:p.Leu124Ser</t>
  </si>
  <si>
    <t>13:86370288:A&gt;T</t>
  </si>
  <si>
    <t>NM_032229.3:c.356T&gt;A</t>
  </si>
  <si>
    <t>NP_115605.2:p.Ile119Asn</t>
  </si>
  <si>
    <t>13:86370336:A&gt;T</t>
  </si>
  <si>
    <t>NM_032229.3:c.308T&gt;A</t>
  </si>
  <si>
    <t>NP_115605.2:p.Ile103Asn</t>
  </si>
  <si>
    <t>13:86370501:C&gt;G</t>
  </si>
  <si>
    <t>NM_032229.3:c.143G&gt;C</t>
  </si>
  <si>
    <t>NP_115605.2:p.Cys48Ser</t>
  </si>
  <si>
    <t>SPATA5</t>
  </si>
  <si>
    <t>4:123868413:T&gt;C</t>
  </si>
  <si>
    <t>NM_145207.3:c.1484T&gt;C</t>
  </si>
  <si>
    <t>NP_660208.2:p.Val495Ala</t>
  </si>
  <si>
    <t>Epilepsy, hearing loss, and mental retardation syndrome</t>
  </si>
  <si>
    <t>4:123868491:T&gt;C</t>
  </si>
  <si>
    <t>NM_145207.3:c.1562T&gt;C</t>
  </si>
  <si>
    <t>NP_660208.2:p.Ile521Thr</t>
  </si>
  <si>
    <t>4:123868584:T&gt;G</t>
  </si>
  <si>
    <t>NM_145207.3:c.1655T&gt;G</t>
  </si>
  <si>
    <t>NP_660208.2:p.Leu552Arg</t>
  </si>
  <si>
    <t>4:123949471:A&gt;G</t>
  </si>
  <si>
    <t>NM_145207.3:c.2000A&gt;G</t>
  </si>
  <si>
    <t>NP_660208.2:p.Tyr667Cys</t>
  </si>
  <si>
    <t>4:123949501:T&gt;C</t>
  </si>
  <si>
    <t>NM_145207.3:c.2030T&gt;C</t>
  </si>
  <si>
    <t>NP_660208.2:p.Ile677Thr</t>
  </si>
  <si>
    <t>4:124011826:T&gt;C</t>
  </si>
  <si>
    <t>NM_145207.3:c.2306T&gt;C</t>
  </si>
  <si>
    <t>NP_660208.2:p.Leu769Ser</t>
  </si>
  <si>
    <t>4:124011829:C&gt;T</t>
  </si>
  <si>
    <t>NM_145207.3:c.2309C&gt;T</t>
  </si>
  <si>
    <t>NP_660208.2:p.Ala770Val</t>
  </si>
  <si>
    <t>4:124177247:T&gt;G</t>
  </si>
  <si>
    <t>NM_145207.3:c.2417T&gt;G</t>
  </si>
  <si>
    <t>NP_660208.2:p.Phe806Cys</t>
  </si>
  <si>
    <t>SPNS2</t>
  </si>
  <si>
    <t>17:4436669:C&gt;T</t>
  </si>
  <si>
    <t>NM_001124758.3:c.1220C&gt;T</t>
  </si>
  <si>
    <t>NP_001118230.1:p.Ser407Phe</t>
  </si>
  <si>
    <t>17:4436723:C&gt;A</t>
  </si>
  <si>
    <t>NM_001124758.3:c.1274C&gt;A</t>
  </si>
  <si>
    <t>NP_001118230.1:p.Ala425Asp</t>
  </si>
  <si>
    <t>17:4439562:C&gt;T</t>
  </si>
  <si>
    <t>NM_001124758.3:c.1448C&gt;T</t>
  </si>
  <si>
    <t>NP_001118230.1:p.Ser483Leu</t>
  </si>
  <si>
    <t>17:4439660:G&gt;T</t>
  </si>
  <si>
    <t>NM_001124758.3:c.1546G&gt;T</t>
  </si>
  <si>
    <t>NP_001118230.1:p.Gly516Cys</t>
  </si>
  <si>
    <t>Major_facilitator_superfamily_domain</t>
  </si>
  <si>
    <t>STRC</t>
  </si>
  <si>
    <t>15:43892734:G&gt;C</t>
  </si>
  <si>
    <t>NM_153700.2:c.4991C&gt;G</t>
  </si>
  <si>
    <t>NP_714544.1:p.Ala1664Gly</t>
  </si>
  <si>
    <t>26/29</t>
  </si>
  <si>
    <t>15:43892806:A&gt;C</t>
  </si>
  <si>
    <t>NM_153700.2:c.4919T&gt;G</t>
  </si>
  <si>
    <t>NP_714544.1:p.Leu1640Arg</t>
  </si>
  <si>
    <t>15:43892815:G&gt;A</t>
  </si>
  <si>
    <t>NM_153700.2:c.4910C&gt;T</t>
  </si>
  <si>
    <t>NP_714544.1:p.Ala1637Val</t>
  </si>
  <si>
    <t>15:43896879:C&gt;G</t>
  </si>
  <si>
    <t>NM_153700.2:c.4096G&gt;C</t>
  </si>
  <si>
    <t>NP_714544.1:p.Gly1366Arg</t>
  </si>
  <si>
    <t>20/29</t>
  </si>
  <si>
    <t>15:43897010:A&gt;G</t>
  </si>
  <si>
    <t>NM_153700.2:c.3965T&gt;C</t>
  </si>
  <si>
    <t>NP_714544.1:p.Leu1322Pro</t>
  </si>
  <si>
    <t>15:43897484:G&gt;A</t>
  </si>
  <si>
    <t>NM_153700.2:c.3908C&gt;T</t>
  </si>
  <si>
    <t>NP_714544.1:p.Ala1303Val</t>
  </si>
  <si>
    <t>19/29</t>
  </si>
  <si>
    <t>15:43900333:A&gt;C</t>
  </si>
  <si>
    <t>NM_153700.2:c.3626T&gt;G</t>
  </si>
  <si>
    <t>NP_714544.1:p.Phe1209Cys</t>
  </si>
  <si>
    <t>17/29</t>
  </si>
  <si>
    <t>15:43900384:G&gt;A</t>
  </si>
  <si>
    <t>NM_153700.2:c.3575C&gt;T</t>
  </si>
  <si>
    <t>NP_714544.1:p.Ala1192Val</t>
  </si>
  <si>
    <t>15:43909822:A&gt;T</t>
  </si>
  <si>
    <t>NM_153700.2:c.797T&gt;A</t>
  </si>
  <si>
    <t>NP_714544.1:p.Val266Asp</t>
  </si>
  <si>
    <t>SUCLA2</t>
  </si>
  <si>
    <t>13:48523725:A&gt;G</t>
  </si>
  <si>
    <t>NM_003850.2:c.1121T&gt;C</t>
  </si>
  <si>
    <t>NP_003841.1:p.Leu374Pro</t>
  </si>
  <si>
    <t>ATP-citrate_lyase/succinyl-CoA_ligase&amp;ATP-citrate_lyase/succinyl-CoA_ligase&amp;ATP-citrate_lyase/succinyl-CoA_ligase&amp;ATP-citrate_lyase/succinyl-CoA_ligase&amp;ATP-citrate_lyase/succinyl-CoA_ligase</t>
  </si>
  <si>
    <t>13:48563098:A&gt;C</t>
  </si>
  <si>
    <t>NM_003850.2:c.290T&gt;G</t>
  </si>
  <si>
    <t>NP_003841.1:p.Ile97Arg</t>
  </si>
  <si>
    <t>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_succinyl-CoA_synthetase-type&amp;ATP-grasp_fold&amp;ATP-grasp_fold&amp;_succinyl-CoA_synthetase-type&amp;ATP-grasp_fold&amp;ATP-grasp_fold&amp;_succinyl-CoA_synthetase-type&amp;ATP-grasp_fold</t>
  </si>
  <si>
    <t>13:48571058:A&gt;G</t>
  </si>
  <si>
    <t>NM_003850.2:c.191T&gt;C</t>
  </si>
  <si>
    <t>NP_003841.1:p.Leu64Ser</t>
  </si>
  <si>
    <t>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&amp;ATP-grasp_fold&amp;_succinyl-CoA_synthetase-type&amp;ATP-grasp_fold</t>
  </si>
  <si>
    <t>TBC1D24</t>
  </si>
  <si>
    <t>16:2546265:C&gt;T</t>
  </si>
  <si>
    <t>NM_020705.3:c.116C&gt;T</t>
  </si>
  <si>
    <t>NP_065756.1:p.Ala39Val</t>
  </si>
  <si>
    <t>DFNB86, DOORS syndrome, Myoclonic epilepsy, Epileptic encephalopathy, TBC1D24 spectrum disease</t>
  </si>
  <si>
    <t>16:2546279:T&gt;C</t>
  </si>
  <si>
    <t>NM_020705.3:c.130T&gt;C</t>
  </si>
  <si>
    <t>NP_065756.1:p.Trp44Arg</t>
  </si>
  <si>
    <t>Rab-GTPase-TBC_domain&amp;Rab-GTPase-TBC_domain&amp;Rab-GTPase-TBC_domain&amp;Rab-GTPase-TBC_domain&amp;Rab-GTPase-TBC_domain&amp;Rab-GTPase-TBC_domain</t>
  </si>
  <si>
    <t>16:2546499:T&gt;A</t>
  </si>
  <si>
    <t>NM_020705.3:c.350T&gt;A</t>
  </si>
  <si>
    <t>NP_065756.1:p.Ile117Asn</t>
  </si>
  <si>
    <t>Rab-GTPase-TBC_domain&amp;Rab-GTPase-TBC_domain&amp;Rab-GTPase-TBC_domain&amp;Rab-GTPase-TBC_domain&amp;Rab-GTPase-TBC_domain&amp;Rab-GTPase-TBC_domain&amp;Rab-GTPase-TBC_domain&amp;Rab-GTPase-TBC_domain&amp;Rab-GTPase-TBC_domain&amp;Rab-GTPase-TBC_domain&amp;Rab-GTPase-TBC_domain&amp;Rab-GTPase-TBC_domain</t>
  </si>
  <si>
    <t>16:2546792:T&gt;A</t>
  </si>
  <si>
    <t>NM_020705.3:c.643T&gt;A</t>
  </si>
  <si>
    <t>NP_065756.1:p.Trp215Arg</t>
  </si>
  <si>
    <t>16:2546792:T&gt;C</t>
  </si>
  <si>
    <t>NM_020705.3:c.643T&gt;C</t>
  </si>
  <si>
    <t>16:2546792:T&gt;G</t>
  </si>
  <si>
    <t>NM_020705.3:c.643T&gt;G</t>
  </si>
  <si>
    <t>NP_065756.1:p.Trp215Gly</t>
  </si>
  <si>
    <t>Deafness, autosomal recessive 86</t>
  </si>
  <si>
    <t>TBL1X</t>
  </si>
  <si>
    <t>X:9661205:T&gt;C</t>
  </si>
  <si>
    <t>NM_001139466.1:c.908T&gt;C</t>
  </si>
  <si>
    <t>NP_001132938.1:p.Leu303Ser</t>
  </si>
  <si>
    <t>WD40-repeat-containing_domain&amp;WD40-repeat-containing_domain&amp;WD40-repeat-containing_domain&amp;WD40-repeat-containing_domain&amp;WD40-repeat-containing_domain&amp;WD40-repeat-containing_domain</t>
  </si>
  <si>
    <t>TBX1</t>
  </si>
  <si>
    <t>22:19750774:C&gt;T</t>
  </si>
  <si>
    <t>NM_080647.1:c.421C&gt;T</t>
  </si>
  <si>
    <t>NP_542378.1:p.Pro141Ser</t>
  </si>
  <si>
    <t>22:19750820:A&gt;G</t>
  </si>
  <si>
    <t>NM_080647.1:c.467A&gt;G</t>
  </si>
  <si>
    <t>NP_542378.1:p.Tyr156Cys</t>
  </si>
  <si>
    <t>TECTA</t>
  </si>
  <si>
    <t>11:120976645:T&gt;C</t>
  </si>
  <si>
    <t>NM_005422.2:c.170T&gt;C</t>
  </si>
  <si>
    <t>NP_005413.2:p.Phe57Ser</t>
  </si>
  <si>
    <t>11:120980166:T&gt;C</t>
  </si>
  <si>
    <t>NM_005422.2:c.445T&gt;C</t>
  </si>
  <si>
    <t>NP_005413.2:p.Trp149Arg</t>
  </si>
  <si>
    <t>NIDO_domain&amp;NIDO_domain&amp;NIDO_domain&amp;NIDO_domain&amp;NIDO_domain&amp;NIDO_domain</t>
  </si>
  <si>
    <t>11:120983787:A&gt;C</t>
  </si>
  <si>
    <t>NM_005422.2:c.493A&gt;C</t>
  </si>
  <si>
    <t>NP_005413.2:p.Thr165Pro</t>
  </si>
  <si>
    <t>NIDO_domain&amp;NIDO_domain&amp;NIDO_domain&amp;NIDO_domain&amp;NIDO_domain&amp;NIDO_domain&amp;NIDO_domain&amp;NIDO_domain&amp;NIDO_domain</t>
  </si>
  <si>
    <t>11:120983827:T&gt;G</t>
  </si>
  <si>
    <t>NM_005422.2:c.533T&gt;G</t>
  </si>
  <si>
    <t>NP_005413.2:p.Phe178Cys</t>
  </si>
  <si>
    <t>Deafness, autosomal recessive 21; Deafness, autosomal dominant 12</t>
  </si>
  <si>
    <t>11:120984263:C&gt;T</t>
  </si>
  <si>
    <t>NM_005422.2:c.626C&gt;T</t>
  </si>
  <si>
    <t>NP_005413.2:p.Ala209Val</t>
  </si>
  <si>
    <t>11:120989212:T&gt;C</t>
  </si>
  <si>
    <t>NM_005422.2:c.988T&gt;C</t>
  </si>
  <si>
    <t>NP_005413.2:p.Tyr330His</t>
  </si>
  <si>
    <t>von_Willebrand_factor&amp;_type_D_domain&amp;von_Willebrand_factor&amp;_type_D_domain&amp;VWFC_domain&amp;von_Willebrand_factor&amp;_type_D_domain&amp;von_Willebrand_factor&amp;_type_D_domain&amp;von_Willebrand_factor&amp;_type_D_domain&amp;VWFC_domain&amp;von_Willebrand_factor&amp;_type_D_domain&amp;von_Willebrand_factor&amp;_type_D_domain&amp;von_Willebrand_factor&amp;_type_D_domain&amp;VWFC_domain&amp;von_Willebrand_factor&amp;_type_D_domain</t>
  </si>
  <si>
    <t>11:120989267:T&gt;C</t>
  </si>
  <si>
    <t>NM_005422.2:c.1043T&gt;C</t>
  </si>
  <si>
    <t>NP_005413.2:p.Leu348Pro</t>
  </si>
  <si>
    <t>11:120989270:C&gt;T</t>
  </si>
  <si>
    <t>NM_005422.2:c.1046C&gt;T</t>
  </si>
  <si>
    <t>NP_005413.2:p.Ala349Val</t>
  </si>
  <si>
    <t>11:120989378:T&gt;G</t>
  </si>
  <si>
    <t>NM_005422.2:c.1154T&gt;G</t>
  </si>
  <si>
    <t>NP_005413.2:p.Val385Gly</t>
  </si>
  <si>
    <t>von_Willebrand_factor&amp;_type_D_domain&amp;von_Willebrand_factor&amp;_type_D_domain&amp;von_Willebrand_factor&amp;_type_D_domain&amp;von_Willebrand_factor&amp;_type_D_domain&amp;von_Willebrand_factor&amp;_type_D_domain&amp;von_Willebrand_factor&amp;_type_D_domain&amp;von_Willebrand_factor&amp;_type_D_domain&amp;von_Willebrand_factor&amp;_type_D_domain&amp;von_Willebrand_factor&amp;_type_D_domain</t>
  </si>
  <si>
    <t>11:120989393:T&gt;C</t>
  </si>
  <si>
    <t>NM_005422.2:c.1169T&gt;C</t>
  </si>
  <si>
    <t>NP_005413.2:p.Ile390Thr</t>
  </si>
  <si>
    <t>11:120996264:T&gt;C</t>
  </si>
  <si>
    <t>NM_005422.2:c.1457T&gt;C</t>
  </si>
  <si>
    <t>NP_005413.2:p.Leu486Pro</t>
  </si>
  <si>
    <t>von_Willebrand_factor&amp;_type_D_domain&amp;von_Willebrand_factor&amp;_type_D_domain&amp;von_Willebrand_factor&amp;_type_D_domain</t>
  </si>
  <si>
    <t>11:120996378:G&gt;A</t>
  </si>
  <si>
    <t>NM_005422.2:c.1571G&gt;A</t>
  </si>
  <si>
    <t>NP_005413.2:p.Cys524Tyr</t>
  </si>
  <si>
    <t>Uncharacterised_domain&amp;_cysteine-rich&amp;von_Willebrand_factor&amp;_type_D_domain&amp;Uncharacterised_domain&amp;_cysteine-rich&amp;Uncharacterised_domain&amp;_cysteine-rich&amp;von_Willebrand_factor&amp;_type_D_domain&amp;Uncharacterised_domain&amp;_cysteine-rich&amp;Uncharacterised_domain&amp;_cysteine-rich&amp;von_Willebrand_factor&amp;_type_D_domain&amp;Uncharacterised_domain&amp;_cysteine-rich</t>
  </si>
  <si>
    <t>11:120996416:T&gt;G</t>
  </si>
  <si>
    <t>NM_005422.2:c.1609T&gt;G</t>
  </si>
  <si>
    <t>NP_005413.2:p.Cys537Gly</t>
  </si>
  <si>
    <t>11:120996417:G&gt;A</t>
  </si>
  <si>
    <t>NM_005422.2:c.1610G&gt;A</t>
  </si>
  <si>
    <t>NP_005413.2:p.Cys537Tyr</t>
  </si>
  <si>
    <t>11:120996519:A&gt;C</t>
  </si>
  <si>
    <t>NM_005422.2:c.1712A&gt;C</t>
  </si>
  <si>
    <t>NP_005413.2:p.Tyr571Ser</t>
  </si>
  <si>
    <t>Uncharacterised_domain&amp;_cysteine-rich&amp;Uncharacterised_domain&amp;_cysteine-rich&amp;Uncharacterised_domain&amp;_cysteine-rich&amp;Uncharacterised_domain&amp;_cysteine-rich&amp;Uncharacterised_domain&amp;_cysteine-rich&amp;Uncharacterised_domain&amp;_cysteine-rich</t>
  </si>
  <si>
    <t>11:120996522:C&gt;A</t>
  </si>
  <si>
    <t>NM_005422.2:c.1715C&gt;A</t>
  </si>
  <si>
    <t>NP_005413.2:p.Ala572Asp</t>
  </si>
  <si>
    <t>11:121000423:C&gt;T</t>
  </si>
  <si>
    <t>NM_005422.2:c.2444C&gt;T</t>
  </si>
  <si>
    <t>NP_005413.2:p.Thr815Met</t>
  </si>
  <si>
    <t>11:121000458:T&gt;C</t>
  </si>
  <si>
    <t>NM_005422.2:c.2479T&gt;C</t>
  </si>
  <si>
    <t>NP_005413.2:p.Tyr827His</t>
  </si>
  <si>
    <t>11:121000528:G&gt;A</t>
  </si>
  <si>
    <t>NM_005422.2:c.2549G&gt;A</t>
  </si>
  <si>
    <t>NP_005413.2:p.Gly850Asp</t>
  </si>
  <si>
    <t>11:121000746:T&gt;C</t>
  </si>
  <si>
    <t>NM_005422.2:c.2767T&gt;C</t>
  </si>
  <si>
    <t>NP_005413.2:p.Phe923Leu</t>
  </si>
  <si>
    <t>11:121008510:T&gt;C</t>
  </si>
  <si>
    <t>NM_005422.2:c.3322T&gt;C</t>
  </si>
  <si>
    <t>NP_005413.2:p.Tyr1108His</t>
  </si>
  <si>
    <t>11:121008553:G&gt;T</t>
  </si>
  <si>
    <t>NM_005422.2:c.3365G&gt;T</t>
  </si>
  <si>
    <t>NP_005413.2:p.Cys1122Phe</t>
  </si>
  <si>
    <t>11:121008565:T&gt;G</t>
  </si>
  <si>
    <t>NM_005422.2:c.3377T&gt;G</t>
  </si>
  <si>
    <t>NP_005413.2:p.Leu1126Arg</t>
  </si>
  <si>
    <t>11:121008622:C&gt;A</t>
  </si>
  <si>
    <t>NM_005422.2:c.3434C&gt;A</t>
  </si>
  <si>
    <t>NP_005413.2:p.Ala1145Asp</t>
  </si>
  <si>
    <t>11:121008697:T&gt;A</t>
  </si>
  <si>
    <t>NM_005422.2:c.3509T&gt;A</t>
  </si>
  <si>
    <t>NP_005413.2:p.Ile1170Asn</t>
  </si>
  <si>
    <t>11:121016370:T&gt;A</t>
  </si>
  <si>
    <t>NM_005422.2:c.3650T&gt;A</t>
  </si>
  <si>
    <t>NP_005413.2:p.Val1217Asp</t>
  </si>
  <si>
    <t>11:121016375:T&gt;C</t>
  </si>
  <si>
    <t>NM_005422.2:c.3655T&gt;C</t>
  </si>
  <si>
    <t>NP_005413.2:p.Tyr1219His</t>
  </si>
  <si>
    <t>11:121016394:T&gt;A</t>
  </si>
  <si>
    <t>NM_005422.2:c.3674T&gt;A</t>
  </si>
  <si>
    <t>NP_005413.2:p.Leu1225Gln</t>
  </si>
  <si>
    <t>11:121016436:G&gt;A</t>
  </si>
  <si>
    <t>NM_005422.2:c.3716G&gt;A</t>
  </si>
  <si>
    <t>NP_005413.2:p.Gly1239Asp</t>
  </si>
  <si>
    <t>11:121016442:G&gt;A</t>
  </si>
  <si>
    <t>NM_005422.2:c.3722G&gt;A</t>
  </si>
  <si>
    <t>NP_005413.2:p.Cys1241Tyr</t>
  </si>
  <si>
    <t>11:121023758:G&gt;A</t>
  </si>
  <si>
    <t>NM_005422.2:c.4274G&gt;A</t>
  </si>
  <si>
    <t>NP_005413.2:p.Cys1425Tyr</t>
  </si>
  <si>
    <t>Trypsin_Inhibitor-like&amp;_cysteine_rich_domain&amp;Trypsin_Inhibitor-like&amp;_cysteine_rich_domain&amp;Trypsin_Inhibitor-like&amp;_cysteine_rich_domain</t>
  </si>
  <si>
    <t>11:121023764:G&gt;A</t>
  </si>
  <si>
    <t>NM_005422.2:c.4280G&gt;A</t>
  </si>
  <si>
    <t>NP_005413.2:p.Cys1427Tyr</t>
  </si>
  <si>
    <t>TILa_domain&amp;VWFC_domain&amp;TILa_domain&amp;VWFC_domain&amp;TILa_domain&amp;VWFC_domain</t>
  </si>
  <si>
    <t>11:121028728:T&gt;G</t>
  </si>
  <si>
    <t>NM_005422.2:c.4484T&gt;G</t>
  </si>
  <si>
    <t>NP_005413.2:p.Phe1495Cys</t>
  </si>
  <si>
    <t>13/23</t>
  </si>
  <si>
    <t>11:121028733:A&gt;C</t>
  </si>
  <si>
    <t>NM_005422.2:c.4489A&gt;C</t>
  </si>
  <si>
    <t>NP_005413.2:p.Thr1497Pro</t>
  </si>
  <si>
    <t>11:121028905:T&gt;A</t>
  </si>
  <si>
    <t>NM_005422.2:c.4661T&gt;A</t>
  </si>
  <si>
    <t>NP_005413.2:p.Ile1554Asn</t>
  </si>
  <si>
    <t>11:121030995:T&gt;C</t>
  </si>
  <si>
    <t>NM_005422.2:c.4841T&gt;C</t>
  </si>
  <si>
    <t>NP_005413.2:p.Leu1614Pro</t>
  </si>
  <si>
    <t>14/23</t>
  </si>
  <si>
    <t>11:121032918:G&gt;C</t>
  </si>
  <si>
    <t>NM_005422.2:c.5111G&gt;C</t>
  </si>
  <si>
    <t>NP_005413.2:p.Cys1704Ser</t>
  </si>
  <si>
    <t>15/23</t>
  </si>
  <si>
    <t>Uncharacterised_domain&amp;_cysteine-rich&amp;Uncharacterised_domain&amp;_cysteine-rich&amp;Uncharacterised_domain&amp;_cysteine-rich&amp;von_Willebrand_factor&amp;_type_D_domain&amp;Uncharacterised_domain&amp;_cysteine-rich&amp;Uncharacterised_domain&amp;_cysteine-rich&amp;Uncharacterised_domain&amp;_cysteine-rich</t>
  </si>
  <si>
    <t>11:121032921:A&gt;G</t>
  </si>
  <si>
    <t>NM_005422.2:c.5114A&gt;G</t>
  </si>
  <si>
    <t>NP_005413.2:p.Tyr1705Cys</t>
  </si>
  <si>
    <t>Deafness, autosomal dominant 12; Deafness, autosomal recessive 21</t>
  </si>
  <si>
    <t>11:121032947:T&gt;A</t>
  </si>
  <si>
    <t>NM_005422.2:c.5140T&gt;A</t>
  </si>
  <si>
    <t>NP_005413.2:p.Tyr1714Asn</t>
  </si>
  <si>
    <t>11:121032948:A&gt;G</t>
  </si>
  <si>
    <t>NM_005422.2:c.5141A&gt;G</t>
  </si>
  <si>
    <t>NP_005413.2:p.Tyr1714Cys</t>
  </si>
  <si>
    <t>11:121033016:T&gt;C</t>
  </si>
  <si>
    <t>NM_005422.2:c.5209T&gt;C</t>
  </si>
  <si>
    <t>NP_005413.2:p.Tyr1737His</t>
  </si>
  <si>
    <t>11:121033019:G&gt;T</t>
  </si>
  <si>
    <t>NM_005422.2:c.5212G&gt;T</t>
  </si>
  <si>
    <t>NP_005413.2:p.Gly1738Trp</t>
  </si>
  <si>
    <t>11:121037452:T&gt;G</t>
  </si>
  <si>
    <t>NM_005422.2:c.5549T&gt;G</t>
  </si>
  <si>
    <t>NP_005413.2:p.Ile1850Ser</t>
  </si>
  <si>
    <t>Zona_pellucida_domain&amp;Zona_pellucida_domain&amp;Zona_pellucida_domain&amp;Zona_pellucida_domain&amp;Zona_pellucida_domain&amp;Zona_pellucida_domain&amp;Zona_pellucida_domain&amp;Zona_pellucida_domain&amp;Zona_pellucida_domain</t>
  </si>
  <si>
    <t>TJP2</t>
  </si>
  <si>
    <t>9:71833187:T&gt;G</t>
  </si>
  <si>
    <t>NM_004817.4:c.254T&gt;G</t>
  </si>
  <si>
    <t>NP_004808.2:p.Val85Gly</t>
  </si>
  <si>
    <t>PDZ_domain&amp;PDZ_domain&amp;PDZ_domain&amp;PDZ_domain&amp;PDZ_domain&amp;PDZ_domain&amp;PDZ_domain&amp;PDZ_domain&amp;PDZ_domain&amp;PDZ_domain&amp;PDZ_domain&amp;PDZ_domain&amp;PDZ_domain&amp;PDZ_domain&amp;PDZ_domain&amp;PDZ_domain&amp;PDZ_domain&amp;PDZ_domain</t>
  </si>
  <si>
    <t>9:71841017:T&gt;A</t>
  </si>
  <si>
    <t>NM_004817.4:c.1136T&gt;A</t>
  </si>
  <si>
    <t>NP_004808.2:p.Leu379Gln</t>
  </si>
  <si>
    <t>9:71841023:T&gt;A</t>
  </si>
  <si>
    <t>NM_004817.4:c.1142T&gt;A</t>
  </si>
  <si>
    <t>NP_004808.2:p.Val381Glu</t>
  </si>
  <si>
    <t>9:71849356:T&gt;C</t>
  </si>
  <si>
    <t>NM_004817.4:c.1673T&gt;C</t>
  </si>
  <si>
    <t>NP_004808.2:p.Val558Ala</t>
  </si>
  <si>
    <t>9:71849356:T&gt;G</t>
  </si>
  <si>
    <t>NM_004817.4:c.1673T&gt;G</t>
  </si>
  <si>
    <t>NP_004808.2:p.Val558Gly</t>
  </si>
  <si>
    <t>9:71849434:T&gt;G</t>
  </si>
  <si>
    <t>NM_004817.4:c.1751T&gt;G</t>
  </si>
  <si>
    <t>NP_004808.2:p.Val584Gly</t>
  </si>
  <si>
    <t>PDZ_domain&amp;PDZ_domain&amp;PDZ_domain&amp;PDZ_domain&amp;PDZ_domain&amp;PDZ_domain</t>
  </si>
  <si>
    <t>9:71851112:T&gt;G</t>
  </si>
  <si>
    <t>NM_004817.4:c.1949T&gt;G</t>
  </si>
  <si>
    <t>NP_004808.2:p.Ile650Ser</t>
  </si>
  <si>
    <t>SH3_domain&amp;SH3_domain&amp;ZO-2&amp;_SH3_domain&amp;SH3_domain&amp;SH3_domain&amp;ZO-2&amp;_SH3_domain&amp;SH3_domain&amp;SH3_domain&amp;ZO-2&amp;_SH3_domain</t>
  </si>
  <si>
    <t>9:71852812:T&gt;C</t>
  </si>
  <si>
    <t>NM_004817.4:c.2198T&gt;C</t>
  </si>
  <si>
    <t>NP_004808.2:p.Val733Ala</t>
  </si>
  <si>
    <t>Guanylate_kinase-like_domain&amp;Guanylate_kinase/L-type_calcium_channel_beta_subunit&amp;Guanylate_kinase-like_domain&amp;Guanylate_kinase/L-type_calcium_channel_beta_subunit&amp;Guanylate_kinase-like_domain&amp;Guanylate_kinase/L-type_calcium_channel_beta_subunit</t>
  </si>
  <si>
    <t>9:71853686:T&gt;C</t>
  </si>
  <si>
    <t>NM_004817.4:c.2336T&gt;C</t>
  </si>
  <si>
    <t>NP_004808.2:p.Val779Ala</t>
  </si>
  <si>
    <t>16/23</t>
  </si>
  <si>
    <t>Guanylate_kinase/L-type_calcium_channel_beta_subunit&amp;Guanylate_kinase-like_domain&amp;Guanylate_kinase/L-type_calcium_channel_beta_subunit&amp;Guanylate_kinase/L-type_calcium_channel_beta_subunit&amp;Guanylate_kinase-like_domain&amp;Guanylate_kinase/L-type_calcium_channel_beta_subunit&amp;Guanylate_kinase/L-type_calcium_channel_beta_subunit&amp;Guanylate_kinase-like_domain&amp;Guanylate_kinase/L-type_calcium_channel_beta_subunit</t>
  </si>
  <si>
    <t>9:71854932:T&gt;G</t>
  </si>
  <si>
    <t>NM_004817.4:c.2435T&gt;G</t>
  </si>
  <si>
    <t>NP_004808.2:p.Phe812Cys</t>
  </si>
  <si>
    <t>TMC1</t>
  </si>
  <si>
    <t>9:75366784:T&gt;C</t>
  </si>
  <si>
    <t>NM_138691.2:c.554T&gt;C</t>
  </si>
  <si>
    <t>NP_619636.2:p.Val185Ala</t>
  </si>
  <si>
    <t>9:75366787:C&gt;A</t>
  </si>
  <si>
    <t>NM_138691.2:c.557C&gt;A</t>
  </si>
  <si>
    <t>NP_619636.2:p.Ala186Asp</t>
  </si>
  <si>
    <t>9:75366787:C&gt;G</t>
  </si>
  <si>
    <t>NM_138691.2:c.557C&gt;G</t>
  </si>
  <si>
    <t>NP_619636.2:p.Ala186Gly</t>
  </si>
  <si>
    <t>9:75366835:T&gt;C</t>
  </si>
  <si>
    <t>NM_138691.2:c.605T&gt;C</t>
  </si>
  <si>
    <t>NP_619636.2:p.Leu202Pro</t>
  </si>
  <si>
    <t>9:75387357:A&gt;G</t>
  </si>
  <si>
    <t>NM_138691.2:c.770A&gt;G</t>
  </si>
  <si>
    <t>NP_619636.2:p.Tyr257Cys</t>
  </si>
  <si>
    <t>9:75406848:T&gt;C</t>
  </si>
  <si>
    <t>NM_138691.2:c.1271T&gt;C</t>
  </si>
  <si>
    <t>NP_619636.2:p.Phe424Ser</t>
  </si>
  <si>
    <t>9:75406849:T&gt;G</t>
  </si>
  <si>
    <t>NM_138691.2:c.1272T&gt;G</t>
  </si>
  <si>
    <t>NP_619636.2:p.Phe424Leu</t>
  </si>
  <si>
    <t>9:75431105:T&gt;G</t>
  </si>
  <si>
    <t>NM_138691.2:c.1742T&gt;G</t>
  </si>
  <si>
    <t>NP_619636.2:p.Ile581Ser</t>
  </si>
  <si>
    <t>TMC_domain&amp;TMC_domain&amp;TMC_domain&amp;TMC_domain&amp;TMC_domain</t>
  </si>
  <si>
    <t>9:75435841:T&gt;G</t>
  </si>
  <si>
    <t>NM_138691.2:c.1847T&gt;G</t>
  </si>
  <si>
    <t>NP_619636.2:p.Val616Gly</t>
  </si>
  <si>
    <t>20/24</t>
  </si>
  <si>
    <t>TMEM126A</t>
  </si>
  <si>
    <t>11:85365280:T&gt;C</t>
  </si>
  <si>
    <t>NM_032273.4:c.260T&gt;C</t>
  </si>
  <si>
    <t>NP_115649.1:p.Val87Ala</t>
  </si>
  <si>
    <t>11:85366721:G&gt;C</t>
  </si>
  <si>
    <t>NM_032273.4:c.364G&gt;C</t>
  </si>
  <si>
    <t>NP_115649.1:p.Ala122Pro</t>
  </si>
  <si>
    <t>TMEM132E</t>
  </si>
  <si>
    <t>17:32953508:G&gt;A</t>
  </si>
  <si>
    <t>NM_001304438.2:c.430G&gt;A</t>
  </si>
  <si>
    <t>NP_001291367.1:p.Val144Met</t>
  </si>
  <si>
    <t>Transmembrane_protein_TMEM132&amp;_N-terminal&amp;Transmembrane_protein_TMEM132&amp;_N-terminal</t>
  </si>
  <si>
    <t>17:32953578:T&gt;C</t>
  </si>
  <si>
    <t>NM_001304438.2:c.500T&gt;C</t>
  </si>
  <si>
    <t>NP_001291367.1:p.Leu167Pro</t>
  </si>
  <si>
    <t>17:32953959:T&gt;C</t>
  </si>
  <si>
    <t>NM_001304438.2:c.881T&gt;C</t>
  </si>
  <si>
    <t>NP_001291367.1:p.Leu294Pro</t>
  </si>
  <si>
    <t>17:32959744:G&gt;A</t>
  </si>
  <si>
    <t>NM_001304438.2:c.1504G&gt;A</t>
  </si>
  <si>
    <t>NP_001291367.1:p.Val502Met</t>
  </si>
  <si>
    <t>Transmembrane_protein_family_132&amp;_middle_domain&amp;Transmembrane_protein_family_132&amp;_middle_domain</t>
  </si>
  <si>
    <t>17:32961930:T&gt;A</t>
  </si>
  <si>
    <t>NM_001304438.2:c.1801T&gt;A</t>
  </si>
  <si>
    <t>NP_001291367.1:p.Phe601Ile</t>
  </si>
  <si>
    <t>17:32961994:T&gt;G</t>
  </si>
  <si>
    <t>NM_001304438.2:c.1865T&gt;G</t>
  </si>
  <si>
    <t>NP_001291367.1:p.Val622Gly</t>
  </si>
  <si>
    <t>17:32962000:T&gt;G</t>
  </si>
  <si>
    <t>NM_001304438.2:c.1871T&gt;G</t>
  </si>
  <si>
    <t>NP_001291367.1:p.Val624Gly</t>
  </si>
  <si>
    <t>17:32962047:G&gt;T</t>
  </si>
  <si>
    <t>NM_001304438.2:c.1918G&gt;T</t>
  </si>
  <si>
    <t>NP_001291367.1:p.Ala640Ser</t>
  </si>
  <si>
    <t>TMPRSS3</t>
  </si>
  <si>
    <t>21:43795967:C&gt;T</t>
  </si>
  <si>
    <t>NM_024022.3:c.1205G&gt;A</t>
  </si>
  <si>
    <t>NP_076927.1:p.Gly402Glu</t>
  </si>
  <si>
    <t>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&amp;Serine_proteases&amp;_trypsin_domain</t>
  </si>
  <si>
    <t>21:43796687:C&gt;A</t>
  </si>
  <si>
    <t>NM_024022.3:c.1157G&gt;T</t>
  </si>
  <si>
    <t>NP_076927.1:p.Cys386Phe</t>
  </si>
  <si>
    <t>21:43796688:A&gt;C</t>
  </si>
  <si>
    <t>NM_024022.3:c.1156T&gt;G</t>
  </si>
  <si>
    <t>NP_076927.1:p.Cys386Gly</t>
  </si>
  <si>
    <t>21:43796693:A&gt;T</t>
  </si>
  <si>
    <t>NM_024022.3:c.1151T&gt;A</t>
  </si>
  <si>
    <t>NP_076927.1:p.Met384Lys</t>
  </si>
  <si>
    <t>Deafness, autosomal recessive 8</t>
  </si>
  <si>
    <t>21:43802206:A&gt;C</t>
  </si>
  <si>
    <t>NM_024022.3:c.920T&gt;G</t>
  </si>
  <si>
    <t>NP_076927.1:p.Leu307Arg</t>
  </si>
  <si>
    <t>21:43802209:G&gt;T</t>
  </si>
  <si>
    <t>NM_024022.3:c.917C&gt;A</t>
  </si>
  <si>
    <t>NP_076927.1:p.Ala306Asp</t>
  </si>
  <si>
    <t>21:43803223:A&gt;G</t>
  </si>
  <si>
    <t>NM_024022.3:c.701T&gt;C</t>
  </si>
  <si>
    <t>NP_076927.1:p.Leu234Pro</t>
  </si>
  <si>
    <t>21:43808533:C&gt;T</t>
  </si>
  <si>
    <t>NM_024022.3:c.425G&gt;A</t>
  </si>
  <si>
    <t>NP_076927.1:p.Cys142Tyr</t>
  </si>
  <si>
    <t>SRCR-like_domain&amp;SRCR_domain&amp;SRCR_domain&amp;SRCR-like_domain&amp;SRCR-like_domain&amp;SRCR_domain&amp;SRCR_domain&amp;SRCR-like_domain&amp;SRCR-like_domain&amp;SRCR_domain&amp;SRCR_domain&amp;SRCR-like_domain</t>
  </si>
  <si>
    <t>TNC</t>
  </si>
  <si>
    <t>9:117783497:G&gt;A</t>
  </si>
  <si>
    <t>NM_002160.4:c.6545C&gt;T</t>
  </si>
  <si>
    <t>NP_002151.2:p.Ala2182Val</t>
  </si>
  <si>
    <t>28/28</t>
  </si>
  <si>
    <t>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&amp;Fibrinogen&amp;_alpha/beta/gamma_chain&amp;_C-terminal_globular_domain</t>
  </si>
  <si>
    <t>9:117786316:A&gt;C</t>
  </si>
  <si>
    <t>NM_002160.4:c.6431T&gt;G</t>
  </si>
  <si>
    <t>NP_002151.2:p.Phe2144Cys</t>
  </si>
  <si>
    <t>27/28</t>
  </si>
  <si>
    <t>9:117798439:A&gt;G</t>
  </si>
  <si>
    <t>NM_002160.4:c.5594T&gt;C</t>
  </si>
  <si>
    <t>NP_002151.2:p.Leu1865Pro</t>
  </si>
  <si>
    <t>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</t>
  </si>
  <si>
    <t>9:117808751:A&gt;G</t>
  </si>
  <si>
    <t>NM_002160.4:c.5063T&gt;C</t>
  </si>
  <si>
    <t>NP_002151.2:p.Ile1688Thr</t>
  </si>
  <si>
    <t>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</t>
  </si>
  <si>
    <t>9:117810595:A&gt;T</t>
  </si>
  <si>
    <t>NM_002160.4:c.4796T&gt;A</t>
  </si>
  <si>
    <t>NP_002151.2:p.Val1599Asp</t>
  </si>
  <si>
    <t>16/28</t>
  </si>
  <si>
    <t>Fibronectin_type_III&amp;Fibronectin_type_III&amp;Fibronectin_type_III&amp;Fibronectin_type_III</t>
  </si>
  <si>
    <t>9:117810709:A&gt;G</t>
  </si>
  <si>
    <t>NM_002160.4:c.4682T&gt;C</t>
  </si>
  <si>
    <t>NP_002151.2:p.Val1561Ala</t>
  </si>
  <si>
    <t>9:117810761:C&gt;T</t>
  </si>
  <si>
    <t>NM_002160.4:c.4630G&gt;A</t>
  </si>
  <si>
    <t>NP_002151.2:p.Gly1544Arg</t>
  </si>
  <si>
    <t>9:117822179:A&gt;C</t>
  </si>
  <si>
    <t>NM_002160.4:c.4136T&gt;G</t>
  </si>
  <si>
    <t>NP_002151.2:p.Ile1379Ser</t>
  </si>
  <si>
    <t>14/28</t>
  </si>
  <si>
    <t>Fibronectin_type_III&amp;Fibronectin_type_III&amp;Fibronectin_type_III&amp;Fibronectin_type_III&amp;Fibronectin_type_III&amp;Fibronectin_type_III&amp;Fibronectin_type_III&amp;Fibronectin_type_III&amp;Fibronectin_type_III&amp;Fibronectin_type_III&amp;Fibronectin_type_III&amp;Fibronectin_type_III</t>
  </si>
  <si>
    <t>9:117822179:A&gt;G</t>
  </si>
  <si>
    <t>NM_002160.4:c.4136T&gt;C</t>
  </si>
  <si>
    <t>NP_002151.2:p.Ile1379Thr</t>
  </si>
  <si>
    <t>9:117825372:A&gt;C</t>
  </si>
  <si>
    <t>NM_002160.4:c.3857T&gt;G</t>
  </si>
  <si>
    <t>NP_002151.2:p.Phe1286Cys</t>
  </si>
  <si>
    <t>Fibronectin_type_III&amp;Fibronectin_type_III&amp;Fibronectin_type_III&amp;Fibronectin_type_III&amp;Fibronectin_type_III&amp;Fibronectin_type_III&amp;Fibronectin_type_III&amp;Fibronectin_type_III</t>
  </si>
  <si>
    <t>9:117825372:A&gt;G</t>
  </si>
  <si>
    <t>NM_002160.4:c.3857T&gt;C</t>
  </si>
  <si>
    <t>NP_002151.2:p.Phe1286Ser</t>
  </si>
  <si>
    <t>9:117827096:A&gt;G</t>
  </si>
  <si>
    <t>NM_002160.4:c.3317T&gt;C</t>
  </si>
  <si>
    <t>NP_002151.2:p.Ile1106Thr</t>
  </si>
  <si>
    <t>9:117827138:A&gt;G</t>
  </si>
  <si>
    <t>NM_002160.4:c.3275T&gt;C</t>
  </si>
  <si>
    <t>NP_002151.2:p.Leu1092Pro</t>
  </si>
  <si>
    <t>9:117838367:A&gt;G</t>
  </si>
  <si>
    <t>NM_002160.4:c.2894T&gt;C</t>
  </si>
  <si>
    <t>NP_002151.2:p.Val965Ala</t>
  </si>
  <si>
    <t>9:117838755:A&gt;G</t>
  </si>
  <si>
    <t>NM_002160.4:c.2774T&gt;C</t>
  </si>
  <si>
    <t>NP_002151.2:p.Ile925Thr</t>
  </si>
  <si>
    <t>9:117838761:T&gt;C</t>
  </si>
  <si>
    <t>NM_002160.4:c.2768A&gt;G</t>
  </si>
  <si>
    <t>NP_002151.2:p.Tyr923Cys</t>
  </si>
  <si>
    <t>9:117845029:A&gt;G</t>
  </si>
  <si>
    <t>NM_002160.4:c.2189T&gt;C</t>
  </si>
  <si>
    <t>NP_002151.2:p.Val730Ala</t>
  </si>
  <si>
    <t>9:117849456:C&gt;A</t>
  </si>
  <si>
    <t>NM_002160.4:c.554G&gt;T</t>
  </si>
  <si>
    <t>NP_002151.2:p.Cys185Phe</t>
  </si>
  <si>
    <t>TRRAP</t>
  </si>
  <si>
    <t>7:98487989:T&gt;C</t>
  </si>
  <si>
    <t>NM_001244580.1:c.182T&gt;C</t>
  </si>
  <si>
    <t>NP_001231509.1:p.Phe61Ser</t>
  </si>
  <si>
    <t>7:98508010:C&gt;T</t>
  </si>
  <si>
    <t>NM_001244580.1:c.1682C&gt;T</t>
  </si>
  <si>
    <t>NP_001231509.1:p.Thr561Met</t>
  </si>
  <si>
    <t>15/72</t>
  </si>
  <si>
    <t>7:98513362:T&gt;C</t>
  </si>
  <si>
    <t>NM_001244580.1:c.2216T&gt;C</t>
  </si>
  <si>
    <t>NP_001231509.1:p.Ile739Thr</t>
  </si>
  <si>
    <t>19/72</t>
  </si>
  <si>
    <t>7:98513416:T&gt;C</t>
  </si>
  <si>
    <t>NM_001244580.1:c.2270T&gt;C</t>
  </si>
  <si>
    <t>NP_001231509.1:p.Phe757Ser</t>
  </si>
  <si>
    <t>7:98524987:G&gt;A</t>
  </si>
  <si>
    <t>NM_001244580.1:c.3173G&gt;A</t>
  </si>
  <si>
    <t>NP_001231509.1:p.Cys1058Tyr</t>
  </si>
  <si>
    <t>23/72</t>
  </si>
  <si>
    <t>7:98529182:T&gt;C</t>
  </si>
  <si>
    <t>NM_001244580.1:c.3746T&gt;C</t>
  </si>
  <si>
    <t>NP_001231509.1:p.Val1249Ala</t>
  </si>
  <si>
    <t>26/72</t>
  </si>
  <si>
    <t>7:98529236:T&gt;C</t>
  </si>
  <si>
    <t>NM_001244580.1:c.3800T&gt;C</t>
  </si>
  <si>
    <t>NP_001231509.1:p.Leu1267Ser</t>
  </si>
  <si>
    <t>7:98547083:T&gt;A</t>
  </si>
  <si>
    <t>NM_001244580.1:c.4811T&gt;A</t>
  </si>
  <si>
    <t>NP_001231509.1:p.Leu1604Gln</t>
  </si>
  <si>
    <t>35/72</t>
  </si>
  <si>
    <t>7:98547791:T&gt;G</t>
  </si>
  <si>
    <t>NM_001244580.1:c.5219T&gt;G</t>
  </si>
  <si>
    <t>NP_001231509.1:p.Ile1740Ser</t>
  </si>
  <si>
    <t>37/72</t>
  </si>
  <si>
    <t>7:98562300:T&gt;C</t>
  </si>
  <si>
    <t>NM_001244580.1:c.6857T&gt;C</t>
  </si>
  <si>
    <t>NP_001231509.1:p.Ile2286Thr</t>
  </si>
  <si>
    <t>47/72</t>
  </si>
  <si>
    <t>7:98565134:T&gt;C</t>
  </si>
  <si>
    <t>NM_001244580.1:c.7304T&gt;C</t>
  </si>
  <si>
    <t>NP_001231509.1:p.Leu2435Pro</t>
  </si>
  <si>
    <t>50/72</t>
  </si>
  <si>
    <t>7:98565277:T&gt;G</t>
  </si>
  <si>
    <t>NM_001244580.1:c.7447T&gt;G</t>
  </si>
  <si>
    <t>NP_001231509.1:p.Trp2483Gly</t>
  </si>
  <si>
    <t>7:98567736:T&gt;C</t>
  </si>
  <si>
    <t>NM_001244580.1:c.7493T&gt;C</t>
  </si>
  <si>
    <t>NP_001231509.1:p.Leu2498Pro</t>
  </si>
  <si>
    <t>51/72</t>
  </si>
  <si>
    <t>7:98574569:T&gt;C</t>
  </si>
  <si>
    <t>NM_001244580.1:c.8234T&gt;C</t>
  </si>
  <si>
    <t>NP_001231509.1:p.Leu2745Pro</t>
  </si>
  <si>
    <t>55/72</t>
  </si>
  <si>
    <t>PIK-related_kinase&amp;PIK-related_kinase&amp;PIK-related_kinase</t>
  </si>
  <si>
    <t>7:98575847:A&gt;G</t>
  </si>
  <si>
    <t>NM_001244580.1:c.8378A&gt;G</t>
  </si>
  <si>
    <t>NP_001231509.1:p.Tyr2793Cys</t>
  </si>
  <si>
    <t>56/72</t>
  </si>
  <si>
    <t>7:98586585:C&gt;T</t>
  </si>
  <si>
    <t>NM_001244580.1:c.9599C&gt;T</t>
  </si>
  <si>
    <t>NP_001231509.1:p.Ala3200Val</t>
  </si>
  <si>
    <t>62/72</t>
  </si>
  <si>
    <t>PIK-related_kinase&amp;_FAT&amp;PIK-related_kinase&amp;PIK-related_kinase&amp;_FAT&amp;PIK-related_kinase&amp;PIK-related_kinase&amp;_FAT&amp;PIK-related_kinase</t>
  </si>
  <si>
    <t>7:98609716:T&gt;G</t>
  </si>
  <si>
    <t>NM_001244580.1:c.11318T&gt;G</t>
  </si>
  <si>
    <t>NP_001231509.1:p.Val3773Gly</t>
  </si>
  <si>
    <t>72/72</t>
  </si>
  <si>
    <t>Phosphatidylinositol_3-/4-kinase&amp;_catalytic_domain&amp;Phosphatidylinositol_3-/4-kinase&amp;_catalytic_domain&amp;Phosphatidylinositol_3-/4-kinase&amp;_catalytic_domain&amp;Phosphatidylinositol_3-/4-kinase&amp;_catalytic_domain&amp;Phosphatidylinositol_3-/4-kinase&amp;_catalytic_domain&amp;Phosphatidylinositol_3-/4-kinase&amp;_catalytic_domain</t>
  </si>
  <si>
    <t>TSPEAR</t>
  </si>
  <si>
    <t>21:45919694:G&gt;A</t>
  </si>
  <si>
    <t>NM_001272037.2:c.1778C&gt;T</t>
  </si>
  <si>
    <t>NP_001258966.1:p.Ser593Phe</t>
  </si>
  <si>
    <t>13/13</t>
  </si>
  <si>
    <t>21:45919715:G&gt;A</t>
  </si>
  <si>
    <t>NM_001272037.2:c.1757C&gt;T</t>
  </si>
  <si>
    <t>NP_001258966.1:p.Ser586Phe</t>
  </si>
  <si>
    <t>21:45924669:A&gt;G</t>
  </si>
  <si>
    <t>NM_001272037.2:c.1646T&gt;C</t>
  </si>
  <si>
    <t>NP_001258966.1:p.Ile549Thr</t>
  </si>
  <si>
    <t>21:45941857:A&gt;G</t>
  </si>
  <si>
    <t>NM_001272037.2:c.1271T&gt;C</t>
  </si>
  <si>
    <t>NP_001258966.1:p.Val424Ala</t>
  </si>
  <si>
    <t>21:45941863:A&gt;T</t>
  </si>
  <si>
    <t>NM_001272037.2:c.1265T&gt;A</t>
  </si>
  <si>
    <t>NP_001258966.1:p.Leu422Gln</t>
  </si>
  <si>
    <t>21:45941968:A&gt;G</t>
  </si>
  <si>
    <t>NM_001272037.2:c.1160T&gt;C</t>
  </si>
  <si>
    <t>NP_001258966.1:p.Ile387Thr</t>
  </si>
  <si>
    <t>21:45945656:A&gt;C</t>
  </si>
  <si>
    <t>NM_001272037.2:c.1012T&gt;G</t>
  </si>
  <si>
    <t>NP_001258966.1:p.Trp338Gly</t>
  </si>
  <si>
    <t>TUBB4B</t>
  </si>
  <si>
    <t>9:140136174:T&gt;G</t>
  </si>
  <si>
    <t>NM_006088.6:c.59T&gt;G</t>
  </si>
  <si>
    <t>NP_006079.1:p.Phe20Cys</t>
  </si>
  <si>
    <t>Tubulin/FtsZ&amp;_GTPase_domain</t>
  </si>
  <si>
    <t>9:140136267:A&gt;G</t>
  </si>
  <si>
    <t>NM_006088.6:c.152A&gt;G</t>
  </si>
  <si>
    <t>NP_006079.1:p.Tyr51Cys</t>
  </si>
  <si>
    <t>Tubulin/FtsZ&amp;_GTPase_domain&amp;Tubulin/FtsZ&amp;_GTPase_domain</t>
  </si>
  <si>
    <t>9:140137373:G&gt;T</t>
  </si>
  <si>
    <t>NM_006088.6:c.703G&gt;T</t>
  </si>
  <si>
    <t>NP_006079.1:p.Gly235Trp</t>
  </si>
  <si>
    <t>9:140137374:G&gt;T</t>
  </si>
  <si>
    <t>NM_006088.6:c.704G&gt;T</t>
  </si>
  <si>
    <t>NP_006079.1:p.Gly235Val</t>
  </si>
  <si>
    <t>9:140137379:A&gt;C</t>
  </si>
  <si>
    <t>NM_006088.6:c.709A&gt;C</t>
  </si>
  <si>
    <t>NP_006079.1:p.Thr237Pro</t>
  </si>
  <si>
    <t>TWNK</t>
  </si>
  <si>
    <t>10:102748272:T&gt;C</t>
  </si>
  <si>
    <t>NM_021830.5:c.305T&gt;C</t>
  </si>
  <si>
    <t>NP_068602.2:p.Leu102Pro</t>
  </si>
  <si>
    <t>10:102748305:G&gt;C</t>
  </si>
  <si>
    <t>NM_021830.5:c.338G&gt;C</t>
  </si>
  <si>
    <t>NP_068602.2:p.Cys113Ser</t>
  </si>
  <si>
    <t>10:102748578:T&gt;G</t>
  </si>
  <si>
    <t>NM_021830.5:c.611T&gt;G</t>
  </si>
  <si>
    <t>NP_068602.2:p.Leu204Arg</t>
  </si>
  <si>
    <t>10:102748815:T&gt;C</t>
  </si>
  <si>
    <t>NM_021830.5:c.848T&gt;C</t>
  </si>
  <si>
    <t>NP_068602.2:p.Leu283Pro</t>
  </si>
  <si>
    <t>Archaeal_primase_DnaG/twinkle&amp;_TOPRIM_domain</t>
  </si>
  <si>
    <t>10:102749205:T&gt;C</t>
  </si>
  <si>
    <t>NM_021830.5:c.1238T&gt;C</t>
  </si>
  <si>
    <t>NP_068602.2:p.Phe413Ser</t>
  </si>
  <si>
    <t>DNA_helicase&amp;_DnaB-like&amp;_C-terminal</t>
  </si>
  <si>
    <t>10:102749446:T&gt;A</t>
  </si>
  <si>
    <t>NM_021830.5:c.1289T&gt;A</t>
  </si>
  <si>
    <t>NP_068602.2:p.Leu430Gln</t>
  </si>
  <si>
    <t>10:102750697:T&gt;C</t>
  </si>
  <si>
    <t>NM_021830.5:c.1664T&gt;C</t>
  </si>
  <si>
    <t>NP_068602.2:p.Leu555Pro</t>
  </si>
  <si>
    <t>DNA_helicase&amp;_DnaB-like&amp;_C-terminal&amp;DNA_helicase&amp;_DnaB-like&amp;_C-terminal&amp;DNA_helicase&amp;_DnaB-like&amp;_C-terminal</t>
  </si>
  <si>
    <t>10:102750700:T&gt;C</t>
  </si>
  <si>
    <t>NM_021830.5:c.1667T&gt;C</t>
  </si>
  <si>
    <t>NP_068602.2:p.Val556Ala</t>
  </si>
  <si>
    <t>USH1C</t>
  </si>
  <si>
    <t>11:17546044:A&gt;G</t>
  </si>
  <si>
    <t>NM_153676.4:c.713T&gt;C</t>
  </si>
  <si>
    <t>NP_710142.1:p.Ile238Thr</t>
  </si>
  <si>
    <t>11:17547897:C&gt;T</t>
  </si>
  <si>
    <t>NM_153676.4:c.671G&gt;A</t>
  </si>
  <si>
    <t>NP_710142.1:p.Cys224Tyr</t>
  </si>
  <si>
    <t>11:17552747:A&gt;G</t>
  </si>
  <si>
    <t>NM_153676.4:c.341T&gt;C</t>
  </si>
  <si>
    <t>NP_710142.1:p.Ile114Thr</t>
  </si>
  <si>
    <t>USH1G</t>
  </si>
  <si>
    <t>17:72915744:A&gt;G</t>
  </si>
  <si>
    <t>NM_173477.5:c.1187T&gt;C</t>
  </si>
  <si>
    <t>NP_775748.2:p.Leu396Pro</t>
  </si>
  <si>
    <t>Sterile_alpha_motif_domain&amp;Sterile_alpha_motif_domain&amp;USH1G&amp;_SAM_domain</t>
  </si>
  <si>
    <t>17:72919017:A&gt;G</t>
  </si>
  <si>
    <t>NM_173477.5:c.152T&gt;C</t>
  </si>
  <si>
    <t>NP_775748.2:p.Ile51Thr</t>
  </si>
  <si>
    <t>Ankyrin_repeat-containing_domain&amp;Ankyrin_repeat-containing_domain&amp;Ankyrin_repeat-containing_domain</t>
  </si>
  <si>
    <t>17:72919065:G&gt;A</t>
  </si>
  <si>
    <t>NM_173477.5:c.104C&gt;T</t>
  </si>
  <si>
    <t>NP_775748.2:p.Pro35Leu</t>
  </si>
  <si>
    <t>Ankyrin_repeat-containing_domain&amp;Ankyrin_repeat-containing_domain</t>
  </si>
  <si>
    <t>17:72919147:C&gt;G</t>
  </si>
  <si>
    <t>NM_173477.5:c.22G&gt;C</t>
  </si>
  <si>
    <t>NP_775748.2:p.Ala8Pro</t>
  </si>
  <si>
    <t>Ankyrin_repeat-containing_domain</t>
  </si>
  <si>
    <t>USH2A</t>
  </si>
  <si>
    <t>1:215844318:T&gt;G</t>
  </si>
  <si>
    <t>NM_206933.3:c.14129A&gt;C</t>
  </si>
  <si>
    <t>NP_996816.2:p.Tyr4710Ser</t>
  </si>
  <si>
    <t>Usher syndrome type 2</t>
  </si>
  <si>
    <t>64/72</t>
  </si>
  <si>
    <t>Fibronectin_type_III&amp;Fibronectin_type_III&amp;Fibronectin_type_III</t>
  </si>
  <si>
    <t>1:215847817:A&gt;G</t>
  </si>
  <si>
    <t>NM_206933.3:c.13436T&gt;C</t>
  </si>
  <si>
    <t>NP_996816.2:p.Leu4479Pro</t>
  </si>
  <si>
    <t>63/72</t>
  </si>
  <si>
    <t>1:215848858:A&gt;G</t>
  </si>
  <si>
    <t>NM_206933.3:c.12395T&gt;C</t>
  </si>
  <si>
    <t>NP_996816.2:p.Leu4132Pro</t>
  </si>
  <si>
    <t>Fibronectin_type_III&amp;Fibronectin_type_III</t>
  </si>
  <si>
    <t>1:215848858:A&gt;T</t>
  </si>
  <si>
    <t>NM_206933.3:c.12395T&gt;A</t>
  </si>
  <si>
    <t>NP_996816.2:p.Leu4132Gln</t>
  </si>
  <si>
    <t>1:215931949:A&gt;G</t>
  </si>
  <si>
    <t>NM_206933.3:c.11377T&gt;C</t>
  </si>
  <si>
    <t>NP_996816.2:p.Trp3793Arg</t>
  </si>
  <si>
    <t>58/72</t>
  </si>
  <si>
    <t>1:215933090:A&gt;C</t>
  </si>
  <si>
    <t>NM_206933.3:c.11143T&gt;G</t>
  </si>
  <si>
    <t>NP_996816.2:p.Tyr3715Asp</t>
  </si>
  <si>
    <t>57/72</t>
  </si>
  <si>
    <t>1:215933090:A&gt;T</t>
  </si>
  <si>
    <t>NM_206933.3:c.11143T&gt;A</t>
  </si>
  <si>
    <t>NP_996816.2:p.Tyr3715Asn</t>
  </si>
  <si>
    <t>1:216074136:A&gt;C</t>
  </si>
  <si>
    <t>NM_206933.3:c.7412T&gt;G</t>
  </si>
  <si>
    <t>NP_996816.2:p.Leu2471Arg</t>
  </si>
  <si>
    <t>39/72</t>
  </si>
  <si>
    <t>1:216246302:T&gt;C</t>
  </si>
  <si>
    <t>NM_206933.3:c.5786A&gt;G</t>
  </si>
  <si>
    <t>NP_996816.2:p.Tyr1929Cys</t>
  </si>
  <si>
    <t>29/72</t>
  </si>
  <si>
    <t>1:216246305:A&gt;G</t>
  </si>
  <si>
    <t>NM_206933.3:c.5783T&gt;C</t>
  </si>
  <si>
    <t>NP_996816.2:p.Leu1928Pro</t>
  </si>
  <si>
    <t>1:216256832:A&gt;G</t>
  </si>
  <si>
    <t>NM_206933.3:c.5264T&gt;C</t>
  </si>
  <si>
    <t>NP_996816.2:p.Phe1755Ser</t>
  </si>
  <si>
    <t>Laminin_G_domain&amp;Laminin_G_domain&amp;Laminin_G_domain</t>
  </si>
  <si>
    <t>1:216258082:A&gt;C</t>
  </si>
  <si>
    <t>NM_206933.3:c.5125T&gt;G</t>
  </si>
  <si>
    <t>NP_996816.2:p.Cys1709Gly</t>
  </si>
  <si>
    <t>25/72</t>
  </si>
  <si>
    <t>1:216260105:A&gt;G</t>
  </si>
  <si>
    <t>NM_206933.3:c.4943T&gt;C</t>
  </si>
  <si>
    <t>NP_996816.2:p.Leu1648Pro</t>
  </si>
  <si>
    <t>Retinitis pigmentosa</t>
  </si>
  <si>
    <t>24/72</t>
  </si>
  <si>
    <t>1:216270435:A&gt;G</t>
  </si>
  <si>
    <t>NM_206933.3:c.4748T&gt;C</t>
  </si>
  <si>
    <t>NP_996816.2:p.Phe1583Ser</t>
  </si>
  <si>
    <t>22/72</t>
  </si>
  <si>
    <t>1:216369957:A&gt;T</t>
  </si>
  <si>
    <t>NM_206933.3:c.4189T&gt;A</t>
  </si>
  <si>
    <t>NP_996816.2:p.Tyr1397Asn</t>
  </si>
  <si>
    <t>1:216371722:A&gt;C</t>
  </si>
  <si>
    <t>NM_206933.3:c.4016T&gt;G</t>
  </si>
  <si>
    <t>NP_996816.2:p.Val1339Gly</t>
  </si>
  <si>
    <t>18/72</t>
  </si>
  <si>
    <t>1:216380722:A&gt;G</t>
  </si>
  <si>
    <t>NM_206933.3:c.3209T&gt;C</t>
  </si>
  <si>
    <t>NP_996816.2:p.Ile1070Thr</t>
  </si>
  <si>
    <t>16/72</t>
  </si>
  <si>
    <t>1:216390737:C&gt;A</t>
  </si>
  <si>
    <t>NM_206933.3:c.3149G&gt;T</t>
  </si>
  <si>
    <t>NP_996816.2:p.Cys1050Phe</t>
  </si>
  <si>
    <t>Laminin_EGF_domain&amp;Laminin_EGF_domain</t>
  </si>
  <si>
    <t>1:216390737:C&gt;T</t>
  </si>
  <si>
    <t>NM_206933.3:c.3149G&gt;A</t>
  </si>
  <si>
    <t>NP_996816.2:p.Cys1050Tyr</t>
  </si>
  <si>
    <t>1:216390791:C&gt;T</t>
  </si>
  <si>
    <t>NM_206933.3:c.3095G&gt;A</t>
  </si>
  <si>
    <t>NP_996816.2:p.Cys1032Tyr</t>
  </si>
  <si>
    <t>Laminin_EGF_domain&amp;Laminin_EGF_domain&amp;Laminin_EGF_domain</t>
  </si>
  <si>
    <t>1:216419945:A&gt;T</t>
  </si>
  <si>
    <t>NM_206933.3:c.2791T&gt;A</t>
  </si>
  <si>
    <t>NP_996816.2:p.Cys931Ser</t>
  </si>
  <si>
    <t>13/72</t>
  </si>
  <si>
    <t>Laminin_EGF_domain&amp;Laminin_EGF_domain&amp;Laminin_EGF_domain&amp;Laminin_EGF_domain</t>
  </si>
  <si>
    <t>1:216465712:A&gt;T</t>
  </si>
  <si>
    <t>NM_206933.3:c.1645T&gt;A</t>
  </si>
  <si>
    <t>NP_996816.2:p.Cys549Ser</t>
  </si>
  <si>
    <t>1:216496921:G&gt;T</t>
  </si>
  <si>
    <t>NM_206933.3:c.1445C&gt;A</t>
  </si>
  <si>
    <t>NP_996816.2:p.Ala482Asp</t>
  </si>
  <si>
    <t>Laminin&amp;_N-terminal&amp;Laminin&amp;_N-terminal&amp;Laminin&amp;_N-terminal</t>
  </si>
  <si>
    <t>1:216497583:A&gt;G</t>
  </si>
  <si>
    <t>NM_206933.3:c.1255T&gt;C</t>
  </si>
  <si>
    <t>NP_996816.2:p.Cys419Arg</t>
  </si>
  <si>
    <t>1:216538426:A&gt;C</t>
  </si>
  <si>
    <t>NM_206933.3:c.653T&gt;G</t>
  </si>
  <si>
    <t>NP_996816.2:p.Val218Gly</t>
  </si>
  <si>
    <t>LamG-like_jellyroll_fold</t>
  </si>
  <si>
    <t>WFS1</t>
  </si>
  <si>
    <t>4:6302571:T&gt;G</t>
  </si>
  <si>
    <t>NM_006005.3:c.1049T&gt;G</t>
  </si>
  <si>
    <t>NP_005996.2:p.Phe350Cys</t>
  </si>
  <si>
    <t>4:6302664:T&gt;C</t>
  </si>
  <si>
    <t>NM_006005.3:c.1142T&gt;C</t>
  </si>
  <si>
    <t>NP_005996.2:p.Leu381Pro</t>
  </si>
  <si>
    <t>4:6302895:C&gt;A</t>
  </si>
  <si>
    <t>NM_006005.3:c.1373C&gt;A</t>
  </si>
  <si>
    <t>NP_005996.2:p.Ala458Asp</t>
  </si>
  <si>
    <t>4:6303591:G&gt;C</t>
  </si>
  <si>
    <t>NM_006005.3:c.2069G&gt;C</t>
  </si>
  <si>
    <t>NP_005996.2:p.Cys690Ser</t>
  </si>
  <si>
    <t>4:6303845:T&gt;G</t>
  </si>
  <si>
    <t>NM_006005.3:c.2323T&gt;G</t>
  </si>
  <si>
    <t>NP_005996.2:p.Phe775Val</t>
  </si>
  <si>
    <t>4:6303846:T&gt;G</t>
  </si>
  <si>
    <t>NM_006005.3:c.2324T&gt;G</t>
  </si>
  <si>
    <t>NP_005996.2:p.Phe775Cys</t>
  </si>
  <si>
    <t>4:6303990:T&gt;C</t>
  </si>
  <si>
    <t>NM_006005.3:c.2468T&gt;C</t>
  </si>
  <si>
    <t>NP_005996.2:p.Ile823Thr</t>
  </si>
  <si>
    <t>WHRN</t>
  </si>
  <si>
    <t>9:117165203:G&gt;T</t>
  </si>
  <si>
    <t>NM_015404.4:c.2555C&gt;A</t>
  </si>
  <si>
    <t>NP_056219.3:p.Ala852Asp</t>
  </si>
  <si>
    <t>9:117185796:A&gt;G</t>
  </si>
  <si>
    <t>NM_015404.4:c.1424T&gt;C</t>
  </si>
  <si>
    <t>NP_056219.3:p.Leu475Pro</t>
  </si>
  <si>
    <t>9:117228624:C&gt;A</t>
  </si>
  <si>
    <t>NM_015404.4:c.886G&gt;T</t>
  </si>
  <si>
    <t>NP_056219.3:p.Gly296Trp</t>
  </si>
  <si>
    <t>PDZ_domain&amp;PDZ_domain&amp;PDZ_domain</t>
  </si>
  <si>
    <t>9:117241023:A&gt;G</t>
  </si>
  <si>
    <t>NM_015404.4:c.647T&gt;C</t>
  </si>
  <si>
    <t>NP_056219.3:p.Leu216Pro</t>
  </si>
  <si>
    <t>PDZ_domain&amp;PDZ_domain</t>
  </si>
  <si>
    <t>9:117266579:A&gt;T</t>
  </si>
  <si>
    <t>NM_015404.4:c.503T&gt;A</t>
  </si>
  <si>
    <t>NP_056219.3:p.Val168Glu</t>
  </si>
  <si>
    <t>GENE</t>
  </si>
  <si>
    <t>Number of Variants</t>
  </si>
  <si>
    <t>Average ∆∆G</t>
  </si>
  <si>
    <t>Average CADD</t>
  </si>
  <si>
    <t>Num. Destabilizing</t>
  </si>
  <si>
    <t>Num. Stabilizing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</si>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</sst>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E0E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9381-82E8-2843-B0A2-2305278E8813}">
  <dimension ref="A1:AD1447"/>
  <sheetViews>
    <sheetView tabSelected="1" workbookViewId="0">
      <selection activeCell="W3" sqref="W3"/>
    </sheetView>
  </sheetViews>
  <sheetFormatPr baseColWidth="10" defaultRowHeight="16" x14ac:dyDescent="0.2"/>
  <cols>
    <col min="1" max="1" width="10.6640625" bestFit="1" customWidth="1"/>
    <col min="2" max="2" width="27.1640625" bestFit="1" customWidth="1"/>
    <col min="3" max="3" width="26.1640625" bestFit="1" customWidth="1"/>
    <col min="4" max="4" width="27.5" bestFit="1" customWidth="1"/>
    <col min="5" max="5" width="19.1640625" bestFit="1" customWidth="1"/>
    <col min="6" max="6" width="125" bestFit="1" customWidth="1"/>
    <col min="7" max="7" width="35" bestFit="1" customWidth="1"/>
    <col min="8" max="8" width="7.33203125" bestFit="1" customWidth="1"/>
    <col min="9" max="9" width="6" bestFit="1" customWidth="1"/>
    <col min="10" max="10" width="14" bestFit="1" customWidth="1"/>
    <col min="11" max="11" width="10.6640625" bestFit="1" customWidth="1"/>
    <col min="12" max="12" width="11.1640625" bestFit="1" customWidth="1"/>
    <col min="13" max="13" width="255.83203125" bestFit="1" customWidth="1"/>
    <col min="14" max="14" width="12.5" bestFit="1" customWidth="1"/>
    <col min="15" max="15" width="97.1640625" bestFit="1" customWidth="1"/>
    <col min="16" max="16" width="11.6640625" bestFit="1" customWidth="1"/>
    <col min="17" max="17" width="13.33203125" bestFit="1" customWidth="1"/>
    <col min="18" max="18" width="15.1640625" bestFit="1" customWidth="1"/>
    <col min="19" max="19" width="4.83203125" bestFit="1" customWidth="1"/>
    <col min="20" max="20" width="6.5" bestFit="1" customWidth="1"/>
    <col min="22" max="22" width="10.6640625" bestFit="1" customWidth="1"/>
    <col min="23" max="23" width="17.5" bestFit="1" customWidth="1"/>
    <col min="24" max="24" width="17" bestFit="1" customWidth="1"/>
    <col min="25" max="25" width="14.6640625" bestFit="1" customWidth="1"/>
    <col min="26" max="26" width="12.83203125" bestFit="1" customWidth="1"/>
    <col min="27" max="27" width="13.33203125" bestFit="1" customWidth="1"/>
    <col min="28" max="29" width="5.164062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1" t="s">
        <v>4758</v>
      </c>
      <c r="W1" s="1" t="s">
        <v>4759</v>
      </c>
      <c r="X1" s="1" t="s">
        <v>4762</v>
      </c>
      <c r="Y1" s="1" t="s">
        <v>4763</v>
      </c>
      <c r="Z1" s="1" t="s">
        <v>4760</v>
      </c>
      <c r="AA1" s="1" t="s">
        <v>4761</v>
      </c>
      <c r="AB1" s="1" t="s">
        <v>4764</v>
      </c>
      <c r="AC1" s="1" t="s">
        <v>4765</v>
      </c>
    </row>
    <row r="2" spans="1:3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2">
        <v>44878</v>
      </c>
      <c r="I2" t="s">
        <v>25</v>
      </c>
      <c r="J2">
        <v>328</v>
      </c>
      <c r="K2" t="s">
        <v>27</v>
      </c>
      <c r="L2">
        <v>32</v>
      </c>
      <c r="M2" t="s">
        <v>25</v>
      </c>
      <c r="N2">
        <v>8.8307999999999995E-4</v>
      </c>
      <c r="O2" t="s">
        <v>28</v>
      </c>
      <c r="P2">
        <v>0</v>
      </c>
      <c r="Q2">
        <v>0</v>
      </c>
      <c r="R2">
        <v>98.84</v>
      </c>
      <c r="S2">
        <v>-4</v>
      </c>
      <c r="T2">
        <v>4</v>
      </c>
      <c r="V2" t="s">
        <v>20</v>
      </c>
      <c r="W2">
        <f ca="1">X2+Y2</f>
        <v>8</v>
      </c>
      <c r="X2" cm="1">
        <f t="array" aca="1" ref="X2" ca="1">COUNTIF((INDIRECT(ADDRESS(INDIRECT(ADDRESS(ROW($A2), 28)), 19)):INDIRECT(ADDRESS(INDIRECT(ADDRESS(ROW($A2), 29)), 19))),"&lt;0")</f>
        <v>6</v>
      </c>
      <c r="Y2" cm="1">
        <f t="array" aca="1" ref="Y2" ca="1">COUNTIF((INDIRECT(ADDRESS(INDIRECT(ADDRESS(ROW($A2), 28)), 19)):INDIRECT(ADDRESS(INDIRECT(ADDRESS(ROW($A2), 29)), 19))),"&gt;0")</f>
        <v>2</v>
      </c>
      <c r="Z2" cm="1">
        <f t="array" aca="1" ref="Z2" ca="1">AVERAGE(INDIRECT(ADDRESS(INDIRECT(ADDRESS(ROW($A2), 28)), 19)):INDIRECT(ADDRESS(INDIRECT(ADDRESS(ROW($A2), 29)), 19)))</f>
        <v>-1.925</v>
      </c>
      <c r="AA2" cm="1">
        <f t="array" aca="1" ref="AA2" ca="1">AVERAGE(INDIRECT(ADDRESS(INDIRECT(ADDRESS(ROW($A2), 28)), 12)):INDIRECT(ADDRESS(INDIRECT(ADDRESS(ROW($A2), 29)), 12)))</f>
        <v>29.487500000000001</v>
      </c>
      <c r="AB2">
        <f>MATCH($V2,$A:$A,0)</f>
        <v>2</v>
      </c>
      <c r="AC2">
        <f>$AB2+COUNTIF($A:$A,$V2)-1</f>
        <v>9</v>
      </c>
      <c r="AD2" s="5"/>
    </row>
    <row r="3" spans="1:30" x14ac:dyDescent="0.2">
      <c r="A3" t="s">
        <v>20</v>
      </c>
      <c r="B3" t="s">
        <v>29</v>
      </c>
      <c r="C3" t="s">
        <v>30</v>
      </c>
      <c r="D3" t="s">
        <v>31</v>
      </c>
      <c r="E3" t="s">
        <v>24</v>
      </c>
      <c r="F3" t="s">
        <v>25</v>
      </c>
      <c r="G3" t="s">
        <v>26</v>
      </c>
      <c r="H3" s="2">
        <v>44878</v>
      </c>
      <c r="I3" t="s">
        <v>25</v>
      </c>
      <c r="J3">
        <v>325</v>
      </c>
      <c r="K3" t="s">
        <v>27</v>
      </c>
      <c r="L3">
        <v>29.3</v>
      </c>
      <c r="M3" t="s">
        <v>25</v>
      </c>
      <c r="N3">
        <v>6.1690299999999998E-3</v>
      </c>
      <c r="O3" t="s">
        <v>32</v>
      </c>
      <c r="P3">
        <v>0</v>
      </c>
      <c r="Q3">
        <v>0</v>
      </c>
      <c r="R3">
        <v>98.67</v>
      </c>
      <c r="S3">
        <v>-2.8</v>
      </c>
      <c r="T3">
        <v>2.8</v>
      </c>
      <c r="V3" t="s">
        <v>56</v>
      </c>
      <c r="W3">
        <f t="shared" ref="W3:W66" ca="1" si="0">X3+Y3</f>
        <v>1</v>
      </c>
      <c r="X3" cm="1">
        <f t="array" aca="1" ref="X3" ca="1">COUNTIF((INDIRECT(ADDRESS(INDIRECT(ADDRESS(ROW($A3), 28)), 19)):INDIRECT(ADDRESS(INDIRECT(ADDRESS(ROW($A3), 29)), 19))),"&lt;0")</f>
        <v>1</v>
      </c>
      <c r="Y3" cm="1">
        <f t="array" aca="1" ref="Y3" ca="1">COUNTIF((INDIRECT(ADDRESS(INDIRECT(ADDRESS(ROW($A3), 28)), 19)):INDIRECT(ADDRESS(INDIRECT(ADDRESS(ROW($A3), 29)), 19))),"&gt;0")</f>
        <v>0</v>
      </c>
      <c r="Z3" cm="1">
        <f t="array" aca="1" ref="Z3" ca="1">AVERAGE(INDIRECT(ADDRESS(INDIRECT(ADDRESS(ROW($A3), 28)), 19)):INDIRECT(ADDRESS(INDIRECT(ADDRESS(ROW($A3), 29)), 19)))</f>
        <v>-2.2000000000000002</v>
      </c>
      <c r="AA3" cm="1">
        <f t="array" aca="1" ref="AA3" ca="1">AVERAGE(INDIRECT(ADDRESS(INDIRECT(ADDRESS(ROW($A3), 28)), 12)):INDIRECT(ADDRESS(INDIRECT(ADDRESS(ROW($A3), 29)), 12)))</f>
        <v>28</v>
      </c>
      <c r="AB3">
        <f t="shared" ref="AB3:AB66" si="1">MATCH($V3,$A:$A,0)</f>
        <v>11</v>
      </c>
      <c r="AC3">
        <f t="shared" ref="AC3:AC66" si="2">$AB3+COUNTIF($A:$A,$V3)-1</f>
        <v>11</v>
      </c>
    </row>
    <row r="4" spans="1:30" x14ac:dyDescent="0.2">
      <c r="A4" t="s">
        <v>20</v>
      </c>
      <c r="B4" t="s">
        <v>33</v>
      </c>
      <c r="C4" t="s">
        <v>34</v>
      </c>
      <c r="D4" t="s">
        <v>35</v>
      </c>
      <c r="E4" t="s">
        <v>24</v>
      </c>
      <c r="F4" t="s">
        <v>25</v>
      </c>
      <c r="G4" t="s">
        <v>26</v>
      </c>
      <c r="H4" s="2">
        <v>44847</v>
      </c>
      <c r="I4" t="s">
        <v>25</v>
      </c>
      <c r="J4">
        <v>314</v>
      </c>
      <c r="K4" t="s">
        <v>27</v>
      </c>
      <c r="L4">
        <v>27</v>
      </c>
      <c r="M4" t="s">
        <v>25</v>
      </c>
      <c r="N4">
        <v>3.2718199999999999E-3</v>
      </c>
      <c r="O4" t="s">
        <v>36</v>
      </c>
      <c r="P4">
        <v>0</v>
      </c>
      <c r="Q4">
        <v>0</v>
      </c>
      <c r="R4">
        <v>97.92</v>
      </c>
      <c r="S4">
        <v>1.7</v>
      </c>
      <c r="T4">
        <v>1.7</v>
      </c>
      <c r="V4" t="s">
        <v>60</v>
      </c>
      <c r="W4">
        <f t="shared" ca="1" si="0"/>
        <v>3</v>
      </c>
      <c r="X4" cm="1">
        <f t="array" aca="1" ref="X4" ca="1">COUNTIF((INDIRECT(ADDRESS(INDIRECT(ADDRESS(ROW($A4), 28)), 19)):INDIRECT(ADDRESS(INDIRECT(ADDRESS(ROW($A4), 29)), 19))),"&lt;0")</f>
        <v>2</v>
      </c>
      <c r="Y4" cm="1">
        <f t="array" aca="1" ref="Y4" ca="1">COUNTIF((INDIRECT(ADDRESS(INDIRECT(ADDRESS(ROW($A4), 28)), 19)):INDIRECT(ADDRESS(INDIRECT(ADDRESS(ROW($A4), 29)), 19))),"&gt;0")</f>
        <v>1</v>
      </c>
      <c r="Z4" cm="1">
        <f t="array" aca="1" ref="Z4" ca="1">AVERAGE(INDIRECT(ADDRESS(INDIRECT(ADDRESS(ROW($A4), 28)), 19)):INDIRECT(ADDRESS(INDIRECT(ADDRESS(ROW($A4), 29)), 19)))</f>
        <v>-0.70000000000000007</v>
      </c>
      <c r="AA4" cm="1">
        <f t="array" aca="1" ref="AA4" ca="1">AVERAGE(INDIRECT(ADDRESS(INDIRECT(ADDRESS(ROW($A4), 28)), 12)):INDIRECT(ADDRESS(INDIRECT(ADDRESS(ROW($A4), 29)), 12)))</f>
        <v>27.900000000000002</v>
      </c>
      <c r="AB4">
        <f t="shared" si="1"/>
        <v>13</v>
      </c>
      <c r="AC4">
        <f t="shared" si="2"/>
        <v>15</v>
      </c>
    </row>
    <row r="5" spans="1:30" x14ac:dyDescent="0.2">
      <c r="A5" t="s">
        <v>20</v>
      </c>
      <c r="B5" t="s">
        <v>37</v>
      </c>
      <c r="C5" t="s">
        <v>38</v>
      </c>
      <c r="D5" t="s">
        <v>39</v>
      </c>
      <c r="E5" t="s">
        <v>24</v>
      </c>
      <c r="F5" t="s">
        <v>40</v>
      </c>
      <c r="G5" t="s">
        <v>26</v>
      </c>
      <c r="H5" s="2">
        <v>44847</v>
      </c>
      <c r="I5" t="s">
        <v>25</v>
      </c>
      <c r="J5">
        <v>312</v>
      </c>
      <c r="K5" t="s">
        <v>27</v>
      </c>
      <c r="L5">
        <v>32</v>
      </c>
      <c r="M5" t="s">
        <v>25</v>
      </c>
      <c r="N5">
        <v>0</v>
      </c>
      <c r="O5" t="s">
        <v>25</v>
      </c>
      <c r="P5">
        <v>0</v>
      </c>
      <c r="Q5">
        <v>0</v>
      </c>
      <c r="R5">
        <v>96.78</v>
      </c>
      <c r="S5">
        <v>-2.1</v>
      </c>
      <c r="T5">
        <v>2.1</v>
      </c>
      <c r="V5" t="s">
        <v>70</v>
      </c>
      <c r="W5">
        <f t="shared" ca="1" si="0"/>
        <v>1</v>
      </c>
      <c r="X5" cm="1">
        <f t="array" aca="1" ref="X5" ca="1">COUNTIF((INDIRECT(ADDRESS(INDIRECT(ADDRESS(ROW($A5), 28)), 19)):INDIRECT(ADDRESS(INDIRECT(ADDRESS(ROW($A5), 29)), 19))),"&lt;0")</f>
        <v>1</v>
      </c>
      <c r="Y5" cm="1">
        <f t="array" aca="1" ref="Y5" ca="1">COUNTIF((INDIRECT(ADDRESS(INDIRECT(ADDRESS(ROW($A5), 28)), 19)):INDIRECT(ADDRESS(INDIRECT(ADDRESS(ROW($A5), 29)), 19))),"&gt;0")</f>
        <v>0</v>
      </c>
      <c r="Z5" cm="1">
        <f t="array" aca="1" ref="Z5" ca="1">AVERAGE(INDIRECT(ADDRESS(INDIRECT(ADDRESS(ROW($A5), 28)), 19)):INDIRECT(ADDRESS(INDIRECT(ADDRESS(ROW($A5), 29)), 19)))</f>
        <v>-5</v>
      </c>
      <c r="AA5" cm="1">
        <f t="array" aca="1" ref="AA5" ca="1">AVERAGE(INDIRECT(ADDRESS(INDIRECT(ADDRESS(ROW($A5), 28)), 12)):INDIRECT(ADDRESS(INDIRECT(ADDRESS(ROW($A5), 29)), 12)))</f>
        <v>33</v>
      </c>
      <c r="AB5">
        <f t="shared" si="1"/>
        <v>17</v>
      </c>
      <c r="AC5">
        <f t="shared" si="2"/>
        <v>17</v>
      </c>
    </row>
    <row r="6" spans="1:30" x14ac:dyDescent="0.2">
      <c r="A6" t="s">
        <v>20</v>
      </c>
      <c r="B6" t="s">
        <v>41</v>
      </c>
      <c r="C6" t="s">
        <v>42</v>
      </c>
      <c r="D6" t="s">
        <v>43</v>
      </c>
      <c r="E6" t="s">
        <v>24</v>
      </c>
      <c r="F6" t="s">
        <v>25</v>
      </c>
      <c r="G6" t="s">
        <v>26</v>
      </c>
      <c r="H6" s="2">
        <v>44817</v>
      </c>
      <c r="I6" t="s">
        <v>25</v>
      </c>
      <c r="J6">
        <v>270</v>
      </c>
      <c r="K6" t="s">
        <v>27</v>
      </c>
      <c r="L6">
        <v>26.7</v>
      </c>
      <c r="M6" t="s">
        <v>44</v>
      </c>
      <c r="N6">
        <v>8.7915200000000002E-4</v>
      </c>
      <c r="O6" t="s">
        <v>28</v>
      </c>
      <c r="P6">
        <v>0</v>
      </c>
      <c r="Q6">
        <v>0</v>
      </c>
      <c r="R6">
        <v>98.87</v>
      </c>
      <c r="S6">
        <v>-2.8</v>
      </c>
      <c r="T6">
        <v>2.8</v>
      </c>
      <c r="V6" t="s">
        <v>78</v>
      </c>
      <c r="W6">
        <f t="shared" ca="1" si="0"/>
        <v>53</v>
      </c>
      <c r="X6" cm="1">
        <f t="array" aca="1" ref="X6" ca="1">COUNTIF((INDIRECT(ADDRESS(INDIRECT(ADDRESS(ROW($A6), 28)), 19)):INDIRECT(ADDRESS(INDIRECT(ADDRESS(ROW($A6), 29)), 19))),"&lt;0")</f>
        <v>49</v>
      </c>
      <c r="Y6" cm="1">
        <f t="array" aca="1" ref="Y6" ca="1">COUNTIF((INDIRECT(ADDRESS(INDIRECT(ADDRESS(ROW($A6), 28)), 19)):INDIRECT(ADDRESS(INDIRECT(ADDRESS(ROW($A6), 29)), 19))),"&gt;0")</f>
        <v>4</v>
      </c>
      <c r="Z6" cm="1">
        <f t="array" aca="1" ref="Z6" ca="1">AVERAGE(INDIRECT(ADDRESS(INDIRECT(ADDRESS(ROW($A6), 28)), 19)):INDIRECT(ADDRESS(INDIRECT(ADDRESS(ROW($A6), 29)), 19)))</f>
        <v>-3.1113207547169819</v>
      </c>
      <c r="AA6" cm="1">
        <f t="array" aca="1" ref="AA6" ca="1">AVERAGE(INDIRECT(ADDRESS(INDIRECT(ADDRESS(ROW($A6), 28)), 12)):INDIRECT(ADDRESS(INDIRECT(ADDRESS(ROW($A6), 29)), 12)))</f>
        <v>27.875471698113206</v>
      </c>
      <c r="AB6">
        <f t="shared" si="1"/>
        <v>19</v>
      </c>
      <c r="AC6">
        <f t="shared" si="2"/>
        <v>71</v>
      </c>
    </row>
    <row r="7" spans="1:30" x14ac:dyDescent="0.2">
      <c r="A7" t="s">
        <v>20</v>
      </c>
      <c r="B7" t="s">
        <v>45</v>
      </c>
      <c r="C7" t="s">
        <v>46</v>
      </c>
      <c r="D7" t="s">
        <v>47</v>
      </c>
      <c r="E7" t="s">
        <v>24</v>
      </c>
      <c r="F7" t="s">
        <v>40</v>
      </c>
      <c r="G7" t="s">
        <v>26</v>
      </c>
      <c r="H7" s="2">
        <v>44817</v>
      </c>
      <c r="I7" t="s">
        <v>25</v>
      </c>
      <c r="J7">
        <v>269</v>
      </c>
      <c r="K7" t="s">
        <v>27</v>
      </c>
      <c r="L7">
        <v>31</v>
      </c>
      <c r="M7" t="s">
        <v>44</v>
      </c>
      <c r="N7">
        <v>0</v>
      </c>
      <c r="O7" t="s">
        <v>25</v>
      </c>
      <c r="P7">
        <v>0</v>
      </c>
      <c r="Q7">
        <v>0</v>
      </c>
      <c r="R7">
        <v>98.79</v>
      </c>
      <c r="S7">
        <v>-4</v>
      </c>
      <c r="T7">
        <v>4</v>
      </c>
      <c r="V7" t="s">
        <v>276</v>
      </c>
      <c r="W7">
        <f t="shared" ca="1" si="0"/>
        <v>1</v>
      </c>
      <c r="X7" cm="1">
        <f t="array" aca="1" ref="X7" ca="1">COUNTIF((INDIRECT(ADDRESS(INDIRECT(ADDRESS(ROW($A7), 28)), 19)):INDIRECT(ADDRESS(INDIRECT(ADDRESS(ROW($A7), 29)), 19))),"&lt;0")</f>
        <v>1</v>
      </c>
      <c r="Y7" cm="1">
        <f t="array" aca="1" ref="Y7" ca="1">COUNTIF((INDIRECT(ADDRESS(INDIRECT(ADDRESS(ROW($A7), 28)), 19)):INDIRECT(ADDRESS(INDIRECT(ADDRESS(ROW($A7), 29)), 19))),"&gt;0")</f>
        <v>0</v>
      </c>
      <c r="Z7" cm="1">
        <f t="array" aca="1" ref="Z7" ca="1">AVERAGE(INDIRECT(ADDRESS(INDIRECT(ADDRESS(ROW($A7), 28)), 19)):INDIRECT(ADDRESS(INDIRECT(ADDRESS(ROW($A7), 29)), 19)))</f>
        <v>-2</v>
      </c>
      <c r="AA7" cm="1">
        <f t="array" aca="1" ref="AA7" ca="1">AVERAGE(INDIRECT(ADDRESS(INDIRECT(ADDRESS(ROW($A7), 28)), 12)):INDIRECT(ADDRESS(INDIRECT(ADDRESS(ROW($A7), 29)), 12)))</f>
        <v>31</v>
      </c>
      <c r="AB7">
        <f t="shared" si="1"/>
        <v>73</v>
      </c>
      <c r="AC7">
        <f t="shared" si="2"/>
        <v>73</v>
      </c>
    </row>
    <row r="8" spans="1:30" x14ac:dyDescent="0.2">
      <c r="A8" t="s">
        <v>20</v>
      </c>
      <c r="B8" t="s">
        <v>48</v>
      </c>
      <c r="C8" t="s">
        <v>49</v>
      </c>
      <c r="D8" t="s">
        <v>50</v>
      </c>
      <c r="E8" t="s">
        <v>24</v>
      </c>
      <c r="F8" t="s">
        <v>25</v>
      </c>
      <c r="G8" t="s">
        <v>26</v>
      </c>
      <c r="H8" s="2">
        <v>44725</v>
      </c>
      <c r="I8" t="s">
        <v>25</v>
      </c>
      <c r="J8">
        <v>193</v>
      </c>
      <c r="K8" t="s">
        <v>27</v>
      </c>
      <c r="L8">
        <v>27.9</v>
      </c>
      <c r="M8" t="s">
        <v>51</v>
      </c>
      <c r="N8">
        <v>3.2662699999999999E-3</v>
      </c>
      <c r="O8" t="s">
        <v>36</v>
      </c>
      <c r="P8">
        <v>0</v>
      </c>
      <c r="Q8">
        <v>0</v>
      </c>
      <c r="R8">
        <v>98.43</v>
      </c>
      <c r="S8">
        <v>-3</v>
      </c>
      <c r="T8">
        <v>3</v>
      </c>
      <c r="V8" t="s">
        <v>282</v>
      </c>
      <c r="W8">
        <f t="shared" ca="1" si="0"/>
        <v>7</v>
      </c>
      <c r="X8" cm="1">
        <f t="array" aca="1" ref="X8" ca="1">COUNTIF((INDIRECT(ADDRESS(INDIRECT(ADDRESS(ROW($A8), 28)), 19)):INDIRECT(ADDRESS(INDIRECT(ADDRESS(ROW($A8), 29)), 19))),"&lt;0")</f>
        <v>3</v>
      </c>
      <c r="Y8" cm="1">
        <f t="array" aca="1" ref="Y8" ca="1">COUNTIF((INDIRECT(ADDRESS(INDIRECT(ADDRESS(ROW($A8), 28)), 19)):INDIRECT(ADDRESS(INDIRECT(ADDRESS(ROW($A8), 29)), 19))),"&gt;0")</f>
        <v>4</v>
      </c>
      <c r="Z8" cm="1">
        <f t="array" aca="1" ref="Z8" ca="1">AVERAGE(INDIRECT(ADDRESS(INDIRECT(ADDRESS(ROW($A8), 28)), 19)):INDIRECT(ADDRESS(INDIRECT(ADDRESS(ROW($A8), 29)), 19)))</f>
        <v>7.1428571428571425E-2</v>
      </c>
      <c r="AA8" cm="1">
        <f t="array" aca="1" ref="AA8" ca="1">AVERAGE(INDIRECT(ADDRESS(INDIRECT(ADDRESS(ROW($A8), 28)), 12)):INDIRECT(ADDRESS(INDIRECT(ADDRESS(ROW($A8), 29)), 12)))</f>
        <v>28.257142857142856</v>
      </c>
      <c r="AB8">
        <f t="shared" si="1"/>
        <v>75</v>
      </c>
      <c r="AC8">
        <f t="shared" si="2"/>
        <v>81</v>
      </c>
    </row>
    <row r="9" spans="1:30" x14ac:dyDescent="0.2">
      <c r="A9" t="s">
        <v>20</v>
      </c>
      <c r="B9" t="s">
        <v>52</v>
      </c>
      <c r="C9" t="s">
        <v>53</v>
      </c>
      <c r="D9" t="s">
        <v>54</v>
      </c>
      <c r="E9" t="s">
        <v>24</v>
      </c>
      <c r="F9" t="s">
        <v>25</v>
      </c>
      <c r="G9" t="s">
        <v>26</v>
      </c>
      <c r="H9" s="2">
        <v>44633</v>
      </c>
      <c r="I9" t="s">
        <v>25</v>
      </c>
      <c r="J9">
        <v>139</v>
      </c>
      <c r="K9" t="s">
        <v>27</v>
      </c>
      <c r="L9">
        <v>30</v>
      </c>
      <c r="M9" t="s">
        <v>25</v>
      </c>
      <c r="N9">
        <v>3.2619299999999997E-2</v>
      </c>
      <c r="O9" t="s">
        <v>55</v>
      </c>
      <c r="P9">
        <v>0</v>
      </c>
      <c r="Q9">
        <v>0</v>
      </c>
      <c r="R9">
        <v>98.29</v>
      </c>
      <c r="S9">
        <v>1.6</v>
      </c>
      <c r="T9">
        <v>1.6</v>
      </c>
      <c r="V9" t="s">
        <v>304</v>
      </c>
      <c r="W9">
        <f t="shared" ca="1" si="0"/>
        <v>5</v>
      </c>
      <c r="X9" cm="1">
        <f t="array" aca="1" ref="X9" ca="1">COUNTIF((INDIRECT(ADDRESS(INDIRECT(ADDRESS(ROW($A9), 28)), 19)):INDIRECT(ADDRESS(INDIRECT(ADDRESS(ROW($A9), 29)), 19))),"&lt;0")</f>
        <v>4</v>
      </c>
      <c r="Y9" cm="1">
        <f t="array" aca="1" ref="Y9" ca="1">COUNTIF((INDIRECT(ADDRESS(INDIRECT(ADDRESS(ROW($A9), 28)), 19)):INDIRECT(ADDRESS(INDIRECT(ADDRESS(ROW($A9), 29)), 19))),"&gt;0")</f>
        <v>1</v>
      </c>
      <c r="Z9" cm="1">
        <f t="array" aca="1" ref="Z9" ca="1">AVERAGE(INDIRECT(ADDRESS(INDIRECT(ADDRESS(ROW($A9), 28)), 19)):INDIRECT(ADDRESS(INDIRECT(ADDRESS(ROW($A9), 29)), 19)))</f>
        <v>-2.6</v>
      </c>
      <c r="AA9" cm="1">
        <f t="array" aca="1" ref="AA9" ca="1">AVERAGE(INDIRECT(ADDRESS(INDIRECT(ADDRESS(ROW($A9), 28)), 12)):INDIRECT(ADDRESS(INDIRECT(ADDRESS(ROW($A9), 29)), 12)))</f>
        <v>27.6</v>
      </c>
      <c r="AB9">
        <f t="shared" si="1"/>
        <v>83</v>
      </c>
      <c r="AC9">
        <f t="shared" si="2"/>
        <v>87</v>
      </c>
    </row>
    <row r="10" spans="1:30" x14ac:dyDescent="0.2">
      <c r="V10" t="s">
        <v>321</v>
      </c>
      <c r="W10">
        <f t="shared" ca="1" si="0"/>
        <v>9</v>
      </c>
      <c r="X10" cm="1">
        <f t="array" aca="1" ref="X10" ca="1">COUNTIF((INDIRECT(ADDRESS(INDIRECT(ADDRESS(ROW($A10), 28)), 19)):INDIRECT(ADDRESS(INDIRECT(ADDRESS(ROW($A10), 29)), 19))),"&lt;0")</f>
        <v>6</v>
      </c>
      <c r="Y10" cm="1">
        <f t="array" aca="1" ref="Y10" ca="1">COUNTIF((INDIRECT(ADDRESS(INDIRECT(ADDRESS(ROW($A10), 28)), 19)):INDIRECT(ADDRESS(INDIRECT(ADDRESS(ROW($A10), 29)), 19))),"&gt;0")</f>
        <v>3</v>
      </c>
      <c r="Z10" cm="1">
        <f t="array" aca="1" ref="Z10" ca="1">AVERAGE(INDIRECT(ADDRESS(INDIRECT(ADDRESS(ROW($A10), 28)), 19)):INDIRECT(ADDRESS(INDIRECT(ADDRESS(ROW($A10), 29)), 19)))</f>
        <v>-1.8222222222222224</v>
      </c>
      <c r="AA10" cm="1">
        <f t="array" aca="1" ref="AA10" ca="1">AVERAGE(INDIRECT(ADDRESS(INDIRECT(ADDRESS(ROW($A10), 28)), 12)):INDIRECT(ADDRESS(INDIRECT(ADDRESS(ROW($A10), 29)), 12)))</f>
        <v>27.355555555555558</v>
      </c>
      <c r="AB10">
        <f t="shared" si="1"/>
        <v>89</v>
      </c>
      <c r="AC10">
        <f t="shared" si="2"/>
        <v>97</v>
      </c>
    </row>
    <row r="11" spans="1:30" x14ac:dyDescent="0.2">
      <c r="A11" t="s">
        <v>56</v>
      </c>
      <c r="B11" t="s">
        <v>57</v>
      </c>
      <c r="C11" t="s">
        <v>58</v>
      </c>
      <c r="D11" t="s">
        <v>59</v>
      </c>
      <c r="E11" t="s">
        <v>24</v>
      </c>
      <c r="F11" t="s">
        <v>25</v>
      </c>
      <c r="G11" t="s">
        <v>26</v>
      </c>
      <c r="H11" s="2">
        <v>44657</v>
      </c>
      <c r="I11" t="s">
        <v>25</v>
      </c>
      <c r="J11">
        <v>192</v>
      </c>
      <c r="K11" t="s">
        <v>27</v>
      </c>
      <c r="L11">
        <v>28</v>
      </c>
      <c r="M11" t="s">
        <v>25</v>
      </c>
      <c r="N11">
        <v>0</v>
      </c>
      <c r="O11" t="s">
        <v>25</v>
      </c>
      <c r="P11">
        <v>0</v>
      </c>
      <c r="Q11">
        <v>0</v>
      </c>
      <c r="R11">
        <v>95.9</v>
      </c>
      <c r="S11">
        <v>-2.2000000000000002</v>
      </c>
      <c r="T11">
        <v>2.2000000000000002</v>
      </c>
      <c r="V11" t="s">
        <v>352</v>
      </c>
      <c r="W11">
        <f t="shared" ca="1" si="0"/>
        <v>19</v>
      </c>
      <c r="X11" cm="1">
        <f t="array" aca="1" ref="X11" ca="1">COUNTIF((INDIRECT(ADDRESS(INDIRECT(ADDRESS(ROW($A11), 28)), 19)):INDIRECT(ADDRESS(INDIRECT(ADDRESS(ROW($A11), 29)), 19))),"&lt;0")</f>
        <v>13</v>
      </c>
      <c r="Y11" cm="1">
        <f t="array" aca="1" ref="Y11" ca="1">COUNTIF((INDIRECT(ADDRESS(INDIRECT(ADDRESS(ROW($A11), 28)), 19)):INDIRECT(ADDRESS(INDIRECT(ADDRESS(ROW($A11), 29)), 19))),"&gt;0")</f>
        <v>6</v>
      </c>
      <c r="Z11" cm="1">
        <f t="array" aca="1" ref="Z11" ca="1">AVERAGE(INDIRECT(ADDRESS(INDIRECT(ADDRESS(ROW($A11), 28)), 19)):INDIRECT(ADDRESS(INDIRECT(ADDRESS(ROW($A11), 29)), 19)))</f>
        <v>-1.4315789473684213</v>
      </c>
      <c r="AA11" cm="1">
        <f t="array" aca="1" ref="AA11" ca="1">AVERAGE(INDIRECT(ADDRESS(INDIRECT(ADDRESS(ROW($A11), 28)), 12)):INDIRECT(ADDRESS(INDIRECT(ADDRESS(ROW($A11), 29)), 12)))</f>
        <v>28.021052631578947</v>
      </c>
      <c r="AB11">
        <f t="shared" si="1"/>
        <v>99</v>
      </c>
      <c r="AC11">
        <f t="shared" si="2"/>
        <v>117</v>
      </c>
    </row>
    <row r="12" spans="1:30" x14ac:dyDescent="0.2">
      <c r="H12" s="2"/>
      <c r="V12" t="s">
        <v>426</v>
      </c>
      <c r="W12">
        <f t="shared" ca="1" si="0"/>
        <v>4</v>
      </c>
      <c r="X12" cm="1">
        <f t="array" aca="1" ref="X12" ca="1">COUNTIF((INDIRECT(ADDRESS(INDIRECT(ADDRESS(ROW($A12), 28)), 19)):INDIRECT(ADDRESS(INDIRECT(ADDRESS(ROW($A12), 29)), 19))),"&lt;0")</f>
        <v>4</v>
      </c>
      <c r="Y12" cm="1">
        <f t="array" aca="1" ref="Y12" ca="1">COUNTIF((INDIRECT(ADDRESS(INDIRECT(ADDRESS(ROW($A12), 28)), 19)):INDIRECT(ADDRESS(INDIRECT(ADDRESS(ROW($A12), 29)), 19))),"&gt;0")</f>
        <v>0</v>
      </c>
      <c r="Z12" cm="1">
        <f t="array" aca="1" ref="Z12" ca="1">AVERAGE(INDIRECT(ADDRESS(INDIRECT(ADDRESS(ROW($A12), 28)), 19)):INDIRECT(ADDRESS(INDIRECT(ADDRESS(ROW($A12), 29)), 19)))</f>
        <v>-3.7</v>
      </c>
      <c r="AA12" cm="1">
        <f t="array" aca="1" ref="AA12" ca="1">AVERAGE(INDIRECT(ADDRESS(INDIRECT(ADDRESS(ROW($A12), 28)), 12)):INDIRECT(ADDRESS(INDIRECT(ADDRESS(ROW($A12), 29)), 12)))</f>
        <v>28</v>
      </c>
      <c r="AB12">
        <f t="shared" si="1"/>
        <v>122</v>
      </c>
      <c r="AC12">
        <f t="shared" si="2"/>
        <v>125</v>
      </c>
    </row>
    <row r="13" spans="1:30" x14ac:dyDescent="0.2">
      <c r="A13" t="s">
        <v>60</v>
      </c>
      <c r="B13" t="s">
        <v>61</v>
      </c>
      <c r="C13" t="s">
        <v>62</v>
      </c>
      <c r="D13" t="s">
        <v>63</v>
      </c>
      <c r="E13" t="s">
        <v>24</v>
      </c>
      <c r="F13" t="s">
        <v>25</v>
      </c>
      <c r="G13" t="s">
        <v>26</v>
      </c>
      <c r="H13" s="2">
        <v>44657</v>
      </c>
      <c r="I13" t="s">
        <v>25</v>
      </c>
      <c r="J13">
        <v>153</v>
      </c>
      <c r="K13" t="s">
        <v>27</v>
      </c>
      <c r="L13">
        <v>26.3</v>
      </c>
      <c r="M13" t="s">
        <v>25</v>
      </c>
      <c r="N13">
        <v>3.1343999999999997E-2</v>
      </c>
      <c r="O13" t="s">
        <v>32</v>
      </c>
      <c r="P13">
        <v>0</v>
      </c>
      <c r="Q13">
        <v>0</v>
      </c>
      <c r="R13">
        <v>98.17</v>
      </c>
      <c r="S13">
        <v>-2.1</v>
      </c>
      <c r="T13">
        <v>2.1</v>
      </c>
      <c r="V13" t="s">
        <v>443</v>
      </c>
      <c r="W13">
        <f t="shared" ca="1" si="0"/>
        <v>2</v>
      </c>
      <c r="X13" cm="1">
        <f t="array" aca="1" ref="X13" ca="1">COUNTIF((INDIRECT(ADDRESS(INDIRECT(ADDRESS(ROW($A13), 28)), 19)):INDIRECT(ADDRESS(INDIRECT(ADDRESS(ROW($A13), 29)), 19))),"&lt;0")</f>
        <v>2</v>
      </c>
      <c r="Y13" cm="1">
        <f t="array" aca="1" ref="Y13" ca="1">COUNTIF((INDIRECT(ADDRESS(INDIRECT(ADDRESS(ROW($A13), 28)), 19)):INDIRECT(ADDRESS(INDIRECT(ADDRESS(ROW($A13), 29)), 19))),"&gt;0")</f>
        <v>0</v>
      </c>
      <c r="Z13" cm="1">
        <f t="array" aca="1" ref="Z13" ca="1">AVERAGE(INDIRECT(ADDRESS(INDIRECT(ADDRESS(ROW($A13), 28)), 19)):INDIRECT(ADDRESS(INDIRECT(ADDRESS(ROW($A13), 29)), 19)))</f>
        <v>-3.45</v>
      </c>
      <c r="AA13" cm="1">
        <f t="array" aca="1" ref="AA13" ca="1">AVERAGE(INDIRECT(ADDRESS(INDIRECT(ADDRESS(ROW($A13), 28)), 12)):INDIRECT(ADDRESS(INDIRECT(ADDRESS(ROW($A13), 29)), 12)))</f>
        <v>28</v>
      </c>
      <c r="AB13">
        <f t="shared" si="1"/>
        <v>127</v>
      </c>
      <c r="AC13">
        <f t="shared" si="2"/>
        <v>128</v>
      </c>
    </row>
    <row r="14" spans="1:30" x14ac:dyDescent="0.2">
      <c r="A14" t="s">
        <v>60</v>
      </c>
      <c r="B14" t="s">
        <v>64</v>
      </c>
      <c r="C14" t="s">
        <v>65</v>
      </c>
      <c r="D14" t="s">
        <v>66</v>
      </c>
      <c r="E14" t="s">
        <v>24</v>
      </c>
      <c r="F14" t="s">
        <v>25</v>
      </c>
      <c r="G14" t="s">
        <v>26</v>
      </c>
      <c r="H14" s="2">
        <v>44657</v>
      </c>
      <c r="I14" t="s">
        <v>25</v>
      </c>
      <c r="J14">
        <v>150</v>
      </c>
      <c r="K14" t="s">
        <v>27</v>
      </c>
      <c r="L14">
        <v>28.8</v>
      </c>
      <c r="M14" t="s">
        <v>25</v>
      </c>
      <c r="N14">
        <v>0</v>
      </c>
      <c r="O14" t="s">
        <v>25</v>
      </c>
      <c r="P14">
        <v>0</v>
      </c>
      <c r="Q14">
        <v>0</v>
      </c>
      <c r="R14">
        <v>97.95</v>
      </c>
      <c r="S14">
        <v>2.2999999999999998</v>
      </c>
      <c r="T14">
        <v>2.2999999999999998</v>
      </c>
      <c r="V14" t="s">
        <v>451</v>
      </c>
      <c r="W14">
        <f t="shared" ca="1" si="0"/>
        <v>10</v>
      </c>
      <c r="X14" cm="1">
        <f t="array" aca="1" ref="X14" ca="1">COUNTIF((INDIRECT(ADDRESS(INDIRECT(ADDRESS(ROW($A14), 28)), 19)):INDIRECT(ADDRESS(INDIRECT(ADDRESS(ROW($A14), 29)), 19))),"&lt;0")</f>
        <v>10</v>
      </c>
      <c r="Y14" cm="1">
        <f t="array" aca="1" ref="Y14" ca="1">COUNTIF((INDIRECT(ADDRESS(INDIRECT(ADDRESS(ROW($A14), 28)), 19)):INDIRECT(ADDRESS(INDIRECT(ADDRESS(ROW($A14), 29)), 19))),"&gt;0")</f>
        <v>0</v>
      </c>
      <c r="Z14" cm="1">
        <f t="array" aca="1" ref="Z14" ca="1">AVERAGE(INDIRECT(ADDRESS(INDIRECT(ADDRESS(ROW($A14), 28)), 19)):INDIRECT(ADDRESS(INDIRECT(ADDRESS(ROW($A14), 29)), 19)))</f>
        <v>-4.2799999999999994</v>
      </c>
      <c r="AA14" cm="1">
        <f t="array" aca="1" ref="AA14" ca="1">AVERAGE(INDIRECT(ADDRESS(INDIRECT(ADDRESS(ROW($A14), 28)), 12)):INDIRECT(ADDRESS(INDIRECT(ADDRESS(ROW($A14), 29)), 12)))</f>
        <v>27.78</v>
      </c>
      <c r="AB14">
        <f t="shared" si="1"/>
        <v>130</v>
      </c>
      <c r="AC14">
        <f t="shared" si="2"/>
        <v>139</v>
      </c>
    </row>
    <row r="15" spans="1:30" x14ac:dyDescent="0.2">
      <c r="A15" t="s">
        <v>60</v>
      </c>
      <c r="B15" t="s">
        <v>67</v>
      </c>
      <c r="C15" t="s">
        <v>68</v>
      </c>
      <c r="D15" t="s">
        <v>69</v>
      </c>
      <c r="E15" t="s">
        <v>24</v>
      </c>
      <c r="F15" t="s">
        <v>25</v>
      </c>
      <c r="G15" t="s">
        <v>26</v>
      </c>
      <c r="H15" s="2">
        <v>44626</v>
      </c>
      <c r="I15" t="s">
        <v>25</v>
      </c>
      <c r="J15">
        <v>86</v>
      </c>
      <c r="K15" t="s">
        <v>27</v>
      </c>
      <c r="L15">
        <v>28.6</v>
      </c>
      <c r="M15" t="s">
        <v>25</v>
      </c>
      <c r="N15">
        <v>0</v>
      </c>
      <c r="O15" t="s">
        <v>25</v>
      </c>
      <c r="P15">
        <v>0</v>
      </c>
      <c r="Q15">
        <v>0</v>
      </c>
      <c r="R15">
        <v>98.44</v>
      </c>
      <c r="S15">
        <v>-2.2999999999999998</v>
      </c>
      <c r="T15">
        <v>2.2999999999999998</v>
      </c>
      <c r="V15" t="s">
        <v>484</v>
      </c>
      <c r="W15">
        <f t="shared" ca="1" si="0"/>
        <v>2</v>
      </c>
      <c r="X15" cm="1">
        <f t="array" aca="1" ref="X15" ca="1">COUNTIF((INDIRECT(ADDRESS(INDIRECT(ADDRESS(ROW($A15), 28)), 19)):INDIRECT(ADDRESS(INDIRECT(ADDRESS(ROW($A15), 29)), 19))),"&lt;0")</f>
        <v>2</v>
      </c>
      <c r="Y15" cm="1">
        <f t="array" aca="1" ref="Y15" ca="1">COUNTIF((INDIRECT(ADDRESS(INDIRECT(ADDRESS(ROW($A15), 28)), 19)):INDIRECT(ADDRESS(INDIRECT(ADDRESS(ROW($A15), 29)), 19))),"&gt;0")</f>
        <v>0</v>
      </c>
      <c r="Z15" cm="1">
        <f t="array" aca="1" ref="Z15" ca="1">AVERAGE(INDIRECT(ADDRESS(INDIRECT(ADDRESS(ROW($A15), 28)), 19)):INDIRECT(ADDRESS(INDIRECT(ADDRESS(ROW($A15), 29)), 19)))</f>
        <v>-3.4499999999999997</v>
      </c>
      <c r="AA15" cm="1">
        <f t="array" aca="1" ref="AA15" ca="1">AVERAGE(INDIRECT(ADDRESS(INDIRECT(ADDRESS(ROW($A15), 28)), 12)):INDIRECT(ADDRESS(INDIRECT(ADDRESS(ROW($A15), 29)), 12)))</f>
        <v>29.15</v>
      </c>
      <c r="AB15">
        <f t="shared" si="1"/>
        <v>141</v>
      </c>
      <c r="AC15">
        <f t="shared" si="2"/>
        <v>142</v>
      </c>
    </row>
    <row r="16" spans="1:30" x14ac:dyDescent="0.2">
      <c r="H16" s="2"/>
      <c r="V16" t="s">
        <v>493</v>
      </c>
      <c r="W16">
        <f t="shared" ca="1" si="0"/>
        <v>7</v>
      </c>
      <c r="X16" cm="1">
        <f t="array" aca="1" ref="X16" ca="1">COUNTIF((INDIRECT(ADDRESS(INDIRECT(ADDRESS(ROW($A16), 28)), 19)):INDIRECT(ADDRESS(INDIRECT(ADDRESS(ROW($A16), 29)), 19))),"&lt;0")</f>
        <v>3</v>
      </c>
      <c r="Y16" cm="1">
        <f t="array" aca="1" ref="Y16" ca="1">COUNTIF((INDIRECT(ADDRESS(INDIRECT(ADDRESS(ROW($A16), 28)), 19)):INDIRECT(ADDRESS(INDIRECT(ADDRESS(ROW($A16), 29)), 19))),"&gt;0")</f>
        <v>4</v>
      </c>
      <c r="Z16" cm="1">
        <f t="array" aca="1" ref="Z16" ca="1">AVERAGE(INDIRECT(ADDRESS(INDIRECT(ADDRESS(ROW($A16), 28)), 19)):INDIRECT(ADDRESS(INDIRECT(ADDRESS(ROW($A16), 29)), 19)))</f>
        <v>-0.20000000000000012</v>
      </c>
      <c r="AA16" cm="1">
        <f t="array" aca="1" ref="AA16" ca="1">AVERAGE(INDIRECT(ADDRESS(INDIRECT(ADDRESS(ROW($A16), 28)), 12)):INDIRECT(ADDRESS(INDIRECT(ADDRESS(ROW($A16), 29)), 12)))</f>
        <v>28.157142857142862</v>
      </c>
      <c r="AB16">
        <f t="shared" si="1"/>
        <v>144</v>
      </c>
      <c r="AC16">
        <f t="shared" si="2"/>
        <v>150</v>
      </c>
    </row>
    <row r="17" spans="1:29" x14ac:dyDescent="0.2">
      <c r="A17" t="s">
        <v>70</v>
      </c>
      <c r="B17" t="s">
        <v>71</v>
      </c>
      <c r="C17" t="s">
        <v>72</v>
      </c>
      <c r="D17" t="s">
        <v>73</v>
      </c>
      <c r="E17" t="s">
        <v>24</v>
      </c>
      <c r="F17" t="s">
        <v>25</v>
      </c>
      <c r="G17" t="s">
        <v>74</v>
      </c>
      <c r="H17" t="s">
        <v>75</v>
      </c>
      <c r="I17" t="s">
        <v>25</v>
      </c>
      <c r="J17">
        <v>1020</v>
      </c>
      <c r="K17" t="s">
        <v>27</v>
      </c>
      <c r="L17">
        <v>33</v>
      </c>
      <c r="M17" t="s">
        <v>76</v>
      </c>
      <c r="N17">
        <v>0</v>
      </c>
      <c r="O17" t="s">
        <v>77</v>
      </c>
      <c r="P17">
        <v>0</v>
      </c>
      <c r="Q17">
        <v>0</v>
      </c>
      <c r="R17">
        <v>97.97</v>
      </c>
      <c r="S17">
        <v>-5</v>
      </c>
      <c r="T17">
        <v>5</v>
      </c>
      <c r="V17" t="s">
        <v>522</v>
      </c>
      <c r="W17">
        <f t="shared" ca="1" si="0"/>
        <v>5</v>
      </c>
      <c r="X17" cm="1">
        <f t="array" aca="1" ref="X17" ca="1">COUNTIF((INDIRECT(ADDRESS(INDIRECT(ADDRESS(ROW($A17), 28)), 19)):INDIRECT(ADDRESS(INDIRECT(ADDRESS(ROW($A17), 29)), 19))),"&lt;0")</f>
        <v>5</v>
      </c>
      <c r="Y17" cm="1">
        <f t="array" aca="1" ref="Y17" ca="1">COUNTIF((INDIRECT(ADDRESS(INDIRECT(ADDRESS(ROW($A17), 28)), 19)):INDIRECT(ADDRESS(INDIRECT(ADDRESS(ROW($A17), 29)), 19))),"&gt;0")</f>
        <v>0</v>
      </c>
      <c r="Z17" cm="1">
        <f t="array" aca="1" ref="Z17" ca="1">AVERAGE(INDIRECT(ADDRESS(INDIRECT(ADDRESS(ROW($A17), 28)), 19)):INDIRECT(ADDRESS(INDIRECT(ADDRESS(ROW($A17), 29)), 19)))</f>
        <v>-2.44</v>
      </c>
      <c r="AA17" cm="1">
        <f t="array" aca="1" ref="AA17" ca="1">AVERAGE(INDIRECT(ADDRESS(INDIRECT(ADDRESS(ROW($A17), 28)), 12)):INDIRECT(ADDRESS(INDIRECT(ADDRESS(ROW($A17), 29)), 12)))</f>
        <v>28.339999999999996</v>
      </c>
      <c r="AB17">
        <f t="shared" si="1"/>
        <v>152</v>
      </c>
      <c r="AC17">
        <f t="shared" si="2"/>
        <v>156</v>
      </c>
    </row>
    <row r="18" spans="1:29" x14ac:dyDescent="0.2">
      <c r="V18" t="s">
        <v>541</v>
      </c>
      <c r="W18">
        <f t="shared" ca="1" si="0"/>
        <v>19</v>
      </c>
      <c r="X18" cm="1">
        <f t="array" aca="1" ref="X18" ca="1">COUNTIF((INDIRECT(ADDRESS(INDIRECT(ADDRESS(ROW($A18), 28)), 19)):INDIRECT(ADDRESS(INDIRECT(ADDRESS(ROW($A18), 29)), 19))),"&lt;0")</f>
        <v>19</v>
      </c>
      <c r="Y18" cm="1">
        <f t="array" aca="1" ref="Y18" ca="1">COUNTIF((INDIRECT(ADDRESS(INDIRECT(ADDRESS(ROW($A18), 28)), 19)):INDIRECT(ADDRESS(INDIRECT(ADDRESS(ROW($A18), 29)), 19))),"&gt;0")</f>
        <v>0</v>
      </c>
      <c r="Z18" cm="1">
        <f t="array" aca="1" ref="Z18" ca="1">AVERAGE(INDIRECT(ADDRESS(INDIRECT(ADDRESS(ROW($A18), 28)), 19)):INDIRECT(ADDRESS(INDIRECT(ADDRESS(ROW($A18), 29)), 19)))</f>
        <v>-3.6368421052631574</v>
      </c>
      <c r="AA18" cm="1">
        <f t="array" aca="1" ref="AA18" ca="1">AVERAGE(INDIRECT(ADDRESS(INDIRECT(ADDRESS(ROW($A18), 28)), 12)):INDIRECT(ADDRESS(INDIRECT(ADDRESS(ROW($A18), 29)), 12)))</f>
        <v>28.021052631578954</v>
      </c>
      <c r="AB18">
        <f t="shared" si="1"/>
        <v>158</v>
      </c>
      <c r="AC18">
        <f t="shared" si="2"/>
        <v>176</v>
      </c>
    </row>
    <row r="19" spans="1:29" x14ac:dyDescent="0.2">
      <c r="A19" t="s">
        <v>78</v>
      </c>
      <c r="B19" t="s">
        <v>79</v>
      </c>
      <c r="C19" t="s">
        <v>80</v>
      </c>
      <c r="D19" t="s">
        <v>81</v>
      </c>
      <c r="E19" t="s">
        <v>24</v>
      </c>
      <c r="F19" t="s">
        <v>25</v>
      </c>
      <c r="G19" t="s">
        <v>26</v>
      </c>
      <c r="H19" s="3">
        <v>32994</v>
      </c>
      <c r="I19" t="s">
        <v>25</v>
      </c>
      <c r="J19">
        <v>169</v>
      </c>
      <c r="K19" t="s">
        <v>27</v>
      </c>
      <c r="L19">
        <v>26.4</v>
      </c>
      <c r="M19" t="s">
        <v>25</v>
      </c>
      <c r="N19">
        <v>0</v>
      </c>
      <c r="O19" t="s">
        <v>25</v>
      </c>
      <c r="P19">
        <v>0</v>
      </c>
      <c r="Q19">
        <v>0</v>
      </c>
      <c r="R19">
        <v>77.62</v>
      </c>
      <c r="S19">
        <v>-3</v>
      </c>
      <c r="T19">
        <v>3</v>
      </c>
      <c r="V19" t="s">
        <v>620</v>
      </c>
      <c r="W19">
        <f t="shared" ca="1" si="0"/>
        <v>3</v>
      </c>
      <c r="X19" cm="1">
        <f t="array" aca="1" ref="X19" ca="1">COUNTIF((INDIRECT(ADDRESS(INDIRECT(ADDRESS(ROW($A19), 28)), 19)):INDIRECT(ADDRESS(INDIRECT(ADDRESS(ROW($A19), 29)), 19))),"&lt;0")</f>
        <v>3</v>
      </c>
      <c r="Y19" cm="1">
        <f t="array" aca="1" ref="Y19" ca="1">COUNTIF((INDIRECT(ADDRESS(INDIRECT(ADDRESS(ROW($A19), 28)), 19)):INDIRECT(ADDRESS(INDIRECT(ADDRESS(ROW($A19), 29)), 19))),"&gt;0")</f>
        <v>0</v>
      </c>
      <c r="Z19" cm="1">
        <f t="array" aca="1" ref="Z19" ca="1">AVERAGE(INDIRECT(ADDRESS(INDIRECT(ADDRESS(ROW($A19), 28)), 19)):INDIRECT(ADDRESS(INDIRECT(ADDRESS(ROW($A19), 29)), 19)))</f>
        <v>-3.6666666666666665</v>
      </c>
      <c r="AA19" cm="1">
        <f t="array" aca="1" ref="AA19" ca="1">AVERAGE(INDIRECT(ADDRESS(INDIRECT(ADDRESS(ROW($A19), 28)), 12)):INDIRECT(ADDRESS(INDIRECT(ADDRESS(ROW($A19), 29)), 12)))</f>
        <v>26.766666666666666</v>
      </c>
      <c r="AB19">
        <f t="shared" si="1"/>
        <v>178</v>
      </c>
      <c r="AC19">
        <f t="shared" si="2"/>
        <v>180</v>
      </c>
    </row>
    <row r="20" spans="1:29" x14ac:dyDescent="0.2">
      <c r="A20" t="s">
        <v>78</v>
      </c>
      <c r="B20" t="s">
        <v>82</v>
      </c>
      <c r="C20" t="s">
        <v>83</v>
      </c>
      <c r="D20" t="s">
        <v>84</v>
      </c>
      <c r="E20" t="s">
        <v>24</v>
      </c>
      <c r="F20" t="s">
        <v>25</v>
      </c>
      <c r="G20" t="s">
        <v>26</v>
      </c>
      <c r="H20" s="3">
        <v>33025</v>
      </c>
      <c r="I20" t="s">
        <v>25</v>
      </c>
      <c r="J20">
        <v>207</v>
      </c>
      <c r="K20" t="s">
        <v>27</v>
      </c>
      <c r="L20">
        <v>29.3</v>
      </c>
      <c r="M20" t="s">
        <v>25</v>
      </c>
      <c r="N20">
        <v>3.27933E-3</v>
      </c>
      <c r="O20" t="s">
        <v>36</v>
      </c>
      <c r="P20">
        <v>0</v>
      </c>
      <c r="Q20">
        <v>0</v>
      </c>
      <c r="R20">
        <v>75.81</v>
      </c>
      <c r="S20">
        <v>-5.5</v>
      </c>
      <c r="T20">
        <v>5.5</v>
      </c>
      <c r="V20" t="s">
        <v>632</v>
      </c>
      <c r="W20">
        <f t="shared" ca="1" si="0"/>
        <v>5</v>
      </c>
      <c r="X20" cm="1">
        <f t="array" aca="1" ref="X20" ca="1">COUNTIF((INDIRECT(ADDRESS(INDIRECT(ADDRESS(ROW($A20), 28)), 19)):INDIRECT(ADDRESS(INDIRECT(ADDRESS(ROW($A20), 29)), 19))),"&lt;0")</f>
        <v>5</v>
      </c>
      <c r="Y20" cm="1">
        <f t="array" aca="1" ref="Y20" ca="1">COUNTIF((INDIRECT(ADDRESS(INDIRECT(ADDRESS(ROW($A20), 28)), 19)):INDIRECT(ADDRESS(INDIRECT(ADDRESS(ROW($A20), 29)), 19))),"&gt;0")</f>
        <v>0</v>
      </c>
      <c r="Z20" cm="1">
        <f t="array" aca="1" ref="Z20" ca="1">AVERAGE(INDIRECT(ADDRESS(INDIRECT(ADDRESS(ROW($A20), 28)), 19)):INDIRECT(ADDRESS(INDIRECT(ADDRESS(ROW($A20), 29)), 19)))</f>
        <v>-4.4599999999999991</v>
      </c>
      <c r="AA20" cm="1">
        <f t="array" aca="1" ref="AA20" ca="1">AVERAGE(INDIRECT(ADDRESS(INDIRECT(ADDRESS(ROW($A20), 28)), 12)):INDIRECT(ADDRESS(INDIRECT(ADDRESS(ROW($A20), 29)), 12)))</f>
        <v>27.339999999999996</v>
      </c>
      <c r="AB20">
        <f t="shared" si="1"/>
        <v>182</v>
      </c>
      <c r="AC20">
        <f t="shared" si="2"/>
        <v>186</v>
      </c>
    </row>
    <row r="21" spans="1:29" x14ac:dyDescent="0.2">
      <c r="A21" t="s">
        <v>78</v>
      </c>
      <c r="B21" t="s">
        <v>85</v>
      </c>
      <c r="C21" t="s">
        <v>86</v>
      </c>
      <c r="D21" t="s">
        <v>87</v>
      </c>
      <c r="E21" t="s">
        <v>24</v>
      </c>
      <c r="F21" t="s">
        <v>25</v>
      </c>
      <c r="G21" t="s">
        <v>26</v>
      </c>
      <c r="H21" s="3">
        <v>33025</v>
      </c>
      <c r="I21" t="s">
        <v>25</v>
      </c>
      <c r="J21">
        <v>220</v>
      </c>
      <c r="K21" t="s">
        <v>27</v>
      </c>
      <c r="L21">
        <v>26.6</v>
      </c>
      <c r="M21" t="s">
        <v>25</v>
      </c>
      <c r="N21">
        <v>6.6124399999999998E-3</v>
      </c>
      <c r="O21" t="s">
        <v>36</v>
      </c>
      <c r="P21">
        <v>0</v>
      </c>
      <c r="Q21">
        <v>0</v>
      </c>
      <c r="R21">
        <v>80.41</v>
      </c>
      <c r="S21">
        <v>-4.3</v>
      </c>
      <c r="T21">
        <v>4.3</v>
      </c>
      <c r="V21" t="s">
        <v>648</v>
      </c>
      <c r="W21">
        <f t="shared" ca="1" si="0"/>
        <v>10</v>
      </c>
      <c r="X21" cm="1">
        <f t="array" aca="1" ref="X21" ca="1">COUNTIF((INDIRECT(ADDRESS(INDIRECT(ADDRESS(ROW($A21), 28)), 19)):INDIRECT(ADDRESS(INDIRECT(ADDRESS(ROW($A21), 29)), 19))),"&lt;0")</f>
        <v>9</v>
      </c>
      <c r="Y21" cm="1">
        <f t="array" aca="1" ref="Y21" ca="1">COUNTIF((INDIRECT(ADDRESS(INDIRECT(ADDRESS(ROW($A21), 28)), 19)):INDIRECT(ADDRESS(INDIRECT(ADDRESS(ROW($A21), 29)), 19))),"&gt;0")</f>
        <v>1</v>
      </c>
      <c r="Z21" cm="1">
        <f t="array" aca="1" ref="Z21" ca="1">AVERAGE(INDIRECT(ADDRESS(INDIRECT(ADDRESS(ROW($A21), 28)), 19)):INDIRECT(ADDRESS(INDIRECT(ADDRESS(ROW($A21), 29)), 19)))</f>
        <v>-3.53</v>
      </c>
      <c r="AA21" cm="1">
        <f t="array" aca="1" ref="AA21" ca="1">AVERAGE(INDIRECT(ADDRESS(INDIRECT(ADDRESS(ROW($A21), 28)), 12)):INDIRECT(ADDRESS(INDIRECT(ADDRESS(ROW($A21), 29)), 12)))</f>
        <v>28.26</v>
      </c>
      <c r="AB21">
        <f t="shared" si="1"/>
        <v>188</v>
      </c>
      <c r="AC21">
        <f t="shared" si="2"/>
        <v>197</v>
      </c>
    </row>
    <row r="22" spans="1:29" x14ac:dyDescent="0.2">
      <c r="A22" t="s">
        <v>78</v>
      </c>
      <c r="B22" t="s">
        <v>88</v>
      </c>
      <c r="C22" t="s">
        <v>89</v>
      </c>
      <c r="D22" t="s">
        <v>90</v>
      </c>
      <c r="E22" t="s">
        <v>24</v>
      </c>
      <c r="F22" t="s">
        <v>25</v>
      </c>
      <c r="G22" t="s">
        <v>26</v>
      </c>
      <c r="H22" s="3">
        <v>33055</v>
      </c>
      <c r="I22" t="s">
        <v>25</v>
      </c>
      <c r="J22">
        <v>285</v>
      </c>
      <c r="K22" t="s">
        <v>27</v>
      </c>
      <c r="L22">
        <v>26.4</v>
      </c>
      <c r="M22" t="s">
        <v>25</v>
      </c>
      <c r="N22">
        <v>5.5629700000000004E-3</v>
      </c>
      <c r="O22" t="s">
        <v>55</v>
      </c>
      <c r="P22">
        <v>0</v>
      </c>
      <c r="Q22">
        <v>0</v>
      </c>
      <c r="R22">
        <v>85.41</v>
      </c>
      <c r="S22">
        <v>-2.4</v>
      </c>
      <c r="T22">
        <v>2.4</v>
      </c>
      <c r="V22" t="s">
        <v>690</v>
      </c>
      <c r="W22">
        <f t="shared" ca="1" si="0"/>
        <v>3</v>
      </c>
      <c r="X22" cm="1">
        <f t="array" aca="1" ref="X22" ca="1">COUNTIF((INDIRECT(ADDRESS(INDIRECT(ADDRESS(ROW($A22), 28)), 19)):INDIRECT(ADDRESS(INDIRECT(ADDRESS(ROW($A22), 29)), 19))),"&lt;0")</f>
        <v>2</v>
      </c>
      <c r="Y22" cm="1">
        <f t="array" aca="1" ref="Y22" ca="1">COUNTIF((INDIRECT(ADDRESS(INDIRECT(ADDRESS(ROW($A22), 28)), 19)):INDIRECT(ADDRESS(INDIRECT(ADDRESS(ROW($A22), 29)), 19))),"&gt;0")</f>
        <v>1</v>
      </c>
      <c r="Z22" cm="1">
        <f t="array" aca="1" ref="Z22" ca="1">AVERAGE(INDIRECT(ADDRESS(INDIRECT(ADDRESS(ROW($A22), 28)), 19)):INDIRECT(ADDRESS(INDIRECT(ADDRESS(ROW($A22), 29)), 19)))</f>
        <v>-2.1333333333333333</v>
      </c>
      <c r="AA22" cm="1">
        <f t="array" aca="1" ref="AA22" ca="1">AVERAGE(INDIRECT(ADDRESS(INDIRECT(ADDRESS(ROW($A22), 28)), 12)):INDIRECT(ADDRESS(INDIRECT(ADDRESS(ROW($A22), 29)), 12)))</f>
        <v>29.033333333333331</v>
      </c>
      <c r="AB22">
        <f t="shared" si="1"/>
        <v>199</v>
      </c>
      <c r="AC22">
        <f t="shared" si="2"/>
        <v>201</v>
      </c>
    </row>
    <row r="23" spans="1:29" x14ac:dyDescent="0.2">
      <c r="A23" t="s">
        <v>78</v>
      </c>
      <c r="B23" t="s">
        <v>91</v>
      </c>
      <c r="C23" t="s">
        <v>92</v>
      </c>
      <c r="D23" t="s">
        <v>93</v>
      </c>
      <c r="E23" t="s">
        <v>24</v>
      </c>
      <c r="F23" t="s">
        <v>25</v>
      </c>
      <c r="G23" t="s">
        <v>26</v>
      </c>
      <c r="H23" s="3">
        <v>33117</v>
      </c>
      <c r="I23" t="s">
        <v>25</v>
      </c>
      <c r="J23">
        <v>506</v>
      </c>
      <c r="K23" t="s">
        <v>27</v>
      </c>
      <c r="L23">
        <v>28.7</v>
      </c>
      <c r="M23" t="s">
        <v>25</v>
      </c>
      <c r="N23">
        <v>1.3491599999999999E-2</v>
      </c>
      <c r="O23" t="s">
        <v>32</v>
      </c>
      <c r="P23">
        <v>0</v>
      </c>
      <c r="Q23">
        <v>0</v>
      </c>
      <c r="R23">
        <v>88.22</v>
      </c>
      <c r="S23">
        <v>-3.8</v>
      </c>
      <c r="T23">
        <v>3.8</v>
      </c>
      <c r="V23" t="s">
        <v>700</v>
      </c>
      <c r="W23">
        <f t="shared" ca="1" si="0"/>
        <v>1</v>
      </c>
      <c r="X23" cm="1">
        <f t="array" aca="1" ref="X23" ca="1">COUNTIF((INDIRECT(ADDRESS(INDIRECT(ADDRESS(ROW($A23), 28)), 19)):INDIRECT(ADDRESS(INDIRECT(ADDRESS(ROW($A23), 29)), 19))),"&lt;0")</f>
        <v>0</v>
      </c>
      <c r="Y23" cm="1">
        <f t="array" aca="1" ref="Y23" ca="1">COUNTIF((INDIRECT(ADDRESS(INDIRECT(ADDRESS(ROW($A23), 28)), 19)):INDIRECT(ADDRESS(INDIRECT(ADDRESS(ROW($A23), 29)), 19))),"&gt;0")</f>
        <v>1</v>
      </c>
      <c r="Z23" cm="1">
        <f t="array" aca="1" ref="Z23" ca="1">AVERAGE(INDIRECT(ADDRESS(INDIRECT(ADDRESS(ROW($A23), 28)), 19)):INDIRECT(ADDRESS(INDIRECT(ADDRESS(ROW($A23), 29)), 19)))</f>
        <v>1.9</v>
      </c>
      <c r="AA23" cm="1">
        <f t="array" aca="1" ref="AA23" ca="1">AVERAGE(INDIRECT(ADDRESS(INDIRECT(ADDRESS(ROW($A23), 28)), 12)):INDIRECT(ADDRESS(INDIRECT(ADDRESS(ROW($A23), 29)), 12)))</f>
        <v>29.2</v>
      </c>
      <c r="AB23">
        <f t="shared" si="1"/>
        <v>203</v>
      </c>
      <c r="AC23">
        <f t="shared" si="2"/>
        <v>203</v>
      </c>
    </row>
    <row r="24" spans="1:29" x14ac:dyDescent="0.2">
      <c r="A24" t="s">
        <v>78</v>
      </c>
      <c r="B24" t="s">
        <v>94</v>
      </c>
      <c r="C24" t="s">
        <v>95</v>
      </c>
      <c r="D24" t="s">
        <v>96</v>
      </c>
      <c r="E24" t="s">
        <v>24</v>
      </c>
      <c r="F24" t="s">
        <v>25</v>
      </c>
      <c r="G24" t="s">
        <v>26</v>
      </c>
      <c r="H24" s="3">
        <v>33117</v>
      </c>
      <c r="I24" t="s">
        <v>25</v>
      </c>
      <c r="J24">
        <v>515</v>
      </c>
      <c r="K24" t="s">
        <v>27</v>
      </c>
      <c r="L24">
        <v>27.2</v>
      </c>
      <c r="M24" t="s">
        <v>25</v>
      </c>
      <c r="N24">
        <v>6.4808799999999996E-3</v>
      </c>
      <c r="O24" t="s">
        <v>28</v>
      </c>
      <c r="P24">
        <v>0</v>
      </c>
      <c r="Q24">
        <v>0</v>
      </c>
      <c r="R24">
        <v>85.99</v>
      </c>
      <c r="S24">
        <v>-2.2000000000000002</v>
      </c>
      <c r="T24">
        <v>2.2000000000000002</v>
      </c>
      <c r="V24" t="s">
        <v>705</v>
      </c>
      <c r="W24">
        <f t="shared" ca="1" si="0"/>
        <v>1</v>
      </c>
      <c r="X24" cm="1">
        <f t="array" aca="1" ref="X24" ca="1">COUNTIF((INDIRECT(ADDRESS(INDIRECT(ADDRESS(ROW($A24), 28)), 19)):INDIRECT(ADDRESS(INDIRECT(ADDRESS(ROW($A24), 29)), 19))),"&lt;0")</f>
        <v>1</v>
      </c>
      <c r="Y24" cm="1">
        <f t="array" aca="1" ref="Y24" ca="1">COUNTIF((INDIRECT(ADDRESS(INDIRECT(ADDRESS(ROW($A24), 28)), 19)):INDIRECT(ADDRESS(INDIRECT(ADDRESS(ROW($A24), 29)), 19))),"&gt;0")</f>
        <v>0</v>
      </c>
      <c r="Z24" cm="1">
        <f t="array" aca="1" ref="Z24" ca="1">AVERAGE(INDIRECT(ADDRESS(INDIRECT(ADDRESS(ROW($A24), 28)), 19)):INDIRECT(ADDRESS(INDIRECT(ADDRESS(ROW($A24), 29)), 19)))</f>
        <v>-4</v>
      </c>
      <c r="AA24" cm="1">
        <f t="array" aca="1" ref="AA24" ca="1">AVERAGE(INDIRECT(ADDRESS(INDIRECT(ADDRESS(ROW($A24), 28)), 12)):INDIRECT(ADDRESS(INDIRECT(ADDRESS(ROW($A24), 29)), 12)))</f>
        <v>27.2</v>
      </c>
      <c r="AB24">
        <f t="shared" si="1"/>
        <v>205</v>
      </c>
      <c r="AC24">
        <f t="shared" si="2"/>
        <v>205</v>
      </c>
    </row>
    <row r="25" spans="1:29" x14ac:dyDescent="0.2">
      <c r="A25" t="s">
        <v>78</v>
      </c>
      <c r="B25" t="s">
        <v>97</v>
      </c>
      <c r="C25" t="s">
        <v>98</v>
      </c>
      <c r="D25" t="s">
        <v>99</v>
      </c>
      <c r="E25" t="s">
        <v>24</v>
      </c>
      <c r="F25" t="s">
        <v>25</v>
      </c>
      <c r="G25" t="s">
        <v>26</v>
      </c>
      <c r="H25" s="3">
        <v>33178</v>
      </c>
      <c r="I25" t="s">
        <v>25</v>
      </c>
      <c r="J25">
        <v>688</v>
      </c>
      <c r="K25" t="s">
        <v>27</v>
      </c>
      <c r="L25">
        <v>28.4</v>
      </c>
      <c r="M25" t="s">
        <v>25</v>
      </c>
      <c r="N25">
        <v>1.7738400000000001E-3</v>
      </c>
      <c r="O25" t="s">
        <v>28</v>
      </c>
      <c r="P25">
        <v>0</v>
      </c>
      <c r="Q25">
        <v>0</v>
      </c>
      <c r="R25">
        <v>75.930000000000007</v>
      </c>
      <c r="S25">
        <v>-5.6</v>
      </c>
      <c r="T25">
        <v>5.6</v>
      </c>
      <c r="V25" t="s">
        <v>709</v>
      </c>
      <c r="W25">
        <f t="shared" ca="1" si="0"/>
        <v>4</v>
      </c>
      <c r="X25" cm="1">
        <f t="array" aca="1" ref="X25" ca="1">COUNTIF((INDIRECT(ADDRESS(INDIRECT(ADDRESS(ROW($A25), 28)), 19)):INDIRECT(ADDRESS(INDIRECT(ADDRESS(ROW($A25), 29)), 19))),"&lt;0")</f>
        <v>1</v>
      </c>
      <c r="Y25" cm="1">
        <f t="array" aca="1" ref="Y25" ca="1">COUNTIF((INDIRECT(ADDRESS(INDIRECT(ADDRESS(ROW($A25), 28)), 19)):INDIRECT(ADDRESS(INDIRECT(ADDRESS(ROW($A25), 29)), 19))),"&gt;0")</f>
        <v>3</v>
      </c>
      <c r="Z25" cm="1">
        <f t="array" aca="1" ref="Z25" ca="1">AVERAGE(INDIRECT(ADDRESS(INDIRECT(ADDRESS(ROW($A25), 28)), 19)):INDIRECT(ADDRESS(INDIRECT(ADDRESS(ROW($A25), 29)), 19)))</f>
        <v>0.14999999999999997</v>
      </c>
      <c r="AA25" cm="1">
        <f t="array" aca="1" ref="AA25" ca="1">AVERAGE(INDIRECT(ADDRESS(INDIRECT(ADDRESS(ROW($A25), 28)), 12)):INDIRECT(ADDRESS(INDIRECT(ADDRESS(ROW($A25), 29)), 12)))</f>
        <v>26.275000000000002</v>
      </c>
      <c r="AB25">
        <f t="shared" si="1"/>
        <v>207</v>
      </c>
      <c r="AC25">
        <f t="shared" si="2"/>
        <v>210</v>
      </c>
    </row>
    <row r="26" spans="1:29" x14ac:dyDescent="0.2">
      <c r="A26" t="s">
        <v>78</v>
      </c>
      <c r="B26" t="s">
        <v>100</v>
      </c>
      <c r="C26" t="s">
        <v>101</v>
      </c>
      <c r="D26" t="s">
        <v>102</v>
      </c>
      <c r="E26" t="s">
        <v>24</v>
      </c>
      <c r="F26" t="s">
        <v>25</v>
      </c>
      <c r="G26" t="s">
        <v>26</v>
      </c>
      <c r="H26" t="s">
        <v>103</v>
      </c>
      <c r="I26" t="s">
        <v>25</v>
      </c>
      <c r="J26">
        <v>796</v>
      </c>
      <c r="K26" t="s">
        <v>27</v>
      </c>
      <c r="L26">
        <v>31</v>
      </c>
      <c r="M26" t="s">
        <v>25</v>
      </c>
      <c r="N26">
        <v>2.9760099999999999E-3</v>
      </c>
      <c r="O26" t="s">
        <v>104</v>
      </c>
      <c r="P26">
        <v>0</v>
      </c>
      <c r="Q26">
        <v>0</v>
      </c>
      <c r="R26">
        <v>86.74</v>
      </c>
      <c r="S26">
        <v>-4.3</v>
      </c>
      <c r="T26">
        <v>4.3</v>
      </c>
      <c r="V26" t="s">
        <v>722</v>
      </c>
      <c r="W26">
        <f t="shared" ca="1" si="0"/>
        <v>2</v>
      </c>
      <c r="X26" cm="1">
        <f t="array" aca="1" ref="X26" ca="1">COUNTIF((INDIRECT(ADDRESS(INDIRECT(ADDRESS(ROW($A26), 28)), 19)):INDIRECT(ADDRESS(INDIRECT(ADDRESS(ROW($A26), 29)), 19))),"&lt;0")</f>
        <v>1</v>
      </c>
      <c r="Y26" cm="1">
        <f t="array" aca="1" ref="Y26" ca="1">COUNTIF((INDIRECT(ADDRESS(INDIRECT(ADDRESS(ROW($A26), 28)), 19)):INDIRECT(ADDRESS(INDIRECT(ADDRESS(ROW($A26), 29)), 19))),"&gt;0")</f>
        <v>1</v>
      </c>
      <c r="Z26" cm="1">
        <f t="array" aca="1" ref="Z26" ca="1">AVERAGE(INDIRECT(ADDRESS(INDIRECT(ADDRESS(ROW($A26), 28)), 19)):INDIRECT(ADDRESS(INDIRECT(ADDRESS(ROW($A26), 29)), 19)))</f>
        <v>-0.8</v>
      </c>
      <c r="AA26" cm="1">
        <f t="array" aca="1" ref="AA26" ca="1">AVERAGE(INDIRECT(ADDRESS(INDIRECT(ADDRESS(ROW($A26), 28)), 12)):INDIRECT(ADDRESS(INDIRECT(ADDRESS(ROW($A26), 29)), 12)))</f>
        <v>29.5</v>
      </c>
      <c r="AB26">
        <f t="shared" si="1"/>
        <v>212</v>
      </c>
      <c r="AC26">
        <f t="shared" si="2"/>
        <v>213</v>
      </c>
    </row>
    <row r="27" spans="1:29" x14ac:dyDescent="0.2">
      <c r="A27" t="s">
        <v>78</v>
      </c>
      <c r="B27" t="s">
        <v>105</v>
      </c>
      <c r="C27" t="s">
        <v>106</v>
      </c>
      <c r="D27" t="s">
        <v>107</v>
      </c>
      <c r="E27" t="s">
        <v>24</v>
      </c>
      <c r="F27" t="s">
        <v>25</v>
      </c>
      <c r="G27" t="s">
        <v>26</v>
      </c>
      <c r="H27" t="s">
        <v>103</v>
      </c>
      <c r="I27" t="s">
        <v>25</v>
      </c>
      <c r="J27">
        <v>810</v>
      </c>
      <c r="K27" t="s">
        <v>27</v>
      </c>
      <c r="L27">
        <v>27</v>
      </c>
      <c r="M27" t="s">
        <v>25</v>
      </c>
      <c r="N27">
        <v>8.8939499999999996E-4</v>
      </c>
      <c r="O27" t="s">
        <v>28</v>
      </c>
      <c r="P27">
        <v>0</v>
      </c>
      <c r="Q27">
        <v>0</v>
      </c>
      <c r="R27">
        <v>87.4</v>
      </c>
      <c r="S27">
        <v>-3.1</v>
      </c>
      <c r="T27">
        <v>3.1</v>
      </c>
      <c r="V27" t="s">
        <v>731</v>
      </c>
      <c r="W27">
        <f t="shared" ca="1" si="0"/>
        <v>2</v>
      </c>
      <c r="X27" cm="1">
        <f t="array" aca="1" ref="X27" ca="1">COUNTIF((INDIRECT(ADDRESS(INDIRECT(ADDRESS(ROW($A27), 28)), 19)):INDIRECT(ADDRESS(INDIRECT(ADDRESS(ROW($A27), 29)), 19))),"&lt;0")</f>
        <v>1</v>
      </c>
      <c r="Y27" cm="1">
        <f t="array" aca="1" ref="Y27" ca="1">COUNTIF((INDIRECT(ADDRESS(INDIRECT(ADDRESS(ROW($A27), 28)), 19)):INDIRECT(ADDRESS(INDIRECT(ADDRESS(ROW($A27), 29)), 19))),"&gt;0")</f>
        <v>1</v>
      </c>
      <c r="Z27" cm="1">
        <f t="array" aca="1" ref="Z27" ca="1">AVERAGE(INDIRECT(ADDRESS(INDIRECT(ADDRESS(ROW($A27), 28)), 19)):INDIRECT(ADDRESS(INDIRECT(ADDRESS(ROW($A27), 29)), 19)))</f>
        <v>-0.65</v>
      </c>
      <c r="AA27" cm="1">
        <f t="array" aca="1" ref="AA27" ca="1">AVERAGE(INDIRECT(ADDRESS(INDIRECT(ADDRESS(ROW($A27), 28)), 12)):INDIRECT(ADDRESS(INDIRECT(ADDRESS(ROW($A27), 29)), 12)))</f>
        <v>27.05</v>
      </c>
      <c r="AB27">
        <f t="shared" si="1"/>
        <v>215</v>
      </c>
      <c r="AC27">
        <f t="shared" si="2"/>
        <v>216</v>
      </c>
    </row>
    <row r="28" spans="1:29" x14ac:dyDescent="0.2">
      <c r="A28" t="s">
        <v>78</v>
      </c>
      <c r="B28" t="s">
        <v>108</v>
      </c>
      <c r="C28" t="s">
        <v>109</v>
      </c>
      <c r="D28" t="s">
        <v>110</v>
      </c>
      <c r="E28" t="s">
        <v>24</v>
      </c>
      <c r="F28" t="s">
        <v>25</v>
      </c>
      <c r="G28" t="s">
        <v>26</v>
      </c>
      <c r="H28" t="s">
        <v>111</v>
      </c>
      <c r="I28" t="s">
        <v>25</v>
      </c>
      <c r="J28">
        <v>949</v>
      </c>
      <c r="K28" t="s">
        <v>27</v>
      </c>
      <c r="L28">
        <v>27.9</v>
      </c>
      <c r="M28" t="s">
        <v>112</v>
      </c>
      <c r="N28">
        <v>5.6047500000000004E-3</v>
      </c>
      <c r="O28" t="s">
        <v>55</v>
      </c>
      <c r="P28">
        <v>0</v>
      </c>
      <c r="Q28">
        <v>0</v>
      </c>
      <c r="R28">
        <v>80.819999999999993</v>
      </c>
      <c r="S28">
        <v>-3.8</v>
      </c>
      <c r="T28">
        <v>3.8</v>
      </c>
      <c r="V28" t="s">
        <v>738</v>
      </c>
      <c r="W28">
        <f t="shared" ca="1" si="0"/>
        <v>1</v>
      </c>
      <c r="X28" cm="1">
        <f t="array" aca="1" ref="X28" ca="1">COUNTIF((INDIRECT(ADDRESS(INDIRECT(ADDRESS(ROW($A28), 28)), 19)):INDIRECT(ADDRESS(INDIRECT(ADDRESS(ROW($A28), 29)), 19))),"&lt;0")</f>
        <v>1</v>
      </c>
      <c r="Y28" cm="1">
        <f t="array" aca="1" ref="Y28" ca="1">COUNTIF((INDIRECT(ADDRESS(INDIRECT(ADDRESS(ROW($A28), 28)), 19)):INDIRECT(ADDRESS(INDIRECT(ADDRESS(ROW($A28), 29)), 19))),"&gt;0")</f>
        <v>0</v>
      </c>
      <c r="Z28" cm="1">
        <f t="array" aca="1" ref="Z28" ca="1">AVERAGE(INDIRECT(ADDRESS(INDIRECT(ADDRESS(ROW($A28), 28)), 19)):INDIRECT(ADDRESS(INDIRECT(ADDRESS(ROW($A28), 29)), 19)))</f>
        <v>-4</v>
      </c>
      <c r="AA28" cm="1">
        <f t="array" aca="1" ref="AA28" ca="1">AVERAGE(INDIRECT(ADDRESS(INDIRECT(ADDRESS(ROW($A28), 28)), 12)):INDIRECT(ADDRESS(INDIRECT(ADDRESS(ROW($A28), 29)), 12)))</f>
        <v>26.9</v>
      </c>
      <c r="AB28">
        <f t="shared" si="1"/>
        <v>218</v>
      </c>
      <c r="AC28">
        <f t="shared" si="2"/>
        <v>218</v>
      </c>
    </row>
    <row r="29" spans="1:29" x14ac:dyDescent="0.2">
      <c r="A29" t="s">
        <v>78</v>
      </c>
      <c r="B29" t="s">
        <v>113</v>
      </c>
      <c r="C29" t="s">
        <v>114</v>
      </c>
      <c r="D29" t="s">
        <v>115</v>
      </c>
      <c r="E29" t="s">
        <v>24</v>
      </c>
      <c r="F29" t="s">
        <v>25</v>
      </c>
      <c r="G29" t="s">
        <v>26</v>
      </c>
      <c r="H29" t="s">
        <v>116</v>
      </c>
      <c r="I29" t="s">
        <v>25</v>
      </c>
      <c r="J29">
        <v>1191</v>
      </c>
      <c r="K29" t="s">
        <v>27</v>
      </c>
      <c r="L29">
        <v>28</v>
      </c>
      <c r="M29" t="s">
        <v>112</v>
      </c>
      <c r="N29">
        <v>6.5466400000000003E-3</v>
      </c>
      <c r="O29" t="s">
        <v>36</v>
      </c>
      <c r="P29">
        <v>0</v>
      </c>
      <c r="Q29">
        <v>0</v>
      </c>
      <c r="R29">
        <v>78.94</v>
      </c>
      <c r="S29">
        <v>-1.8</v>
      </c>
      <c r="T29">
        <v>1.8</v>
      </c>
      <c r="V29" t="s">
        <v>742</v>
      </c>
      <c r="W29">
        <f t="shared" ca="1" si="0"/>
        <v>9</v>
      </c>
      <c r="X29" cm="1">
        <f t="array" aca="1" ref="X29" ca="1">COUNTIF((INDIRECT(ADDRESS(INDIRECT(ADDRESS(ROW($A29), 28)), 19)):INDIRECT(ADDRESS(INDIRECT(ADDRESS(ROW($A29), 29)), 19))),"&lt;0")</f>
        <v>7</v>
      </c>
      <c r="Y29" cm="1">
        <f t="array" aca="1" ref="Y29" ca="1">COUNTIF((INDIRECT(ADDRESS(INDIRECT(ADDRESS(ROW($A29), 28)), 19)):INDIRECT(ADDRESS(INDIRECT(ADDRESS(ROW($A29), 29)), 19))),"&gt;0")</f>
        <v>2</v>
      </c>
      <c r="Z29" cm="1">
        <f t="array" aca="1" ref="Z29" ca="1">AVERAGE(INDIRECT(ADDRESS(INDIRECT(ADDRESS(ROW($A29), 28)), 19)):INDIRECT(ADDRESS(INDIRECT(ADDRESS(ROW($A29), 29)), 19)))</f>
        <v>-2.4777777777777779</v>
      </c>
      <c r="AA29" cm="1">
        <f t="array" aca="1" ref="AA29" ca="1">AVERAGE(INDIRECT(ADDRESS(INDIRECT(ADDRESS(ROW($A29), 28)), 12)):INDIRECT(ADDRESS(INDIRECT(ADDRESS(ROW($A29), 29)), 12)))</f>
        <v>28.222222222222221</v>
      </c>
      <c r="AB29">
        <f t="shared" si="1"/>
        <v>220</v>
      </c>
      <c r="AC29">
        <f t="shared" si="2"/>
        <v>228</v>
      </c>
    </row>
    <row r="30" spans="1:29" x14ac:dyDescent="0.2">
      <c r="A30" t="s">
        <v>78</v>
      </c>
      <c r="B30" t="s">
        <v>117</v>
      </c>
      <c r="C30" t="s">
        <v>118</v>
      </c>
      <c r="D30" t="s">
        <v>119</v>
      </c>
      <c r="E30" t="s">
        <v>24</v>
      </c>
      <c r="F30" t="s">
        <v>120</v>
      </c>
      <c r="G30" t="s">
        <v>26</v>
      </c>
      <c r="H30" t="s">
        <v>121</v>
      </c>
      <c r="I30" t="s">
        <v>25</v>
      </c>
      <c r="J30">
        <v>1244</v>
      </c>
      <c r="K30" t="s">
        <v>27</v>
      </c>
      <c r="L30">
        <v>27.4</v>
      </c>
      <c r="M30" t="s">
        <v>25</v>
      </c>
      <c r="N30">
        <v>0</v>
      </c>
      <c r="O30" t="s">
        <v>25</v>
      </c>
      <c r="P30">
        <v>0</v>
      </c>
      <c r="Q30">
        <v>0</v>
      </c>
      <c r="R30">
        <v>87.85</v>
      </c>
      <c r="S30">
        <v>-3.5</v>
      </c>
      <c r="T30">
        <v>3.5</v>
      </c>
      <c r="V30" t="s">
        <v>774</v>
      </c>
      <c r="W30">
        <f t="shared" ca="1" si="0"/>
        <v>11</v>
      </c>
      <c r="X30" cm="1">
        <f t="array" aca="1" ref="X30" ca="1">COUNTIF((INDIRECT(ADDRESS(INDIRECT(ADDRESS(ROW($A30), 28)), 19)):INDIRECT(ADDRESS(INDIRECT(ADDRESS(ROW($A30), 29)), 19))),"&lt;0")</f>
        <v>11</v>
      </c>
      <c r="Y30" cm="1">
        <f t="array" aca="1" ref="Y30" ca="1">COUNTIF((INDIRECT(ADDRESS(INDIRECT(ADDRESS(ROW($A30), 28)), 19)):INDIRECT(ADDRESS(INDIRECT(ADDRESS(ROW($A30), 29)), 19))),"&gt;0")</f>
        <v>0</v>
      </c>
      <c r="Z30" cm="1">
        <f t="array" aca="1" ref="Z30" ca="1">AVERAGE(INDIRECT(ADDRESS(INDIRECT(ADDRESS(ROW($A30), 28)), 19)):INDIRECT(ADDRESS(INDIRECT(ADDRESS(ROW($A30), 29)), 19)))</f>
        <v>-3.6363636363636362</v>
      </c>
      <c r="AA30" cm="1">
        <f t="array" aca="1" ref="AA30" ca="1">AVERAGE(INDIRECT(ADDRESS(INDIRECT(ADDRESS(ROW($A30), 28)), 12)):INDIRECT(ADDRESS(INDIRECT(ADDRESS(ROW($A30), 29)), 12)))</f>
        <v>28.245454545454546</v>
      </c>
      <c r="AB30">
        <f t="shared" si="1"/>
        <v>230</v>
      </c>
      <c r="AC30">
        <f t="shared" si="2"/>
        <v>240</v>
      </c>
    </row>
    <row r="31" spans="1:29" x14ac:dyDescent="0.2">
      <c r="A31" t="s">
        <v>78</v>
      </c>
      <c r="B31" t="s">
        <v>122</v>
      </c>
      <c r="C31" t="s">
        <v>123</v>
      </c>
      <c r="D31" t="s">
        <v>124</v>
      </c>
      <c r="E31" t="s">
        <v>24</v>
      </c>
      <c r="F31" t="s">
        <v>25</v>
      </c>
      <c r="G31" t="s">
        <v>26</v>
      </c>
      <c r="H31" t="s">
        <v>121</v>
      </c>
      <c r="I31" t="s">
        <v>25</v>
      </c>
      <c r="J31">
        <v>1287</v>
      </c>
      <c r="K31" t="s">
        <v>27</v>
      </c>
      <c r="L31">
        <v>26.2</v>
      </c>
      <c r="M31" t="s">
        <v>25</v>
      </c>
      <c r="N31">
        <v>0.218997</v>
      </c>
      <c r="O31" t="s">
        <v>36</v>
      </c>
      <c r="P31">
        <v>0</v>
      </c>
      <c r="Q31">
        <v>0</v>
      </c>
      <c r="R31">
        <v>92.37</v>
      </c>
      <c r="S31">
        <v>-2.1</v>
      </c>
      <c r="T31">
        <v>2.1</v>
      </c>
      <c r="V31" t="s">
        <v>816</v>
      </c>
      <c r="W31">
        <f t="shared" ca="1" si="0"/>
        <v>5</v>
      </c>
      <c r="X31" cm="1">
        <f t="array" aca="1" ref="X31" ca="1">COUNTIF((INDIRECT(ADDRESS(INDIRECT(ADDRESS(ROW($A31), 28)), 19)):INDIRECT(ADDRESS(INDIRECT(ADDRESS(ROW($A31), 29)), 19))),"&lt;0")</f>
        <v>5</v>
      </c>
      <c r="Y31" cm="1">
        <f t="array" aca="1" ref="Y31" ca="1">COUNTIF((INDIRECT(ADDRESS(INDIRECT(ADDRESS(ROW($A31), 28)), 19)):INDIRECT(ADDRESS(INDIRECT(ADDRESS(ROW($A31), 29)), 19))),"&gt;0")</f>
        <v>0</v>
      </c>
      <c r="Z31" cm="1">
        <f t="array" aca="1" ref="Z31" ca="1">AVERAGE(INDIRECT(ADDRESS(INDIRECT(ADDRESS(ROW($A31), 28)), 19)):INDIRECT(ADDRESS(INDIRECT(ADDRESS(ROW($A31), 29)), 19)))</f>
        <v>-3.72</v>
      </c>
      <c r="AA31" cm="1">
        <f t="array" aca="1" ref="AA31" ca="1">AVERAGE(INDIRECT(ADDRESS(INDIRECT(ADDRESS(ROW($A31), 28)), 12)):INDIRECT(ADDRESS(INDIRECT(ADDRESS(ROW($A31), 29)), 12)))</f>
        <v>27.580000000000002</v>
      </c>
      <c r="AB31">
        <f t="shared" si="1"/>
        <v>242</v>
      </c>
      <c r="AC31">
        <f t="shared" si="2"/>
        <v>246</v>
      </c>
    </row>
    <row r="32" spans="1:29" x14ac:dyDescent="0.2">
      <c r="A32" t="s">
        <v>78</v>
      </c>
      <c r="B32" t="s">
        <v>125</v>
      </c>
      <c r="C32" t="s">
        <v>126</v>
      </c>
      <c r="D32" t="s">
        <v>127</v>
      </c>
      <c r="E32" t="s">
        <v>24</v>
      </c>
      <c r="F32" t="s">
        <v>25</v>
      </c>
      <c r="G32" t="s">
        <v>26</v>
      </c>
      <c r="H32" t="s">
        <v>121</v>
      </c>
      <c r="I32" t="s">
        <v>25</v>
      </c>
      <c r="J32">
        <v>1361</v>
      </c>
      <c r="K32" t="s">
        <v>27</v>
      </c>
      <c r="L32">
        <v>26</v>
      </c>
      <c r="M32" t="s">
        <v>25</v>
      </c>
      <c r="N32">
        <v>0</v>
      </c>
      <c r="O32" t="s">
        <v>25</v>
      </c>
      <c r="P32">
        <v>0</v>
      </c>
      <c r="Q32">
        <v>0</v>
      </c>
      <c r="R32">
        <v>92.6</v>
      </c>
      <c r="S32">
        <v>-3.9</v>
      </c>
      <c r="T32">
        <v>3.9</v>
      </c>
      <c r="V32" t="s">
        <v>838</v>
      </c>
      <c r="W32">
        <f t="shared" ca="1" si="0"/>
        <v>3</v>
      </c>
      <c r="X32" cm="1">
        <f t="array" aca="1" ref="X32" ca="1">COUNTIF((INDIRECT(ADDRESS(INDIRECT(ADDRESS(ROW($A32), 28)), 19)):INDIRECT(ADDRESS(INDIRECT(ADDRESS(ROW($A32), 29)), 19))),"&lt;0")</f>
        <v>3</v>
      </c>
      <c r="Y32" cm="1">
        <f t="array" aca="1" ref="Y32" ca="1">COUNTIF((INDIRECT(ADDRESS(INDIRECT(ADDRESS(ROW($A32), 28)), 19)):INDIRECT(ADDRESS(INDIRECT(ADDRESS(ROW($A32), 29)), 19))),"&gt;0")</f>
        <v>0</v>
      </c>
      <c r="Z32" cm="1">
        <f t="array" aca="1" ref="Z32" ca="1">AVERAGE(INDIRECT(ADDRESS(INDIRECT(ADDRESS(ROW($A32), 28)), 19)):INDIRECT(ADDRESS(INDIRECT(ADDRESS(ROW($A32), 29)), 19)))</f>
        <v>-3.5333333333333337</v>
      </c>
      <c r="AA32" cm="1">
        <f t="array" aca="1" ref="AA32" ca="1">AVERAGE(INDIRECT(ADDRESS(INDIRECT(ADDRESS(ROW($A32), 28)), 12)):INDIRECT(ADDRESS(INDIRECT(ADDRESS(ROW($A32), 29)), 12)))</f>
        <v>26.733333333333334</v>
      </c>
      <c r="AB32">
        <f t="shared" si="1"/>
        <v>248</v>
      </c>
      <c r="AC32">
        <f t="shared" si="2"/>
        <v>250</v>
      </c>
    </row>
    <row r="33" spans="1:29" x14ac:dyDescent="0.2">
      <c r="A33" t="s">
        <v>78</v>
      </c>
      <c r="B33" t="s">
        <v>128</v>
      </c>
      <c r="C33" t="s">
        <v>129</v>
      </c>
      <c r="D33" t="s">
        <v>130</v>
      </c>
      <c r="E33" t="s">
        <v>24</v>
      </c>
      <c r="F33" t="s">
        <v>25</v>
      </c>
      <c r="G33" t="s">
        <v>26</v>
      </c>
      <c r="H33" t="s">
        <v>121</v>
      </c>
      <c r="I33" t="s">
        <v>25</v>
      </c>
      <c r="J33">
        <v>1427</v>
      </c>
      <c r="K33" t="s">
        <v>27</v>
      </c>
      <c r="L33">
        <v>27.1</v>
      </c>
      <c r="M33" t="s">
        <v>25</v>
      </c>
      <c r="N33">
        <v>1.14784E-2</v>
      </c>
      <c r="O33" t="s">
        <v>32</v>
      </c>
      <c r="P33">
        <v>0</v>
      </c>
      <c r="Q33">
        <v>0</v>
      </c>
      <c r="R33">
        <v>92.9</v>
      </c>
      <c r="S33">
        <v>-3.7</v>
      </c>
      <c r="T33">
        <v>3.7</v>
      </c>
      <c r="V33" t="s">
        <v>852</v>
      </c>
      <c r="W33">
        <f t="shared" ca="1" si="0"/>
        <v>8</v>
      </c>
      <c r="X33" cm="1">
        <f t="array" aca="1" ref="X33" ca="1">COUNTIF((INDIRECT(ADDRESS(INDIRECT(ADDRESS(ROW($A33), 28)), 19)):INDIRECT(ADDRESS(INDIRECT(ADDRESS(ROW($A33), 29)), 19))),"&lt;0")</f>
        <v>8</v>
      </c>
      <c r="Y33" cm="1">
        <f t="array" aca="1" ref="Y33" ca="1">COUNTIF((INDIRECT(ADDRESS(INDIRECT(ADDRESS(ROW($A33), 28)), 19)):INDIRECT(ADDRESS(INDIRECT(ADDRESS(ROW($A33), 29)), 19))),"&gt;0")</f>
        <v>0</v>
      </c>
      <c r="Z33" cm="1">
        <f t="array" aca="1" ref="Z33" ca="1">AVERAGE(INDIRECT(ADDRESS(INDIRECT(ADDRESS(ROW($A33), 28)), 19)):INDIRECT(ADDRESS(INDIRECT(ADDRESS(ROW($A33), 29)), 19)))</f>
        <v>-3.375</v>
      </c>
      <c r="AA33" cm="1">
        <f t="array" aca="1" ref="AA33" ca="1">AVERAGE(INDIRECT(ADDRESS(INDIRECT(ADDRESS(ROW($A33), 28)), 12)):INDIRECT(ADDRESS(INDIRECT(ADDRESS(ROW($A33), 29)), 12)))</f>
        <v>29.625</v>
      </c>
      <c r="AB33">
        <f t="shared" si="1"/>
        <v>252</v>
      </c>
      <c r="AC33">
        <f t="shared" si="2"/>
        <v>259</v>
      </c>
    </row>
    <row r="34" spans="1:29" x14ac:dyDescent="0.2">
      <c r="A34" t="s">
        <v>78</v>
      </c>
      <c r="B34" t="s">
        <v>131</v>
      </c>
      <c r="C34" t="s">
        <v>132</v>
      </c>
      <c r="D34" t="s">
        <v>133</v>
      </c>
      <c r="E34" t="s">
        <v>24</v>
      </c>
      <c r="F34" t="s">
        <v>25</v>
      </c>
      <c r="G34" t="s">
        <v>26</v>
      </c>
      <c r="H34" t="s">
        <v>134</v>
      </c>
      <c r="I34" t="s">
        <v>25</v>
      </c>
      <c r="J34">
        <v>1565</v>
      </c>
      <c r="K34" t="s">
        <v>27</v>
      </c>
      <c r="L34">
        <v>26.8</v>
      </c>
      <c r="M34" t="s">
        <v>112</v>
      </c>
      <c r="N34">
        <v>0</v>
      </c>
      <c r="O34" t="s">
        <v>25</v>
      </c>
      <c r="P34">
        <v>0</v>
      </c>
      <c r="Q34">
        <v>0</v>
      </c>
      <c r="R34">
        <v>85.33</v>
      </c>
      <c r="S34">
        <v>-4.4000000000000004</v>
      </c>
      <c r="T34">
        <v>4.4000000000000004</v>
      </c>
      <c r="V34" t="s">
        <v>882</v>
      </c>
      <c r="W34">
        <f t="shared" ca="1" si="0"/>
        <v>6</v>
      </c>
      <c r="X34" cm="1">
        <f t="array" aca="1" ref="X34" ca="1">COUNTIF((INDIRECT(ADDRESS(INDIRECT(ADDRESS(ROW($A34), 28)), 19)):INDIRECT(ADDRESS(INDIRECT(ADDRESS(ROW($A34), 29)), 19))),"&lt;0")</f>
        <v>6</v>
      </c>
      <c r="Y34" cm="1">
        <f t="array" aca="1" ref="Y34" ca="1">COUNTIF((INDIRECT(ADDRESS(INDIRECT(ADDRESS(ROW($A34), 28)), 19)):INDIRECT(ADDRESS(INDIRECT(ADDRESS(ROW($A34), 29)), 19))),"&gt;0")</f>
        <v>0</v>
      </c>
      <c r="Z34" cm="1">
        <f t="array" aca="1" ref="Z34" ca="1">AVERAGE(INDIRECT(ADDRESS(INDIRECT(ADDRESS(ROW($A34), 28)), 19)):INDIRECT(ADDRESS(INDIRECT(ADDRESS(ROW($A34), 29)), 19)))</f>
        <v>-3.9666666666666668</v>
      </c>
      <c r="AA34" cm="1">
        <f t="array" aca="1" ref="AA34" ca="1">AVERAGE(INDIRECT(ADDRESS(INDIRECT(ADDRESS(ROW($A34), 28)), 12)):INDIRECT(ADDRESS(INDIRECT(ADDRESS(ROW($A34), 29)), 12)))</f>
        <v>29.083333333333332</v>
      </c>
      <c r="AB34">
        <f t="shared" si="1"/>
        <v>261</v>
      </c>
      <c r="AC34">
        <f t="shared" si="2"/>
        <v>266</v>
      </c>
    </row>
    <row r="35" spans="1:29" x14ac:dyDescent="0.2">
      <c r="A35" t="s">
        <v>78</v>
      </c>
      <c r="B35" t="s">
        <v>135</v>
      </c>
      <c r="C35" t="s">
        <v>136</v>
      </c>
      <c r="D35" t="s">
        <v>137</v>
      </c>
      <c r="E35" t="s">
        <v>24</v>
      </c>
      <c r="F35" t="s">
        <v>25</v>
      </c>
      <c r="G35" t="s">
        <v>26</v>
      </c>
      <c r="H35" t="s">
        <v>138</v>
      </c>
      <c r="I35" t="s">
        <v>25</v>
      </c>
      <c r="J35">
        <v>1596</v>
      </c>
      <c r="K35" t="s">
        <v>27</v>
      </c>
      <c r="L35">
        <v>26.9</v>
      </c>
      <c r="M35" t="s">
        <v>112</v>
      </c>
      <c r="N35">
        <v>8.4952099999999996E-3</v>
      </c>
      <c r="O35" t="s">
        <v>104</v>
      </c>
      <c r="P35">
        <v>0</v>
      </c>
      <c r="Q35">
        <v>0</v>
      </c>
      <c r="R35">
        <v>84.27</v>
      </c>
      <c r="S35">
        <v>-3</v>
      </c>
      <c r="T35">
        <v>3</v>
      </c>
      <c r="V35" t="s">
        <v>904</v>
      </c>
      <c r="W35">
        <f t="shared" ca="1" si="0"/>
        <v>2</v>
      </c>
      <c r="X35" cm="1">
        <f t="array" aca="1" ref="X35" ca="1">COUNTIF((INDIRECT(ADDRESS(INDIRECT(ADDRESS(ROW($A35), 28)), 19)):INDIRECT(ADDRESS(INDIRECT(ADDRESS(ROW($A35), 29)), 19))),"&lt;0")</f>
        <v>2</v>
      </c>
      <c r="Y35" cm="1">
        <f t="array" aca="1" ref="Y35" ca="1">COUNTIF((INDIRECT(ADDRESS(INDIRECT(ADDRESS(ROW($A35), 28)), 19)):INDIRECT(ADDRESS(INDIRECT(ADDRESS(ROW($A35), 29)), 19))),"&gt;0")</f>
        <v>0</v>
      </c>
      <c r="Z35" cm="1">
        <f t="array" aca="1" ref="Z35" ca="1">AVERAGE(INDIRECT(ADDRESS(INDIRECT(ADDRESS(ROW($A35), 28)), 19)):INDIRECT(ADDRESS(INDIRECT(ADDRESS(ROW($A35), 29)), 19)))</f>
        <v>-2.6</v>
      </c>
      <c r="AA35" cm="1">
        <f t="array" aca="1" ref="AA35" ca="1">AVERAGE(INDIRECT(ADDRESS(INDIRECT(ADDRESS(ROW($A35), 28)), 12)):INDIRECT(ADDRESS(INDIRECT(ADDRESS(ROW($A35), 29)), 12)))</f>
        <v>28.95</v>
      </c>
      <c r="AB35">
        <f t="shared" si="1"/>
        <v>268</v>
      </c>
      <c r="AC35">
        <f t="shared" si="2"/>
        <v>269</v>
      </c>
    </row>
    <row r="36" spans="1:29" x14ac:dyDescent="0.2">
      <c r="A36" t="s">
        <v>78</v>
      </c>
      <c r="B36" t="s">
        <v>139</v>
      </c>
      <c r="C36" t="s">
        <v>140</v>
      </c>
      <c r="D36" t="s">
        <v>141</v>
      </c>
      <c r="E36" t="s">
        <v>24</v>
      </c>
      <c r="F36" t="s">
        <v>25</v>
      </c>
      <c r="G36" t="s">
        <v>26</v>
      </c>
      <c r="H36" t="s">
        <v>142</v>
      </c>
      <c r="I36" t="s">
        <v>25</v>
      </c>
      <c r="J36">
        <v>1806</v>
      </c>
      <c r="K36" t="s">
        <v>27</v>
      </c>
      <c r="L36">
        <v>28.1</v>
      </c>
      <c r="M36" t="s">
        <v>143</v>
      </c>
      <c r="N36">
        <v>5.7339399999999999E-3</v>
      </c>
      <c r="O36" t="s">
        <v>55</v>
      </c>
      <c r="P36">
        <v>0</v>
      </c>
      <c r="Q36">
        <v>0</v>
      </c>
      <c r="R36">
        <v>80.67</v>
      </c>
      <c r="S36">
        <v>-5.9</v>
      </c>
      <c r="T36">
        <v>5.9</v>
      </c>
      <c r="V36" t="s">
        <v>913</v>
      </c>
      <c r="W36">
        <f t="shared" ca="1" si="0"/>
        <v>3</v>
      </c>
      <c r="X36" cm="1">
        <f t="array" aca="1" ref="X36" ca="1">COUNTIF((INDIRECT(ADDRESS(INDIRECT(ADDRESS(ROW($A36), 28)), 19)):INDIRECT(ADDRESS(INDIRECT(ADDRESS(ROW($A36), 29)), 19))),"&lt;0")</f>
        <v>2</v>
      </c>
      <c r="Y36" cm="1">
        <f t="array" aca="1" ref="Y36" ca="1">COUNTIF((INDIRECT(ADDRESS(INDIRECT(ADDRESS(ROW($A36), 28)), 19)):INDIRECT(ADDRESS(INDIRECT(ADDRESS(ROW($A36), 29)), 19))),"&gt;0")</f>
        <v>1</v>
      </c>
      <c r="Z36" cm="1">
        <f t="array" aca="1" ref="Z36" ca="1">AVERAGE(INDIRECT(ADDRESS(INDIRECT(ADDRESS(ROW($A36), 28)), 19)):INDIRECT(ADDRESS(INDIRECT(ADDRESS(ROW($A36), 29)), 19)))</f>
        <v>-2.6</v>
      </c>
      <c r="AA36" cm="1">
        <f t="array" aca="1" ref="AA36" ca="1">AVERAGE(INDIRECT(ADDRESS(INDIRECT(ADDRESS(ROW($A36), 28)), 12)):INDIRECT(ADDRESS(INDIRECT(ADDRESS(ROW($A36), 29)), 12)))</f>
        <v>29.266666666666666</v>
      </c>
      <c r="AB36">
        <f t="shared" si="1"/>
        <v>271</v>
      </c>
      <c r="AC36">
        <f t="shared" si="2"/>
        <v>273</v>
      </c>
    </row>
    <row r="37" spans="1:29" x14ac:dyDescent="0.2">
      <c r="A37" t="s">
        <v>78</v>
      </c>
      <c r="B37" t="s">
        <v>144</v>
      </c>
      <c r="C37" t="s">
        <v>145</v>
      </c>
      <c r="D37" t="s">
        <v>146</v>
      </c>
      <c r="E37" t="s">
        <v>24</v>
      </c>
      <c r="F37" t="s">
        <v>25</v>
      </c>
      <c r="G37" t="s">
        <v>26</v>
      </c>
      <c r="H37" t="s">
        <v>147</v>
      </c>
      <c r="I37" t="s">
        <v>25</v>
      </c>
      <c r="J37">
        <v>2039</v>
      </c>
      <c r="K37" t="s">
        <v>27</v>
      </c>
      <c r="L37">
        <v>27.4</v>
      </c>
      <c r="M37" t="s">
        <v>143</v>
      </c>
      <c r="N37">
        <v>1.6530300000000001E-2</v>
      </c>
      <c r="O37" t="s">
        <v>32</v>
      </c>
      <c r="P37">
        <v>0</v>
      </c>
      <c r="Q37">
        <v>0</v>
      </c>
      <c r="R37">
        <v>82.75</v>
      </c>
      <c r="S37">
        <v>-1.8</v>
      </c>
      <c r="T37">
        <v>1.8</v>
      </c>
      <c r="V37" t="s">
        <v>925</v>
      </c>
      <c r="W37">
        <f t="shared" ca="1" si="0"/>
        <v>7</v>
      </c>
      <c r="X37" cm="1">
        <f t="array" aca="1" ref="X37" ca="1">COUNTIF((INDIRECT(ADDRESS(INDIRECT(ADDRESS(ROW($A37), 28)), 19)):INDIRECT(ADDRESS(INDIRECT(ADDRESS(ROW($A37), 29)), 19))),"&lt;0")</f>
        <v>7</v>
      </c>
      <c r="Y37" cm="1">
        <f t="array" aca="1" ref="Y37" ca="1">COUNTIF((INDIRECT(ADDRESS(INDIRECT(ADDRESS(ROW($A37), 28)), 19)):INDIRECT(ADDRESS(INDIRECT(ADDRESS(ROW($A37), 29)), 19))),"&gt;0")</f>
        <v>0</v>
      </c>
      <c r="Z37" cm="1">
        <f t="array" aca="1" ref="Z37" ca="1">AVERAGE(INDIRECT(ADDRESS(INDIRECT(ADDRESS(ROW($A37), 28)), 19)):INDIRECT(ADDRESS(INDIRECT(ADDRESS(ROW($A37), 29)), 19)))</f>
        <v>-4.2285714285714286</v>
      </c>
      <c r="AA37" cm="1">
        <f t="array" aca="1" ref="AA37" ca="1">AVERAGE(INDIRECT(ADDRESS(INDIRECT(ADDRESS(ROW($A37), 28)), 12)):INDIRECT(ADDRESS(INDIRECT(ADDRESS(ROW($A37), 29)), 12)))</f>
        <v>28.028571428571428</v>
      </c>
      <c r="AB37">
        <f t="shared" si="1"/>
        <v>275</v>
      </c>
      <c r="AC37">
        <f t="shared" si="2"/>
        <v>281</v>
      </c>
    </row>
    <row r="38" spans="1:29" x14ac:dyDescent="0.2">
      <c r="A38" t="s">
        <v>78</v>
      </c>
      <c r="B38" t="s">
        <v>148</v>
      </c>
      <c r="C38" t="s">
        <v>149</v>
      </c>
      <c r="D38" t="s">
        <v>150</v>
      </c>
      <c r="E38" t="s">
        <v>24</v>
      </c>
      <c r="F38" t="s">
        <v>25</v>
      </c>
      <c r="G38" t="s">
        <v>26</v>
      </c>
      <c r="H38" t="s">
        <v>147</v>
      </c>
      <c r="I38" t="s">
        <v>25</v>
      </c>
      <c r="J38">
        <v>2074</v>
      </c>
      <c r="K38" t="s">
        <v>27</v>
      </c>
      <c r="L38">
        <v>26.1</v>
      </c>
      <c r="M38" t="s">
        <v>143</v>
      </c>
      <c r="N38">
        <v>5.5697899999999998E-3</v>
      </c>
      <c r="O38" t="s">
        <v>55</v>
      </c>
      <c r="P38">
        <v>0</v>
      </c>
      <c r="Q38">
        <v>0</v>
      </c>
      <c r="R38">
        <v>86.2</v>
      </c>
      <c r="S38">
        <v>-2.2999999999999998</v>
      </c>
      <c r="T38">
        <v>2.2999999999999998</v>
      </c>
      <c r="V38" t="s">
        <v>948</v>
      </c>
      <c r="W38">
        <f t="shared" ca="1" si="0"/>
        <v>9</v>
      </c>
      <c r="X38" cm="1">
        <f t="array" aca="1" ref="X38" ca="1">COUNTIF((INDIRECT(ADDRESS(INDIRECT(ADDRESS(ROW($A38), 28)), 19)):INDIRECT(ADDRESS(INDIRECT(ADDRESS(ROW($A38), 29)), 19))),"&lt;0")</f>
        <v>8</v>
      </c>
      <c r="Y38" cm="1">
        <f t="array" aca="1" ref="Y38" ca="1">COUNTIF((INDIRECT(ADDRESS(INDIRECT(ADDRESS(ROW($A38), 28)), 19)):INDIRECT(ADDRESS(INDIRECT(ADDRESS(ROW($A38), 29)), 19))),"&gt;0")</f>
        <v>1</v>
      </c>
      <c r="Z38" cm="1">
        <f t="array" aca="1" ref="Z38" ca="1">AVERAGE(INDIRECT(ADDRESS(INDIRECT(ADDRESS(ROW($A38), 28)), 19)):INDIRECT(ADDRESS(INDIRECT(ADDRESS(ROW($A38), 29)), 19)))</f>
        <v>-3.1444444444444444</v>
      </c>
      <c r="AA38" cm="1">
        <f t="array" aca="1" ref="AA38" ca="1">AVERAGE(INDIRECT(ADDRESS(INDIRECT(ADDRESS(ROW($A38), 28)), 12)):INDIRECT(ADDRESS(INDIRECT(ADDRESS(ROW($A38), 29)), 12)))</f>
        <v>28.733333333333334</v>
      </c>
      <c r="AB38">
        <f t="shared" si="1"/>
        <v>283</v>
      </c>
      <c r="AC38">
        <f t="shared" si="2"/>
        <v>291</v>
      </c>
    </row>
    <row r="39" spans="1:29" x14ac:dyDescent="0.2">
      <c r="A39" t="s">
        <v>78</v>
      </c>
      <c r="B39" t="s">
        <v>151</v>
      </c>
      <c r="C39" t="s">
        <v>152</v>
      </c>
      <c r="D39" t="s">
        <v>153</v>
      </c>
      <c r="E39" t="s">
        <v>24</v>
      </c>
      <c r="F39" t="s">
        <v>25</v>
      </c>
      <c r="G39" t="s">
        <v>26</v>
      </c>
      <c r="H39" t="s">
        <v>154</v>
      </c>
      <c r="I39" t="s">
        <v>25</v>
      </c>
      <c r="J39">
        <v>2140</v>
      </c>
      <c r="K39" t="s">
        <v>27</v>
      </c>
      <c r="L39">
        <v>27.2</v>
      </c>
      <c r="M39" t="s">
        <v>143</v>
      </c>
      <c r="N39">
        <v>8.9064600000000004E-4</v>
      </c>
      <c r="O39" t="s">
        <v>28</v>
      </c>
      <c r="P39">
        <v>0</v>
      </c>
      <c r="Q39">
        <v>0</v>
      </c>
      <c r="R39">
        <v>85.92</v>
      </c>
      <c r="S39">
        <v>-3.2</v>
      </c>
      <c r="T39">
        <v>3.2</v>
      </c>
      <c r="V39" t="s">
        <v>976</v>
      </c>
      <c r="W39">
        <f t="shared" ca="1" si="0"/>
        <v>6</v>
      </c>
      <c r="X39" cm="1">
        <f t="array" aca="1" ref="X39" ca="1">COUNTIF((INDIRECT(ADDRESS(INDIRECT(ADDRESS(ROW($A39), 28)), 19)):INDIRECT(ADDRESS(INDIRECT(ADDRESS(ROW($A39), 29)), 19))),"&lt;0")</f>
        <v>5</v>
      </c>
      <c r="Y39" cm="1">
        <f t="array" aca="1" ref="Y39" ca="1">COUNTIF((INDIRECT(ADDRESS(INDIRECT(ADDRESS(ROW($A39), 28)), 19)):INDIRECT(ADDRESS(INDIRECT(ADDRESS(ROW($A39), 29)), 19))),"&gt;0")</f>
        <v>1</v>
      </c>
      <c r="Z39" cm="1">
        <f t="array" aca="1" ref="Z39" ca="1">AVERAGE(INDIRECT(ADDRESS(INDIRECT(ADDRESS(ROW($A39), 28)), 19)):INDIRECT(ADDRESS(INDIRECT(ADDRESS(ROW($A39), 29)), 19)))</f>
        <v>-3.0500000000000003</v>
      </c>
      <c r="AA39" cm="1">
        <f t="array" aca="1" ref="AA39" ca="1">AVERAGE(INDIRECT(ADDRESS(INDIRECT(ADDRESS(ROW($A39), 28)), 12)):INDIRECT(ADDRESS(INDIRECT(ADDRESS(ROW($A39), 29)), 12)))</f>
        <v>28.316666666666666</v>
      </c>
      <c r="AB39">
        <f t="shared" si="1"/>
        <v>293</v>
      </c>
      <c r="AC39">
        <f t="shared" si="2"/>
        <v>298</v>
      </c>
    </row>
    <row r="40" spans="1:29" x14ac:dyDescent="0.2">
      <c r="A40" t="s">
        <v>78</v>
      </c>
      <c r="B40" t="s">
        <v>155</v>
      </c>
      <c r="C40" t="s">
        <v>156</v>
      </c>
      <c r="D40" t="s">
        <v>157</v>
      </c>
      <c r="E40" t="s">
        <v>24</v>
      </c>
      <c r="F40" t="s">
        <v>25</v>
      </c>
      <c r="G40" t="s">
        <v>26</v>
      </c>
      <c r="H40" t="s">
        <v>158</v>
      </c>
      <c r="I40" t="s">
        <v>25</v>
      </c>
      <c r="J40">
        <v>2200</v>
      </c>
      <c r="K40" t="s">
        <v>27</v>
      </c>
      <c r="L40">
        <v>26.5</v>
      </c>
      <c r="M40" t="s">
        <v>143</v>
      </c>
      <c r="N40">
        <v>3.3797499999999999E-3</v>
      </c>
      <c r="O40" t="s">
        <v>36</v>
      </c>
      <c r="P40">
        <v>0</v>
      </c>
      <c r="Q40">
        <v>0</v>
      </c>
      <c r="R40">
        <v>88.47</v>
      </c>
      <c r="S40">
        <v>1.9</v>
      </c>
      <c r="T40">
        <v>1.9</v>
      </c>
      <c r="V40" t="s">
        <v>995</v>
      </c>
      <c r="W40">
        <f t="shared" ca="1" si="0"/>
        <v>4</v>
      </c>
      <c r="X40" cm="1">
        <f t="array" aca="1" ref="X40" ca="1">COUNTIF((INDIRECT(ADDRESS(INDIRECT(ADDRESS(ROW($A40), 28)), 19)):INDIRECT(ADDRESS(INDIRECT(ADDRESS(ROW($A40), 29)), 19))),"&lt;0")</f>
        <v>4</v>
      </c>
      <c r="Y40" cm="1">
        <f t="array" aca="1" ref="Y40" ca="1">COUNTIF((INDIRECT(ADDRESS(INDIRECT(ADDRESS(ROW($A40), 28)), 19)):INDIRECT(ADDRESS(INDIRECT(ADDRESS(ROW($A40), 29)), 19))),"&gt;0")</f>
        <v>0</v>
      </c>
      <c r="Z40" cm="1">
        <f t="array" aca="1" ref="Z40" ca="1">AVERAGE(INDIRECT(ADDRESS(INDIRECT(ADDRESS(ROW($A40), 28)), 19)):INDIRECT(ADDRESS(INDIRECT(ADDRESS(ROW($A40), 29)), 19)))</f>
        <v>-3.7499999999999996</v>
      </c>
      <c r="AA40" cm="1">
        <f t="array" aca="1" ref="AA40" ca="1">AVERAGE(INDIRECT(ADDRESS(INDIRECT(ADDRESS(ROW($A40), 28)), 12)):INDIRECT(ADDRESS(INDIRECT(ADDRESS(ROW($A40), 29)), 12)))</f>
        <v>27.1</v>
      </c>
      <c r="AB40">
        <f t="shared" si="1"/>
        <v>300</v>
      </c>
      <c r="AC40">
        <f t="shared" si="2"/>
        <v>303</v>
      </c>
    </row>
    <row r="41" spans="1:29" x14ac:dyDescent="0.2">
      <c r="A41" t="s">
        <v>78</v>
      </c>
      <c r="B41" t="s">
        <v>159</v>
      </c>
      <c r="C41" t="s">
        <v>160</v>
      </c>
      <c r="D41" t="s">
        <v>161</v>
      </c>
      <c r="E41" t="s">
        <v>24</v>
      </c>
      <c r="F41" t="s">
        <v>25</v>
      </c>
      <c r="G41" t="s">
        <v>26</v>
      </c>
      <c r="H41" t="s">
        <v>158</v>
      </c>
      <c r="I41" t="s">
        <v>25</v>
      </c>
      <c r="J41">
        <v>2221</v>
      </c>
      <c r="K41" t="s">
        <v>27</v>
      </c>
      <c r="L41">
        <v>27.3</v>
      </c>
      <c r="M41" t="s">
        <v>25</v>
      </c>
      <c r="N41">
        <v>0</v>
      </c>
      <c r="O41" t="s">
        <v>25</v>
      </c>
      <c r="P41">
        <v>0</v>
      </c>
      <c r="Q41">
        <v>0</v>
      </c>
      <c r="R41">
        <v>88.91</v>
      </c>
      <c r="S41">
        <v>-2</v>
      </c>
      <c r="T41">
        <v>2</v>
      </c>
      <c r="V41" t="s">
        <v>1009</v>
      </c>
      <c r="W41">
        <f t="shared" ca="1" si="0"/>
        <v>2</v>
      </c>
      <c r="X41" cm="1">
        <f t="array" aca="1" ref="X41" ca="1">COUNTIF((INDIRECT(ADDRESS(INDIRECT(ADDRESS(ROW($A41), 28)), 19)):INDIRECT(ADDRESS(INDIRECT(ADDRESS(ROW($A41), 29)), 19))),"&lt;0")</f>
        <v>2</v>
      </c>
      <c r="Y41" cm="1">
        <f t="array" aca="1" ref="Y41" ca="1">COUNTIF((INDIRECT(ADDRESS(INDIRECT(ADDRESS(ROW($A41), 28)), 19)):INDIRECT(ADDRESS(INDIRECT(ADDRESS(ROW($A41), 29)), 19))),"&gt;0")</f>
        <v>0</v>
      </c>
      <c r="Z41" cm="1">
        <f t="array" aca="1" ref="Z41" ca="1">AVERAGE(INDIRECT(ADDRESS(INDIRECT(ADDRESS(ROW($A41), 28)), 19)):INDIRECT(ADDRESS(INDIRECT(ADDRESS(ROW($A41), 29)), 19)))</f>
        <v>-3.5999999999999996</v>
      </c>
      <c r="AA41" cm="1">
        <f t="array" aca="1" ref="AA41" ca="1">AVERAGE(INDIRECT(ADDRESS(INDIRECT(ADDRESS(ROW($A41), 28)), 12)):INDIRECT(ADDRESS(INDIRECT(ADDRESS(ROW($A41), 29)), 12)))</f>
        <v>29.15</v>
      </c>
      <c r="AB41">
        <f t="shared" si="1"/>
        <v>305</v>
      </c>
      <c r="AC41">
        <f t="shared" si="2"/>
        <v>306</v>
      </c>
    </row>
    <row r="42" spans="1:29" x14ac:dyDescent="0.2">
      <c r="A42" t="s">
        <v>78</v>
      </c>
      <c r="B42" t="s">
        <v>162</v>
      </c>
      <c r="C42" t="s">
        <v>163</v>
      </c>
      <c r="D42" t="s">
        <v>164</v>
      </c>
      <c r="E42" t="s">
        <v>24</v>
      </c>
      <c r="F42" t="s">
        <v>25</v>
      </c>
      <c r="G42" t="s">
        <v>26</v>
      </c>
      <c r="H42" t="s">
        <v>165</v>
      </c>
      <c r="I42" t="s">
        <v>25</v>
      </c>
      <c r="J42">
        <v>2270</v>
      </c>
      <c r="K42" t="s">
        <v>27</v>
      </c>
      <c r="L42">
        <v>27.3</v>
      </c>
      <c r="M42" t="s">
        <v>143</v>
      </c>
      <c r="N42">
        <v>8.8751599999999998E-4</v>
      </c>
      <c r="O42" t="s">
        <v>28</v>
      </c>
      <c r="P42">
        <v>0</v>
      </c>
      <c r="Q42">
        <v>0</v>
      </c>
      <c r="R42">
        <v>87.39</v>
      </c>
      <c r="S42">
        <v>-5.4</v>
      </c>
      <c r="T42">
        <v>5.4</v>
      </c>
      <c r="V42" t="s">
        <v>1016</v>
      </c>
      <c r="W42">
        <f t="shared" ca="1" si="0"/>
        <v>7</v>
      </c>
      <c r="X42" cm="1">
        <f t="array" aca="1" ref="X42" ca="1">COUNTIF((INDIRECT(ADDRESS(INDIRECT(ADDRESS(ROW($A42), 28)), 19)):INDIRECT(ADDRESS(INDIRECT(ADDRESS(ROW($A42), 29)), 19))),"&lt;0")</f>
        <v>7</v>
      </c>
      <c r="Y42" cm="1">
        <f t="array" aca="1" ref="Y42" ca="1">COUNTIF((INDIRECT(ADDRESS(INDIRECT(ADDRESS(ROW($A42), 28)), 19)):INDIRECT(ADDRESS(INDIRECT(ADDRESS(ROW($A42), 29)), 19))),"&gt;0")</f>
        <v>0</v>
      </c>
      <c r="Z42" cm="1">
        <f t="array" aca="1" ref="Z42" ca="1">AVERAGE(INDIRECT(ADDRESS(INDIRECT(ADDRESS(ROW($A42), 28)), 19)):INDIRECT(ADDRESS(INDIRECT(ADDRESS(ROW($A42), 29)), 19)))</f>
        <v>-3.0857142857142859</v>
      </c>
      <c r="AA42" cm="1">
        <f t="array" aca="1" ref="AA42" ca="1">AVERAGE(INDIRECT(ADDRESS(INDIRECT(ADDRESS(ROW($A42), 28)), 12)):INDIRECT(ADDRESS(INDIRECT(ADDRESS(ROW($A42), 29)), 12)))</f>
        <v>29.328571428571426</v>
      </c>
      <c r="AB42">
        <f t="shared" si="1"/>
        <v>308</v>
      </c>
      <c r="AC42">
        <f t="shared" si="2"/>
        <v>314</v>
      </c>
    </row>
    <row r="43" spans="1:29" x14ac:dyDescent="0.2">
      <c r="A43" t="s">
        <v>78</v>
      </c>
      <c r="B43" t="s">
        <v>166</v>
      </c>
      <c r="C43" t="s">
        <v>167</v>
      </c>
      <c r="D43" t="s">
        <v>168</v>
      </c>
      <c r="E43" t="s">
        <v>24</v>
      </c>
      <c r="F43" t="s">
        <v>25</v>
      </c>
      <c r="G43" t="s">
        <v>26</v>
      </c>
      <c r="H43" t="s">
        <v>169</v>
      </c>
      <c r="I43" t="s">
        <v>25</v>
      </c>
      <c r="J43">
        <v>2350</v>
      </c>
      <c r="K43" t="s">
        <v>27</v>
      </c>
      <c r="L43">
        <v>28.6</v>
      </c>
      <c r="M43" t="s">
        <v>112</v>
      </c>
      <c r="N43">
        <v>0</v>
      </c>
      <c r="O43" t="s">
        <v>25</v>
      </c>
      <c r="P43">
        <v>0</v>
      </c>
      <c r="Q43">
        <v>0</v>
      </c>
      <c r="R43">
        <v>74.56</v>
      </c>
      <c r="S43">
        <v>1.4</v>
      </c>
      <c r="T43">
        <v>1.4</v>
      </c>
      <c r="V43" t="s">
        <v>1046</v>
      </c>
      <c r="W43">
        <f t="shared" ca="1" si="0"/>
        <v>13</v>
      </c>
      <c r="X43" cm="1">
        <f t="array" aca="1" ref="X43" ca="1">COUNTIF((INDIRECT(ADDRESS(INDIRECT(ADDRESS(ROW($A43), 28)), 19)):INDIRECT(ADDRESS(INDIRECT(ADDRESS(ROW($A43), 29)), 19))),"&lt;0")</f>
        <v>11</v>
      </c>
      <c r="Y43" cm="1">
        <f t="array" aca="1" ref="Y43" ca="1">COUNTIF((INDIRECT(ADDRESS(INDIRECT(ADDRESS(ROW($A43), 28)), 19)):INDIRECT(ADDRESS(INDIRECT(ADDRESS(ROW($A43), 29)), 19))),"&gt;0")</f>
        <v>2</v>
      </c>
      <c r="Z43" cm="1">
        <f t="array" aca="1" ref="Z43" ca="1">AVERAGE(INDIRECT(ADDRESS(INDIRECT(ADDRESS(ROW($A43), 28)), 19)):INDIRECT(ADDRESS(INDIRECT(ADDRESS(ROW($A43), 29)), 19)))</f>
        <v>-2.4153846153846157</v>
      </c>
      <c r="AA43" cm="1">
        <f t="array" aca="1" ref="AA43" ca="1">AVERAGE(INDIRECT(ADDRESS(INDIRECT(ADDRESS(ROW($A43), 28)), 12)):INDIRECT(ADDRESS(INDIRECT(ADDRESS(ROW($A43), 29)), 12)))</f>
        <v>28.907692307692308</v>
      </c>
      <c r="AB43">
        <f t="shared" si="1"/>
        <v>316</v>
      </c>
      <c r="AC43">
        <f t="shared" si="2"/>
        <v>328</v>
      </c>
    </row>
    <row r="44" spans="1:29" x14ac:dyDescent="0.2">
      <c r="A44" t="s">
        <v>78</v>
      </c>
      <c r="B44" t="s">
        <v>170</v>
      </c>
      <c r="C44" t="s">
        <v>171</v>
      </c>
      <c r="D44" t="s">
        <v>172</v>
      </c>
      <c r="E44" t="s">
        <v>24</v>
      </c>
      <c r="F44" t="s">
        <v>25</v>
      </c>
      <c r="G44" t="s">
        <v>26</v>
      </c>
      <c r="H44" t="s">
        <v>173</v>
      </c>
      <c r="I44" t="s">
        <v>25</v>
      </c>
      <c r="J44">
        <v>2389</v>
      </c>
      <c r="K44" t="s">
        <v>27</v>
      </c>
      <c r="L44">
        <v>26.2</v>
      </c>
      <c r="M44" t="s">
        <v>112</v>
      </c>
      <c r="N44">
        <v>0</v>
      </c>
      <c r="O44" t="s">
        <v>174</v>
      </c>
      <c r="P44">
        <v>0</v>
      </c>
      <c r="Q44">
        <v>0</v>
      </c>
      <c r="R44">
        <v>76.63</v>
      </c>
      <c r="S44">
        <v>-3</v>
      </c>
      <c r="T44">
        <v>3</v>
      </c>
      <c r="V44" t="s">
        <v>1093</v>
      </c>
      <c r="W44">
        <f t="shared" ca="1" si="0"/>
        <v>20</v>
      </c>
      <c r="X44" cm="1">
        <f t="array" aca="1" ref="X44" ca="1">COUNTIF((INDIRECT(ADDRESS(INDIRECT(ADDRESS(ROW($A44), 28)), 19)):INDIRECT(ADDRESS(INDIRECT(ADDRESS(ROW($A44), 29)), 19))),"&lt;0")</f>
        <v>13</v>
      </c>
      <c r="Y44" cm="1">
        <f t="array" aca="1" ref="Y44" ca="1">COUNTIF((INDIRECT(ADDRESS(INDIRECT(ADDRESS(ROW($A44), 28)), 19)):INDIRECT(ADDRESS(INDIRECT(ADDRESS(ROW($A44), 29)), 19))),"&gt;0")</f>
        <v>7</v>
      </c>
      <c r="Z44" cm="1">
        <f t="array" aca="1" ref="Z44" ca="1">AVERAGE(INDIRECT(ADDRESS(INDIRECT(ADDRESS(ROW($A44), 28)), 19)):INDIRECT(ADDRESS(INDIRECT(ADDRESS(ROW($A44), 29)), 19)))</f>
        <v>-1.2700000000000002</v>
      </c>
      <c r="AA44" cm="1">
        <f t="array" aca="1" ref="AA44" ca="1">AVERAGE(INDIRECT(ADDRESS(INDIRECT(ADDRESS(ROW($A44), 28)), 12)):INDIRECT(ADDRESS(INDIRECT(ADDRESS(ROW($A44), 29)), 12)))</f>
        <v>28.259999999999998</v>
      </c>
      <c r="AB44">
        <f t="shared" si="1"/>
        <v>330</v>
      </c>
      <c r="AC44">
        <f t="shared" si="2"/>
        <v>349</v>
      </c>
    </row>
    <row r="45" spans="1:29" x14ac:dyDescent="0.2">
      <c r="A45" t="s">
        <v>78</v>
      </c>
      <c r="B45" t="s">
        <v>175</v>
      </c>
      <c r="C45" t="s">
        <v>176</v>
      </c>
      <c r="D45" t="s">
        <v>177</v>
      </c>
      <c r="E45" t="s">
        <v>24</v>
      </c>
      <c r="F45" t="s">
        <v>25</v>
      </c>
      <c r="G45" t="s">
        <v>26</v>
      </c>
      <c r="H45" t="s">
        <v>173</v>
      </c>
      <c r="I45" t="s">
        <v>25</v>
      </c>
      <c r="J45">
        <v>2503</v>
      </c>
      <c r="K45" t="s">
        <v>27</v>
      </c>
      <c r="L45">
        <v>27.3</v>
      </c>
      <c r="M45" t="s">
        <v>112</v>
      </c>
      <c r="N45">
        <v>3.2677600000000002E-3</v>
      </c>
      <c r="O45" t="s">
        <v>36</v>
      </c>
      <c r="P45">
        <v>0</v>
      </c>
      <c r="Q45">
        <v>0</v>
      </c>
      <c r="R45">
        <v>74.98</v>
      </c>
      <c r="S45">
        <v>-3.9</v>
      </c>
      <c r="T45">
        <v>3.9</v>
      </c>
      <c r="V45" t="s">
        <v>1168</v>
      </c>
      <c r="W45">
        <f t="shared" ca="1" si="0"/>
        <v>2</v>
      </c>
      <c r="X45" cm="1">
        <f t="array" aca="1" ref="X45" ca="1">COUNTIF((INDIRECT(ADDRESS(INDIRECT(ADDRESS(ROW($A45), 28)), 19)):INDIRECT(ADDRESS(INDIRECT(ADDRESS(ROW($A45), 29)), 19))),"&lt;0")</f>
        <v>1</v>
      </c>
      <c r="Y45" cm="1">
        <f t="array" aca="1" ref="Y45" ca="1">COUNTIF((INDIRECT(ADDRESS(INDIRECT(ADDRESS(ROW($A45), 28)), 19)):INDIRECT(ADDRESS(INDIRECT(ADDRESS(ROW($A45), 29)), 19))),"&gt;0")</f>
        <v>1</v>
      </c>
      <c r="Z45" cm="1">
        <f t="array" aca="1" ref="Z45" ca="1">AVERAGE(INDIRECT(ADDRESS(INDIRECT(ADDRESS(ROW($A45), 28)), 19)):INDIRECT(ADDRESS(INDIRECT(ADDRESS(ROW($A45), 29)), 19)))</f>
        <v>-9.9999999999999867E-2</v>
      </c>
      <c r="AA45" cm="1">
        <f t="array" aca="1" ref="AA45" ca="1">AVERAGE(INDIRECT(ADDRESS(INDIRECT(ADDRESS(ROW($A45), 28)), 12)):INDIRECT(ADDRESS(INDIRECT(ADDRESS(ROW($A45), 29)), 12)))</f>
        <v>28.45</v>
      </c>
      <c r="AB45">
        <f t="shared" si="1"/>
        <v>351</v>
      </c>
      <c r="AC45">
        <f t="shared" si="2"/>
        <v>352</v>
      </c>
    </row>
    <row r="46" spans="1:29" x14ac:dyDescent="0.2">
      <c r="A46" t="s">
        <v>78</v>
      </c>
      <c r="B46" t="s">
        <v>178</v>
      </c>
      <c r="C46" t="s">
        <v>179</v>
      </c>
      <c r="D46" t="s">
        <v>180</v>
      </c>
      <c r="E46" t="s">
        <v>24</v>
      </c>
      <c r="F46" t="s">
        <v>25</v>
      </c>
      <c r="G46" t="s">
        <v>26</v>
      </c>
      <c r="H46" t="s">
        <v>173</v>
      </c>
      <c r="I46" t="s">
        <v>25</v>
      </c>
      <c r="J46">
        <v>2558</v>
      </c>
      <c r="K46" t="s">
        <v>27</v>
      </c>
      <c r="L46">
        <v>28.4</v>
      </c>
      <c r="M46" t="s">
        <v>25</v>
      </c>
      <c r="N46">
        <v>2.6600500000000002E-3</v>
      </c>
      <c r="O46" t="s">
        <v>28</v>
      </c>
      <c r="P46">
        <v>0</v>
      </c>
      <c r="Q46">
        <v>0</v>
      </c>
      <c r="R46">
        <v>73.67</v>
      </c>
      <c r="S46">
        <v>2.6</v>
      </c>
      <c r="T46">
        <v>2.6</v>
      </c>
      <c r="V46" t="s">
        <v>1177</v>
      </c>
      <c r="W46">
        <f t="shared" ca="1" si="0"/>
        <v>3</v>
      </c>
      <c r="X46" cm="1">
        <f t="array" aca="1" ref="X46" ca="1">COUNTIF((INDIRECT(ADDRESS(INDIRECT(ADDRESS(ROW($A46), 28)), 19)):INDIRECT(ADDRESS(INDIRECT(ADDRESS(ROW($A46), 29)), 19))),"&lt;0")</f>
        <v>1</v>
      </c>
      <c r="Y46" cm="1">
        <f t="array" aca="1" ref="Y46" ca="1">COUNTIF((INDIRECT(ADDRESS(INDIRECT(ADDRESS(ROW($A46), 28)), 19)):INDIRECT(ADDRESS(INDIRECT(ADDRESS(ROW($A46), 29)), 19))),"&gt;0")</f>
        <v>2</v>
      </c>
      <c r="Z46" cm="1">
        <f t="array" aca="1" ref="Z46" ca="1">AVERAGE(INDIRECT(ADDRESS(INDIRECT(ADDRESS(ROW($A46), 28)), 19)):INDIRECT(ADDRESS(INDIRECT(ADDRESS(ROW($A46), 29)), 19)))</f>
        <v>0.3666666666666667</v>
      </c>
      <c r="AA46" cm="1">
        <f t="array" aca="1" ref="AA46" ca="1">AVERAGE(INDIRECT(ADDRESS(INDIRECT(ADDRESS(ROW($A46), 28)), 12)):INDIRECT(ADDRESS(INDIRECT(ADDRESS(ROW($A46), 29)), 12)))</f>
        <v>28.033333333333331</v>
      </c>
      <c r="AB46">
        <f t="shared" si="1"/>
        <v>354</v>
      </c>
      <c r="AC46">
        <f t="shared" si="2"/>
        <v>356</v>
      </c>
    </row>
    <row r="47" spans="1:29" x14ac:dyDescent="0.2">
      <c r="A47" t="s">
        <v>78</v>
      </c>
      <c r="B47" t="s">
        <v>181</v>
      </c>
      <c r="C47" t="s">
        <v>182</v>
      </c>
      <c r="D47" t="s">
        <v>183</v>
      </c>
      <c r="E47" t="s">
        <v>24</v>
      </c>
      <c r="F47" t="s">
        <v>25</v>
      </c>
      <c r="G47" t="s">
        <v>26</v>
      </c>
      <c r="H47" t="s">
        <v>173</v>
      </c>
      <c r="I47" t="s">
        <v>25</v>
      </c>
      <c r="J47">
        <v>2582</v>
      </c>
      <c r="K47" t="s">
        <v>27</v>
      </c>
      <c r="L47">
        <v>27.3</v>
      </c>
      <c r="M47" t="s">
        <v>25</v>
      </c>
      <c r="N47">
        <v>1.14758E-2</v>
      </c>
      <c r="O47" t="s">
        <v>32</v>
      </c>
      <c r="P47">
        <v>0</v>
      </c>
      <c r="Q47">
        <v>0</v>
      </c>
      <c r="R47">
        <v>89.3</v>
      </c>
      <c r="S47">
        <v>-3.4</v>
      </c>
      <c r="T47">
        <v>3.4</v>
      </c>
      <c r="V47" t="s">
        <v>1189</v>
      </c>
      <c r="W47">
        <f t="shared" ca="1" si="0"/>
        <v>7</v>
      </c>
      <c r="X47" cm="1">
        <f t="array" aca="1" ref="X47" ca="1">COUNTIF((INDIRECT(ADDRESS(INDIRECT(ADDRESS(ROW($A47), 28)), 19)):INDIRECT(ADDRESS(INDIRECT(ADDRESS(ROW($A47), 29)), 19))),"&lt;0")</f>
        <v>4</v>
      </c>
      <c r="Y47" cm="1">
        <f t="array" aca="1" ref="Y47" ca="1">COUNTIF((INDIRECT(ADDRESS(INDIRECT(ADDRESS(ROW($A47), 28)), 19)):INDIRECT(ADDRESS(INDIRECT(ADDRESS(ROW($A47), 29)), 19))),"&gt;0")</f>
        <v>3</v>
      </c>
      <c r="Z47" cm="1">
        <f t="array" aca="1" ref="Z47" ca="1">AVERAGE(INDIRECT(ADDRESS(INDIRECT(ADDRESS(ROW($A47), 28)), 19)):INDIRECT(ADDRESS(INDIRECT(ADDRESS(ROW($A47), 29)), 19)))</f>
        <v>-1.5</v>
      </c>
      <c r="AA47" cm="1">
        <f t="array" aca="1" ref="AA47" ca="1">AVERAGE(INDIRECT(ADDRESS(INDIRECT(ADDRESS(ROW($A47), 28)), 12)):INDIRECT(ADDRESS(INDIRECT(ADDRESS(ROW($A47), 29)), 12)))</f>
        <v>27.185714285714283</v>
      </c>
      <c r="AB47">
        <f t="shared" si="1"/>
        <v>358</v>
      </c>
      <c r="AC47">
        <f t="shared" si="2"/>
        <v>364</v>
      </c>
    </row>
    <row r="48" spans="1:29" x14ac:dyDescent="0.2">
      <c r="A48" t="s">
        <v>78</v>
      </c>
      <c r="B48" t="s">
        <v>184</v>
      </c>
      <c r="C48" t="s">
        <v>185</v>
      </c>
      <c r="D48" t="s">
        <v>186</v>
      </c>
      <c r="E48" t="s">
        <v>24</v>
      </c>
      <c r="F48" t="s">
        <v>25</v>
      </c>
      <c r="G48" t="s">
        <v>26</v>
      </c>
      <c r="H48" t="s">
        <v>173</v>
      </c>
      <c r="I48" t="s">
        <v>25</v>
      </c>
      <c r="J48">
        <v>2636</v>
      </c>
      <c r="K48" t="s">
        <v>27</v>
      </c>
      <c r="L48">
        <v>28.2</v>
      </c>
      <c r="M48" t="s">
        <v>143</v>
      </c>
      <c r="N48">
        <v>1.2948299999999999E-2</v>
      </c>
      <c r="O48" t="s">
        <v>32</v>
      </c>
      <c r="P48">
        <v>0</v>
      </c>
      <c r="Q48">
        <v>0</v>
      </c>
      <c r="R48">
        <v>78.42</v>
      </c>
      <c r="S48">
        <v>-1.8</v>
      </c>
      <c r="T48">
        <v>1.8</v>
      </c>
      <c r="V48" t="s">
        <v>1214</v>
      </c>
      <c r="W48">
        <f t="shared" ca="1" si="0"/>
        <v>2</v>
      </c>
      <c r="X48" cm="1">
        <f t="array" aca="1" ref="X48" ca="1">COUNTIF((INDIRECT(ADDRESS(INDIRECT(ADDRESS(ROW($A48), 28)), 19)):INDIRECT(ADDRESS(INDIRECT(ADDRESS(ROW($A48), 29)), 19))),"&lt;0")</f>
        <v>2</v>
      </c>
      <c r="Y48" cm="1">
        <f t="array" aca="1" ref="Y48" ca="1">COUNTIF((INDIRECT(ADDRESS(INDIRECT(ADDRESS(ROW($A48), 28)), 19)):INDIRECT(ADDRESS(INDIRECT(ADDRESS(ROW($A48), 29)), 19))),"&gt;0")</f>
        <v>0</v>
      </c>
      <c r="Z48" cm="1">
        <f t="array" aca="1" ref="Z48" ca="1">AVERAGE(INDIRECT(ADDRESS(INDIRECT(ADDRESS(ROW($A48), 28)), 19)):INDIRECT(ADDRESS(INDIRECT(ADDRESS(ROW($A48), 29)), 19)))</f>
        <v>-3.7</v>
      </c>
      <c r="AA48" cm="1">
        <f t="array" aca="1" ref="AA48" ca="1">AVERAGE(INDIRECT(ADDRESS(INDIRECT(ADDRESS(ROW($A48), 28)), 12)):INDIRECT(ADDRESS(INDIRECT(ADDRESS(ROW($A48), 29)), 12)))</f>
        <v>30.35</v>
      </c>
      <c r="AB48">
        <f t="shared" si="1"/>
        <v>366</v>
      </c>
      <c r="AC48">
        <f t="shared" si="2"/>
        <v>367</v>
      </c>
    </row>
    <row r="49" spans="1:29" x14ac:dyDescent="0.2">
      <c r="A49" t="s">
        <v>78</v>
      </c>
      <c r="B49" t="s">
        <v>187</v>
      </c>
      <c r="C49" t="s">
        <v>188</v>
      </c>
      <c r="D49" t="s">
        <v>189</v>
      </c>
      <c r="E49" t="s">
        <v>24</v>
      </c>
      <c r="F49" t="s">
        <v>25</v>
      </c>
      <c r="G49" t="s">
        <v>26</v>
      </c>
      <c r="H49" t="s">
        <v>190</v>
      </c>
      <c r="I49" t="s">
        <v>25</v>
      </c>
      <c r="J49">
        <v>2736</v>
      </c>
      <c r="K49" t="s">
        <v>27</v>
      </c>
      <c r="L49">
        <v>26.5</v>
      </c>
      <c r="M49" t="s">
        <v>112</v>
      </c>
      <c r="N49">
        <v>1.8410799999999999E-3</v>
      </c>
      <c r="O49" t="s">
        <v>28</v>
      </c>
      <c r="P49">
        <v>0</v>
      </c>
      <c r="Q49">
        <v>0</v>
      </c>
      <c r="R49">
        <v>84.42</v>
      </c>
      <c r="S49">
        <v>-4.7</v>
      </c>
      <c r="T49">
        <v>4.7</v>
      </c>
      <c r="V49" t="s">
        <v>1223</v>
      </c>
      <c r="W49">
        <f t="shared" ca="1" si="0"/>
        <v>4</v>
      </c>
      <c r="X49" cm="1">
        <f t="array" aca="1" ref="X49" ca="1">COUNTIF((INDIRECT(ADDRESS(INDIRECT(ADDRESS(ROW($A49), 28)), 19)):INDIRECT(ADDRESS(INDIRECT(ADDRESS(ROW($A49), 29)), 19))),"&lt;0")</f>
        <v>4</v>
      </c>
      <c r="Y49" cm="1">
        <f t="array" aca="1" ref="Y49" ca="1">COUNTIF((INDIRECT(ADDRESS(INDIRECT(ADDRESS(ROW($A49), 28)), 19)):INDIRECT(ADDRESS(INDIRECT(ADDRESS(ROW($A49), 29)), 19))),"&gt;0")</f>
        <v>0</v>
      </c>
      <c r="Z49" cm="1">
        <f t="array" aca="1" ref="Z49" ca="1">AVERAGE(INDIRECT(ADDRESS(INDIRECT(ADDRESS(ROW($A49), 28)), 19)):INDIRECT(ADDRESS(INDIRECT(ADDRESS(ROW($A49), 29)), 19)))</f>
        <v>-4.9250000000000007</v>
      </c>
      <c r="AA49" cm="1">
        <f t="array" aca="1" ref="AA49" ca="1">AVERAGE(INDIRECT(ADDRESS(INDIRECT(ADDRESS(ROW($A49), 28)), 12)):INDIRECT(ADDRESS(INDIRECT(ADDRESS(ROW($A49), 29)), 12)))</f>
        <v>27.524999999999999</v>
      </c>
      <c r="AB49">
        <f t="shared" si="1"/>
        <v>369</v>
      </c>
      <c r="AC49">
        <f t="shared" si="2"/>
        <v>372</v>
      </c>
    </row>
    <row r="50" spans="1:29" x14ac:dyDescent="0.2">
      <c r="A50" t="s">
        <v>78</v>
      </c>
      <c r="B50" t="s">
        <v>191</v>
      </c>
      <c r="C50" t="s">
        <v>192</v>
      </c>
      <c r="D50" t="s">
        <v>193</v>
      </c>
      <c r="E50" t="s">
        <v>24</v>
      </c>
      <c r="F50" t="s">
        <v>25</v>
      </c>
      <c r="G50" t="s">
        <v>26</v>
      </c>
      <c r="H50" t="s">
        <v>194</v>
      </c>
      <c r="I50" t="s">
        <v>25</v>
      </c>
      <c r="J50">
        <v>3246</v>
      </c>
      <c r="K50" t="s">
        <v>27</v>
      </c>
      <c r="L50">
        <v>27.9</v>
      </c>
      <c r="M50" t="s">
        <v>25</v>
      </c>
      <c r="N50">
        <v>8.8726400000000002E-4</v>
      </c>
      <c r="O50" t="s">
        <v>28</v>
      </c>
      <c r="P50">
        <v>0</v>
      </c>
      <c r="Q50">
        <v>0</v>
      </c>
      <c r="R50">
        <v>75.3</v>
      </c>
      <c r="S50">
        <v>-1.9</v>
      </c>
      <c r="T50">
        <v>1.9</v>
      </c>
      <c r="V50" t="s">
        <v>1237</v>
      </c>
      <c r="W50">
        <f t="shared" ca="1" si="0"/>
        <v>4</v>
      </c>
      <c r="X50" cm="1">
        <f t="array" aca="1" ref="X50" ca="1">COUNTIF((INDIRECT(ADDRESS(INDIRECT(ADDRESS(ROW($A50), 28)), 19)):INDIRECT(ADDRESS(INDIRECT(ADDRESS(ROW($A50), 29)), 19))),"&lt;0")</f>
        <v>4</v>
      </c>
      <c r="Y50" cm="1">
        <f t="array" aca="1" ref="Y50" ca="1">COUNTIF((INDIRECT(ADDRESS(INDIRECT(ADDRESS(ROW($A50), 28)), 19)):INDIRECT(ADDRESS(INDIRECT(ADDRESS(ROW($A50), 29)), 19))),"&gt;0")</f>
        <v>0</v>
      </c>
      <c r="Z50" cm="1">
        <f t="array" aca="1" ref="Z50" ca="1">AVERAGE(INDIRECT(ADDRESS(INDIRECT(ADDRESS(ROW($A50), 28)), 19)):INDIRECT(ADDRESS(INDIRECT(ADDRESS(ROW($A50), 29)), 19)))</f>
        <v>-4</v>
      </c>
      <c r="AA50" cm="1">
        <f t="array" aca="1" ref="AA50" ca="1">AVERAGE(INDIRECT(ADDRESS(INDIRECT(ADDRESS(ROW($A50), 28)), 12)):INDIRECT(ADDRESS(INDIRECT(ADDRESS(ROW($A50), 29)), 12)))</f>
        <v>28.5</v>
      </c>
      <c r="AB50">
        <f t="shared" si="1"/>
        <v>374</v>
      </c>
      <c r="AC50">
        <f t="shared" si="2"/>
        <v>377</v>
      </c>
    </row>
    <row r="51" spans="1:29" x14ac:dyDescent="0.2">
      <c r="A51" t="s">
        <v>78</v>
      </c>
      <c r="B51" t="s">
        <v>195</v>
      </c>
      <c r="C51" t="s">
        <v>196</v>
      </c>
      <c r="D51" t="s">
        <v>197</v>
      </c>
      <c r="E51" t="s">
        <v>24</v>
      </c>
      <c r="F51" t="s">
        <v>25</v>
      </c>
      <c r="G51" t="s">
        <v>26</v>
      </c>
      <c r="H51" t="s">
        <v>198</v>
      </c>
      <c r="I51" t="s">
        <v>25</v>
      </c>
      <c r="J51">
        <v>3779</v>
      </c>
      <c r="K51" t="s">
        <v>27</v>
      </c>
      <c r="L51">
        <v>28.3</v>
      </c>
      <c r="M51" t="s">
        <v>25</v>
      </c>
      <c r="N51">
        <v>5.6268300000000002E-3</v>
      </c>
      <c r="O51" t="s">
        <v>55</v>
      </c>
      <c r="P51">
        <v>0</v>
      </c>
      <c r="Q51">
        <v>0</v>
      </c>
      <c r="R51">
        <v>83.18</v>
      </c>
      <c r="S51">
        <v>-3.3</v>
      </c>
      <c r="T51">
        <v>3.3</v>
      </c>
      <c r="V51" t="s">
        <v>1252</v>
      </c>
      <c r="W51">
        <f t="shared" ca="1" si="0"/>
        <v>8</v>
      </c>
      <c r="X51" cm="1">
        <f t="array" aca="1" ref="X51" ca="1">COUNTIF((INDIRECT(ADDRESS(INDIRECT(ADDRESS(ROW($A51), 28)), 19)):INDIRECT(ADDRESS(INDIRECT(ADDRESS(ROW($A51), 29)), 19))),"&lt;0")</f>
        <v>2</v>
      </c>
      <c r="Y51" cm="1">
        <f t="array" aca="1" ref="Y51" ca="1">COUNTIF((INDIRECT(ADDRESS(INDIRECT(ADDRESS(ROW($A51), 28)), 19)):INDIRECT(ADDRESS(INDIRECT(ADDRESS(ROW($A51), 29)), 19))),"&gt;0")</f>
        <v>6</v>
      </c>
      <c r="Z51" cm="1">
        <f t="array" aca="1" ref="Z51" ca="1">AVERAGE(INDIRECT(ADDRESS(INDIRECT(ADDRESS(ROW($A51), 28)), 19)):INDIRECT(ADDRESS(INDIRECT(ADDRESS(ROW($A51), 29)), 19)))</f>
        <v>0.92499999999999982</v>
      </c>
      <c r="AA51" cm="1">
        <f t="array" aca="1" ref="AA51" ca="1">AVERAGE(INDIRECT(ADDRESS(INDIRECT(ADDRESS(ROW($A51), 28)), 12)):INDIRECT(ADDRESS(INDIRECT(ADDRESS(ROW($A51), 29)), 12)))</f>
        <v>28.025000000000002</v>
      </c>
      <c r="AB51">
        <f t="shared" si="1"/>
        <v>379</v>
      </c>
      <c r="AC51">
        <f t="shared" si="2"/>
        <v>386</v>
      </c>
    </row>
    <row r="52" spans="1:29" x14ac:dyDescent="0.2">
      <c r="A52" t="s">
        <v>78</v>
      </c>
      <c r="B52" t="s">
        <v>199</v>
      </c>
      <c r="C52" t="s">
        <v>200</v>
      </c>
      <c r="D52" t="s">
        <v>201</v>
      </c>
      <c r="E52" t="s">
        <v>24</v>
      </c>
      <c r="F52" t="s">
        <v>25</v>
      </c>
      <c r="G52" t="s">
        <v>26</v>
      </c>
      <c r="H52" t="s">
        <v>202</v>
      </c>
      <c r="I52" t="s">
        <v>25</v>
      </c>
      <c r="J52">
        <v>3836</v>
      </c>
      <c r="K52" t="s">
        <v>27</v>
      </c>
      <c r="L52">
        <v>26.3</v>
      </c>
      <c r="M52" t="s">
        <v>112</v>
      </c>
      <c r="N52">
        <v>8.8787899999999995E-4</v>
      </c>
      <c r="O52" t="s">
        <v>28</v>
      </c>
      <c r="P52">
        <v>0</v>
      </c>
      <c r="Q52">
        <v>0</v>
      </c>
      <c r="R52">
        <v>90.01</v>
      </c>
      <c r="S52">
        <v>-2.7</v>
      </c>
      <c r="T52">
        <v>2.7</v>
      </c>
      <c r="V52" t="s">
        <v>1281</v>
      </c>
      <c r="W52">
        <f t="shared" ca="1" si="0"/>
        <v>5</v>
      </c>
      <c r="X52" cm="1">
        <f t="array" aca="1" ref="X52" ca="1">COUNTIF((INDIRECT(ADDRESS(INDIRECT(ADDRESS(ROW($A52), 28)), 19)):INDIRECT(ADDRESS(INDIRECT(ADDRESS(ROW($A52), 29)), 19))),"&lt;0")</f>
        <v>5</v>
      </c>
      <c r="Y52" cm="1">
        <f t="array" aca="1" ref="Y52" ca="1">COUNTIF((INDIRECT(ADDRESS(INDIRECT(ADDRESS(ROW($A52), 28)), 19)):INDIRECT(ADDRESS(INDIRECT(ADDRESS(ROW($A52), 29)), 19))),"&gt;0")</f>
        <v>0</v>
      </c>
      <c r="Z52" cm="1">
        <f t="array" aca="1" ref="Z52" ca="1">AVERAGE(INDIRECT(ADDRESS(INDIRECT(ADDRESS(ROW($A52), 28)), 19)):INDIRECT(ADDRESS(INDIRECT(ADDRESS(ROW($A52), 29)), 19)))</f>
        <v>-2.42</v>
      </c>
      <c r="AA52" cm="1">
        <f t="array" aca="1" ref="AA52" ca="1">AVERAGE(INDIRECT(ADDRESS(INDIRECT(ADDRESS(ROW($A52), 28)), 12)):INDIRECT(ADDRESS(INDIRECT(ADDRESS(ROW($A52), 29)), 12)))</f>
        <v>28.339999999999996</v>
      </c>
      <c r="AB52">
        <f t="shared" si="1"/>
        <v>388</v>
      </c>
      <c r="AC52">
        <f t="shared" si="2"/>
        <v>392</v>
      </c>
    </row>
    <row r="53" spans="1:29" x14ac:dyDescent="0.2">
      <c r="A53" t="s">
        <v>78</v>
      </c>
      <c r="B53" t="s">
        <v>203</v>
      </c>
      <c r="C53" t="s">
        <v>204</v>
      </c>
      <c r="D53" t="s">
        <v>205</v>
      </c>
      <c r="E53" t="s">
        <v>24</v>
      </c>
      <c r="F53" t="s">
        <v>25</v>
      </c>
      <c r="G53" t="s">
        <v>26</v>
      </c>
      <c r="H53" t="s">
        <v>206</v>
      </c>
      <c r="I53" t="s">
        <v>25</v>
      </c>
      <c r="J53">
        <v>3941</v>
      </c>
      <c r="K53" t="s">
        <v>27</v>
      </c>
      <c r="L53">
        <v>26</v>
      </c>
      <c r="M53" t="s">
        <v>143</v>
      </c>
      <c r="N53">
        <v>2.8975400000000001E-3</v>
      </c>
      <c r="O53" t="s">
        <v>104</v>
      </c>
      <c r="P53">
        <v>0</v>
      </c>
      <c r="Q53">
        <v>0</v>
      </c>
      <c r="R53">
        <v>88.04</v>
      </c>
      <c r="S53">
        <v>-4.8</v>
      </c>
      <c r="T53">
        <v>4.8</v>
      </c>
      <c r="V53" t="s">
        <v>1300</v>
      </c>
      <c r="W53">
        <f t="shared" ca="1" si="0"/>
        <v>7</v>
      </c>
      <c r="X53" cm="1">
        <f t="array" aca="1" ref="X53" ca="1">COUNTIF((INDIRECT(ADDRESS(INDIRECT(ADDRESS(ROW($A53), 28)), 19)):INDIRECT(ADDRESS(INDIRECT(ADDRESS(ROW($A53), 29)), 19))),"&lt;0")</f>
        <v>7</v>
      </c>
      <c r="Y53" cm="1">
        <f t="array" aca="1" ref="Y53" ca="1">COUNTIF((INDIRECT(ADDRESS(INDIRECT(ADDRESS(ROW($A53), 28)), 19)):INDIRECT(ADDRESS(INDIRECT(ADDRESS(ROW($A53), 29)), 19))),"&gt;0")</f>
        <v>0</v>
      </c>
      <c r="Z53" cm="1">
        <f t="array" aca="1" ref="Z53" ca="1">AVERAGE(INDIRECT(ADDRESS(INDIRECT(ADDRESS(ROW($A53), 28)), 19)):INDIRECT(ADDRESS(INDIRECT(ADDRESS(ROW($A53), 29)), 19)))</f>
        <v>-2.4285714285714284</v>
      </c>
      <c r="AA53" cm="1">
        <f t="array" aca="1" ref="AA53" ca="1">AVERAGE(INDIRECT(ADDRESS(INDIRECT(ADDRESS(ROW($A53), 28)), 12)):INDIRECT(ADDRESS(INDIRECT(ADDRESS(ROW($A53), 29)), 12)))</f>
        <v>28.914285714285715</v>
      </c>
      <c r="AB53">
        <f t="shared" si="1"/>
        <v>394</v>
      </c>
      <c r="AC53">
        <f t="shared" si="2"/>
        <v>400</v>
      </c>
    </row>
    <row r="54" spans="1:29" x14ac:dyDescent="0.2">
      <c r="A54" t="s">
        <v>78</v>
      </c>
      <c r="B54" t="s">
        <v>207</v>
      </c>
      <c r="C54" t="s">
        <v>208</v>
      </c>
      <c r="D54" t="s">
        <v>209</v>
      </c>
      <c r="E54" t="s">
        <v>24</v>
      </c>
      <c r="F54" t="s">
        <v>25</v>
      </c>
      <c r="G54" t="s">
        <v>26</v>
      </c>
      <c r="H54" t="s">
        <v>206</v>
      </c>
      <c r="I54" t="s">
        <v>25</v>
      </c>
      <c r="J54">
        <v>3941</v>
      </c>
      <c r="K54" t="s">
        <v>27</v>
      </c>
      <c r="L54">
        <v>26</v>
      </c>
      <c r="M54" t="s">
        <v>143</v>
      </c>
      <c r="N54">
        <v>3.2686099999999999E-3</v>
      </c>
      <c r="O54" t="s">
        <v>36</v>
      </c>
      <c r="P54">
        <v>0</v>
      </c>
      <c r="Q54">
        <v>0</v>
      </c>
      <c r="R54">
        <v>88.04</v>
      </c>
      <c r="S54">
        <v>-3.4</v>
      </c>
      <c r="T54">
        <v>3.4</v>
      </c>
      <c r="V54" t="s">
        <v>1328</v>
      </c>
      <c r="W54">
        <f t="shared" ca="1" si="0"/>
        <v>7</v>
      </c>
      <c r="X54" cm="1">
        <f t="array" aca="1" ref="X54" ca="1">COUNTIF((INDIRECT(ADDRESS(INDIRECT(ADDRESS(ROW($A54), 28)), 19)):INDIRECT(ADDRESS(INDIRECT(ADDRESS(ROW($A54), 29)), 19))),"&lt;0")</f>
        <v>7</v>
      </c>
      <c r="Y54" cm="1">
        <f t="array" aca="1" ref="Y54" ca="1">COUNTIF((INDIRECT(ADDRESS(INDIRECT(ADDRESS(ROW($A54), 28)), 19)):INDIRECT(ADDRESS(INDIRECT(ADDRESS(ROW($A54), 29)), 19))),"&gt;0")</f>
        <v>0</v>
      </c>
      <c r="Z54" cm="1">
        <f t="array" aca="1" ref="Z54" ca="1">AVERAGE(INDIRECT(ADDRESS(INDIRECT(ADDRESS(ROW($A54), 28)), 19)):INDIRECT(ADDRESS(INDIRECT(ADDRESS(ROW($A54), 29)), 19)))</f>
        <v>-2.7285714285714282</v>
      </c>
      <c r="AA54" cm="1">
        <f t="array" aca="1" ref="AA54" ca="1">AVERAGE(INDIRECT(ADDRESS(INDIRECT(ADDRESS(ROW($A54), 28)), 12)):INDIRECT(ADDRESS(INDIRECT(ADDRESS(ROW($A54), 29)), 12)))</f>
        <v>27.942857142857147</v>
      </c>
      <c r="AB54">
        <f t="shared" si="1"/>
        <v>402</v>
      </c>
      <c r="AC54">
        <f t="shared" si="2"/>
        <v>408</v>
      </c>
    </row>
    <row r="55" spans="1:29" x14ac:dyDescent="0.2">
      <c r="A55" t="s">
        <v>78</v>
      </c>
      <c r="B55" t="s">
        <v>210</v>
      </c>
      <c r="C55" t="s">
        <v>211</v>
      </c>
      <c r="D55" t="s">
        <v>212</v>
      </c>
      <c r="E55" t="s">
        <v>24</v>
      </c>
      <c r="F55" t="s">
        <v>25</v>
      </c>
      <c r="G55" t="s">
        <v>26</v>
      </c>
      <c r="H55" t="s">
        <v>213</v>
      </c>
      <c r="I55" t="s">
        <v>25</v>
      </c>
      <c r="J55">
        <v>4400</v>
      </c>
      <c r="K55" t="s">
        <v>27</v>
      </c>
      <c r="L55">
        <v>27.5</v>
      </c>
      <c r="M55" t="s">
        <v>143</v>
      </c>
      <c r="N55">
        <v>2.9325499999999999E-3</v>
      </c>
      <c r="O55" t="s">
        <v>104</v>
      </c>
      <c r="P55">
        <v>0</v>
      </c>
      <c r="Q55">
        <v>0</v>
      </c>
      <c r="R55">
        <v>83.37</v>
      </c>
      <c r="S55">
        <v>-3.3</v>
      </c>
      <c r="T55">
        <v>3.3</v>
      </c>
      <c r="V55" t="s">
        <v>1357</v>
      </c>
      <c r="W55">
        <f t="shared" ca="1" si="0"/>
        <v>5</v>
      </c>
      <c r="X55" cm="1">
        <f t="array" aca="1" ref="X55" ca="1">COUNTIF((INDIRECT(ADDRESS(INDIRECT(ADDRESS(ROW($A55), 28)), 19)):INDIRECT(ADDRESS(INDIRECT(ADDRESS(ROW($A55), 29)), 19))),"&lt;0")</f>
        <v>4</v>
      </c>
      <c r="Y55" cm="1">
        <f t="array" aca="1" ref="Y55" ca="1">COUNTIF((INDIRECT(ADDRESS(INDIRECT(ADDRESS(ROW($A55), 28)), 19)):INDIRECT(ADDRESS(INDIRECT(ADDRESS(ROW($A55), 29)), 19))),"&gt;0")</f>
        <v>1</v>
      </c>
      <c r="Z55" cm="1">
        <f t="array" aca="1" ref="Z55" ca="1">AVERAGE(INDIRECT(ADDRESS(INDIRECT(ADDRESS(ROW($A55), 28)), 19)):INDIRECT(ADDRESS(INDIRECT(ADDRESS(ROW($A55), 29)), 19)))</f>
        <v>-2</v>
      </c>
      <c r="AA55" cm="1">
        <f t="array" aca="1" ref="AA55" ca="1">AVERAGE(INDIRECT(ADDRESS(INDIRECT(ADDRESS(ROW($A55), 28)), 12)):INDIRECT(ADDRESS(INDIRECT(ADDRESS(ROW($A55), 29)), 12)))</f>
        <v>28.860000000000003</v>
      </c>
      <c r="AB55">
        <f t="shared" si="1"/>
        <v>410</v>
      </c>
      <c r="AC55">
        <f t="shared" si="2"/>
        <v>414</v>
      </c>
    </row>
    <row r="56" spans="1:29" x14ac:dyDescent="0.2">
      <c r="A56" t="s">
        <v>78</v>
      </c>
      <c r="B56" t="s">
        <v>214</v>
      </c>
      <c r="C56" t="s">
        <v>215</v>
      </c>
      <c r="D56" t="s">
        <v>216</v>
      </c>
      <c r="E56" t="s">
        <v>24</v>
      </c>
      <c r="F56" t="s">
        <v>25</v>
      </c>
      <c r="G56" t="s">
        <v>26</v>
      </c>
      <c r="H56" t="s">
        <v>217</v>
      </c>
      <c r="I56" t="s">
        <v>25</v>
      </c>
      <c r="J56">
        <v>4470</v>
      </c>
      <c r="K56" t="s">
        <v>27</v>
      </c>
      <c r="L56">
        <v>27.9</v>
      </c>
      <c r="M56" t="s">
        <v>143</v>
      </c>
      <c r="N56">
        <v>6.4649599999999996E-3</v>
      </c>
      <c r="O56" t="s">
        <v>32</v>
      </c>
      <c r="P56">
        <v>0</v>
      </c>
      <c r="Q56">
        <v>0</v>
      </c>
      <c r="R56">
        <v>81.73</v>
      </c>
      <c r="S56">
        <v>-5.4</v>
      </c>
      <c r="T56">
        <v>5.4</v>
      </c>
      <c r="V56" t="s">
        <v>1374</v>
      </c>
      <c r="W56">
        <f t="shared" ca="1" si="0"/>
        <v>5</v>
      </c>
      <c r="X56" cm="1">
        <f t="array" aca="1" ref="X56" ca="1">COUNTIF((INDIRECT(ADDRESS(INDIRECT(ADDRESS(ROW($A56), 28)), 19)):INDIRECT(ADDRESS(INDIRECT(ADDRESS(ROW($A56), 29)), 19))),"&lt;0")</f>
        <v>5</v>
      </c>
      <c r="Y56" cm="1">
        <f t="array" aca="1" ref="Y56" ca="1">COUNTIF((INDIRECT(ADDRESS(INDIRECT(ADDRESS(ROW($A56), 28)), 19)):INDIRECT(ADDRESS(INDIRECT(ADDRESS(ROW($A56), 29)), 19))),"&gt;0")</f>
        <v>0</v>
      </c>
      <c r="Z56" cm="1">
        <f t="array" aca="1" ref="Z56" ca="1">AVERAGE(INDIRECT(ADDRESS(INDIRECT(ADDRESS(ROW($A56), 28)), 19)):INDIRECT(ADDRESS(INDIRECT(ADDRESS(ROW($A56), 29)), 19)))</f>
        <v>-3.2</v>
      </c>
      <c r="AA56" cm="1">
        <f t="array" aca="1" ref="AA56" ca="1">AVERAGE(INDIRECT(ADDRESS(INDIRECT(ADDRESS(ROW($A56), 28)), 12)):INDIRECT(ADDRESS(INDIRECT(ADDRESS(ROW($A56), 29)), 12)))</f>
        <v>29.04</v>
      </c>
      <c r="AB56">
        <f t="shared" si="1"/>
        <v>416</v>
      </c>
      <c r="AC56">
        <f t="shared" si="2"/>
        <v>420</v>
      </c>
    </row>
    <row r="57" spans="1:29" x14ac:dyDescent="0.2">
      <c r="A57" t="s">
        <v>78</v>
      </c>
      <c r="B57" t="s">
        <v>218</v>
      </c>
      <c r="C57" t="s">
        <v>219</v>
      </c>
      <c r="D57" t="s">
        <v>220</v>
      </c>
      <c r="E57" t="s">
        <v>24</v>
      </c>
      <c r="F57" t="s">
        <v>25</v>
      </c>
      <c r="G57" t="s">
        <v>26</v>
      </c>
      <c r="H57" t="s">
        <v>221</v>
      </c>
      <c r="I57" t="s">
        <v>25</v>
      </c>
      <c r="J57">
        <v>4486</v>
      </c>
      <c r="K57" t="s">
        <v>27</v>
      </c>
      <c r="L57">
        <v>29.3</v>
      </c>
      <c r="M57" t="s">
        <v>143</v>
      </c>
      <c r="N57">
        <v>0</v>
      </c>
      <c r="O57" t="s">
        <v>25</v>
      </c>
      <c r="P57">
        <v>0</v>
      </c>
      <c r="Q57">
        <v>0</v>
      </c>
      <c r="R57">
        <v>88.57</v>
      </c>
      <c r="S57">
        <v>-5.0999999999999996</v>
      </c>
      <c r="T57">
        <v>5.0999999999999996</v>
      </c>
      <c r="V57" t="s">
        <v>1397</v>
      </c>
      <c r="W57">
        <f t="shared" ca="1" si="0"/>
        <v>3</v>
      </c>
      <c r="X57" cm="1">
        <f t="array" aca="1" ref="X57" ca="1">COUNTIF((INDIRECT(ADDRESS(INDIRECT(ADDRESS(ROW($A57), 28)), 19)):INDIRECT(ADDRESS(INDIRECT(ADDRESS(ROW($A57), 29)), 19))),"&lt;0")</f>
        <v>2</v>
      </c>
      <c r="Y57" cm="1">
        <f t="array" aca="1" ref="Y57" ca="1">COUNTIF((INDIRECT(ADDRESS(INDIRECT(ADDRESS(ROW($A57), 28)), 19)):INDIRECT(ADDRESS(INDIRECT(ADDRESS(ROW($A57), 29)), 19))),"&gt;0")</f>
        <v>1</v>
      </c>
      <c r="Z57" cm="1">
        <f t="array" aca="1" ref="Z57" ca="1">AVERAGE(INDIRECT(ADDRESS(INDIRECT(ADDRESS(ROW($A57), 28)), 19)):INDIRECT(ADDRESS(INDIRECT(ADDRESS(ROW($A57), 29)), 19)))</f>
        <v>-1.8999999999999997</v>
      </c>
      <c r="AA57" cm="1">
        <f t="array" aca="1" ref="AA57" ca="1">AVERAGE(INDIRECT(ADDRESS(INDIRECT(ADDRESS(ROW($A57), 28)), 12)):INDIRECT(ADDRESS(INDIRECT(ADDRESS(ROW($A57), 29)), 12)))</f>
        <v>27.766666666666666</v>
      </c>
      <c r="AB57">
        <f t="shared" si="1"/>
        <v>422</v>
      </c>
      <c r="AC57">
        <f t="shared" si="2"/>
        <v>424</v>
      </c>
    </row>
    <row r="58" spans="1:29" x14ac:dyDescent="0.2">
      <c r="A58" t="s">
        <v>78</v>
      </c>
      <c r="B58" t="s">
        <v>222</v>
      </c>
      <c r="C58" t="s">
        <v>223</v>
      </c>
      <c r="D58" t="s">
        <v>224</v>
      </c>
      <c r="E58" t="s">
        <v>24</v>
      </c>
      <c r="F58" t="s">
        <v>25</v>
      </c>
      <c r="G58" t="s">
        <v>26</v>
      </c>
      <c r="H58" t="s">
        <v>225</v>
      </c>
      <c r="I58" t="s">
        <v>25</v>
      </c>
      <c r="J58">
        <v>5464</v>
      </c>
      <c r="K58" t="s">
        <v>27</v>
      </c>
      <c r="L58">
        <v>27.6</v>
      </c>
      <c r="M58" t="s">
        <v>25</v>
      </c>
      <c r="N58">
        <v>2.9857899999999999E-3</v>
      </c>
      <c r="O58" t="s">
        <v>104</v>
      </c>
      <c r="P58">
        <v>0</v>
      </c>
      <c r="Q58">
        <v>0</v>
      </c>
      <c r="R58">
        <v>90.55</v>
      </c>
      <c r="S58">
        <v>-6.6</v>
      </c>
      <c r="T58">
        <v>6.6</v>
      </c>
      <c r="V58" t="s">
        <v>1411</v>
      </c>
      <c r="W58">
        <f t="shared" ca="1" si="0"/>
        <v>2</v>
      </c>
      <c r="X58" cm="1">
        <f t="array" aca="1" ref="X58" ca="1">COUNTIF((INDIRECT(ADDRESS(INDIRECT(ADDRESS(ROW($A58), 28)), 19)):INDIRECT(ADDRESS(INDIRECT(ADDRESS(ROW($A58), 29)), 19))),"&lt;0")</f>
        <v>0</v>
      </c>
      <c r="Y58" cm="1">
        <f t="array" aca="1" ref="Y58" ca="1">COUNTIF((INDIRECT(ADDRESS(INDIRECT(ADDRESS(ROW($A58), 28)), 19)):INDIRECT(ADDRESS(INDIRECT(ADDRESS(ROW($A58), 29)), 19))),"&gt;0")</f>
        <v>2</v>
      </c>
      <c r="Z58" cm="1">
        <f t="array" aca="1" ref="Z58" ca="1">AVERAGE(INDIRECT(ADDRESS(INDIRECT(ADDRESS(ROW($A58), 28)), 19)):INDIRECT(ADDRESS(INDIRECT(ADDRESS(ROW($A58), 29)), 19)))</f>
        <v>1.85</v>
      </c>
      <c r="AA58" cm="1">
        <f t="array" aca="1" ref="AA58" ca="1">AVERAGE(INDIRECT(ADDRESS(INDIRECT(ADDRESS(ROW($A58), 28)), 12)):INDIRECT(ADDRESS(INDIRECT(ADDRESS(ROW($A58), 29)), 12)))</f>
        <v>29.75</v>
      </c>
      <c r="AB58">
        <f t="shared" si="1"/>
        <v>426</v>
      </c>
      <c r="AC58">
        <f t="shared" si="2"/>
        <v>427</v>
      </c>
    </row>
    <row r="59" spans="1:29" x14ac:dyDescent="0.2">
      <c r="A59" t="s">
        <v>78</v>
      </c>
      <c r="B59" t="s">
        <v>226</v>
      </c>
      <c r="C59" t="s">
        <v>227</v>
      </c>
      <c r="D59" t="s">
        <v>228</v>
      </c>
      <c r="E59" t="s">
        <v>24</v>
      </c>
      <c r="F59" t="s">
        <v>25</v>
      </c>
      <c r="G59" t="s">
        <v>26</v>
      </c>
      <c r="H59" t="s">
        <v>225</v>
      </c>
      <c r="I59" t="s">
        <v>25</v>
      </c>
      <c r="J59">
        <v>5532</v>
      </c>
      <c r="K59" t="s">
        <v>27</v>
      </c>
      <c r="L59">
        <v>28.5</v>
      </c>
      <c r="M59" t="s">
        <v>112</v>
      </c>
      <c r="N59">
        <v>9.1086300000000004E-4</v>
      </c>
      <c r="O59" t="s">
        <v>28</v>
      </c>
      <c r="P59">
        <v>0</v>
      </c>
      <c r="Q59">
        <v>0</v>
      </c>
      <c r="R59">
        <v>90.08</v>
      </c>
      <c r="S59">
        <v>-3</v>
      </c>
      <c r="T59">
        <v>3</v>
      </c>
      <c r="V59" t="s">
        <v>1419</v>
      </c>
      <c r="W59">
        <f t="shared" ca="1" si="0"/>
        <v>3</v>
      </c>
      <c r="X59" cm="1">
        <f t="array" aca="1" ref="X59" ca="1">COUNTIF((INDIRECT(ADDRESS(INDIRECT(ADDRESS(ROW($A59), 28)), 19)):INDIRECT(ADDRESS(INDIRECT(ADDRESS(ROW($A59), 29)), 19))),"&lt;0")</f>
        <v>1</v>
      </c>
      <c r="Y59" cm="1">
        <f t="array" aca="1" ref="Y59" ca="1">COUNTIF((INDIRECT(ADDRESS(INDIRECT(ADDRESS(ROW($A59), 28)), 19)):INDIRECT(ADDRESS(INDIRECT(ADDRESS(ROW($A59), 29)), 19))),"&gt;0")</f>
        <v>2</v>
      </c>
      <c r="Z59" cm="1">
        <f t="array" aca="1" ref="Z59" ca="1">AVERAGE(INDIRECT(ADDRESS(INDIRECT(ADDRESS(ROW($A59), 28)), 19)):INDIRECT(ADDRESS(INDIRECT(ADDRESS(ROW($A59), 29)), 19)))</f>
        <v>-0.39999999999999991</v>
      </c>
      <c r="AA59" cm="1">
        <f t="array" aca="1" ref="AA59" ca="1">AVERAGE(INDIRECT(ADDRESS(INDIRECT(ADDRESS(ROW($A59), 28)), 12)):INDIRECT(ADDRESS(INDIRECT(ADDRESS(ROW($A59), 29)), 12)))</f>
        <v>26.3</v>
      </c>
      <c r="AB59">
        <f t="shared" si="1"/>
        <v>429</v>
      </c>
      <c r="AC59">
        <f t="shared" si="2"/>
        <v>431</v>
      </c>
    </row>
    <row r="60" spans="1:29" x14ac:dyDescent="0.2">
      <c r="A60" t="s">
        <v>78</v>
      </c>
      <c r="B60" t="s">
        <v>229</v>
      </c>
      <c r="C60" t="s">
        <v>230</v>
      </c>
      <c r="D60" t="s">
        <v>231</v>
      </c>
      <c r="E60" t="s">
        <v>24</v>
      </c>
      <c r="F60" t="s">
        <v>25</v>
      </c>
      <c r="G60" t="s">
        <v>26</v>
      </c>
      <c r="H60" t="s">
        <v>232</v>
      </c>
      <c r="I60" t="s">
        <v>25</v>
      </c>
      <c r="J60">
        <v>5553</v>
      </c>
      <c r="K60" t="s">
        <v>27</v>
      </c>
      <c r="L60">
        <v>29.7</v>
      </c>
      <c r="M60" t="s">
        <v>112</v>
      </c>
      <c r="N60">
        <v>0</v>
      </c>
      <c r="O60" t="s">
        <v>25</v>
      </c>
      <c r="P60">
        <v>0</v>
      </c>
      <c r="Q60">
        <v>0</v>
      </c>
      <c r="R60">
        <v>92.62</v>
      </c>
      <c r="S60">
        <v>-1.8</v>
      </c>
      <c r="T60">
        <v>1.8</v>
      </c>
      <c r="V60" t="s">
        <v>1429</v>
      </c>
      <c r="W60">
        <f t="shared" ca="1" si="0"/>
        <v>2</v>
      </c>
      <c r="X60" cm="1">
        <f t="array" aca="1" ref="X60" ca="1">COUNTIF((INDIRECT(ADDRESS(INDIRECT(ADDRESS(ROW($A60), 28)), 19)):INDIRECT(ADDRESS(INDIRECT(ADDRESS(ROW($A60), 29)), 19))),"&lt;0")</f>
        <v>2</v>
      </c>
      <c r="Y60" cm="1">
        <f t="array" aca="1" ref="Y60" ca="1">COUNTIF((INDIRECT(ADDRESS(INDIRECT(ADDRESS(ROW($A60), 28)), 19)):INDIRECT(ADDRESS(INDIRECT(ADDRESS(ROW($A60), 29)), 19))),"&gt;0")</f>
        <v>0</v>
      </c>
      <c r="Z60" cm="1">
        <f t="array" aca="1" ref="Z60" ca="1">AVERAGE(INDIRECT(ADDRESS(INDIRECT(ADDRESS(ROW($A60), 28)), 19)):INDIRECT(ADDRESS(INDIRECT(ADDRESS(ROW($A60), 29)), 19)))</f>
        <v>-3.8000000000000003</v>
      </c>
      <c r="AA60" cm="1">
        <f t="array" aca="1" ref="AA60" ca="1">AVERAGE(INDIRECT(ADDRESS(INDIRECT(ADDRESS(ROW($A60), 28)), 12)):INDIRECT(ADDRESS(INDIRECT(ADDRESS(ROW($A60), 29)), 12)))</f>
        <v>26.85</v>
      </c>
      <c r="AB60">
        <f t="shared" si="1"/>
        <v>433</v>
      </c>
      <c r="AC60">
        <f t="shared" si="2"/>
        <v>434</v>
      </c>
    </row>
    <row r="61" spans="1:29" x14ac:dyDescent="0.2">
      <c r="A61" t="s">
        <v>78</v>
      </c>
      <c r="B61" t="s">
        <v>233</v>
      </c>
      <c r="C61" t="s">
        <v>234</v>
      </c>
      <c r="D61" t="s">
        <v>235</v>
      </c>
      <c r="E61" t="s">
        <v>24</v>
      </c>
      <c r="F61" t="s">
        <v>25</v>
      </c>
      <c r="G61" t="s">
        <v>26</v>
      </c>
      <c r="H61" t="s">
        <v>236</v>
      </c>
      <c r="I61" t="s">
        <v>25</v>
      </c>
      <c r="J61">
        <v>5712</v>
      </c>
      <c r="K61" t="s">
        <v>27</v>
      </c>
      <c r="L61">
        <v>29.4</v>
      </c>
      <c r="M61" t="s">
        <v>25</v>
      </c>
      <c r="N61">
        <v>9.4206300000000004E-4</v>
      </c>
      <c r="O61" t="s">
        <v>28</v>
      </c>
      <c r="P61">
        <v>0</v>
      </c>
      <c r="Q61">
        <v>0</v>
      </c>
      <c r="R61">
        <v>91.29</v>
      </c>
      <c r="S61">
        <v>-4.3</v>
      </c>
      <c r="T61">
        <v>4.3</v>
      </c>
      <c r="V61" t="s">
        <v>1438</v>
      </c>
      <c r="W61">
        <f t="shared" ca="1" si="0"/>
        <v>1</v>
      </c>
      <c r="X61" cm="1">
        <f t="array" aca="1" ref="X61" ca="1">COUNTIF((INDIRECT(ADDRESS(INDIRECT(ADDRESS(ROW($A61), 28)), 19)):INDIRECT(ADDRESS(INDIRECT(ADDRESS(ROW($A61), 29)), 19))),"&lt;0")</f>
        <v>1</v>
      </c>
      <c r="Y61" cm="1">
        <f t="array" aca="1" ref="Y61" ca="1">COUNTIF((INDIRECT(ADDRESS(INDIRECT(ADDRESS(ROW($A61), 28)), 19)):INDIRECT(ADDRESS(INDIRECT(ADDRESS(ROW($A61), 29)), 19))),"&gt;0")</f>
        <v>0</v>
      </c>
      <c r="Z61" cm="1">
        <f t="array" aca="1" ref="Z61" ca="1">AVERAGE(INDIRECT(ADDRESS(INDIRECT(ADDRESS(ROW($A61), 28)), 19)):INDIRECT(ADDRESS(INDIRECT(ADDRESS(ROW($A61), 29)), 19)))</f>
        <v>-3.2</v>
      </c>
      <c r="AA61" cm="1">
        <f t="array" aca="1" ref="AA61" ca="1">AVERAGE(INDIRECT(ADDRESS(INDIRECT(ADDRESS(ROW($A61), 28)), 12)):INDIRECT(ADDRESS(INDIRECT(ADDRESS(ROW($A61), 29)), 12)))</f>
        <v>26.6</v>
      </c>
      <c r="AB61">
        <f t="shared" si="1"/>
        <v>436</v>
      </c>
      <c r="AC61">
        <f t="shared" si="2"/>
        <v>436</v>
      </c>
    </row>
    <row r="62" spans="1:29" x14ac:dyDescent="0.2">
      <c r="A62" t="s">
        <v>78</v>
      </c>
      <c r="B62" t="s">
        <v>237</v>
      </c>
      <c r="C62" t="s">
        <v>238</v>
      </c>
      <c r="D62" t="s">
        <v>239</v>
      </c>
      <c r="E62" t="s">
        <v>24</v>
      </c>
      <c r="F62" t="s">
        <v>25</v>
      </c>
      <c r="G62" t="s">
        <v>26</v>
      </c>
      <c r="H62" t="s">
        <v>236</v>
      </c>
      <c r="I62" t="s">
        <v>25</v>
      </c>
      <c r="J62">
        <v>5712</v>
      </c>
      <c r="K62" t="s">
        <v>27</v>
      </c>
      <c r="L62">
        <v>29.8</v>
      </c>
      <c r="M62" t="s">
        <v>25</v>
      </c>
      <c r="N62">
        <v>3.6854100000000001E-3</v>
      </c>
      <c r="O62" t="s">
        <v>36</v>
      </c>
      <c r="P62">
        <v>0</v>
      </c>
      <c r="Q62">
        <v>0</v>
      </c>
      <c r="R62">
        <v>91.29</v>
      </c>
      <c r="S62">
        <v>-2.6</v>
      </c>
      <c r="T62">
        <v>2.6</v>
      </c>
      <c r="V62" t="s">
        <v>1443</v>
      </c>
      <c r="W62">
        <f t="shared" ca="1" si="0"/>
        <v>3</v>
      </c>
      <c r="X62" cm="1">
        <f t="array" aca="1" ref="X62" ca="1">COUNTIF((INDIRECT(ADDRESS(INDIRECT(ADDRESS(ROW($A62), 28)), 19)):INDIRECT(ADDRESS(INDIRECT(ADDRESS(ROW($A62), 29)), 19))),"&lt;0")</f>
        <v>3</v>
      </c>
      <c r="Y62" cm="1">
        <f t="array" aca="1" ref="Y62" ca="1">COUNTIF((INDIRECT(ADDRESS(INDIRECT(ADDRESS(ROW($A62), 28)), 19)):INDIRECT(ADDRESS(INDIRECT(ADDRESS(ROW($A62), 29)), 19))),"&gt;0")</f>
        <v>0</v>
      </c>
      <c r="Z62" cm="1">
        <f t="array" aca="1" ref="Z62" ca="1">AVERAGE(INDIRECT(ADDRESS(INDIRECT(ADDRESS(ROW($A62), 28)), 19)):INDIRECT(ADDRESS(INDIRECT(ADDRESS(ROW($A62), 29)), 19)))</f>
        <v>-2.1333333333333333</v>
      </c>
      <c r="AA62" cm="1">
        <f t="array" aca="1" ref="AA62" ca="1">AVERAGE(INDIRECT(ADDRESS(INDIRECT(ADDRESS(ROW($A62), 28)), 12)):INDIRECT(ADDRESS(INDIRECT(ADDRESS(ROW($A62), 29)), 12)))</f>
        <v>29</v>
      </c>
      <c r="AB62">
        <f t="shared" si="1"/>
        <v>438</v>
      </c>
      <c r="AC62">
        <f t="shared" si="2"/>
        <v>440</v>
      </c>
    </row>
    <row r="63" spans="1:29" x14ac:dyDescent="0.2">
      <c r="A63" t="s">
        <v>78</v>
      </c>
      <c r="B63" t="s">
        <v>240</v>
      </c>
      <c r="C63" t="s">
        <v>241</v>
      </c>
      <c r="D63" t="s">
        <v>242</v>
      </c>
      <c r="E63" t="s">
        <v>24</v>
      </c>
      <c r="F63" t="s">
        <v>25</v>
      </c>
      <c r="G63" t="s">
        <v>26</v>
      </c>
      <c r="H63" t="s">
        <v>236</v>
      </c>
      <c r="I63" t="s">
        <v>25</v>
      </c>
      <c r="J63">
        <v>5723</v>
      </c>
      <c r="K63" t="s">
        <v>27</v>
      </c>
      <c r="L63">
        <v>29.7</v>
      </c>
      <c r="M63" t="s">
        <v>25</v>
      </c>
      <c r="N63">
        <v>9.5236300000000002E-4</v>
      </c>
      <c r="O63" t="s">
        <v>28</v>
      </c>
      <c r="P63">
        <v>0</v>
      </c>
      <c r="Q63">
        <v>0</v>
      </c>
      <c r="R63">
        <v>86.72</v>
      </c>
      <c r="S63">
        <v>-4.5</v>
      </c>
      <c r="T63">
        <v>4.5</v>
      </c>
      <c r="V63" t="s">
        <v>1454</v>
      </c>
      <c r="W63">
        <f t="shared" ca="1" si="0"/>
        <v>2</v>
      </c>
      <c r="X63" cm="1">
        <f t="array" aca="1" ref="X63" ca="1">COUNTIF((INDIRECT(ADDRESS(INDIRECT(ADDRESS(ROW($A63), 28)), 19)):INDIRECT(ADDRESS(INDIRECT(ADDRESS(ROW($A63), 29)), 19))),"&lt;0")</f>
        <v>2</v>
      </c>
      <c r="Y63" cm="1">
        <f t="array" aca="1" ref="Y63" ca="1">COUNTIF((INDIRECT(ADDRESS(INDIRECT(ADDRESS(ROW($A63), 28)), 19)):INDIRECT(ADDRESS(INDIRECT(ADDRESS(ROW($A63), 29)), 19))),"&gt;0")</f>
        <v>0</v>
      </c>
      <c r="Z63" cm="1">
        <f t="array" aca="1" ref="Z63" ca="1">AVERAGE(INDIRECT(ADDRESS(INDIRECT(ADDRESS(ROW($A63), 28)), 19)):INDIRECT(ADDRESS(INDIRECT(ADDRESS(ROW($A63), 29)), 19)))</f>
        <v>-3.8</v>
      </c>
      <c r="AA63" cm="1">
        <f t="array" aca="1" ref="AA63" ca="1">AVERAGE(INDIRECT(ADDRESS(INDIRECT(ADDRESS(ROW($A63), 28)), 12)):INDIRECT(ADDRESS(INDIRECT(ADDRESS(ROW($A63), 29)), 12)))</f>
        <v>29.25</v>
      </c>
      <c r="AB63">
        <f t="shared" si="1"/>
        <v>442</v>
      </c>
      <c r="AC63">
        <f t="shared" si="2"/>
        <v>443</v>
      </c>
    </row>
    <row r="64" spans="1:29" x14ac:dyDescent="0.2">
      <c r="A64" t="s">
        <v>78</v>
      </c>
      <c r="B64" t="s">
        <v>243</v>
      </c>
      <c r="C64" t="s">
        <v>244</v>
      </c>
      <c r="D64" t="s">
        <v>245</v>
      </c>
      <c r="E64" t="s">
        <v>24</v>
      </c>
      <c r="F64" t="s">
        <v>25</v>
      </c>
      <c r="G64" t="s">
        <v>26</v>
      </c>
      <c r="H64" t="s">
        <v>246</v>
      </c>
      <c r="I64" t="s">
        <v>25</v>
      </c>
      <c r="J64">
        <v>5800</v>
      </c>
      <c r="K64" t="s">
        <v>27</v>
      </c>
      <c r="L64">
        <v>28.1</v>
      </c>
      <c r="M64" t="s">
        <v>25</v>
      </c>
      <c r="N64">
        <v>5.5784900000000002E-3</v>
      </c>
      <c r="O64" t="s">
        <v>55</v>
      </c>
      <c r="P64">
        <v>0</v>
      </c>
      <c r="Q64">
        <v>0</v>
      </c>
      <c r="R64">
        <v>92.05</v>
      </c>
      <c r="S64">
        <v>-3.1</v>
      </c>
      <c r="T64">
        <v>3.1</v>
      </c>
      <c r="V64" t="s">
        <v>1462</v>
      </c>
      <c r="W64">
        <f t="shared" ca="1" si="0"/>
        <v>3</v>
      </c>
      <c r="X64" cm="1">
        <f t="array" aca="1" ref="X64" ca="1">COUNTIF((INDIRECT(ADDRESS(INDIRECT(ADDRESS(ROW($A64), 28)), 19)):INDIRECT(ADDRESS(INDIRECT(ADDRESS(ROW($A64), 29)), 19))),"&lt;0")</f>
        <v>3</v>
      </c>
      <c r="Y64" cm="1">
        <f t="array" aca="1" ref="Y64" ca="1">COUNTIF((INDIRECT(ADDRESS(INDIRECT(ADDRESS(ROW($A64), 28)), 19)):INDIRECT(ADDRESS(INDIRECT(ADDRESS(ROW($A64), 29)), 19))),"&gt;0")</f>
        <v>0</v>
      </c>
      <c r="Z64" cm="1">
        <f t="array" aca="1" ref="Z64" ca="1">AVERAGE(INDIRECT(ADDRESS(INDIRECT(ADDRESS(ROW($A64), 28)), 19)):INDIRECT(ADDRESS(INDIRECT(ADDRESS(ROW($A64), 29)), 19)))</f>
        <v>-4.666666666666667</v>
      </c>
      <c r="AA64" cm="1">
        <f t="array" aca="1" ref="AA64" ca="1">AVERAGE(INDIRECT(ADDRESS(INDIRECT(ADDRESS(ROW($A64), 28)), 12)):INDIRECT(ADDRESS(INDIRECT(ADDRESS(ROW($A64), 29)), 12)))</f>
        <v>27.900000000000002</v>
      </c>
      <c r="AB64">
        <f t="shared" si="1"/>
        <v>445</v>
      </c>
      <c r="AC64">
        <f t="shared" si="2"/>
        <v>447</v>
      </c>
    </row>
    <row r="65" spans="1:29" x14ac:dyDescent="0.2">
      <c r="A65" t="s">
        <v>78</v>
      </c>
      <c r="B65" t="s">
        <v>247</v>
      </c>
      <c r="C65" t="s">
        <v>248</v>
      </c>
      <c r="D65" t="s">
        <v>249</v>
      </c>
      <c r="E65" t="s">
        <v>24</v>
      </c>
      <c r="F65" t="s">
        <v>25</v>
      </c>
      <c r="G65" t="s">
        <v>26</v>
      </c>
      <c r="H65" t="s">
        <v>246</v>
      </c>
      <c r="I65" t="s">
        <v>25</v>
      </c>
      <c r="J65">
        <v>5800</v>
      </c>
      <c r="K65" t="s">
        <v>27</v>
      </c>
      <c r="L65">
        <v>27.3</v>
      </c>
      <c r="M65" t="s">
        <v>25</v>
      </c>
      <c r="N65">
        <v>8.8974300000000002E-4</v>
      </c>
      <c r="O65" t="s">
        <v>28</v>
      </c>
      <c r="P65">
        <v>0</v>
      </c>
      <c r="Q65">
        <v>0</v>
      </c>
      <c r="R65">
        <v>92.05</v>
      </c>
      <c r="S65">
        <v>-3.6</v>
      </c>
      <c r="T65">
        <v>3.6</v>
      </c>
      <c r="V65" t="s">
        <v>1474</v>
      </c>
      <c r="W65">
        <f t="shared" ca="1" si="0"/>
        <v>5</v>
      </c>
      <c r="X65" cm="1">
        <f t="array" aca="1" ref="X65" ca="1">COUNTIF((INDIRECT(ADDRESS(INDIRECT(ADDRESS(ROW($A65), 28)), 19)):INDIRECT(ADDRESS(INDIRECT(ADDRESS(ROW($A65), 29)), 19))),"&lt;0")</f>
        <v>4</v>
      </c>
      <c r="Y65" cm="1">
        <f t="array" aca="1" ref="Y65" ca="1">COUNTIF((INDIRECT(ADDRESS(INDIRECT(ADDRESS(ROW($A65), 28)), 19)):INDIRECT(ADDRESS(INDIRECT(ADDRESS(ROW($A65), 29)), 19))),"&gt;0")</f>
        <v>1</v>
      </c>
      <c r="Z65" cm="1">
        <f t="array" aca="1" ref="Z65" ca="1">AVERAGE(INDIRECT(ADDRESS(INDIRECT(ADDRESS(ROW($A65), 28)), 19)):INDIRECT(ADDRESS(INDIRECT(ADDRESS(ROW($A65), 29)), 19)))</f>
        <v>-1.6600000000000001</v>
      </c>
      <c r="AA65" cm="1">
        <f t="array" aca="1" ref="AA65" ca="1">AVERAGE(INDIRECT(ADDRESS(INDIRECT(ADDRESS(ROW($A65), 28)), 12)):INDIRECT(ADDRESS(INDIRECT(ADDRESS(ROW($A65), 29)), 12)))</f>
        <v>28.439999999999998</v>
      </c>
      <c r="AB65">
        <f t="shared" si="1"/>
        <v>449</v>
      </c>
      <c r="AC65">
        <f t="shared" si="2"/>
        <v>453</v>
      </c>
    </row>
    <row r="66" spans="1:29" x14ac:dyDescent="0.2">
      <c r="A66" t="s">
        <v>78</v>
      </c>
      <c r="B66" t="s">
        <v>250</v>
      </c>
      <c r="C66" t="s">
        <v>251</v>
      </c>
      <c r="D66" t="s">
        <v>252</v>
      </c>
      <c r="E66" t="s">
        <v>24</v>
      </c>
      <c r="F66" t="s">
        <v>25</v>
      </c>
      <c r="G66" t="s">
        <v>26</v>
      </c>
      <c r="H66" t="s">
        <v>253</v>
      </c>
      <c r="I66" t="s">
        <v>25</v>
      </c>
      <c r="J66">
        <v>5821</v>
      </c>
      <c r="K66" t="s">
        <v>27</v>
      </c>
      <c r="L66">
        <v>26.9</v>
      </c>
      <c r="M66" t="s">
        <v>25</v>
      </c>
      <c r="N66">
        <v>0</v>
      </c>
      <c r="O66" t="s">
        <v>25</v>
      </c>
      <c r="P66">
        <v>0</v>
      </c>
      <c r="Q66">
        <v>0</v>
      </c>
      <c r="R66">
        <v>91.03</v>
      </c>
      <c r="S66">
        <v>1.9</v>
      </c>
      <c r="T66">
        <v>1.9</v>
      </c>
      <c r="V66" t="s">
        <v>1492</v>
      </c>
      <c r="W66">
        <f t="shared" ca="1" si="0"/>
        <v>2</v>
      </c>
      <c r="X66" cm="1">
        <f t="array" aca="1" ref="X66" ca="1">COUNTIF((INDIRECT(ADDRESS(INDIRECT(ADDRESS(ROW($A66), 28)), 19)):INDIRECT(ADDRESS(INDIRECT(ADDRESS(ROW($A66), 29)), 19))),"&lt;0")</f>
        <v>2</v>
      </c>
      <c r="Y66" cm="1">
        <f t="array" aca="1" ref="Y66" ca="1">COUNTIF((INDIRECT(ADDRESS(INDIRECT(ADDRESS(ROW($A66), 28)), 19)):INDIRECT(ADDRESS(INDIRECT(ADDRESS(ROW($A66), 29)), 19))),"&gt;0")</f>
        <v>0</v>
      </c>
      <c r="Z66" cm="1">
        <f t="array" aca="1" ref="Z66" ca="1">AVERAGE(INDIRECT(ADDRESS(INDIRECT(ADDRESS(ROW($A66), 28)), 19)):INDIRECT(ADDRESS(INDIRECT(ADDRESS(ROW($A66), 29)), 19)))</f>
        <v>-3.4000000000000004</v>
      </c>
      <c r="AA66" cm="1">
        <f t="array" aca="1" ref="AA66" ca="1">AVERAGE(INDIRECT(ADDRESS(INDIRECT(ADDRESS(ROW($A66), 28)), 12)):INDIRECT(ADDRESS(INDIRECT(ADDRESS(ROW($A66), 29)), 12)))</f>
        <v>27.45</v>
      </c>
      <c r="AB66">
        <f t="shared" si="1"/>
        <v>455</v>
      </c>
      <c r="AC66">
        <f t="shared" si="2"/>
        <v>456</v>
      </c>
    </row>
    <row r="67" spans="1:29" x14ac:dyDescent="0.2">
      <c r="A67" t="s">
        <v>78</v>
      </c>
      <c r="B67" t="s">
        <v>254</v>
      </c>
      <c r="C67" t="s">
        <v>255</v>
      </c>
      <c r="D67" t="s">
        <v>256</v>
      </c>
      <c r="E67" t="s">
        <v>24</v>
      </c>
      <c r="F67" t="s">
        <v>25</v>
      </c>
      <c r="G67" t="s">
        <v>26</v>
      </c>
      <c r="H67" t="s">
        <v>257</v>
      </c>
      <c r="I67" t="s">
        <v>25</v>
      </c>
      <c r="J67">
        <v>5920</v>
      </c>
      <c r="K67" t="s">
        <v>27</v>
      </c>
      <c r="L67">
        <v>29.6</v>
      </c>
      <c r="M67" t="s">
        <v>258</v>
      </c>
      <c r="N67">
        <v>3.2677600000000002E-3</v>
      </c>
      <c r="O67" t="s">
        <v>36</v>
      </c>
      <c r="P67">
        <v>0</v>
      </c>
      <c r="Q67">
        <v>0</v>
      </c>
      <c r="R67">
        <v>94.33</v>
      </c>
      <c r="S67">
        <v>-5</v>
      </c>
      <c r="T67">
        <v>5</v>
      </c>
      <c r="V67" t="s">
        <v>1501</v>
      </c>
      <c r="W67">
        <f t="shared" ref="W67:W130" ca="1" si="3">X67+Y67</f>
        <v>9</v>
      </c>
      <c r="X67" cm="1">
        <f t="array" aca="1" ref="X67" ca="1">COUNTIF((INDIRECT(ADDRESS(INDIRECT(ADDRESS(ROW($A67), 28)), 19)):INDIRECT(ADDRESS(INDIRECT(ADDRESS(ROW($A67), 29)), 19))),"&lt;0")</f>
        <v>9</v>
      </c>
      <c r="Y67" cm="1">
        <f t="array" aca="1" ref="Y67" ca="1">COUNTIF((INDIRECT(ADDRESS(INDIRECT(ADDRESS(ROW($A67), 28)), 19)):INDIRECT(ADDRESS(INDIRECT(ADDRESS(ROW($A67), 29)), 19))),"&gt;0")</f>
        <v>0</v>
      </c>
      <c r="Z67" cm="1">
        <f t="array" aca="1" ref="Z67" ca="1">AVERAGE(INDIRECT(ADDRESS(INDIRECT(ADDRESS(ROW($A67), 28)), 19)):INDIRECT(ADDRESS(INDIRECT(ADDRESS(ROW($A67), 29)), 19)))</f>
        <v>-3.9222222222222221</v>
      </c>
      <c r="AA67" cm="1">
        <f t="array" aca="1" ref="AA67" ca="1">AVERAGE(INDIRECT(ADDRESS(INDIRECT(ADDRESS(ROW($A67), 28)), 12)):INDIRECT(ADDRESS(INDIRECT(ADDRESS(ROW($A67), 29)), 12)))</f>
        <v>27.733333333333334</v>
      </c>
      <c r="AB67">
        <f t="shared" ref="AB67:AB130" si="4">MATCH($V67,$A:$A,0)</f>
        <v>458</v>
      </c>
      <c r="AC67">
        <f t="shared" ref="AC67:AC130" si="5">$AB67+COUNTIF($A:$A,$V67)-1</f>
        <v>466</v>
      </c>
    </row>
    <row r="68" spans="1:29" x14ac:dyDescent="0.2">
      <c r="A68" t="s">
        <v>78</v>
      </c>
      <c r="B68" t="s">
        <v>259</v>
      </c>
      <c r="C68" t="s">
        <v>260</v>
      </c>
      <c r="D68" t="s">
        <v>261</v>
      </c>
      <c r="E68" t="s">
        <v>24</v>
      </c>
      <c r="F68" t="s">
        <v>25</v>
      </c>
      <c r="G68" t="s">
        <v>26</v>
      </c>
      <c r="H68" t="s">
        <v>262</v>
      </c>
      <c r="I68" t="s">
        <v>25</v>
      </c>
      <c r="J68">
        <v>5995</v>
      </c>
      <c r="K68" t="s">
        <v>27</v>
      </c>
      <c r="L68">
        <v>32</v>
      </c>
      <c r="M68" t="s">
        <v>263</v>
      </c>
      <c r="N68">
        <v>6.4951899999999996E-3</v>
      </c>
      <c r="O68" t="s">
        <v>32</v>
      </c>
      <c r="P68">
        <v>0</v>
      </c>
      <c r="Q68">
        <v>0</v>
      </c>
      <c r="R68">
        <v>84.26</v>
      </c>
      <c r="S68">
        <v>-4.3</v>
      </c>
      <c r="T68">
        <v>4.3</v>
      </c>
      <c r="V68" t="s">
        <v>1537</v>
      </c>
      <c r="W68">
        <f t="shared" ca="1" si="3"/>
        <v>1</v>
      </c>
      <c r="X68" cm="1">
        <f t="array" aca="1" ref="X68" ca="1">COUNTIF((INDIRECT(ADDRESS(INDIRECT(ADDRESS(ROW($A68), 28)), 19)):INDIRECT(ADDRESS(INDIRECT(ADDRESS(ROW($A68), 29)), 19))),"&lt;0")</f>
        <v>1</v>
      </c>
      <c r="Y68" cm="1">
        <f t="array" aca="1" ref="Y68" ca="1">COUNTIF((INDIRECT(ADDRESS(INDIRECT(ADDRESS(ROW($A68), 28)), 19)):INDIRECT(ADDRESS(INDIRECT(ADDRESS(ROW($A68), 29)), 19))),"&gt;0")</f>
        <v>0</v>
      </c>
      <c r="Z68" cm="1">
        <f t="array" aca="1" ref="Z68" ca="1">AVERAGE(INDIRECT(ADDRESS(INDIRECT(ADDRESS(ROW($A68), 28)), 19)):INDIRECT(ADDRESS(INDIRECT(ADDRESS(ROW($A68), 29)), 19)))</f>
        <v>-3.1</v>
      </c>
      <c r="AA68" cm="1">
        <f t="array" aca="1" ref="AA68" ca="1">AVERAGE(INDIRECT(ADDRESS(INDIRECT(ADDRESS(ROW($A68), 28)), 12)):INDIRECT(ADDRESS(INDIRECT(ADDRESS(ROW($A68), 29)), 12)))</f>
        <v>29.4</v>
      </c>
      <c r="AB68">
        <f t="shared" si="4"/>
        <v>468</v>
      </c>
      <c r="AC68">
        <f t="shared" si="5"/>
        <v>468</v>
      </c>
    </row>
    <row r="69" spans="1:29" x14ac:dyDescent="0.2">
      <c r="A69" t="s">
        <v>78</v>
      </c>
      <c r="B69" t="s">
        <v>264</v>
      </c>
      <c r="C69" t="s">
        <v>265</v>
      </c>
      <c r="D69" t="s">
        <v>266</v>
      </c>
      <c r="E69" t="s">
        <v>24</v>
      </c>
      <c r="F69" t="s">
        <v>25</v>
      </c>
      <c r="G69" t="s">
        <v>26</v>
      </c>
      <c r="H69" t="s">
        <v>262</v>
      </c>
      <c r="I69" t="s">
        <v>25</v>
      </c>
      <c r="J69">
        <v>5995</v>
      </c>
      <c r="K69" t="s">
        <v>27</v>
      </c>
      <c r="L69">
        <v>32</v>
      </c>
      <c r="M69" t="s">
        <v>263</v>
      </c>
      <c r="N69">
        <v>6.7558399999999999E-3</v>
      </c>
      <c r="O69" t="s">
        <v>36</v>
      </c>
      <c r="P69">
        <v>0</v>
      </c>
      <c r="Q69">
        <v>0</v>
      </c>
      <c r="R69">
        <v>84.26</v>
      </c>
      <c r="S69">
        <v>-2.2999999999999998</v>
      </c>
      <c r="T69">
        <v>2.2999999999999998</v>
      </c>
      <c r="V69" t="s">
        <v>1542</v>
      </c>
      <c r="W69">
        <f t="shared" ca="1" si="3"/>
        <v>3</v>
      </c>
      <c r="X69" cm="1">
        <f t="array" aca="1" ref="X69" ca="1">COUNTIF((INDIRECT(ADDRESS(INDIRECT(ADDRESS(ROW($A69), 28)), 19)):INDIRECT(ADDRESS(INDIRECT(ADDRESS(ROW($A69), 29)), 19))),"&lt;0")</f>
        <v>3</v>
      </c>
      <c r="Y69" cm="1">
        <f t="array" aca="1" ref="Y69" ca="1">COUNTIF((INDIRECT(ADDRESS(INDIRECT(ADDRESS(ROW($A69), 28)), 19)):INDIRECT(ADDRESS(INDIRECT(ADDRESS(ROW($A69), 29)), 19))),"&gt;0")</f>
        <v>0</v>
      </c>
      <c r="Z69" cm="1">
        <f t="array" aca="1" ref="Z69" ca="1">AVERAGE(INDIRECT(ADDRESS(INDIRECT(ADDRESS(ROW($A69), 28)), 19)):INDIRECT(ADDRESS(INDIRECT(ADDRESS(ROW($A69), 29)), 19)))</f>
        <v>-3.4</v>
      </c>
      <c r="AA69" cm="1">
        <f t="array" aca="1" ref="AA69" ca="1">AVERAGE(INDIRECT(ADDRESS(INDIRECT(ADDRESS(ROW($A69), 28)), 12)):INDIRECT(ADDRESS(INDIRECT(ADDRESS(ROW($A69), 29)), 12)))</f>
        <v>28.066666666666666</v>
      </c>
      <c r="AB69">
        <f t="shared" si="4"/>
        <v>470</v>
      </c>
      <c r="AC69">
        <f t="shared" si="5"/>
        <v>472</v>
      </c>
    </row>
    <row r="70" spans="1:29" x14ac:dyDescent="0.2">
      <c r="A70" t="s">
        <v>78</v>
      </c>
      <c r="B70" t="s">
        <v>267</v>
      </c>
      <c r="C70" t="s">
        <v>268</v>
      </c>
      <c r="D70" t="s">
        <v>269</v>
      </c>
      <c r="E70" t="s">
        <v>24</v>
      </c>
      <c r="F70" t="s">
        <v>25</v>
      </c>
      <c r="G70" t="s">
        <v>74</v>
      </c>
      <c r="H70" t="s">
        <v>270</v>
      </c>
      <c r="I70" t="s">
        <v>25</v>
      </c>
      <c r="J70">
        <v>6052</v>
      </c>
      <c r="K70" t="s">
        <v>27</v>
      </c>
      <c r="L70">
        <v>26.9</v>
      </c>
      <c r="M70" t="s">
        <v>263</v>
      </c>
      <c r="N70">
        <v>3.2679699999999998E-3</v>
      </c>
      <c r="O70" t="s">
        <v>36</v>
      </c>
      <c r="P70">
        <v>0</v>
      </c>
      <c r="Q70">
        <v>0</v>
      </c>
      <c r="R70">
        <v>86.79</v>
      </c>
      <c r="S70">
        <v>-2.1</v>
      </c>
      <c r="T70">
        <v>2.1</v>
      </c>
      <c r="V70" t="s">
        <v>1554</v>
      </c>
      <c r="W70">
        <f t="shared" ca="1" si="3"/>
        <v>3</v>
      </c>
      <c r="X70" cm="1">
        <f t="array" aca="1" ref="X70" ca="1">COUNTIF((INDIRECT(ADDRESS(INDIRECT(ADDRESS(ROW($A70), 28)), 19)):INDIRECT(ADDRESS(INDIRECT(ADDRESS(ROW($A70), 29)), 19))),"&lt;0")</f>
        <v>2</v>
      </c>
      <c r="Y70" cm="1">
        <f t="array" aca="1" ref="Y70" ca="1">COUNTIF((INDIRECT(ADDRESS(INDIRECT(ADDRESS(ROW($A70), 28)), 19)):INDIRECT(ADDRESS(INDIRECT(ADDRESS(ROW($A70), 29)), 19))),"&gt;0")</f>
        <v>1</v>
      </c>
      <c r="Z70" cm="1">
        <f t="array" aca="1" ref="Z70" ca="1">AVERAGE(INDIRECT(ADDRESS(INDIRECT(ADDRESS(ROW($A70), 28)), 19)):INDIRECT(ADDRESS(INDIRECT(ADDRESS(ROW($A70), 29)), 19)))</f>
        <v>-1.9333333333333333</v>
      </c>
      <c r="AA70" cm="1">
        <f t="array" aca="1" ref="AA70" ca="1">AVERAGE(INDIRECT(ADDRESS(INDIRECT(ADDRESS(ROW($A70), 28)), 12)):INDIRECT(ADDRESS(INDIRECT(ADDRESS(ROW($A70), 29)), 12)))</f>
        <v>27.399999999999995</v>
      </c>
      <c r="AB70">
        <f t="shared" si="4"/>
        <v>474</v>
      </c>
      <c r="AC70">
        <f t="shared" si="5"/>
        <v>476</v>
      </c>
    </row>
    <row r="71" spans="1:29" x14ac:dyDescent="0.2">
      <c r="A71" t="s">
        <v>78</v>
      </c>
      <c r="B71" t="s">
        <v>271</v>
      </c>
      <c r="C71" t="s">
        <v>272</v>
      </c>
      <c r="D71" t="s">
        <v>273</v>
      </c>
      <c r="E71" t="s">
        <v>24</v>
      </c>
      <c r="F71" t="s">
        <v>25</v>
      </c>
      <c r="G71" t="s">
        <v>26</v>
      </c>
      <c r="H71" t="s">
        <v>274</v>
      </c>
      <c r="I71" t="s">
        <v>25</v>
      </c>
      <c r="J71">
        <v>6128</v>
      </c>
      <c r="K71" t="s">
        <v>27</v>
      </c>
      <c r="L71">
        <v>31</v>
      </c>
      <c r="M71" t="s">
        <v>275</v>
      </c>
      <c r="N71">
        <v>5.74779E-3</v>
      </c>
      <c r="O71" t="s">
        <v>55</v>
      </c>
      <c r="P71">
        <v>0</v>
      </c>
      <c r="Q71">
        <v>0</v>
      </c>
      <c r="R71">
        <v>82.39</v>
      </c>
      <c r="S71">
        <v>-1.8</v>
      </c>
      <c r="T71">
        <v>1.8</v>
      </c>
      <c r="V71" t="s">
        <v>1564</v>
      </c>
      <c r="W71">
        <f t="shared" ca="1" si="3"/>
        <v>3</v>
      </c>
      <c r="X71" cm="1">
        <f t="array" aca="1" ref="X71" ca="1">COUNTIF((INDIRECT(ADDRESS(INDIRECT(ADDRESS(ROW($A71), 28)), 19)):INDIRECT(ADDRESS(INDIRECT(ADDRESS(ROW($A71), 29)), 19))),"&lt;0")</f>
        <v>3</v>
      </c>
      <c r="Y71" cm="1">
        <f t="array" aca="1" ref="Y71" ca="1">COUNTIF((INDIRECT(ADDRESS(INDIRECT(ADDRESS(ROW($A71), 28)), 19)):INDIRECT(ADDRESS(INDIRECT(ADDRESS(ROW($A71), 29)), 19))),"&gt;0")</f>
        <v>0</v>
      </c>
      <c r="Z71" cm="1">
        <f t="array" aca="1" ref="Z71" ca="1">AVERAGE(INDIRECT(ADDRESS(INDIRECT(ADDRESS(ROW($A71), 28)), 19)):INDIRECT(ADDRESS(INDIRECT(ADDRESS(ROW($A71), 29)), 19)))</f>
        <v>-2.7333333333333329</v>
      </c>
      <c r="AA71" cm="1">
        <f t="array" aca="1" ref="AA71" ca="1">AVERAGE(INDIRECT(ADDRESS(INDIRECT(ADDRESS(ROW($A71), 28)), 12)):INDIRECT(ADDRESS(INDIRECT(ADDRESS(ROW($A71), 29)), 12)))</f>
        <v>28.633333333333336</v>
      </c>
      <c r="AB71">
        <f t="shared" si="4"/>
        <v>478</v>
      </c>
      <c r="AC71">
        <f t="shared" si="5"/>
        <v>480</v>
      </c>
    </row>
    <row r="72" spans="1:29" x14ac:dyDescent="0.2">
      <c r="V72" t="s">
        <v>1575</v>
      </c>
      <c r="W72">
        <f t="shared" ca="1" si="3"/>
        <v>6</v>
      </c>
      <c r="X72" cm="1">
        <f t="array" aca="1" ref="X72" ca="1">COUNTIF((INDIRECT(ADDRESS(INDIRECT(ADDRESS(ROW($A72), 28)), 19)):INDIRECT(ADDRESS(INDIRECT(ADDRESS(ROW($A72), 29)), 19))),"&lt;0")</f>
        <v>6</v>
      </c>
      <c r="Y72" cm="1">
        <f t="array" aca="1" ref="Y72" ca="1">COUNTIF((INDIRECT(ADDRESS(INDIRECT(ADDRESS(ROW($A72), 28)), 19)):INDIRECT(ADDRESS(INDIRECT(ADDRESS(ROW($A72), 29)), 19))),"&gt;0")</f>
        <v>0</v>
      </c>
      <c r="Z72" cm="1">
        <f t="array" aca="1" ref="Z72" ca="1">AVERAGE(INDIRECT(ADDRESS(INDIRECT(ADDRESS(ROW($A72), 28)), 19)):INDIRECT(ADDRESS(INDIRECT(ADDRESS(ROW($A72), 29)), 19)))</f>
        <v>-3.2166666666666663</v>
      </c>
      <c r="AA72" cm="1">
        <f t="array" aca="1" ref="AA72" ca="1">AVERAGE(INDIRECT(ADDRESS(INDIRECT(ADDRESS(ROW($A72), 28)), 12)):INDIRECT(ADDRESS(INDIRECT(ADDRESS(ROW($A72), 29)), 12)))</f>
        <v>28.033333333333335</v>
      </c>
      <c r="AB72">
        <f t="shared" si="4"/>
        <v>482</v>
      </c>
      <c r="AC72">
        <f t="shared" si="5"/>
        <v>487</v>
      </c>
    </row>
    <row r="73" spans="1:29" x14ac:dyDescent="0.2">
      <c r="A73" t="s">
        <v>276</v>
      </c>
      <c r="B73" t="s">
        <v>277</v>
      </c>
      <c r="C73" t="s">
        <v>278</v>
      </c>
      <c r="D73" t="s">
        <v>279</v>
      </c>
      <c r="E73" t="s">
        <v>24</v>
      </c>
      <c r="F73" t="s">
        <v>25</v>
      </c>
      <c r="G73" t="s">
        <v>26</v>
      </c>
      <c r="H73" t="s">
        <v>280</v>
      </c>
      <c r="I73" t="s">
        <v>25</v>
      </c>
      <c r="J73">
        <v>492</v>
      </c>
      <c r="K73" t="s">
        <v>27</v>
      </c>
      <c r="L73">
        <v>31</v>
      </c>
      <c r="M73" t="s">
        <v>281</v>
      </c>
      <c r="N73">
        <v>7.42124E-3</v>
      </c>
      <c r="O73" t="s">
        <v>28</v>
      </c>
      <c r="P73">
        <v>0</v>
      </c>
      <c r="Q73">
        <v>0</v>
      </c>
      <c r="R73">
        <v>98.78</v>
      </c>
      <c r="S73">
        <v>-2</v>
      </c>
      <c r="T73">
        <v>2</v>
      </c>
      <c r="V73" t="s">
        <v>1599</v>
      </c>
      <c r="W73">
        <f t="shared" ca="1" si="3"/>
        <v>9</v>
      </c>
      <c r="X73" cm="1">
        <f t="array" aca="1" ref="X73" ca="1">COUNTIF((INDIRECT(ADDRESS(INDIRECT(ADDRESS(ROW($A73), 28)), 19)):INDIRECT(ADDRESS(INDIRECT(ADDRESS(ROW($A73), 29)), 19))),"&lt;0")</f>
        <v>5</v>
      </c>
      <c r="Y73" cm="1">
        <f t="array" aca="1" ref="Y73" ca="1">COUNTIF((INDIRECT(ADDRESS(INDIRECT(ADDRESS(ROW($A73), 28)), 19)):INDIRECT(ADDRESS(INDIRECT(ADDRESS(ROW($A73), 29)), 19))),"&gt;0")</f>
        <v>4</v>
      </c>
      <c r="Z73" cm="1">
        <f t="array" aca="1" ref="Z73" ca="1">AVERAGE(INDIRECT(ADDRESS(INDIRECT(ADDRESS(ROW($A73), 28)), 19)):INDIRECT(ADDRESS(INDIRECT(ADDRESS(ROW($A73), 29)), 19)))</f>
        <v>-0.55555555555555558</v>
      </c>
      <c r="AA73" cm="1">
        <f t="array" aca="1" ref="AA73" ca="1">AVERAGE(INDIRECT(ADDRESS(INDIRECT(ADDRESS(ROW($A73), 28)), 12)):INDIRECT(ADDRESS(INDIRECT(ADDRESS(ROW($A73), 29)), 12)))</f>
        <v>28.744444444444444</v>
      </c>
      <c r="AB73">
        <f t="shared" si="4"/>
        <v>489</v>
      </c>
      <c r="AC73">
        <f t="shared" si="5"/>
        <v>497</v>
      </c>
    </row>
    <row r="74" spans="1:29" x14ac:dyDescent="0.2">
      <c r="V74" t="s">
        <v>1633</v>
      </c>
      <c r="W74">
        <f t="shared" ca="1" si="3"/>
        <v>3</v>
      </c>
      <c r="X74" cm="1">
        <f t="array" aca="1" ref="X74" ca="1">COUNTIF((INDIRECT(ADDRESS(INDIRECT(ADDRESS(ROW($A74), 28)), 19)):INDIRECT(ADDRESS(INDIRECT(ADDRESS(ROW($A74), 29)), 19))),"&lt;0")</f>
        <v>3</v>
      </c>
      <c r="Y74" cm="1">
        <f t="array" aca="1" ref="Y74" ca="1">COUNTIF((INDIRECT(ADDRESS(INDIRECT(ADDRESS(ROW($A74), 28)), 19)):INDIRECT(ADDRESS(INDIRECT(ADDRESS(ROW($A74), 29)), 19))),"&gt;0")</f>
        <v>0</v>
      </c>
      <c r="Z74" cm="1">
        <f t="array" aca="1" ref="Z74" ca="1">AVERAGE(INDIRECT(ADDRESS(INDIRECT(ADDRESS(ROW($A74), 28)), 19)):INDIRECT(ADDRESS(INDIRECT(ADDRESS(ROW($A74), 29)), 19)))</f>
        <v>-3.4333333333333336</v>
      </c>
      <c r="AA74" cm="1">
        <f t="array" aca="1" ref="AA74" ca="1">AVERAGE(INDIRECT(ADDRESS(INDIRECT(ADDRESS(ROW($A74), 28)), 12)):INDIRECT(ADDRESS(INDIRECT(ADDRESS(ROW($A74), 29)), 12)))</f>
        <v>27.3</v>
      </c>
      <c r="AB74">
        <f t="shared" si="4"/>
        <v>499</v>
      </c>
      <c r="AC74">
        <f t="shared" si="5"/>
        <v>501</v>
      </c>
    </row>
    <row r="75" spans="1:29" x14ac:dyDescent="0.2">
      <c r="A75" t="s">
        <v>282</v>
      </c>
      <c r="B75" t="s">
        <v>283</v>
      </c>
      <c r="C75" t="s">
        <v>284</v>
      </c>
      <c r="D75" t="s">
        <v>285</v>
      </c>
      <c r="E75" t="s">
        <v>24</v>
      </c>
      <c r="F75" t="s">
        <v>25</v>
      </c>
      <c r="G75" t="s">
        <v>26</v>
      </c>
      <c r="H75" s="2">
        <v>44816</v>
      </c>
      <c r="I75" t="s">
        <v>25</v>
      </c>
      <c r="J75">
        <v>364</v>
      </c>
      <c r="K75" t="s">
        <v>27</v>
      </c>
      <c r="L75">
        <v>26</v>
      </c>
      <c r="M75" t="s">
        <v>25</v>
      </c>
      <c r="N75">
        <v>4.3981599999999999E-3</v>
      </c>
      <c r="O75" t="s">
        <v>28</v>
      </c>
      <c r="P75">
        <v>0</v>
      </c>
      <c r="Q75">
        <v>0</v>
      </c>
      <c r="R75">
        <v>91.38</v>
      </c>
      <c r="S75">
        <v>-1.8</v>
      </c>
      <c r="T75">
        <v>1.8</v>
      </c>
      <c r="V75" t="s">
        <v>1643</v>
      </c>
      <c r="W75">
        <f t="shared" ca="1" si="3"/>
        <v>5</v>
      </c>
      <c r="X75" cm="1">
        <f t="array" aca="1" ref="X75" ca="1">COUNTIF((INDIRECT(ADDRESS(INDIRECT(ADDRESS(ROW($A75), 28)), 19)):INDIRECT(ADDRESS(INDIRECT(ADDRESS(ROW($A75), 29)), 19))),"&lt;0")</f>
        <v>4</v>
      </c>
      <c r="Y75" cm="1">
        <f t="array" aca="1" ref="Y75" ca="1">COUNTIF((INDIRECT(ADDRESS(INDIRECT(ADDRESS(ROW($A75), 28)), 19)):INDIRECT(ADDRESS(INDIRECT(ADDRESS(ROW($A75), 29)), 19))),"&gt;0")</f>
        <v>1</v>
      </c>
      <c r="Z75" cm="1">
        <f t="array" aca="1" ref="Z75" ca="1">AVERAGE(INDIRECT(ADDRESS(INDIRECT(ADDRESS(ROW($A75), 28)), 19)):INDIRECT(ADDRESS(INDIRECT(ADDRESS(ROW($A75), 29)), 19)))</f>
        <v>-2.06</v>
      </c>
      <c r="AA75" cm="1">
        <f t="array" aca="1" ref="AA75" ca="1">AVERAGE(INDIRECT(ADDRESS(INDIRECT(ADDRESS(ROW($A75), 28)), 12)):INDIRECT(ADDRESS(INDIRECT(ADDRESS(ROW($A75), 29)), 12)))</f>
        <v>28.26</v>
      </c>
      <c r="AB75">
        <f t="shared" si="4"/>
        <v>503</v>
      </c>
      <c r="AC75">
        <f t="shared" si="5"/>
        <v>507</v>
      </c>
    </row>
    <row r="76" spans="1:29" x14ac:dyDescent="0.2">
      <c r="A76" t="s">
        <v>282</v>
      </c>
      <c r="B76" t="s">
        <v>286</v>
      </c>
      <c r="C76" t="s">
        <v>287</v>
      </c>
      <c r="D76" t="s">
        <v>288</v>
      </c>
      <c r="E76" t="s">
        <v>24</v>
      </c>
      <c r="F76" t="s">
        <v>25</v>
      </c>
      <c r="G76" t="s">
        <v>26</v>
      </c>
      <c r="H76" s="2">
        <v>44754</v>
      </c>
      <c r="I76" t="s">
        <v>25</v>
      </c>
      <c r="J76">
        <v>293</v>
      </c>
      <c r="K76" t="s">
        <v>27</v>
      </c>
      <c r="L76">
        <v>29.4</v>
      </c>
      <c r="M76" t="s">
        <v>25</v>
      </c>
      <c r="N76">
        <v>1.75818E-3</v>
      </c>
      <c r="O76" t="s">
        <v>28</v>
      </c>
      <c r="P76">
        <v>0</v>
      </c>
      <c r="Q76">
        <v>0</v>
      </c>
      <c r="R76">
        <v>95.83</v>
      </c>
      <c r="S76">
        <v>-3.4</v>
      </c>
      <c r="T76">
        <v>3.4</v>
      </c>
      <c r="V76" t="s">
        <v>1662</v>
      </c>
      <c r="W76">
        <f t="shared" ca="1" si="3"/>
        <v>5</v>
      </c>
      <c r="X76" cm="1">
        <f t="array" aca="1" ref="X76" ca="1">COUNTIF((INDIRECT(ADDRESS(INDIRECT(ADDRESS(ROW($A76), 28)), 19)):INDIRECT(ADDRESS(INDIRECT(ADDRESS(ROW($A76), 29)), 19))),"&lt;0")</f>
        <v>5</v>
      </c>
      <c r="Y76" cm="1">
        <f t="array" aca="1" ref="Y76" ca="1">COUNTIF((INDIRECT(ADDRESS(INDIRECT(ADDRESS(ROW($A76), 28)), 19)):INDIRECT(ADDRESS(INDIRECT(ADDRESS(ROW($A76), 29)), 19))),"&gt;0")</f>
        <v>0</v>
      </c>
      <c r="Z76" cm="1">
        <f t="array" aca="1" ref="Z76" ca="1">AVERAGE(INDIRECT(ADDRESS(INDIRECT(ADDRESS(ROW($A76), 28)), 19)):INDIRECT(ADDRESS(INDIRECT(ADDRESS(ROW($A76), 29)), 19)))</f>
        <v>-3.4</v>
      </c>
      <c r="AA76" cm="1">
        <f t="array" aca="1" ref="AA76" ca="1">AVERAGE(INDIRECT(ADDRESS(INDIRECT(ADDRESS(ROW($A76), 28)), 12)):INDIRECT(ADDRESS(INDIRECT(ADDRESS(ROW($A76), 29)), 12)))</f>
        <v>26.580000000000002</v>
      </c>
      <c r="AB76">
        <f t="shared" si="4"/>
        <v>509</v>
      </c>
      <c r="AC76">
        <f t="shared" si="5"/>
        <v>513</v>
      </c>
    </row>
    <row r="77" spans="1:29" x14ac:dyDescent="0.2">
      <c r="A77" t="s">
        <v>282</v>
      </c>
      <c r="B77" t="s">
        <v>289</v>
      </c>
      <c r="C77" t="s">
        <v>290</v>
      </c>
      <c r="D77" t="s">
        <v>291</v>
      </c>
      <c r="E77" t="s">
        <v>24</v>
      </c>
      <c r="F77" t="s">
        <v>25</v>
      </c>
      <c r="G77" t="s">
        <v>26</v>
      </c>
      <c r="H77" s="2">
        <v>44754</v>
      </c>
      <c r="I77" t="s">
        <v>25</v>
      </c>
      <c r="J77">
        <v>282</v>
      </c>
      <c r="K77" t="s">
        <v>27</v>
      </c>
      <c r="L77">
        <v>29.3</v>
      </c>
      <c r="M77" t="s">
        <v>25</v>
      </c>
      <c r="N77">
        <v>5.7820199999999997E-3</v>
      </c>
      <c r="O77" t="s">
        <v>104</v>
      </c>
      <c r="P77">
        <v>0</v>
      </c>
      <c r="Q77">
        <v>0</v>
      </c>
      <c r="R77">
        <v>91.94</v>
      </c>
      <c r="S77">
        <v>2.1</v>
      </c>
      <c r="T77">
        <v>2.1</v>
      </c>
      <c r="V77" t="s">
        <v>1679</v>
      </c>
      <c r="W77">
        <f t="shared" ca="1" si="3"/>
        <v>2</v>
      </c>
      <c r="X77" cm="1">
        <f t="array" aca="1" ref="X77" ca="1">COUNTIF((INDIRECT(ADDRESS(INDIRECT(ADDRESS(ROW($A77), 28)), 19)):INDIRECT(ADDRESS(INDIRECT(ADDRESS(ROW($A77), 29)), 19))),"&lt;0")</f>
        <v>1</v>
      </c>
      <c r="Y77" cm="1">
        <f t="array" aca="1" ref="Y77" ca="1">COUNTIF((INDIRECT(ADDRESS(INDIRECT(ADDRESS(ROW($A77), 28)), 19)):INDIRECT(ADDRESS(INDIRECT(ADDRESS(ROW($A77), 29)), 19))),"&gt;0")</f>
        <v>1</v>
      </c>
      <c r="Z77" cm="1">
        <f t="array" aca="1" ref="Z77" ca="1">AVERAGE(INDIRECT(ADDRESS(INDIRECT(ADDRESS(ROW($A77), 28)), 19)):INDIRECT(ADDRESS(INDIRECT(ADDRESS(ROW($A77), 29)), 19)))</f>
        <v>0.40000000000000013</v>
      </c>
      <c r="AA77" cm="1">
        <f t="array" aca="1" ref="AA77" ca="1">AVERAGE(INDIRECT(ADDRESS(INDIRECT(ADDRESS(ROW($A77), 28)), 12)):INDIRECT(ADDRESS(INDIRECT(ADDRESS(ROW($A77), 29)), 12)))</f>
        <v>32</v>
      </c>
      <c r="AB77">
        <f t="shared" si="4"/>
        <v>515</v>
      </c>
      <c r="AC77">
        <f t="shared" si="5"/>
        <v>516</v>
      </c>
    </row>
    <row r="78" spans="1:29" x14ac:dyDescent="0.2">
      <c r="A78" t="s">
        <v>282</v>
      </c>
      <c r="B78" t="s">
        <v>292</v>
      </c>
      <c r="C78" t="s">
        <v>293</v>
      </c>
      <c r="D78" t="s">
        <v>294</v>
      </c>
      <c r="E78" t="s">
        <v>24</v>
      </c>
      <c r="F78" t="s">
        <v>25</v>
      </c>
      <c r="G78" t="s">
        <v>26</v>
      </c>
      <c r="H78" s="2">
        <v>44693</v>
      </c>
      <c r="I78" t="s">
        <v>25</v>
      </c>
      <c r="J78">
        <v>193</v>
      </c>
      <c r="K78" t="s">
        <v>27</v>
      </c>
      <c r="L78">
        <v>28.5</v>
      </c>
      <c r="M78" t="s">
        <v>25</v>
      </c>
      <c r="N78">
        <v>1.5486300000000001E-3</v>
      </c>
      <c r="O78" t="s">
        <v>28</v>
      </c>
      <c r="P78">
        <v>0</v>
      </c>
      <c r="Q78">
        <v>0</v>
      </c>
      <c r="R78">
        <v>88.29</v>
      </c>
      <c r="S78">
        <v>2.2000000000000002</v>
      </c>
      <c r="T78">
        <v>2.2000000000000002</v>
      </c>
      <c r="V78" t="s">
        <v>1687</v>
      </c>
      <c r="W78">
        <f t="shared" ca="1" si="3"/>
        <v>1</v>
      </c>
      <c r="X78" cm="1">
        <f t="array" aca="1" ref="X78" ca="1">COUNTIF((INDIRECT(ADDRESS(INDIRECT(ADDRESS(ROW($A78), 28)), 19)):INDIRECT(ADDRESS(INDIRECT(ADDRESS(ROW($A78), 29)), 19))),"&lt;0")</f>
        <v>1</v>
      </c>
      <c r="Y78" cm="1">
        <f t="array" aca="1" ref="Y78" ca="1">COUNTIF((INDIRECT(ADDRESS(INDIRECT(ADDRESS(ROW($A78), 28)), 19)):INDIRECT(ADDRESS(INDIRECT(ADDRESS(ROW($A78), 29)), 19))),"&gt;0")</f>
        <v>0</v>
      </c>
      <c r="Z78" cm="1">
        <f t="array" aca="1" ref="Z78" ca="1">AVERAGE(INDIRECT(ADDRESS(INDIRECT(ADDRESS(ROW($A78), 28)), 19)):INDIRECT(ADDRESS(INDIRECT(ADDRESS(ROW($A78), 29)), 19)))</f>
        <v>-3.4</v>
      </c>
      <c r="AA78" cm="1">
        <f t="array" aca="1" ref="AA78" ca="1">AVERAGE(INDIRECT(ADDRESS(INDIRECT(ADDRESS(ROW($A78), 28)), 12)):INDIRECT(ADDRESS(INDIRECT(ADDRESS(ROW($A78), 29)), 12)))</f>
        <v>27.1</v>
      </c>
      <c r="AB78">
        <f t="shared" si="4"/>
        <v>518</v>
      </c>
      <c r="AC78">
        <f t="shared" si="5"/>
        <v>518</v>
      </c>
    </row>
    <row r="79" spans="1:29" x14ac:dyDescent="0.2">
      <c r="A79" t="s">
        <v>282</v>
      </c>
      <c r="B79" t="s">
        <v>295</v>
      </c>
      <c r="C79" t="s">
        <v>296</v>
      </c>
      <c r="D79" t="s">
        <v>297</v>
      </c>
      <c r="E79" t="s">
        <v>24</v>
      </c>
      <c r="F79" t="s">
        <v>25</v>
      </c>
      <c r="G79" t="s">
        <v>26</v>
      </c>
      <c r="H79" s="2">
        <v>44663</v>
      </c>
      <c r="I79" t="s">
        <v>25</v>
      </c>
      <c r="J79">
        <v>164</v>
      </c>
      <c r="K79" t="s">
        <v>27</v>
      </c>
      <c r="L79">
        <v>32</v>
      </c>
      <c r="M79" t="s">
        <v>25</v>
      </c>
      <c r="N79">
        <v>8.7953800000000002E-4</v>
      </c>
      <c r="O79" t="s">
        <v>28</v>
      </c>
      <c r="P79">
        <v>0</v>
      </c>
      <c r="Q79">
        <v>0</v>
      </c>
      <c r="R79">
        <v>94.53</v>
      </c>
      <c r="S79">
        <v>1.5</v>
      </c>
      <c r="T79">
        <v>1.5</v>
      </c>
      <c r="V79" t="s">
        <v>1691</v>
      </c>
      <c r="W79">
        <f t="shared" ca="1" si="3"/>
        <v>14</v>
      </c>
      <c r="X79" cm="1">
        <f t="array" aca="1" ref="X79" ca="1">COUNTIF((INDIRECT(ADDRESS(INDIRECT(ADDRESS(ROW($A79), 28)), 19)):INDIRECT(ADDRESS(INDIRECT(ADDRESS(ROW($A79), 29)), 19))),"&lt;0")</f>
        <v>14</v>
      </c>
      <c r="Y79" cm="1">
        <f t="array" aca="1" ref="Y79" ca="1">COUNTIF((INDIRECT(ADDRESS(INDIRECT(ADDRESS(ROW($A79), 28)), 19)):INDIRECT(ADDRESS(INDIRECT(ADDRESS(ROW($A79), 29)), 19))),"&gt;0")</f>
        <v>0</v>
      </c>
      <c r="Z79" cm="1">
        <f t="array" aca="1" ref="Z79" ca="1">AVERAGE(INDIRECT(ADDRESS(INDIRECT(ADDRESS(ROW($A79), 28)), 19)):INDIRECT(ADDRESS(INDIRECT(ADDRESS(ROW($A79), 29)), 19)))</f>
        <v>-4.1857142857142851</v>
      </c>
      <c r="AA79" cm="1">
        <f t="array" aca="1" ref="AA79" ca="1">AVERAGE(INDIRECT(ADDRESS(INDIRECT(ADDRESS(ROW($A79), 28)), 12)):INDIRECT(ADDRESS(INDIRECT(ADDRESS(ROW($A79), 29)), 12)))</f>
        <v>27.514285714285716</v>
      </c>
      <c r="AB79">
        <f t="shared" si="4"/>
        <v>520</v>
      </c>
      <c r="AC79">
        <f t="shared" si="5"/>
        <v>533</v>
      </c>
    </row>
    <row r="80" spans="1:29" x14ac:dyDescent="0.2">
      <c r="A80" t="s">
        <v>282</v>
      </c>
      <c r="B80" t="s">
        <v>298</v>
      </c>
      <c r="C80" t="s">
        <v>299</v>
      </c>
      <c r="D80" t="s">
        <v>300</v>
      </c>
      <c r="E80" t="s">
        <v>24</v>
      </c>
      <c r="F80" t="s">
        <v>25</v>
      </c>
      <c r="G80" t="s">
        <v>26</v>
      </c>
      <c r="H80" s="2">
        <v>44604</v>
      </c>
      <c r="I80" t="s">
        <v>25</v>
      </c>
      <c r="J80">
        <v>77</v>
      </c>
      <c r="K80" t="s">
        <v>27</v>
      </c>
      <c r="L80">
        <v>26.4</v>
      </c>
      <c r="M80" t="s">
        <v>25</v>
      </c>
      <c r="N80">
        <v>8.7981699999999997E-4</v>
      </c>
      <c r="O80" t="s">
        <v>28</v>
      </c>
      <c r="P80">
        <v>0</v>
      </c>
      <c r="Q80">
        <v>0</v>
      </c>
      <c r="R80">
        <v>94.02</v>
      </c>
      <c r="S80">
        <v>-1.8</v>
      </c>
      <c r="T80">
        <v>1.8</v>
      </c>
      <c r="V80" t="s">
        <v>1745</v>
      </c>
      <c r="W80">
        <f t="shared" ca="1" si="3"/>
        <v>13</v>
      </c>
      <c r="X80" cm="1">
        <f t="array" aca="1" ref="X80" ca="1">COUNTIF((INDIRECT(ADDRESS(INDIRECT(ADDRESS(ROW($A80), 28)), 19)):INDIRECT(ADDRESS(INDIRECT(ADDRESS(ROW($A80), 29)), 19))),"&lt;0")</f>
        <v>12</v>
      </c>
      <c r="Y80" cm="1">
        <f t="array" aca="1" ref="Y80" ca="1">COUNTIF((INDIRECT(ADDRESS(INDIRECT(ADDRESS(ROW($A80), 28)), 19)):INDIRECT(ADDRESS(INDIRECT(ADDRESS(ROW($A80), 29)), 19))),"&gt;0")</f>
        <v>1</v>
      </c>
      <c r="Z80" cm="1">
        <f t="array" aca="1" ref="Z80" ca="1">AVERAGE(INDIRECT(ADDRESS(INDIRECT(ADDRESS(ROW($A80), 28)), 19)):INDIRECT(ADDRESS(INDIRECT(ADDRESS(ROW($A80), 29)), 19)))</f>
        <v>-2.8307692307692309</v>
      </c>
      <c r="AA80" cm="1">
        <f t="array" aca="1" ref="AA80" ca="1">AVERAGE(INDIRECT(ADDRESS(INDIRECT(ADDRESS(ROW($A80), 28)), 12)):INDIRECT(ADDRESS(INDIRECT(ADDRESS(ROW($A80), 29)), 12)))</f>
        <v>28.869230769230771</v>
      </c>
      <c r="AB80">
        <f t="shared" si="4"/>
        <v>535</v>
      </c>
      <c r="AC80">
        <f t="shared" si="5"/>
        <v>547</v>
      </c>
    </row>
    <row r="81" spans="1:29" x14ac:dyDescent="0.2">
      <c r="A81" t="s">
        <v>282</v>
      </c>
      <c r="B81" t="s">
        <v>301</v>
      </c>
      <c r="C81" t="s">
        <v>302</v>
      </c>
      <c r="D81" t="s">
        <v>303</v>
      </c>
      <c r="E81" t="s">
        <v>24</v>
      </c>
      <c r="F81" t="s">
        <v>25</v>
      </c>
      <c r="G81" t="s">
        <v>26</v>
      </c>
      <c r="H81" s="2">
        <v>44604</v>
      </c>
      <c r="I81" t="s">
        <v>25</v>
      </c>
      <c r="J81">
        <v>73</v>
      </c>
      <c r="K81" t="s">
        <v>27</v>
      </c>
      <c r="L81">
        <v>26.2</v>
      </c>
      <c r="M81" t="s">
        <v>25</v>
      </c>
      <c r="N81">
        <v>0</v>
      </c>
      <c r="O81" t="s">
        <v>174</v>
      </c>
      <c r="P81">
        <v>0</v>
      </c>
      <c r="Q81">
        <v>0</v>
      </c>
      <c r="R81">
        <v>94.85</v>
      </c>
      <c r="S81">
        <v>1.7</v>
      </c>
      <c r="T81">
        <v>1.7</v>
      </c>
      <c r="V81" t="s">
        <v>1789</v>
      </c>
      <c r="W81">
        <f t="shared" ca="1" si="3"/>
        <v>4</v>
      </c>
      <c r="X81" cm="1">
        <f t="array" aca="1" ref="X81" ca="1">COUNTIF((INDIRECT(ADDRESS(INDIRECT(ADDRESS(ROW($A81), 28)), 19)):INDIRECT(ADDRESS(INDIRECT(ADDRESS(ROW($A81), 29)), 19))),"&lt;0")</f>
        <v>2</v>
      </c>
      <c r="Y81" cm="1">
        <f t="array" aca="1" ref="Y81" ca="1">COUNTIF((INDIRECT(ADDRESS(INDIRECT(ADDRESS(ROW($A81), 28)), 19)):INDIRECT(ADDRESS(INDIRECT(ADDRESS(ROW($A81), 29)), 19))),"&gt;0")</f>
        <v>2</v>
      </c>
      <c r="Z81" cm="1">
        <f t="array" aca="1" ref="Z81" ca="1">AVERAGE(INDIRECT(ADDRESS(INDIRECT(ADDRESS(ROW($A81), 28)), 19)):INDIRECT(ADDRESS(INDIRECT(ADDRESS(ROW($A81), 29)), 19)))</f>
        <v>-0.3</v>
      </c>
      <c r="AA81" cm="1">
        <f t="array" aca="1" ref="AA81" ca="1">AVERAGE(INDIRECT(ADDRESS(INDIRECT(ADDRESS(ROW($A81), 28)), 12)):INDIRECT(ADDRESS(INDIRECT(ADDRESS(ROW($A81), 29)), 12)))</f>
        <v>28.875</v>
      </c>
      <c r="AB81">
        <f t="shared" si="4"/>
        <v>549</v>
      </c>
      <c r="AC81">
        <f t="shared" si="5"/>
        <v>552</v>
      </c>
    </row>
    <row r="82" spans="1:29" x14ac:dyDescent="0.2">
      <c r="H82" s="2"/>
      <c r="V82" t="s">
        <v>1802</v>
      </c>
      <c r="W82">
        <f t="shared" ca="1" si="3"/>
        <v>1</v>
      </c>
      <c r="X82" cm="1">
        <f t="array" aca="1" ref="X82" ca="1">COUNTIF((INDIRECT(ADDRESS(INDIRECT(ADDRESS(ROW($A82), 28)), 19)):INDIRECT(ADDRESS(INDIRECT(ADDRESS(ROW($A82), 29)), 19))),"&lt;0")</f>
        <v>1</v>
      </c>
      <c r="Y82" cm="1">
        <f t="array" aca="1" ref="Y82" ca="1">COUNTIF((INDIRECT(ADDRESS(INDIRECT(ADDRESS(ROW($A82), 28)), 19)):INDIRECT(ADDRESS(INDIRECT(ADDRESS(ROW($A82), 29)), 19))),"&gt;0")</f>
        <v>0</v>
      </c>
      <c r="Z82" cm="1">
        <f t="array" aca="1" ref="Z82" ca="1">AVERAGE(INDIRECT(ADDRESS(INDIRECT(ADDRESS(ROW($A82), 28)), 19)):INDIRECT(ADDRESS(INDIRECT(ADDRESS(ROW($A82), 29)), 19)))</f>
        <v>-3.5</v>
      </c>
      <c r="AA82" cm="1">
        <f t="array" aca="1" ref="AA82" ca="1">AVERAGE(INDIRECT(ADDRESS(INDIRECT(ADDRESS(ROW($A82), 28)), 12)):INDIRECT(ADDRESS(INDIRECT(ADDRESS(ROW($A82), 29)), 12)))</f>
        <v>27.4</v>
      </c>
      <c r="AB82">
        <f t="shared" si="4"/>
        <v>554</v>
      </c>
      <c r="AC82">
        <f t="shared" si="5"/>
        <v>554</v>
      </c>
    </row>
    <row r="83" spans="1:29" x14ac:dyDescent="0.2">
      <c r="A83" t="s">
        <v>304</v>
      </c>
      <c r="B83" t="s">
        <v>305</v>
      </c>
      <c r="C83" t="s">
        <v>306</v>
      </c>
      <c r="D83" t="s">
        <v>307</v>
      </c>
      <c r="E83" t="s">
        <v>24</v>
      </c>
      <c r="F83" t="s">
        <v>25</v>
      </c>
      <c r="G83" t="s">
        <v>26</v>
      </c>
      <c r="H83" t="s">
        <v>308</v>
      </c>
      <c r="I83" t="s">
        <v>25</v>
      </c>
      <c r="J83">
        <v>815</v>
      </c>
      <c r="K83" t="s">
        <v>27</v>
      </c>
      <c r="L83">
        <v>29.5</v>
      </c>
      <c r="M83" t="s">
        <v>25</v>
      </c>
      <c r="N83">
        <v>0</v>
      </c>
      <c r="O83" t="s">
        <v>25</v>
      </c>
      <c r="P83">
        <v>0</v>
      </c>
      <c r="Q83">
        <v>0</v>
      </c>
      <c r="R83">
        <v>93.98</v>
      </c>
      <c r="S83">
        <v>-5.5</v>
      </c>
      <c r="T83">
        <v>5.5</v>
      </c>
      <c r="V83" t="s">
        <v>1807</v>
      </c>
      <c r="W83">
        <f t="shared" ca="1" si="3"/>
        <v>30</v>
      </c>
      <c r="X83" cm="1">
        <f t="array" aca="1" ref="X83" ca="1">COUNTIF((INDIRECT(ADDRESS(INDIRECT(ADDRESS(ROW($A83), 28)), 19)):INDIRECT(ADDRESS(INDIRECT(ADDRESS(ROW($A83), 29)), 19))),"&lt;0")</f>
        <v>29</v>
      </c>
      <c r="Y83" cm="1">
        <f t="array" aca="1" ref="Y83" ca="1">COUNTIF((INDIRECT(ADDRESS(INDIRECT(ADDRESS(ROW($A83), 28)), 19)):INDIRECT(ADDRESS(INDIRECT(ADDRESS(ROW($A83), 29)), 19))),"&gt;0")</f>
        <v>1</v>
      </c>
      <c r="Z83" cm="1">
        <f t="array" aca="1" ref="Z83" ca="1">AVERAGE(INDIRECT(ADDRESS(INDIRECT(ADDRESS(ROW($A83), 28)), 19)):INDIRECT(ADDRESS(INDIRECT(ADDRESS(ROW($A83), 29)), 19)))</f>
        <v>-4.2699999999999996</v>
      </c>
      <c r="AA83" cm="1">
        <f t="array" aca="1" ref="AA83" ca="1">AVERAGE(INDIRECT(ADDRESS(INDIRECT(ADDRESS(ROW($A83), 28)), 12)):INDIRECT(ADDRESS(INDIRECT(ADDRESS(ROW($A83), 29)), 12)))</f>
        <v>27.966666666666672</v>
      </c>
      <c r="AB83">
        <f t="shared" si="4"/>
        <v>556</v>
      </c>
      <c r="AC83">
        <f t="shared" si="5"/>
        <v>585</v>
      </c>
    </row>
    <row r="84" spans="1:29" x14ac:dyDescent="0.2">
      <c r="A84" t="s">
        <v>304</v>
      </c>
      <c r="B84" t="s">
        <v>309</v>
      </c>
      <c r="C84" t="s">
        <v>310</v>
      </c>
      <c r="D84" t="s">
        <v>311</v>
      </c>
      <c r="E84" t="s">
        <v>24</v>
      </c>
      <c r="F84" t="s">
        <v>25</v>
      </c>
      <c r="G84" t="s">
        <v>26</v>
      </c>
      <c r="H84" s="2">
        <v>44918</v>
      </c>
      <c r="I84" t="s">
        <v>25</v>
      </c>
      <c r="J84">
        <v>497</v>
      </c>
      <c r="K84" t="s">
        <v>27</v>
      </c>
      <c r="L84">
        <v>26.2</v>
      </c>
      <c r="M84" t="s">
        <v>25</v>
      </c>
      <c r="N84">
        <v>8.7898200000000005E-4</v>
      </c>
      <c r="O84" t="s">
        <v>28</v>
      </c>
      <c r="P84">
        <v>0</v>
      </c>
      <c r="Q84">
        <v>0</v>
      </c>
      <c r="R84">
        <v>96.42</v>
      </c>
      <c r="S84">
        <v>-3.3</v>
      </c>
      <c r="T84">
        <v>3.3</v>
      </c>
      <c r="V84" t="s">
        <v>1913</v>
      </c>
      <c r="W84">
        <f t="shared" ca="1" si="3"/>
        <v>5</v>
      </c>
      <c r="X84" cm="1">
        <f t="array" aca="1" ref="X84" ca="1">COUNTIF((INDIRECT(ADDRESS(INDIRECT(ADDRESS(ROW($A84), 28)), 19)):INDIRECT(ADDRESS(INDIRECT(ADDRESS(ROW($A84), 29)), 19))),"&lt;0")</f>
        <v>5</v>
      </c>
      <c r="Y84" cm="1">
        <f t="array" aca="1" ref="Y84" ca="1">COUNTIF((INDIRECT(ADDRESS(INDIRECT(ADDRESS(ROW($A84), 28)), 19)):INDIRECT(ADDRESS(INDIRECT(ADDRESS(ROW($A84), 29)), 19))),"&gt;0")</f>
        <v>0</v>
      </c>
      <c r="Z84" cm="1">
        <f t="array" aca="1" ref="Z84" ca="1">AVERAGE(INDIRECT(ADDRESS(INDIRECT(ADDRESS(ROW($A84), 28)), 19)):INDIRECT(ADDRESS(INDIRECT(ADDRESS(ROW($A84), 29)), 19)))</f>
        <v>-3.54</v>
      </c>
      <c r="AA84" cm="1">
        <f t="array" aca="1" ref="AA84" ca="1">AVERAGE(INDIRECT(ADDRESS(INDIRECT(ADDRESS(ROW($A84), 28)), 12)):INDIRECT(ADDRESS(INDIRECT(ADDRESS(ROW($A84), 29)), 12)))</f>
        <v>27.859999999999996</v>
      </c>
      <c r="AB84">
        <f t="shared" si="4"/>
        <v>587</v>
      </c>
      <c r="AC84">
        <f t="shared" si="5"/>
        <v>591</v>
      </c>
    </row>
    <row r="85" spans="1:29" x14ac:dyDescent="0.2">
      <c r="A85" t="s">
        <v>304</v>
      </c>
      <c r="B85" t="s">
        <v>312</v>
      </c>
      <c r="C85" t="s">
        <v>313</v>
      </c>
      <c r="D85" t="s">
        <v>314</v>
      </c>
      <c r="E85" t="s">
        <v>24</v>
      </c>
      <c r="F85" t="s">
        <v>25</v>
      </c>
      <c r="G85" t="s">
        <v>26</v>
      </c>
      <c r="H85" s="2">
        <v>44888</v>
      </c>
      <c r="I85" t="s">
        <v>25</v>
      </c>
      <c r="J85">
        <v>470</v>
      </c>
      <c r="K85" t="s">
        <v>27</v>
      </c>
      <c r="L85">
        <v>28.4</v>
      </c>
      <c r="M85" t="s">
        <v>25</v>
      </c>
      <c r="N85">
        <v>0</v>
      </c>
      <c r="O85" t="s">
        <v>25</v>
      </c>
      <c r="P85">
        <v>0</v>
      </c>
      <c r="Q85">
        <v>0</v>
      </c>
      <c r="R85">
        <v>84.7</v>
      </c>
      <c r="S85">
        <v>1.7</v>
      </c>
      <c r="T85">
        <v>1.7</v>
      </c>
      <c r="V85" t="s">
        <v>1932</v>
      </c>
      <c r="W85">
        <f t="shared" ca="1" si="3"/>
        <v>18</v>
      </c>
      <c r="X85" cm="1">
        <f t="array" aca="1" ref="X85" ca="1">COUNTIF((INDIRECT(ADDRESS(INDIRECT(ADDRESS(ROW($A85), 28)), 19)):INDIRECT(ADDRESS(INDIRECT(ADDRESS(ROW($A85), 29)), 19))),"&lt;0")</f>
        <v>15</v>
      </c>
      <c r="Y85" cm="1">
        <f t="array" aca="1" ref="Y85" ca="1">COUNTIF((INDIRECT(ADDRESS(INDIRECT(ADDRESS(ROW($A85), 28)), 19)):INDIRECT(ADDRESS(INDIRECT(ADDRESS(ROW($A85), 29)), 19))),"&gt;0")</f>
        <v>3</v>
      </c>
      <c r="Z85" cm="1">
        <f t="array" aca="1" ref="Z85" ca="1">AVERAGE(INDIRECT(ADDRESS(INDIRECT(ADDRESS(ROW($A85), 28)), 19)):INDIRECT(ADDRESS(INDIRECT(ADDRESS(ROW($A85), 29)), 19)))</f>
        <v>-2.5555555555555554</v>
      </c>
      <c r="AA85" cm="1">
        <f t="array" aca="1" ref="AA85" ca="1">AVERAGE(INDIRECT(ADDRESS(INDIRECT(ADDRESS(ROW($A85), 28)), 12)):INDIRECT(ADDRESS(INDIRECT(ADDRESS(ROW($A85), 29)), 12)))</f>
        <v>28.288888888888888</v>
      </c>
      <c r="AB85">
        <f t="shared" si="4"/>
        <v>593</v>
      </c>
      <c r="AC85">
        <f t="shared" si="5"/>
        <v>610</v>
      </c>
    </row>
    <row r="86" spans="1:29" x14ac:dyDescent="0.2">
      <c r="A86" t="s">
        <v>304</v>
      </c>
      <c r="B86" t="s">
        <v>315</v>
      </c>
      <c r="C86" t="s">
        <v>316</v>
      </c>
      <c r="D86" t="s">
        <v>317</v>
      </c>
      <c r="E86" t="s">
        <v>24</v>
      </c>
      <c r="F86" t="s">
        <v>25</v>
      </c>
      <c r="G86" t="s">
        <v>26</v>
      </c>
      <c r="H86" s="2">
        <v>44704</v>
      </c>
      <c r="I86" t="s">
        <v>25</v>
      </c>
      <c r="J86">
        <v>236</v>
      </c>
      <c r="K86" t="s">
        <v>27</v>
      </c>
      <c r="L86">
        <v>27.9</v>
      </c>
      <c r="M86" t="s">
        <v>25</v>
      </c>
      <c r="N86">
        <v>1.6019200000000001E-2</v>
      </c>
      <c r="O86" t="s">
        <v>32</v>
      </c>
      <c r="P86">
        <v>0</v>
      </c>
      <c r="Q86">
        <v>0</v>
      </c>
      <c r="R86">
        <v>80.05</v>
      </c>
      <c r="S86">
        <v>-3.6</v>
      </c>
      <c r="T86">
        <v>3.6</v>
      </c>
      <c r="V86" t="s">
        <v>2006</v>
      </c>
      <c r="W86">
        <f t="shared" ca="1" si="3"/>
        <v>2</v>
      </c>
      <c r="X86" cm="1">
        <f t="array" aca="1" ref="X86" ca="1">COUNTIF((INDIRECT(ADDRESS(INDIRECT(ADDRESS(ROW($A86), 28)), 19)):INDIRECT(ADDRESS(INDIRECT(ADDRESS(ROW($A86), 29)), 19))),"&lt;0")</f>
        <v>1</v>
      </c>
      <c r="Y86" cm="1">
        <f t="array" aca="1" ref="Y86" ca="1">COUNTIF((INDIRECT(ADDRESS(INDIRECT(ADDRESS(ROW($A86), 28)), 19)):INDIRECT(ADDRESS(INDIRECT(ADDRESS(ROW($A86), 29)), 19))),"&gt;0")</f>
        <v>1</v>
      </c>
      <c r="Z86" cm="1">
        <f t="array" aca="1" ref="Z86" ca="1">AVERAGE(INDIRECT(ADDRESS(INDIRECT(ADDRESS(ROW($A86), 28)), 19)):INDIRECT(ADDRESS(INDIRECT(ADDRESS(ROW($A86), 29)), 19)))</f>
        <v>-1.05</v>
      </c>
      <c r="AA86" cm="1">
        <f t="array" aca="1" ref="AA86" ca="1">AVERAGE(INDIRECT(ADDRESS(INDIRECT(ADDRESS(ROW($A86), 28)), 12)):INDIRECT(ADDRESS(INDIRECT(ADDRESS(ROW($A86), 29)), 12)))</f>
        <v>29.15</v>
      </c>
      <c r="AB86">
        <f t="shared" si="4"/>
        <v>612</v>
      </c>
      <c r="AC86">
        <f t="shared" si="5"/>
        <v>613</v>
      </c>
    </row>
    <row r="87" spans="1:29" x14ac:dyDescent="0.2">
      <c r="A87" t="s">
        <v>304</v>
      </c>
      <c r="B87" t="s">
        <v>318</v>
      </c>
      <c r="C87" t="s">
        <v>319</v>
      </c>
      <c r="D87" t="s">
        <v>320</v>
      </c>
      <c r="E87" t="s">
        <v>24</v>
      </c>
      <c r="F87" t="s">
        <v>25</v>
      </c>
      <c r="G87" t="s">
        <v>26</v>
      </c>
      <c r="H87" s="2">
        <v>44674</v>
      </c>
      <c r="I87" t="s">
        <v>25</v>
      </c>
      <c r="J87">
        <v>210</v>
      </c>
      <c r="K87" t="s">
        <v>27</v>
      </c>
      <c r="L87">
        <v>26</v>
      </c>
      <c r="M87" t="s">
        <v>25</v>
      </c>
      <c r="N87">
        <v>3.2662699999999999E-3</v>
      </c>
      <c r="O87" t="s">
        <v>36</v>
      </c>
      <c r="P87">
        <v>0</v>
      </c>
      <c r="Q87">
        <v>0</v>
      </c>
      <c r="R87">
        <v>91.67</v>
      </c>
      <c r="S87">
        <v>-2.2999999999999998</v>
      </c>
      <c r="T87">
        <v>2.2999999999999998</v>
      </c>
      <c r="V87" t="s">
        <v>2013</v>
      </c>
      <c r="W87">
        <f t="shared" ca="1" si="3"/>
        <v>9</v>
      </c>
      <c r="X87" cm="1">
        <f t="array" aca="1" ref="X87" ca="1">COUNTIF((INDIRECT(ADDRESS(INDIRECT(ADDRESS(ROW($A87), 28)), 19)):INDIRECT(ADDRESS(INDIRECT(ADDRESS(ROW($A87), 29)), 19))),"&lt;0")</f>
        <v>8</v>
      </c>
      <c r="Y87" cm="1">
        <f t="array" aca="1" ref="Y87" ca="1">COUNTIF((INDIRECT(ADDRESS(INDIRECT(ADDRESS(ROW($A87), 28)), 19)):INDIRECT(ADDRESS(INDIRECT(ADDRESS(ROW($A87), 29)), 19))),"&gt;0")</f>
        <v>1</v>
      </c>
      <c r="Z87" cm="1">
        <f t="array" aca="1" ref="Z87" ca="1">AVERAGE(INDIRECT(ADDRESS(INDIRECT(ADDRESS(ROW($A87), 28)), 19)):INDIRECT(ADDRESS(INDIRECT(ADDRESS(ROW($A87), 29)), 19)))</f>
        <v>-2.4777777777777779</v>
      </c>
      <c r="AA87" cm="1">
        <f t="array" aca="1" ref="AA87" ca="1">AVERAGE(INDIRECT(ADDRESS(INDIRECT(ADDRESS(ROW($A87), 28)), 12)):INDIRECT(ADDRESS(INDIRECT(ADDRESS(ROW($A87), 29)), 12)))</f>
        <v>27.722222222222221</v>
      </c>
      <c r="AB87">
        <f t="shared" si="4"/>
        <v>615</v>
      </c>
      <c r="AC87">
        <f t="shared" si="5"/>
        <v>623</v>
      </c>
    </row>
    <row r="88" spans="1:29" x14ac:dyDescent="0.2">
      <c r="H88" s="2"/>
      <c r="V88" t="s">
        <v>2048</v>
      </c>
      <c r="W88">
        <f t="shared" ca="1" si="3"/>
        <v>17</v>
      </c>
      <c r="X88" cm="1">
        <f t="array" aca="1" ref="X88" ca="1">COUNTIF((INDIRECT(ADDRESS(INDIRECT(ADDRESS(ROW($A88), 28)), 19)):INDIRECT(ADDRESS(INDIRECT(ADDRESS(ROW($A88), 29)), 19))),"&lt;0")</f>
        <v>15</v>
      </c>
      <c r="Y88" cm="1">
        <f t="array" aca="1" ref="Y88" ca="1">COUNTIF((INDIRECT(ADDRESS(INDIRECT(ADDRESS(ROW($A88), 28)), 19)):INDIRECT(ADDRESS(INDIRECT(ADDRESS(ROW($A88), 29)), 19))),"&gt;0")</f>
        <v>2</v>
      </c>
      <c r="Z88" cm="1">
        <f t="array" aca="1" ref="Z88" ca="1">AVERAGE(INDIRECT(ADDRESS(INDIRECT(ADDRESS(ROW($A88), 28)), 19)):INDIRECT(ADDRESS(INDIRECT(ADDRESS(ROW($A88), 29)), 19)))</f>
        <v>-2.8823529411764706</v>
      </c>
      <c r="AA88" cm="1">
        <f t="array" aca="1" ref="AA88" ca="1">AVERAGE(INDIRECT(ADDRESS(INDIRECT(ADDRESS(ROW($A88), 28)), 12)):INDIRECT(ADDRESS(INDIRECT(ADDRESS(ROW($A88), 29)), 12)))</f>
        <v>28.064705882352939</v>
      </c>
      <c r="AB88">
        <f t="shared" si="4"/>
        <v>625</v>
      </c>
      <c r="AC88">
        <f t="shared" si="5"/>
        <v>641</v>
      </c>
    </row>
    <row r="89" spans="1:29" x14ac:dyDescent="0.2">
      <c r="A89" t="s">
        <v>321</v>
      </c>
      <c r="B89" t="s">
        <v>322</v>
      </c>
      <c r="C89" t="s">
        <v>323</v>
      </c>
      <c r="D89" t="s">
        <v>324</v>
      </c>
      <c r="E89" t="s">
        <v>24</v>
      </c>
      <c r="F89" t="s">
        <v>25</v>
      </c>
      <c r="G89" t="s">
        <v>26</v>
      </c>
      <c r="H89" t="s">
        <v>325</v>
      </c>
      <c r="I89" t="s">
        <v>25</v>
      </c>
      <c r="J89">
        <v>619</v>
      </c>
      <c r="K89" t="s">
        <v>27</v>
      </c>
      <c r="L89">
        <v>26.3</v>
      </c>
      <c r="M89" t="s">
        <v>25</v>
      </c>
      <c r="N89">
        <v>8.79337E-4</v>
      </c>
      <c r="O89" t="s">
        <v>28</v>
      </c>
      <c r="P89">
        <v>0</v>
      </c>
      <c r="Q89">
        <v>0</v>
      </c>
      <c r="R89">
        <v>88.48</v>
      </c>
      <c r="S89">
        <v>-2.6</v>
      </c>
      <c r="T89">
        <v>2.6</v>
      </c>
      <c r="V89" t="s">
        <v>2105</v>
      </c>
      <c r="W89">
        <f t="shared" ca="1" si="3"/>
        <v>3</v>
      </c>
      <c r="X89" cm="1">
        <f t="array" aca="1" ref="X89" ca="1">COUNTIF((INDIRECT(ADDRESS(INDIRECT(ADDRESS(ROW($A89), 28)), 19)):INDIRECT(ADDRESS(INDIRECT(ADDRESS(ROW($A89), 29)), 19))),"&lt;0")</f>
        <v>2</v>
      </c>
      <c r="Y89" cm="1">
        <f t="array" aca="1" ref="Y89" ca="1">COUNTIF((INDIRECT(ADDRESS(INDIRECT(ADDRESS(ROW($A89), 28)), 19)):INDIRECT(ADDRESS(INDIRECT(ADDRESS(ROW($A89), 29)), 19))),"&gt;0")</f>
        <v>1</v>
      </c>
      <c r="Z89" cm="1">
        <f t="array" aca="1" ref="Z89" ca="1">AVERAGE(INDIRECT(ADDRESS(INDIRECT(ADDRESS(ROW($A89), 28)), 19)):INDIRECT(ADDRESS(INDIRECT(ADDRESS(ROW($A89), 29)), 19)))</f>
        <v>-1.9333333333333336</v>
      </c>
      <c r="AA89" cm="1">
        <f t="array" aca="1" ref="AA89" ca="1">AVERAGE(INDIRECT(ADDRESS(INDIRECT(ADDRESS(ROW($A89), 28)), 12)):INDIRECT(ADDRESS(INDIRECT(ADDRESS(ROW($A89), 29)), 12)))</f>
        <v>27.433333333333337</v>
      </c>
      <c r="AB89">
        <f t="shared" si="4"/>
        <v>643</v>
      </c>
      <c r="AC89">
        <f t="shared" si="5"/>
        <v>645</v>
      </c>
    </row>
    <row r="90" spans="1:29" x14ac:dyDescent="0.2">
      <c r="A90" t="s">
        <v>321</v>
      </c>
      <c r="B90" t="s">
        <v>326</v>
      </c>
      <c r="C90" t="s">
        <v>327</v>
      </c>
      <c r="D90" t="s">
        <v>328</v>
      </c>
      <c r="E90" t="s">
        <v>24</v>
      </c>
      <c r="F90" t="s">
        <v>329</v>
      </c>
      <c r="G90" t="s">
        <v>26</v>
      </c>
      <c r="H90" t="s">
        <v>325</v>
      </c>
      <c r="I90" t="s">
        <v>25</v>
      </c>
      <c r="J90">
        <v>578</v>
      </c>
      <c r="K90" t="s">
        <v>27</v>
      </c>
      <c r="L90">
        <v>29.9</v>
      </c>
      <c r="M90" t="s">
        <v>25</v>
      </c>
      <c r="N90">
        <v>0</v>
      </c>
      <c r="O90" t="s">
        <v>25</v>
      </c>
      <c r="P90">
        <v>0</v>
      </c>
      <c r="Q90">
        <v>0</v>
      </c>
      <c r="R90">
        <v>91.58</v>
      </c>
      <c r="S90">
        <v>1.7</v>
      </c>
      <c r="T90">
        <v>1.7</v>
      </c>
      <c r="V90" t="s">
        <v>2117</v>
      </c>
      <c r="W90">
        <f t="shared" ca="1" si="3"/>
        <v>14</v>
      </c>
      <c r="X90" cm="1">
        <f t="array" aca="1" ref="X90" ca="1">COUNTIF((INDIRECT(ADDRESS(INDIRECT(ADDRESS(ROW($A90), 28)), 19)):INDIRECT(ADDRESS(INDIRECT(ADDRESS(ROW($A90), 29)), 19))),"&lt;0")</f>
        <v>13</v>
      </c>
      <c r="Y90" cm="1">
        <f t="array" aca="1" ref="Y90" ca="1">COUNTIF((INDIRECT(ADDRESS(INDIRECT(ADDRESS(ROW($A90), 28)), 19)):INDIRECT(ADDRESS(INDIRECT(ADDRESS(ROW($A90), 29)), 19))),"&gt;0")</f>
        <v>1</v>
      </c>
      <c r="Z90" cm="1">
        <f t="array" aca="1" ref="Z90" ca="1">AVERAGE(INDIRECT(ADDRESS(INDIRECT(ADDRESS(ROW($A90), 28)), 19)):INDIRECT(ADDRESS(INDIRECT(ADDRESS(ROW($A90), 29)), 19)))</f>
        <v>-2.6</v>
      </c>
      <c r="AA90" cm="1">
        <f t="array" aca="1" ref="AA90" ca="1">AVERAGE(INDIRECT(ADDRESS(INDIRECT(ADDRESS(ROW($A90), 28)), 12)):INDIRECT(ADDRESS(INDIRECT(ADDRESS(ROW($A90), 29)), 12)))</f>
        <v>29.249999999999996</v>
      </c>
      <c r="AB90">
        <f t="shared" si="4"/>
        <v>647</v>
      </c>
      <c r="AC90">
        <f t="shared" si="5"/>
        <v>660</v>
      </c>
    </row>
    <row r="91" spans="1:29" x14ac:dyDescent="0.2">
      <c r="A91" t="s">
        <v>321</v>
      </c>
      <c r="B91" t="s">
        <v>330</v>
      </c>
      <c r="C91" t="s">
        <v>331</v>
      </c>
      <c r="D91" t="s">
        <v>332</v>
      </c>
      <c r="E91" t="s">
        <v>24</v>
      </c>
      <c r="F91" t="s">
        <v>25</v>
      </c>
      <c r="G91" t="s">
        <v>26</v>
      </c>
      <c r="H91" t="s">
        <v>333</v>
      </c>
      <c r="I91" t="s">
        <v>25</v>
      </c>
      <c r="J91">
        <v>397</v>
      </c>
      <c r="K91" t="s">
        <v>27</v>
      </c>
      <c r="L91">
        <v>27.4</v>
      </c>
      <c r="M91" t="s">
        <v>25</v>
      </c>
      <c r="N91">
        <v>1.1499499999999999E-2</v>
      </c>
      <c r="O91" t="s">
        <v>32</v>
      </c>
      <c r="P91">
        <v>0</v>
      </c>
      <c r="Q91">
        <v>0</v>
      </c>
      <c r="R91">
        <v>92.14</v>
      </c>
      <c r="S91">
        <v>2.6</v>
      </c>
      <c r="T91">
        <v>2.6</v>
      </c>
      <c r="V91" t="s">
        <v>2166</v>
      </c>
      <c r="W91">
        <f t="shared" ca="1" si="3"/>
        <v>4</v>
      </c>
      <c r="X91" cm="1">
        <f t="array" aca="1" ref="X91" ca="1">COUNTIF((INDIRECT(ADDRESS(INDIRECT(ADDRESS(ROW($A91), 28)), 19)):INDIRECT(ADDRESS(INDIRECT(ADDRESS(ROW($A91), 29)), 19))),"&lt;0")</f>
        <v>4</v>
      </c>
      <c r="Y91" cm="1">
        <f t="array" aca="1" ref="Y91" ca="1">COUNTIF((INDIRECT(ADDRESS(INDIRECT(ADDRESS(ROW($A91), 28)), 19)):INDIRECT(ADDRESS(INDIRECT(ADDRESS(ROW($A91), 29)), 19))),"&gt;0")</f>
        <v>0</v>
      </c>
      <c r="Z91" cm="1">
        <f t="array" aca="1" ref="Z91" ca="1">AVERAGE(INDIRECT(ADDRESS(INDIRECT(ADDRESS(ROW($A91), 28)), 19)):INDIRECT(ADDRESS(INDIRECT(ADDRESS(ROW($A91), 29)), 19)))</f>
        <v>-2.8250000000000002</v>
      </c>
      <c r="AA91" cm="1">
        <f t="array" aca="1" ref="AA91" ca="1">AVERAGE(INDIRECT(ADDRESS(INDIRECT(ADDRESS(ROW($A91), 28)), 12)):INDIRECT(ADDRESS(INDIRECT(ADDRESS(ROW($A91), 29)), 12)))</f>
        <v>30.225000000000001</v>
      </c>
      <c r="AB91">
        <f t="shared" si="4"/>
        <v>662</v>
      </c>
      <c r="AC91">
        <f t="shared" si="5"/>
        <v>665</v>
      </c>
    </row>
    <row r="92" spans="1:29" x14ac:dyDescent="0.2">
      <c r="A92" t="s">
        <v>321</v>
      </c>
      <c r="B92" t="s">
        <v>334</v>
      </c>
      <c r="C92" t="s">
        <v>335</v>
      </c>
      <c r="D92" t="s">
        <v>336</v>
      </c>
      <c r="E92" t="s">
        <v>24</v>
      </c>
      <c r="F92" t="s">
        <v>25</v>
      </c>
      <c r="G92" t="s">
        <v>26</v>
      </c>
      <c r="H92" s="2">
        <v>44917</v>
      </c>
      <c r="I92" t="s">
        <v>25</v>
      </c>
      <c r="J92">
        <v>376</v>
      </c>
      <c r="K92" t="s">
        <v>27</v>
      </c>
      <c r="L92">
        <v>26.4</v>
      </c>
      <c r="M92" t="s">
        <v>25</v>
      </c>
      <c r="N92">
        <v>1.0024099999999999E-2</v>
      </c>
      <c r="O92" t="s">
        <v>55</v>
      </c>
      <c r="P92">
        <v>0</v>
      </c>
      <c r="Q92">
        <v>0</v>
      </c>
      <c r="R92">
        <v>91.51</v>
      </c>
      <c r="S92">
        <v>-2</v>
      </c>
      <c r="T92">
        <v>2</v>
      </c>
      <c r="V92" t="s">
        <v>2182</v>
      </c>
      <c r="W92">
        <f t="shared" ca="1" si="3"/>
        <v>8</v>
      </c>
      <c r="X92" cm="1">
        <f t="array" aca="1" ref="X92" ca="1">COUNTIF((INDIRECT(ADDRESS(INDIRECT(ADDRESS(ROW($A92), 28)), 19)):INDIRECT(ADDRESS(INDIRECT(ADDRESS(ROW($A92), 29)), 19))),"&lt;0")</f>
        <v>8</v>
      </c>
      <c r="Y92" cm="1">
        <f t="array" aca="1" ref="Y92" ca="1">COUNTIF((INDIRECT(ADDRESS(INDIRECT(ADDRESS(ROW($A92), 28)), 19)):INDIRECT(ADDRESS(INDIRECT(ADDRESS(ROW($A92), 29)), 19))),"&gt;0")</f>
        <v>0</v>
      </c>
      <c r="Z92" cm="1">
        <f t="array" aca="1" ref="Z92" ca="1">AVERAGE(INDIRECT(ADDRESS(INDIRECT(ADDRESS(ROW($A92), 28)), 19)):INDIRECT(ADDRESS(INDIRECT(ADDRESS(ROW($A92), 29)), 19)))</f>
        <v>-3.3125000000000004</v>
      </c>
      <c r="AA92" cm="1">
        <f t="array" aca="1" ref="AA92" ca="1">AVERAGE(INDIRECT(ADDRESS(INDIRECT(ADDRESS(ROW($A92), 28)), 12)):INDIRECT(ADDRESS(INDIRECT(ADDRESS(ROW($A92), 29)), 12)))</f>
        <v>27.4375</v>
      </c>
      <c r="AB92">
        <f t="shared" si="4"/>
        <v>667</v>
      </c>
      <c r="AC92">
        <f t="shared" si="5"/>
        <v>674</v>
      </c>
    </row>
    <row r="93" spans="1:29" x14ac:dyDescent="0.2">
      <c r="A93" t="s">
        <v>321</v>
      </c>
      <c r="B93" t="s">
        <v>337</v>
      </c>
      <c r="C93" t="s">
        <v>338</v>
      </c>
      <c r="D93" t="s">
        <v>339</v>
      </c>
      <c r="E93" t="s">
        <v>24</v>
      </c>
      <c r="F93" t="s">
        <v>25</v>
      </c>
      <c r="G93" t="s">
        <v>26</v>
      </c>
      <c r="H93" s="2">
        <v>44826</v>
      </c>
      <c r="I93" t="s">
        <v>25</v>
      </c>
      <c r="J93">
        <v>224</v>
      </c>
      <c r="K93" t="s">
        <v>27</v>
      </c>
      <c r="L93">
        <v>25.9</v>
      </c>
      <c r="M93" t="s">
        <v>25</v>
      </c>
      <c r="N93">
        <v>4.6456900000000001E-3</v>
      </c>
      <c r="O93" t="s">
        <v>28</v>
      </c>
      <c r="P93">
        <v>0</v>
      </c>
      <c r="Q93">
        <v>0</v>
      </c>
      <c r="R93">
        <v>89.28</v>
      </c>
      <c r="S93">
        <v>-3.6</v>
      </c>
      <c r="T93">
        <v>3.6</v>
      </c>
      <c r="V93" t="s">
        <v>2216</v>
      </c>
      <c r="W93">
        <f t="shared" ca="1" si="3"/>
        <v>2</v>
      </c>
      <c r="X93" cm="1">
        <f t="array" aca="1" ref="X93" ca="1">COUNTIF((INDIRECT(ADDRESS(INDIRECT(ADDRESS(ROW($A93), 28)), 19)):INDIRECT(ADDRESS(INDIRECT(ADDRESS(ROW($A93), 29)), 19))),"&lt;0")</f>
        <v>2</v>
      </c>
      <c r="Y93" cm="1">
        <f t="array" aca="1" ref="Y93" ca="1">COUNTIF((INDIRECT(ADDRESS(INDIRECT(ADDRESS(ROW($A93), 28)), 19)):INDIRECT(ADDRESS(INDIRECT(ADDRESS(ROW($A93), 29)), 19))),"&gt;0")</f>
        <v>0</v>
      </c>
      <c r="Z93" cm="1">
        <f t="array" aca="1" ref="Z93" ca="1">AVERAGE(INDIRECT(ADDRESS(INDIRECT(ADDRESS(ROW($A93), 28)), 19)):INDIRECT(ADDRESS(INDIRECT(ADDRESS(ROW($A93), 29)), 19)))</f>
        <v>-4.05</v>
      </c>
      <c r="AA93" cm="1">
        <f t="array" aca="1" ref="AA93" ca="1">AVERAGE(INDIRECT(ADDRESS(INDIRECT(ADDRESS(ROW($A93), 28)), 12)):INDIRECT(ADDRESS(INDIRECT(ADDRESS(ROW($A93), 29)), 12)))</f>
        <v>26.4</v>
      </c>
      <c r="AB93">
        <f t="shared" si="4"/>
        <v>676</v>
      </c>
      <c r="AC93">
        <f t="shared" si="5"/>
        <v>677</v>
      </c>
    </row>
    <row r="94" spans="1:29" x14ac:dyDescent="0.2">
      <c r="A94" t="s">
        <v>321</v>
      </c>
      <c r="B94" t="s">
        <v>340</v>
      </c>
      <c r="C94" t="s">
        <v>341</v>
      </c>
      <c r="D94" t="s">
        <v>342</v>
      </c>
      <c r="E94" t="s">
        <v>24</v>
      </c>
      <c r="F94" t="s">
        <v>25</v>
      </c>
      <c r="G94" t="s">
        <v>26</v>
      </c>
      <c r="H94" s="2">
        <v>44826</v>
      </c>
      <c r="I94" t="s">
        <v>25</v>
      </c>
      <c r="J94">
        <v>224</v>
      </c>
      <c r="K94" t="s">
        <v>27</v>
      </c>
      <c r="L94">
        <v>26.4</v>
      </c>
      <c r="M94" t="s">
        <v>25</v>
      </c>
      <c r="N94">
        <v>0</v>
      </c>
      <c r="O94" t="s">
        <v>25</v>
      </c>
      <c r="P94">
        <v>0</v>
      </c>
      <c r="Q94">
        <v>0</v>
      </c>
      <c r="R94">
        <v>89.28</v>
      </c>
      <c r="S94">
        <v>-5.2</v>
      </c>
      <c r="T94">
        <v>5.2</v>
      </c>
      <c r="V94" t="s">
        <v>2224</v>
      </c>
      <c r="W94">
        <f t="shared" ca="1" si="3"/>
        <v>2</v>
      </c>
      <c r="X94" cm="1">
        <f t="array" aca="1" ref="X94" ca="1">COUNTIF((INDIRECT(ADDRESS(INDIRECT(ADDRESS(ROW($A94), 28)), 19)):INDIRECT(ADDRESS(INDIRECT(ADDRESS(ROW($A94), 29)), 19))),"&lt;0")</f>
        <v>2</v>
      </c>
      <c r="Y94" cm="1">
        <f t="array" aca="1" ref="Y94" ca="1">COUNTIF((INDIRECT(ADDRESS(INDIRECT(ADDRESS(ROW($A94), 28)), 19)):INDIRECT(ADDRESS(INDIRECT(ADDRESS(ROW($A94), 29)), 19))),"&gt;0")</f>
        <v>0</v>
      </c>
      <c r="Z94" cm="1">
        <f t="array" aca="1" ref="Z94" ca="1">AVERAGE(INDIRECT(ADDRESS(INDIRECT(ADDRESS(ROW($A94), 28)), 19)):INDIRECT(ADDRESS(INDIRECT(ADDRESS(ROW($A94), 29)), 19)))</f>
        <v>-4.95</v>
      </c>
      <c r="AA94" cm="1">
        <f t="array" aca="1" ref="AA94" ca="1">AVERAGE(INDIRECT(ADDRESS(INDIRECT(ADDRESS(ROW($A94), 28)), 12)):INDIRECT(ADDRESS(INDIRECT(ADDRESS(ROW($A94), 29)), 12)))</f>
        <v>29</v>
      </c>
      <c r="AB94">
        <f t="shared" si="4"/>
        <v>679</v>
      </c>
      <c r="AC94">
        <f t="shared" si="5"/>
        <v>680</v>
      </c>
    </row>
    <row r="95" spans="1:29" x14ac:dyDescent="0.2">
      <c r="A95" t="s">
        <v>321</v>
      </c>
      <c r="B95" t="s">
        <v>343</v>
      </c>
      <c r="C95" t="s">
        <v>344</v>
      </c>
      <c r="D95" t="s">
        <v>345</v>
      </c>
      <c r="E95" t="s">
        <v>24</v>
      </c>
      <c r="F95" t="s">
        <v>25</v>
      </c>
      <c r="G95" t="s">
        <v>26</v>
      </c>
      <c r="H95" s="2">
        <v>44795</v>
      </c>
      <c r="I95" t="s">
        <v>25</v>
      </c>
      <c r="J95">
        <v>185</v>
      </c>
      <c r="K95" t="s">
        <v>27</v>
      </c>
      <c r="L95">
        <v>31</v>
      </c>
      <c r="M95" t="s">
        <v>25</v>
      </c>
      <c r="N95">
        <v>3.2662699999999999E-3</v>
      </c>
      <c r="O95" t="s">
        <v>36</v>
      </c>
      <c r="P95">
        <v>0</v>
      </c>
      <c r="Q95">
        <v>0</v>
      </c>
      <c r="R95">
        <v>90.84</v>
      </c>
      <c r="S95">
        <v>-4.5</v>
      </c>
      <c r="T95">
        <v>4.5</v>
      </c>
      <c r="V95" t="s">
        <v>2232</v>
      </c>
      <c r="W95">
        <f t="shared" ca="1" si="3"/>
        <v>3</v>
      </c>
      <c r="X95" cm="1">
        <f t="array" aca="1" ref="X95" ca="1">COUNTIF((INDIRECT(ADDRESS(INDIRECT(ADDRESS(ROW($A95), 28)), 19)):INDIRECT(ADDRESS(INDIRECT(ADDRESS(ROW($A95), 29)), 19))),"&lt;0")</f>
        <v>2</v>
      </c>
      <c r="Y95" cm="1">
        <f t="array" aca="1" ref="Y95" ca="1">COUNTIF((INDIRECT(ADDRESS(INDIRECT(ADDRESS(ROW($A95), 28)), 19)):INDIRECT(ADDRESS(INDIRECT(ADDRESS(ROW($A95), 29)), 19))),"&gt;0")</f>
        <v>1</v>
      </c>
      <c r="Z95" cm="1">
        <f t="array" aca="1" ref="Z95" ca="1">AVERAGE(INDIRECT(ADDRESS(INDIRECT(ADDRESS(ROW($A95), 28)), 19)):INDIRECT(ADDRESS(INDIRECT(ADDRESS(ROW($A95), 29)), 19)))</f>
        <v>-1.5</v>
      </c>
      <c r="AA95" cm="1">
        <f t="array" aca="1" ref="AA95" ca="1">AVERAGE(INDIRECT(ADDRESS(INDIRECT(ADDRESS(ROW($A95), 28)), 12)):INDIRECT(ADDRESS(INDIRECT(ADDRESS(ROW($A95), 29)), 12)))</f>
        <v>27.7</v>
      </c>
      <c r="AB95">
        <f t="shared" si="4"/>
        <v>682</v>
      </c>
      <c r="AC95">
        <f t="shared" si="5"/>
        <v>684</v>
      </c>
    </row>
    <row r="96" spans="1:29" x14ac:dyDescent="0.2">
      <c r="A96" t="s">
        <v>321</v>
      </c>
      <c r="B96" t="s">
        <v>346</v>
      </c>
      <c r="C96" t="s">
        <v>347</v>
      </c>
      <c r="D96" t="s">
        <v>348</v>
      </c>
      <c r="E96" t="s">
        <v>24</v>
      </c>
      <c r="F96" t="s">
        <v>25</v>
      </c>
      <c r="G96" t="s">
        <v>26</v>
      </c>
      <c r="H96" s="2">
        <v>44734</v>
      </c>
      <c r="I96" t="s">
        <v>25</v>
      </c>
      <c r="J96">
        <v>134</v>
      </c>
      <c r="K96" t="s">
        <v>27</v>
      </c>
      <c r="L96">
        <v>26.1</v>
      </c>
      <c r="M96" t="s">
        <v>25</v>
      </c>
      <c r="N96">
        <v>0</v>
      </c>
      <c r="O96" t="s">
        <v>77</v>
      </c>
      <c r="P96">
        <v>0</v>
      </c>
      <c r="Q96">
        <v>0</v>
      </c>
      <c r="R96">
        <v>82.43</v>
      </c>
      <c r="S96">
        <v>1.6</v>
      </c>
      <c r="T96">
        <v>1.6</v>
      </c>
      <c r="V96" t="s">
        <v>2244</v>
      </c>
      <c r="W96">
        <f t="shared" ca="1" si="3"/>
        <v>8</v>
      </c>
      <c r="X96" cm="1">
        <f t="array" aca="1" ref="X96" ca="1">COUNTIF((INDIRECT(ADDRESS(INDIRECT(ADDRESS(ROW($A96), 28)), 19)):INDIRECT(ADDRESS(INDIRECT(ADDRESS(ROW($A96), 29)), 19))),"&lt;0")</f>
        <v>8</v>
      </c>
      <c r="Y96" cm="1">
        <f t="array" aca="1" ref="Y96" ca="1">COUNTIF((INDIRECT(ADDRESS(INDIRECT(ADDRESS(ROW($A96), 28)), 19)):INDIRECT(ADDRESS(INDIRECT(ADDRESS(ROW($A96), 29)), 19))),"&gt;0")</f>
        <v>0</v>
      </c>
      <c r="Z96" cm="1">
        <f t="array" aca="1" ref="Z96" ca="1">AVERAGE(INDIRECT(ADDRESS(INDIRECT(ADDRESS(ROW($A96), 28)), 19)):INDIRECT(ADDRESS(INDIRECT(ADDRESS(ROW($A96), 29)), 19)))</f>
        <v>-4.4625000000000004</v>
      </c>
      <c r="AA96" cm="1">
        <f t="array" aca="1" ref="AA96" ca="1">AVERAGE(INDIRECT(ADDRESS(INDIRECT(ADDRESS(ROW($A96), 28)), 12)):INDIRECT(ADDRESS(INDIRECT(ADDRESS(ROW($A96), 29)), 12)))</f>
        <v>26.787499999999998</v>
      </c>
      <c r="AB96">
        <f t="shared" si="4"/>
        <v>686</v>
      </c>
      <c r="AC96">
        <f t="shared" si="5"/>
        <v>693</v>
      </c>
    </row>
    <row r="97" spans="1:29" x14ac:dyDescent="0.2">
      <c r="A97" t="s">
        <v>321</v>
      </c>
      <c r="B97" t="s">
        <v>349</v>
      </c>
      <c r="C97" t="s">
        <v>350</v>
      </c>
      <c r="D97" t="s">
        <v>351</v>
      </c>
      <c r="E97" t="s">
        <v>24</v>
      </c>
      <c r="F97" t="s">
        <v>25</v>
      </c>
      <c r="G97" t="s">
        <v>26</v>
      </c>
      <c r="H97" s="2">
        <v>44642</v>
      </c>
      <c r="I97" t="s">
        <v>25</v>
      </c>
      <c r="J97">
        <v>15</v>
      </c>
      <c r="K97" t="s">
        <v>27</v>
      </c>
      <c r="L97">
        <v>26.8</v>
      </c>
      <c r="M97" t="s">
        <v>25</v>
      </c>
      <c r="N97">
        <v>1.1473199999999999E-2</v>
      </c>
      <c r="O97" t="s">
        <v>32</v>
      </c>
      <c r="P97">
        <v>0</v>
      </c>
      <c r="Q97">
        <v>0</v>
      </c>
      <c r="R97">
        <v>91.84</v>
      </c>
      <c r="S97">
        <v>-4.4000000000000004</v>
      </c>
      <c r="T97">
        <v>4.4000000000000004</v>
      </c>
      <c r="V97" t="s">
        <v>2273</v>
      </c>
      <c r="W97">
        <f t="shared" ca="1" si="3"/>
        <v>7</v>
      </c>
      <c r="X97" cm="1">
        <f t="array" aca="1" ref="X97" ca="1">COUNTIF((INDIRECT(ADDRESS(INDIRECT(ADDRESS(ROW($A97), 28)), 19)):INDIRECT(ADDRESS(INDIRECT(ADDRESS(ROW($A97), 29)), 19))),"&lt;0")</f>
        <v>7</v>
      </c>
      <c r="Y97" cm="1">
        <f t="array" aca="1" ref="Y97" ca="1">COUNTIF((INDIRECT(ADDRESS(INDIRECT(ADDRESS(ROW($A97), 28)), 19)):INDIRECT(ADDRESS(INDIRECT(ADDRESS(ROW($A97), 29)), 19))),"&gt;0")</f>
        <v>0</v>
      </c>
      <c r="Z97" cm="1">
        <f t="array" aca="1" ref="Z97" ca="1">AVERAGE(INDIRECT(ADDRESS(INDIRECT(ADDRESS(ROW($A97), 28)), 19)):INDIRECT(ADDRESS(INDIRECT(ADDRESS(ROW($A97), 29)), 19)))</f>
        <v>-3.9285714285714293</v>
      </c>
      <c r="AA97" cm="1">
        <f t="array" aca="1" ref="AA97" ca="1">AVERAGE(INDIRECT(ADDRESS(INDIRECT(ADDRESS(ROW($A97), 28)), 12)):INDIRECT(ADDRESS(INDIRECT(ADDRESS(ROW($A97), 29)), 12)))</f>
        <v>28.31428571428571</v>
      </c>
      <c r="AB97">
        <f t="shared" si="4"/>
        <v>695</v>
      </c>
      <c r="AC97">
        <f t="shared" si="5"/>
        <v>701</v>
      </c>
    </row>
    <row r="98" spans="1:29" x14ac:dyDescent="0.2">
      <c r="H98" s="2"/>
      <c r="V98" t="s">
        <v>2302</v>
      </c>
      <c r="W98">
        <f t="shared" ca="1" si="3"/>
        <v>36</v>
      </c>
      <c r="X98" cm="1">
        <f t="array" aca="1" ref="X98" ca="1">COUNTIF((INDIRECT(ADDRESS(INDIRECT(ADDRESS(ROW($A98), 28)), 19)):INDIRECT(ADDRESS(INDIRECT(ADDRESS(ROW($A98), 29)), 19))),"&lt;0")</f>
        <v>35</v>
      </c>
      <c r="Y98" cm="1">
        <f t="array" aca="1" ref="Y98" ca="1">COUNTIF((INDIRECT(ADDRESS(INDIRECT(ADDRESS(ROW($A98), 28)), 19)):INDIRECT(ADDRESS(INDIRECT(ADDRESS(ROW($A98), 29)), 19))),"&gt;0")</f>
        <v>1</v>
      </c>
      <c r="Z98" cm="1">
        <f t="array" aca="1" ref="Z98" ca="1">AVERAGE(INDIRECT(ADDRESS(INDIRECT(ADDRESS(ROW($A98), 28)), 19)):INDIRECT(ADDRESS(INDIRECT(ADDRESS(ROW($A98), 29)), 19)))</f>
        <v>-3.1305555555555551</v>
      </c>
      <c r="AA98" cm="1">
        <f t="array" aca="1" ref="AA98" ca="1">AVERAGE(INDIRECT(ADDRESS(INDIRECT(ADDRESS(ROW($A98), 28)), 12)):INDIRECT(ADDRESS(INDIRECT(ADDRESS(ROW($A98), 29)), 12)))</f>
        <v>28.136111111111113</v>
      </c>
      <c r="AB98">
        <f t="shared" si="4"/>
        <v>703</v>
      </c>
      <c r="AC98">
        <f t="shared" si="5"/>
        <v>738</v>
      </c>
    </row>
    <row r="99" spans="1:29" x14ac:dyDescent="0.2">
      <c r="A99" t="s">
        <v>352</v>
      </c>
      <c r="B99" t="s">
        <v>353</v>
      </c>
      <c r="C99" t="s">
        <v>354</v>
      </c>
      <c r="D99" t="s">
        <v>355</v>
      </c>
      <c r="E99" t="s">
        <v>24</v>
      </c>
      <c r="F99" t="s">
        <v>25</v>
      </c>
      <c r="G99" t="s">
        <v>26</v>
      </c>
      <c r="H99" s="2">
        <v>44634</v>
      </c>
      <c r="I99" t="s">
        <v>25</v>
      </c>
      <c r="J99">
        <v>66</v>
      </c>
      <c r="K99" t="s">
        <v>27</v>
      </c>
      <c r="L99">
        <v>26.7</v>
      </c>
      <c r="M99" t="s">
        <v>356</v>
      </c>
      <c r="N99">
        <v>8.8169400000000003E-4</v>
      </c>
      <c r="O99" t="s">
        <v>28</v>
      </c>
      <c r="P99">
        <v>0</v>
      </c>
      <c r="Q99">
        <v>0</v>
      </c>
      <c r="R99">
        <v>92.93</v>
      </c>
      <c r="S99">
        <v>-2.6</v>
      </c>
      <c r="T99">
        <v>2.6</v>
      </c>
      <c r="V99" t="s">
        <v>2441</v>
      </c>
      <c r="W99">
        <f t="shared" ca="1" si="3"/>
        <v>26</v>
      </c>
      <c r="X99" cm="1">
        <f t="array" aca="1" ref="X99" ca="1">COUNTIF((INDIRECT(ADDRESS(INDIRECT(ADDRESS(ROW($A99), 28)), 19)):INDIRECT(ADDRESS(INDIRECT(ADDRESS(ROW($A99), 29)), 19))),"&lt;0")</f>
        <v>23</v>
      </c>
      <c r="Y99" cm="1">
        <f t="array" aca="1" ref="Y99" ca="1">COUNTIF((INDIRECT(ADDRESS(INDIRECT(ADDRESS(ROW($A99), 28)), 19)):INDIRECT(ADDRESS(INDIRECT(ADDRESS(ROW($A99), 29)), 19))),"&gt;0")</f>
        <v>3</v>
      </c>
      <c r="Z99" cm="1">
        <f t="array" aca="1" ref="Z99" ca="1">AVERAGE(INDIRECT(ADDRESS(INDIRECT(ADDRESS(ROW($A99), 28)), 19)):INDIRECT(ADDRESS(INDIRECT(ADDRESS(ROW($A99), 29)), 19)))</f>
        <v>-2.8038461538461541</v>
      </c>
      <c r="AA99" cm="1">
        <f t="array" aca="1" ref="AA99" ca="1">AVERAGE(INDIRECT(ADDRESS(INDIRECT(ADDRESS(ROW($A99), 28)), 12)):INDIRECT(ADDRESS(INDIRECT(ADDRESS(ROW($A99), 29)), 12)))</f>
        <v>28.057692307692317</v>
      </c>
      <c r="AB99">
        <f t="shared" si="4"/>
        <v>740</v>
      </c>
      <c r="AC99">
        <f t="shared" si="5"/>
        <v>765</v>
      </c>
    </row>
    <row r="100" spans="1:29" x14ac:dyDescent="0.2">
      <c r="A100" t="s">
        <v>352</v>
      </c>
      <c r="B100" t="s">
        <v>357</v>
      </c>
      <c r="C100" t="s">
        <v>358</v>
      </c>
      <c r="D100" t="s">
        <v>359</v>
      </c>
      <c r="E100" t="s">
        <v>24</v>
      </c>
      <c r="F100" t="s">
        <v>25</v>
      </c>
      <c r="G100" t="s">
        <v>26</v>
      </c>
      <c r="H100" s="2">
        <v>44634</v>
      </c>
      <c r="I100" t="s">
        <v>25</v>
      </c>
      <c r="J100">
        <v>88</v>
      </c>
      <c r="K100" t="s">
        <v>27</v>
      </c>
      <c r="L100">
        <v>26</v>
      </c>
      <c r="M100" t="s">
        <v>356</v>
      </c>
      <c r="N100">
        <v>5.4436600000000003E-3</v>
      </c>
      <c r="O100" t="s">
        <v>55</v>
      </c>
      <c r="P100">
        <v>0</v>
      </c>
      <c r="Q100">
        <v>0</v>
      </c>
      <c r="R100">
        <v>93.73</v>
      </c>
      <c r="S100">
        <v>2.1</v>
      </c>
      <c r="T100">
        <v>2.1</v>
      </c>
      <c r="V100" t="s">
        <v>2534</v>
      </c>
      <c r="W100">
        <f t="shared" ca="1" si="3"/>
        <v>22</v>
      </c>
      <c r="X100" cm="1">
        <f t="array" aca="1" ref="X100" ca="1">COUNTIF((INDIRECT(ADDRESS(INDIRECT(ADDRESS(ROW($A100), 28)), 19)):INDIRECT(ADDRESS(INDIRECT(ADDRESS(ROW($A100), 29)), 19))),"&lt;0")</f>
        <v>19</v>
      </c>
      <c r="Y100" cm="1">
        <f t="array" aca="1" ref="Y100" ca="1">COUNTIF((INDIRECT(ADDRESS(INDIRECT(ADDRESS(ROW($A100), 28)), 19)):INDIRECT(ADDRESS(INDIRECT(ADDRESS(ROW($A100), 29)), 19))),"&gt;0")</f>
        <v>3</v>
      </c>
      <c r="Z100" cm="1">
        <f t="array" aca="1" ref="Z100" ca="1">AVERAGE(INDIRECT(ADDRESS(INDIRECT(ADDRESS(ROW($A100), 28)), 19)):INDIRECT(ADDRESS(INDIRECT(ADDRESS(ROW($A100), 29)), 19)))</f>
        <v>-2.4909090909090907</v>
      </c>
      <c r="AA100" cm="1">
        <f t="array" aca="1" ref="AA100" ca="1">AVERAGE(INDIRECT(ADDRESS(INDIRECT(ADDRESS(ROW($A100), 28)), 12)):INDIRECT(ADDRESS(INDIRECT(ADDRESS(ROW($A100), 29)), 12)))</f>
        <v>28.177272727272726</v>
      </c>
      <c r="AB100">
        <f t="shared" si="4"/>
        <v>767</v>
      </c>
      <c r="AC100">
        <f t="shared" si="5"/>
        <v>788</v>
      </c>
    </row>
    <row r="101" spans="1:29" x14ac:dyDescent="0.2">
      <c r="A101" t="s">
        <v>352</v>
      </c>
      <c r="B101" t="s">
        <v>360</v>
      </c>
      <c r="C101" t="s">
        <v>361</v>
      </c>
      <c r="D101" t="s">
        <v>362</v>
      </c>
      <c r="E101" t="s">
        <v>24</v>
      </c>
      <c r="F101" t="s">
        <v>25</v>
      </c>
      <c r="G101" t="s">
        <v>26</v>
      </c>
      <c r="H101" s="2">
        <v>44665</v>
      </c>
      <c r="I101" t="s">
        <v>25</v>
      </c>
      <c r="J101">
        <v>121</v>
      </c>
      <c r="K101" t="s">
        <v>27</v>
      </c>
      <c r="L101">
        <v>27.2</v>
      </c>
      <c r="M101" t="s">
        <v>25</v>
      </c>
      <c r="N101">
        <v>6.1977999999999998E-3</v>
      </c>
      <c r="O101" t="s">
        <v>28</v>
      </c>
      <c r="P101">
        <v>0</v>
      </c>
      <c r="Q101">
        <v>0</v>
      </c>
      <c r="R101">
        <v>91.3</v>
      </c>
      <c r="S101">
        <v>-3</v>
      </c>
      <c r="T101">
        <v>3</v>
      </c>
      <c r="V101" t="s">
        <v>2613</v>
      </c>
      <c r="W101">
        <f t="shared" ca="1" si="3"/>
        <v>34</v>
      </c>
      <c r="X101" cm="1">
        <f t="array" aca="1" ref="X101" ca="1">COUNTIF((INDIRECT(ADDRESS(INDIRECT(ADDRESS(ROW($A101), 28)), 19)):INDIRECT(ADDRESS(INDIRECT(ADDRESS(ROW($A101), 29)), 19))),"&lt;0")</f>
        <v>27</v>
      </c>
      <c r="Y101" cm="1">
        <f t="array" aca="1" ref="Y101" ca="1">COUNTIF((INDIRECT(ADDRESS(INDIRECT(ADDRESS(ROW($A101), 28)), 19)):INDIRECT(ADDRESS(INDIRECT(ADDRESS(ROW($A101), 29)), 19))),"&gt;0")</f>
        <v>7</v>
      </c>
      <c r="Z101" cm="1">
        <f t="array" aca="1" ref="Z101" ca="1">AVERAGE(INDIRECT(ADDRESS(INDIRECT(ADDRESS(ROW($A101), 28)), 19)):INDIRECT(ADDRESS(INDIRECT(ADDRESS(ROW($A101), 29)), 19)))</f>
        <v>-2.0852941176470585</v>
      </c>
      <c r="AA101" cm="1">
        <f t="array" aca="1" ref="AA101" ca="1">AVERAGE(INDIRECT(ADDRESS(INDIRECT(ADDRESS(ROW($A101), 28)), 12)):INDIRECT(ADDRESS(INDIRECT(ADDRESS(ROW($A101), 29)), 12)))</f>
        <v>27.923529411764701</v>
      </c>
      <c r="AB101">
        <f t="shared" si="4"/>
        <v>790</v>
      </c>
      <c r="AC101">
        <f t="shared" si="5"/>
        <v>823</v>
      </c>
    </row>
    <row r="102" spans="1:29" x14ac:dyDescent="0.2">
      <c r="A102" t="s">
        <v>352</v>
      </c>
      <c r="B102" t="s">
        <v>363</v>
      </c>
      <c r="C102" t="s">
        <v>364</v>
      </c>
      <c r="D102" t="s">
        <v>365</v>
      </c>
      <c r="E102" t="s">
        <v>24</v>
      </c>
      <c r="F102" t="s">
        <v>25</v>
      </c>
      <c r="G102" t="s">
        <v>26</v>
      </c>
      <c r="H102" s="2">
        <v>44695</v>
      </c>
      <c r="I102" t="s">
        <v>25</v>
      </c>
      <c r="J102">
        <v>126</v>
      </c>
      <c r="K102" t="s">
        <v>27</v>
      </c>
      <c r="L102">
        <v>27.4</v>
      </c>
      <c r="M102" t="s">
        <v>25</v>
      </c>
      <c r="N102">
        <v>8.8003400000000002E-4</v>
      </c>
      <c r="O102" t="s">
        <v>28</v>
      </c>
      <c r="P102">
        <v>0</v>
      </c>
      <c r="Q102">
        <v>0</v>
      </c>
      <c r="R102">
        <v>94.28</v>
      </c>
      <c r="S102">
        <v>-3.8</v>
      </c>
      <c r="T102">
        <v>3.8</v>
      </c>
      <c r="V102" t="s">
        <v>2738</v>
      </c>
      <c r="W102">
        <f t="shared" ca="1" si="3"/>
        <v>6</v>
      </c>
      <c r="X102" cm="1">
        <f t="array" aca="1" ref="X102" ca="1">COUNTIF((INDIRECT(ADDRESS(INDIRECT(ADDRESS(ROW($A102), 28)), 19)):INDIRECT(ADDRESS(INDIRECT(ADDRESS(ROW($A102), 29)), 19))),"&lt;0")</f>
        <v>6</v>
      </c>
      <c r="Y102" cm="1">
        <f t="array" aca="1" ref="Y102" ca="1">COUNTIF((INDIRECT(ADDRESS(INDIRECT(ADDRESS(ROW($A102), 28)), 19)):INDIRECT(ADDRESS(INDIRECT(ADDRESS(ROW($A102), 29)), 19))),"&gt;0")</f>
        <v>0</v>
      </c>
      <c r="Z102" cm="1">
        <f t="array" aca="1" ref="Z102" ca="1">AVERAGE(INDIRECT(ADDRESS(INDIRECT(ADDRESS(ROW($A102), 28)), 19)):INDIRECT(ADDRESS(INDIRECT(ADDRESS(ROW($A102), 29)), 19)))</f>
        <v>-3.2833333333333332</v>
      </c>
      <c r="AA102" cm="1">
        <f t="array" aca="1" ref="AA102" ca="1">AVERAGE(INDIRECT(ADDRESS(INDIRECT(ADDRESS(ROW($A102), 28)), 12)):INDIRECT(ADDRESS(INDIRECT(ADDRESS(ROW($A102), 29)), 12)))</f>
        <v>28.866666666666671</v>
      </c>
      <c r="AB102">
        <f t="shared" si="4"/>
        <v>825</v>
      </c>
      <c r="AC102">
        <f t="shared" si="5"/>
        <v>830</v>
      </c>
    </row>
    <row r="103" spans="1:29" x14ac:dyDescent="0.2">
      <c r="A103" t="s">
        <v>352</v>
      </c>
      <c r="B103" t="s">
        <v>366</v>
      </c>
      <c r="C103" t="s">
        <v>367</v>
      </c>
      <c r="D103" t="s">
        <v>368</v>
      </c>
      <c r="E103" t="s">
        <v>24</v>
      </c>
      <c r="F103" t="s">
        <v>25</v>
      </c>
      <c r="G103" t="s">
        <v>26</v>
      </c>
      <c r="H103" s="2">
        <v>44756</v>
      </c>
      <c r="I103" t="s">
        <v>25</v>
      </c>
      <c r="J103">
        <v>226</v>
      </c>
      <c r="K103" t="s">
        <v>27</v>
      </c>
      <c r="L103">
        <v>26.1</v>
      </c>
      <c r="M103" t="s">
        <v>369</v>
      </c>
      <c r="N103">
        <v>0</v>
      </c>
      <c r="O103" t="s">
        <v>25</v>
      </c>
      <c r="P103">
        <v>0</v>
      </c>
      <c r="Q103">
        <v>0</v>
      </c>
      <c r="R103">
        <v>95.42</v>
      </c>
      <c r="S103">
        <v>1.4</v>
      </c>
      <c r="T103">
        <v>1.4</v>
      </c>
      <c r="V103" t="s">
        <v>2758</v>
      </c>
      <c r="W103">
        <f t="shared" ca="1" si="3"/>
        <v>8</v>
      </c>
      <c r="X103" cm="1">
        <f t="array" aca="1" ref="X103" ca="1">COUNTIF((INDIRECT(ADDRESS(INDIRECT(ADDRESS(ROW($A103), 28)), 19)):INDIRECT(ADDRESS(INDIRECT(ADDRESS(ROW($A103), 29)), 19))),"&lt;0")</f>
        <v>8</v>
      </c>
      <c r="Y103" cm="1">
        <f t="array" aca="1" ref="Y103" ca="1">COUNTIF((INDIRECT(ADDRESS(INDIRECT(ADDRESS(ROW($A103), 28)), 19)):INDIRECT(ADDRESS(INDIRECT(ADDRESS(ROW($A103), 29)), 19))),"&gt;0")</f>
        <v>0</v>
      </c>
      <c r="Z103" cm="1">
        <f t="array" aca="1" ref="Z103" ca="1">AVERAGE(INDIRECT(ADDRESS(INDIRECT(ADDRESS(ROW($A103), 28)), 19)):INDIRECT(ADDRESS(INDIRECT(ADDRESS(ROW($A103), 29)), 19)))</f>
        <v>-3.6875</v>
      </c>
      <c r="AA103" cm="1">
        <f t="array" aca="1" ref="AA103" ca="1">AVERAGE(INDIRECT(ADDRESS(INDIRECT(ADDRESS(ROW($A103), 28)), 12)):INDIRECT(ADDRESS(INDIRECT(ADDRESS(ROW($A103), 29)), 12)))</f>
        <v>29.537499999999998</v>
      </c>
      <c r="AB103">
        <f t="shared" si="4"/>
        <v>832</v>
      </c>
      <c r="AC103">
        <f t="shared" si="5"/>
        <v>839</v>
      </c>
    </row>
    <row r="104" spans="1:29" x14ac:dyDescent="0.2">
      <c r="A104" t="s">
        <v>352</v>
      </c>
      <c r="B104" t="s">
        <v>370</v>
      </c>
      <c r="C104" t="s">
        <v>371</v>
      </c>
      <c r="D104" t="s">
        <v>372</v>
      </c>
      <c r="E104" t="s">
        <v>24</v>
      </c>
      <c r="F104" t="s">
        <v>25</v>
      </c>
      <c r="G104" t="s">
        <v>26</v>
      </c>
      <c r="H104" s="2">
        <v>44787</v>
      </c>
      <c r="I104" t="s">
        <v>25</v>
      </c>
      <c r="J104">
        <v>242</v>
      </c>
      <c r="K104" t="s">
        <v>27</v>
      </c>
      <c r="L104">
        <v>28.9</v>
      </c>
      <c r="M104" t="s">
        <v>369</v>
      </c>
      <c r="N104">
        <v>0</v>
      </c>
      <c r="O104" t="s">
        <v>25</v>
      </c>
      <c r="P104">
        <v>0</v>
      </c>
      <c r="Q104">
        <v>0</v>
      </c>
      <c r="R104">
        <v>85.54</v>
      </c>
      <c r="S104">
        <v>-3.3</v>
      </c>
      <c r="T104">
        <v>3.3</v>
      </c>
      <c r="V104" t="s">
        <v>2792</v>
      </c>
      <c r="W104">
        <f t="shared" ca="1" si="3"/>
        <v>8</v>
      </c>
      <c r="X104" cm="1">
        <f t="array" aca="1" ref="X104" ca="1">COUNTIF((INDIRECT(ADDRESS(INDIRECT(ADDRESS(ROW($A104), 28)), 19)):INDIRECT(ADDRESS(INDIRECT(ADDRESS(ROW($A104), 29)), 19))),"&lt;0")</f>
        <v>8</v>
      </c>
      <c r="Y104" cm="1">
        <f t="array" aca="1" ref="Y104" ca="1">COUNTIF((INDIRECT(ADDRESS(INDIRECT(ADDRESS(ROW($A104), 28)), 19)):INDIRECT(ADDRESS(INDIRECT(ADDRESS(ROW($A104), 29)), 19))),"&gt;0")</f>
        <v>0</v>
      </c>
      <c r="Z104" cm="1">
        <f t="array" aca="1" ref="Z104" ca="1">AVERAGE(INDIRECT(ADDRESS(INDIRECT(ADDRESS(ROW($A104), 28)), 19)):INDIRECT(ADDRESS(INDIRECT(ADDRESS(ROW($A104), 29)), 19)))</f>
        <v>-3.1750000000000003</v>
      </c>
      <c r="AA104" cm="1">
        <f t="array" aca="1" ref="AA104" ca="1">AVERAGE(INDIRECT(ADDRESS(INDIRECT(ADDRESS(ROW($A104), 28)), 12)):INDIRECT(ADDRESS(INDIRECT(ADDRESS(ROW($A104), 29)), 12)))</f>
        <v>26.337500000000002</v>
      </c>
      <c r="AB104">
        <f t="shared" si="4"/>
        <v>841</v>
      </c>
      <c r="AC104">
        <f t="shared" si="5"/>
        <v>848</v>
      </c>
    </row>
    <row r="105" spans="1:29" x14ac:dyDescent="0.2">
      <c r="A105" t="s">
        <v>352</v>
      </c>
      <c r="B105" t="s">
        <v>373</v>
      </c>
      <c r="C105" t="s">
        <v>374</v>
      </c>
      <c r="D105" t="s">
        <v>375</v>
      </c>
      <c r="E105" t="s">
        <v>24</v>
      </c>
      <c r="F105" t="s">
        <v>25</v>
      </c>
      <c r="G105" t="s">
        <v>26</v>
      </c>
      <c r="H105" s="2">
        <v>44818</v>
      </c>
      <c r="I105" t="s">
        <v>25</v>
      </c>
      <c r="J105">
        <v>269</v>
      </c>
      <c r="K105" t="s">
        <v>27</v>
      </c>
      <c r="L105">
        <v>28.1</v>
      </c>
      <c r="M105" t="s">
        <v>369</v>
      </c>
      <c r="N105">
        <v>1.8457000000000001E-2</v>
      </c>
      <c r="O105" t="s">
        <v>32</v>
      </c>
      <c r="P105">
        <v>0</v>
      </c>
      <c r="Q105">
        <v>0</v>
      </c>
      <c r="R105">
        <v>96.57</v>
      </c>
      <c r="S105">
        <v>1.6</v>
      </c>
      <c r="T105">
        <v>1.6</v>
      </c>
      <c r="V105" t="s">
        <v>2820</v>
      </c>
      <c r="W105">
        <f t="shared" ca="1" si="3"/>
        <v>1</v>
      </c>
      <c r="X105" cm="1">
        <f t="array" aca="1" ref="X105" ca="1">COUNTIF((INDIRECT(ADDRESS(INDIRECT(ADDRESS(ROW($A105), 28)), 19)):INDIRECT(ADDRESS(INDIRECT(ADDRESS(ROW($A105), 29)), 19))),"&lt;0")</f>
        <v>1</v>
      </c>
      <c r="Y105" cm="1">
        <f t="array" aca="1" ref="Y105" ca="1">COUNTIF((INDIRECT(ADDRESS(INDIRECT(ADDRESS(ROW($A105), 28)), 19)):INDIRECT(ADDRESS(INDIRECT(ADDRESS(ROW($A105), 29)), 19))),"&gt;0")</f>
        <v>0</v>
      </c>
      <c r="Z105" cm="1">
        <f t="array" aca="1" ref="Z105" ca="1">AVERAGE(INDIRECT(ADDRESS(INDIRECT(ADDRESS(ROW($A105), 28)), 19)):INDIRECT(ADDRESS(INDIRECT(ADDRESS(ROW($A105), 29)), 19)))</f>
        <v>-2.2999999999999998</v>
      </c>
      <c r="AA105" cm="1">
        <f t="array" aca="1" ref="AA105" ca="1">AVERAGE(INDIRECT(ADDRESS(INDIRECT(ADDRESS(ROW($A105), 28)), 12)):INDIRECT(ADDRESS(INDIRECT(ADDRESS(ROW($A105), 29)), 12)))</f>
        <v>31</v>
      </c>
      <c r="AB105">
        <f t="shared" si="4"/>
        <v>850</v>
      </c>
      <c r="AC105">
        <f t="shared" si="5"/>
        <v>850</v>
      </c>
    </row>
    <row r="106" spans="1:29" x14ac:dyDescent="0.2">
      <c r="A106" t="s">
        <v>352</v>
      </c>
      <c r="B106" t="s">
        <v>376</v>
      </c>
      <c r="C106" t="s">
        <v>377</v>
      </c>
      <c r="D106" t="s">
        <v>378</v>
      </c>
      <c r="E106" t="s">
        <v>24</v>
      </c>
      <c r="F106" t="s">
        <v>25</v>
      </c>
      <c r="G106" t="s">
        <v>26</v>
      </c>
      <c r="H106" s="2">
        <v>44818</v>
      </c>
      <c r="I106" t="s">
        <v>25</v>
      </c>
      <c r="J106">
        <v>287</v>
      </c>
      <c r="K106" t="s">
        <v>27</v>
      </c>
      <c r="L106">
        <v>27.3</v>
      </c>
      <c r="M106" t="s">
        <v>369</v>
      </c>
      <c r="N106">
        <v>8.7899699999999996E-4</v>
      </c>
      <c r="O106" t="s">
        <v>28</v>
      </c>
      <c r="P106">
        <v>0</v>
      </c>
      <c r="Q106">
        <v>0</v>
      </c>
      <c r="R106">
        <v>92.92</v>
      </c>
      <c r="S106">
        <v>-2.1</v>
      </c>
      <c r="T106">
        <v>2.1</v>
      </c>
      <c r="V106" t="s">
        <v>2824</v>
      </c>
      <c r="W106">
        <f t="shared" ca="1" si="3"/>
        <v>3</v>
      </c>
      <c r="X106" cm="1">
        <f t="array" aca="1" ref="X106" ca="1">COUNTIF((INDIRECT(ADDRESS(INDIRECT(ADDRESS(ROW($A106), 28)), 19)):INDIRECT(ADDRESS(INDIRECT(ADDRESS(ROW($A106), 29)), 19))),"&lt;0")</f>
        <v>2</v>
      </c>
      <c r="Y106" cm="1">
        <f t="array" aca="1" ref="Y106" ca="1">COUNTIF((INDIRECT(ADDRESS(INDIRECT(ADDRESS(ROW($A106), 28)), 19)):INDIRECT(ADDRESS(INDIRECT(ADDRESS(ROW($A106), 29)), 19))),"&gt;0")</f>
        <v>1</v>
      </c>
      <c r="Z106" cm="1">
        <f t="array" aca="1" ref="Z106" ca="1">AVERAGE(INDIRECT(ADDRESS(INDIRECT(ADDRESS(ROW($A106), 28)), 19)):INDIRECT(ADDRESS(INDIRECT(ADDRESS(ROW($A106), 29)), 19)))</f>
        <v>-0.46666666666666662</v>
      </c>
      <c r="AA106" cm="1">
        <f t="array" aca="1" ref="AA106" ca="1">AVERAGE(INDIRECT(ADDRESS(INDIRECT(ADDRESS(ROW($A106), 28)), 12)):INDIRECT(ADDRESS(INDIRECT(ADDRESS(ROW($A106), 29)), 12)))</f>
        <v>30.166666666666668</v>
      </c>
      <c r="AB106">
        <f t="shared" si="4"/>
        <v>852</v>
      </c>
      <c r="AC106">
        <f t="shared" si="5"/>
        <v>854</v>
      </c>
    </row>
    <row r="107" spans="1:29" x14ac:dyDescent="0.2">
      <c r="A107" t="s">
        <v>352</v>
      </c>
      <c r="B107" t="s">
        <v>379</v>
      </c>
      <c r="C107" t="s">
        <v>380</v>
      </c>
      <c r="D107" t="s">
        <v>381</v>
      </c>
      <c r="E107" t="s">
        <v>24</v>
      </c>
      <c r="F107" t="s">
        <v>25</v>
      </c>
      <c r="G107" t="s">
        <v>26</v>
      </c>
      <c r="H107" s="2">
        <v>44818</v>
      </c>
      <c r="I107" t="s">
        <v>25</v>
      </c>
      <c r="J107">
        <v>287</v>
      </c>
      <c r="K107" t="s">
        <v>27</v>
      </c>
      <c r="L107">
        <v>26.7</v>
      </c>
      <c r="M107" t="s">
        <v>369</v>
      </c>
      <c r="N107">
        <v>4.4077600000000002E-2</v>
      </c>
      <c r="O107" t="s">
        <v>32</v>
      </c>
      <c r="P107">
        <v>0</v>
      </c>
      <c r="Q107">
        <v>0</v>
      </c>
      <c r="R107">
        <v>92.92</v>
      </c>
      <c r="S107">
        <v>-3.3</v>
      </c>
      <c r="T107">
        <v>3.3</v>
      </c>
      <c r="V107" t="s">
        <v>2837</v>
      </c>
      <c r="W107">
        <f t="shared" ca="1" si="3"/>
        <v>5</v>
      </c>
      <c r="X107" cm="1">
        <f t="array" aca="1" ref="X107" ca="1">COUNTIF((INDIRECT(ADDRESS(INDIRECT(ADDRESS(ROW($A107), 28)), 19)):INDIRECT(ADDRESS(INDIRECT(ADDRESS(ROW($A107), 29)), 19))),"&lt;0")</f>
        <v>4</v>
      </c>
      <c r="Y107" cm="1">
        <f t="array" aca="1" ref="Y107" ca="1">COUNTIF((INDIRECT(ADDRESS(INDIRECT(ADDRESS(ROW($A107), 28)), 19)):INDIRECT(ADDRESS(INDIRECT(ADDRESS(ROW($A107), 29)), 19))),"&gt;0")</f>
        <v>1</v>
      </c>
      <c r="Z107" cm="1">
        <f t="array" aca="1" ref="Z107" ca="1">AVERAGE(INDIRECT(ADDRESS(INDIRECT(ADDRESS(ROW($A107), 28)), 19)):INDIRECT(ADDRESS(INDIRECT(ADDRESS(ROW($A107), 29)), 19)))</f>
        <v>-3.0799999999999996</v>
      </c>
      <c r="AA107" cm="1">
        <f t="array" aca="1" ref="AA107" ca="1">AVERAGE(INDIRECT(ADDRESS(INDIRECT(ADDRESS(ROW($A107), 28)), 12)):INDIRECT(ADDRESS(INDIRECT(ADDRESS(ROW($A107), 29)), 12)))</f>
        <v>29.02</v>
      </c>
      <c r="AB107">
        <f t="shared" si="4"/>
        <v>856</v>
      </c>
      <c r="AC107">
        <f t="shared" si="5"/>
        <v>860</v>
      </c>
    </row>
    <row r="108" spans="1:29" x14ac:dyDescent="0.2">
      <c r="A108" t="s">
        <v>352</v>
      </c>
      <c r="B108" t="s">
        <v>382</v>
      </c>
      <c r="C108" t="s">
        <v>383</v>
      </c>
      <c r="D108" t="s">
        <v>384</v>
      </c>
      <c r="E108" t="s">
        <v>24</v>
      </c>
      <c r="F108" t="s">
        <v>25</v>
      </c>
      <c r="G108" t="s">
        <v>26</v>
      </c>
      <c r="H108" s="2">
        <v>44848</v>
      </c>
      <c r="I108" t="s">
        <v>25</v>
      </c>
      <c r="J108">
        <v>328</v>
      </c>
      <c r="K108" t="s">
        <v>27</v>
      </c>
      <c r="L108">
        <v>26.6</v>
      </c>
      <c r="M108" t="s">
        <v>385</v>
      </c>
      <c r="N108">
        <v>8.7925999999999998E-4</v>
      </c>
      <c r="O108" t="s">
        <v>28</v>
      </c>
      <c r="P108">
        <v>0</v>
      </c>
      <c r="Q108">
        <v>0</v>
      </c>
      <c r="R108">
        <v>96.53</v>
      </c>
      <c r="S108">
        <v>-2.4</v>
      </c>
      <c r="T108">
        <v>2.4</v>
      </c>
      <c r="V108" t="s">
        <v>2858</v>
      </c>
      <c r="W108">
        <f t="shared" ca="1" si="3"/>
        <v>8</v>
      </c>
      <c r="X108" cm="1">
        <f t="array" aca="1" ref="X108" ca="1">COUNTIF((INDIRECT(ADDRESS(INDIRECT(ADDRESS(ROW($A108), 28)), 19)):INDIRECT(ADDRESS(INDIRECT(ADDRESS(ROW($A108), 29)), 19))),"&lt;0")</f>
        <v>8</v>
      </c>
      <c r="Y108" cm="1">
        <f t="array" aca="1" ref="Y108" ca="1">COUNTIF((INDIRECT(ADDRESS(INDIRECT(ADDRESS(ROW($A108), 28)), 19)):INDIRECT(ADDRESS(INDIRECT(ADDRESS(ROW($A108), 29)), 19))),"&gt;0")</f>
        <v>0</v>
      </c>
      <c r="Z108" cm="1">
        <f t="array" aca="1" ref="Z108" ca="1">AVERAGE(INDIRECT(ADDRESS(INDIRECT(ADDRESS(ROW($A108), 28)), 19)):INDIRECT(ADDRESS(INDIRECT(ADDRESS(ROW($A108), 29)), 19)))</f>
        <v>-3.8999999999999995</v>
      </c>
      <c r="AA108" cm="1">
        <f t="array" aca="1" ref="AA108" ca="1">AVERAGE(INDIRECT(ADDRESS(INDIRECT(ADDRESS(ROW($A108), 28)), 12)):INDIRECT(ADDRESS(INDIRECT(ADDRESS(ROW($A108), 29)), 12)))</f>
        <v>26.587500000000002</v>
      </c>
      <c r="AB108">
        <f t="shared" si="4"/>
        <v>862</v>
      </c>
      <c r="AC108">
        <f t="shared" si="5"/>
        <v>869</v>
      </c>
    </row>
    <row r="109" spans="1:29" x14ac:dyDescent="0.2">
      <c r="A109" t="s">
        <v>352</v>
      </c>
      <c r="B109" t="s">
        <v>386</v>
      </c>
      <c r="C109" t="s">
        <v>387</v>
      </c>
      <c r="D109" t="s">
        <v>388</v>
      </c>
      <c r="E109" t="s">
        <v>24</v>
      </c>
      <c r="F109" t="s">
        <v>25</v>
      </c>
      <c r="G109" t="s">
        <v>26</v>
      </c>
      <c r="H109" s="2">
        <v>44848</v>
      </c>
      <c r="I109" t="s">
        <v>25</v>
      </c>
      <c r="J109">
        <v>346</v>
      </c>
      <c r="K109" t="s">
        <v>27</v>
      </c>
      <c r="L109">
        <v>28.7</v>
      </c>
      <c r="M109" t="s">
        <v>389</v>
      </c>
      <c r="N109">
        <v>1.0029100000000001E-2</v>
      </c>
      <c r="O109" t="s">
        <v>55</v>
      </c>
      <c r="P109">
        <v>0</v>
      </c>
      <c r="Q109">
        <v>0</v>
      </c>
      <c r="R109">
        <v>96.76</v>
      </c>
      <c r="S109">
        <v>2.4</v>
      </c>
      <c r="T109">
        <v>2.4</v>
      </c>
      <c r="V109" t="s">
        <v>2887</v>
      </c>
      <c r="W109">
        <f t="shared" ca="1" si="3"/>
        <v>29</v>
      </c>
      <c r="X109" cm="1">
        <f t="array" aca="1" ref="X109" ca="1">COUNTIF((INDIRECT(ADDRESS(INDIRECT(ADDRESS(ROW($A109), 28)), 19)):INDIRECT(ADDRESS(INDIRECT(ADDRESS(ROW($A109), 29)), 19))),"&lt;0")</f>
        <v>25</v>
      </c>
      <c r="Y109" cm="1">
        <f t="array" aca="1" ref="Y109" ca="1">COUNTIF((INDIRECT(ADDRESS(INDIRECT(ADDRESS(ROW($A109), 28)), 19)):INDIRECT(ADDRESS(INDIRECT(ADDRESS(ROW($A109), 29)), 19))),"&gt;0")</f>
        <v>4</v>
      </c>
      <c r="Z109" cm="1">
        <f t="array" aca="1" ref="Z109" ca="1">AVERAGE(INDIRECT(ADDRESS(INDIRECT(ADDRESS(ROW($A109), 28)), 19)):INDIRECT(ADDRESS(INDIRECT(ADDRESS(ROW($A109), 29)), 19)))</f>
        <v>-3.0758620689655172</v>
      </c>
      <c r="AA109" cm="1">
        <f t="array" aca="1" ref="AA109" ca="1">AVERAGE(INDIRECT(ADDRESS(INDIRECT(ADDRESS(ROW($A109), 28)), 12)):INDIRECT(ADDRESS(INDIRECT(ADDRESS(ROW($A109), 29)), 12)))</f>
        <v>28.42413793103448</v>
      </c>
      <c r="AB109">
        <f t="shared" si="4"/>
        <v>871</v>
      </c>
      <c r="AC109">
        <f t="shared" si="5"/>
        <v>899</v>
      </c>
    </row>
    <row r="110" spans="1:29" x14ac:dyDescent="0.2">
      <c r="A110" t="s">
        <v>352</v>
      </c>
      <c r="B110" t="s">
        <v>390</v>
      </c>
      <c r="C110" t="s">
        <v>391</v>
      </c>
      <c r="D110" t="s">
        <v>392</v>
      </c>
      <c r="E110" t="s">
        <v>24</v>
      </c>
      <c r="F110" t="s">
        <v>25</v>
      </c>
      <c r="G110" t="s">
        <v>26</v>
      </c>
      <c r="H110" s="2">
        <v>44848</v>
      </c>
      <c r="I110" t="s">
        <v>25</v>
      </c>
      <c r="J110">
        <v>350</v>
      </c>
      <c r="K110" t="s">
        <v>27</v>
      </c>
      <c r="L110">
        <v>27.9</v>
      </c>
      <c r="M110" t="s">
        <v>389</v>
      </c>
      <c r="N110">
        <v>0</v>
      </c>
      <c r="O110" t="s">
        <v>174</v>
      </c>
      <c r="P110">
        <v>0</v>
      </c>
      <c r="Q110">
        <v>0</v>
      </c>
      <c r="R110">
        <v>95.34</v>
      </c>
      <c r="S110">
        <v>-2.2999999999999998</v>
      </c>
      <c r="T110">
        <v>2.2999999999999998</v>
      </c>
      <c r="V110" t="s">
        <v>3001</v>
      </c>
      <c r="W110">
        <f t="shared" ca="1" si="3"/>
        <v>26</v>
      </c>
      <c r="X110" cm="1">
        <f t="array" aca="1" ref="X110" ca="1">COUNTIF((INDIRECT(ADDRESS(INDIRECT(ADDRESS(ROW($A110), 28)), 19)):INDIRECT(ADDRESS(INDIRECT(ADDRESS(ROW($A110), 29)), 19))),"&lt;0")</f>
        <v>23</v>
      </c>
      <c r="Y110" cm="1">
        <f t="array" aca="1" ref="Y110" ca="1">COUNTIF((INDIRECT(ADDRESS(INDIRECT(ADDRESS(ROW($A110), 28)), 19)):INDIRECT(ADDRESS(INDIRECT(ADDRESS(ROW($A110), 29)), 19))),"&gt;0")</f>
        <v>3</v>
      </c>
      <c r="Z110" cm="1">
        <f t="array" aca="1" ref="Z110" ca="1">AVERAGE(INDIRECT(ADDRESS(INDIRECT(ADDRESS(ROW($A110), 28)), 19)):INDIRECT(ADDRESS(INDIRECT(ADDRESS(ROW($A110), 29)), 19)))</f>
        <v>-3.3999999999999995</v>
      </c>
      <c r="AA110" cm="1">
        <f t="array" aca="1" ref="AA110" ca="1">AVERAGE(INDIRECT(ADDRESS(INDIRECT(ADDRESS(ROW($A110), 28)), 12)):INDIRECT(ADDRESS(INDIRECT(ADDRESS(ROW($A110), 29)), 12)))</f>
        <v>27.75</v>
      </c>
      <c r="AB110">
        <f t="shared" si="4"/>
        <v>901</v>
      </c>
      <c r="AC110">
        <f t="shared" si="5"/>
        <v>926</v>
      </c>
    </row>
    <row r="111" spans="1:29" x14ac:dyDescent="0.2">
      <c r="A111" t="s">
        <v>352</v>
      </c>
      <c r="B111" t="s">
        <v>393</v>
      </c>
      <c r="C111" t="s">
        <v>394</v>
      </c>
      <c r="D111" t="s">
        <v>395</v>
      </c>
      <c r="E111" t="s">
        <v>24</v>
      </c>
      <c r="F111" t="s">
        <v>25</v>
      </c>
      <c r="G111" t="s">
        <v>26</v>
      </c>
      <c r="H111" s="2">
        <v>44879</v>
      </c>
      <c r="I111" t="s">
        <v>25</v>
      </c>
      <c r="J111">
        <v>359</v>
      </c>
      <c r="K111" t="s">
        <v>27</v>
      </c>
      <c r="L111">
        <v>31</v>
      </c>
      <c r="M111" t="s">
        <v>385</v>
      </c>
      <c r="N111">
        <v>8.7913599999999998E-4</v>
      </c>
      <c r="O111" t="s">
        <v>28</v>
      </c>
      <c r="P111">
        <v>0</v>
      </c>
      <c r="Q111">
        <v>0</v>
      </c>
      <c r="R111">
        <v>95.54</v>
      </c>
      <c r="S111">
        <v>-4</v>
      </c>
      <c r="T111">
        <v>4</v>
      </c>
      <c r="V111" t="s">
        <v>3102</v>
      </c>
      <c r="W111">
        <f t="shared" ca="1" si="3"/>
        <v>36</v>
      </c>
      <c r="X111" cm="1">
        <f t="array" aca="1" ref="X111" ca="1">COUNTIF((INDIRECT(ADDRESS(INDIRECT(ADDRESS(ROW($A111), 28)), 19)):INDIRECT(ADDRESS(INDIRECT(ADDRESS(ROW($A111), 29)), 19))),"&lt;0")</f>
        <v>33</v>
      </c>
      <c r="Y111" cm="1">
        <f t="array" aca="1" ref="Y111" ca="1">COUNTIF((INDIRECT(ADDRESS(INDIRECT(ADDRESS(ROW($A111), 28)), 19)):INDIRECT(ADDRESS(INDIRECT(ADDRESS(ROW($A111), 29)), 19))),"&gt;0")</f>
        <v>3</v>
      </c>
      <c r="Z111" cm="1">
        <f t="array" aca="1" ref="Z111" ca="1">AVERAGE(INDIRECT(ADDRESS(INDIRECT(ADDRESS(ROW($A111), 28)), 19)):INDIRECT(ADDRESS(INDIRECT(ADDRESS(ROW($A111), 29)), 19)))</f>
        <v>-3.0083333333333337</v>
      </c>
      <c r="AA111" cm="1">
        <f t="array" aca="1" ref="AA111" ca="1">AVERAGE(INDIRECT(ADDRESS(INDIRECT(ADDRESS(ROW($A111), 28)), 12)):INDIRECT(ADDRESS(INDIRECT(ADDRESS(ROW($A111), 29)), 12)))</f>
        <v>28.061111111111106</v>
      </c>
      <c r="AB111">
        <f t="shared" si="4"/>
        <v>928</v>
      </c>
      <c r="AC111">
        <f t="shared" si="5"/>
        <v>963</v>
      </c>
    </row>
    <row r="112" spans="1:29" x14ac:dyDescent="0.2">
      <c r="A112" t="s">
        <v>352</v>
      </c>
      <c r="B112" t="s">
        <v>396</v>
      </c>
      <c r="C112" t="s">
        <v>397</v>
      </c>
      <c r="D112" t="s">
        <v>398</v>
      </c>
      <c r="E112" t="s">
        <v>24</v>
      </c>
      <c r="F112" t="s">
        <v>25</v>
      </c>
      <c r="G112" t="s">
        <v>26</v>
      </c>
      <c r="H112" s="2">
        <v>44879</v>
      </c>
      <c r="I112" t="s">
        <v>25</v>
      </c>
      <c r="J112">
        <v>371</v>
      </c>
      <c r="K112" t="s">
        <v>27</v>
      </c>
      <c r="L112">
        <v>27.7</v>
      </c>
      <c r="M112" t="s">
        <v>385</v>
      </c>
      <c r="N112">
        <v>6.1515700000000003E-3</v>
      </c>
      <c r="O112" t="s">
        <v>32</v>
      </c>
      <c r="P112">
        <v>0</v>
      </c>
      <c r="Q112">
        <v>0</v>
      </c>
      <c r="R112">
        <v>96.1</v>
      </c>
      <c r="S112">
        <v>-2</v>
      </c>
      <c r="T112">
        <v>2</v>
      </c>
      <c r="V112" t="s">
        <v>3228</v>
      </c>
      <c r="W112">
        <f t="shared" ca="1" si="3"/>
        <v>2</v>
      </c>
      <c r="X112" cm="1">
        <f t="array" aca="1" ref="X112" ca="1">COUNTIF((INDIRECT(ADDRESS(INDIRECT(ADDRESS(ROW($A112), 28)), 19)):INDIRECT(ADDRESS(INDIRECT(ADDRESS(ROW($A112), 29)), 19))),"&lt;0")</f>
        <v>2</v>
      </c>
      <c r="Y112" cm="1">
        <f t="array" aca="1" ref="Y112" ca="1">COUNTIF((INDIRECT(ADDRESS(INDIRECT(ADDRESS(ROW($A112), 28)), 19)):INDIRECT(ADDRESS(INDIRECT(ADDRESS(ROW($A112), 29)), 19))),"&gt;0")</f>
        <v>0</v>
      </c>
      <c r="Z112" cm="1">
        <f t="array" aca="1" ref="Z112" ca="1">AVERAGE(INDIRECT(ADDRESS(INDIRECT(ADDRESS(ROW($A112), 28)), 19)):INDIRECT(ADDRESS(INDIRECT(ADDRESS(ROW($A112), 29)), 19)))</f>
        <v>-3.5</v>
      </c>
      <c r="AA112" cm="1">
        <f t="array" aca="1" ref="AA112" ca="1">AVERAGE(INDIRECT(ADDRESS(INDIRECT(ADDRESS(ROW($A112), 28)), 12)):INDIRECT(ADDRESS(INDIRECT(ADDRESS(ROW($A112), 29)), 12)))</f>
        <v>26.35</v>
      </c>
      <c r="AB112">
        <f t="shared" si="4"/>
        <v>965</v>
      </c>
      <c r="AC112">
        <f t="shared" si="5"/>
        <v>966</v>
      </c>
    </row>
    <row r="113" spans="1:29" x14ac:dyDescent="0.2">
      <c r="A113" t="s">
        <v>352</v>
      </c>
      <c r="B113" t="s">
        <v>399</v>
      </c>
      <c r="C113" t="s">
        <v>400</v>
      </c>
      <c r="D113" t="s">
        <v>401</v>
      </c>
      <c r="E113" t="s">
        <v>24</v>
      </c>
      <c r="F113" t="s">
        <v>25</v>
      </c>
      <c r="G113" t="s">
        <v>26</v>
      </c>
      <c r="H113" t="s">
        <v>402</v>
      </c>
      <c r="I113" t="s">
        <v>25</v>
      </c>
      <c r="J113">
        <v>420</v>
      </c>
      <c r="K113" t="s">
        <v>27</v>
      </c>
      <c r="L113">
        <v>28.6</v>
      </c>
      <c r="M113" t="s">
        <v>25</v>
      </c>
      <c r="N113">
        <v>3.26648E-3</v>
      </c>
      <c r="O113" t="s">
        <v>36</v>
      </c>
      <c r="P113">
        <v>0</v>
      </c>
      <c r="Q113">
        <v>0</v>
      </c>
      <c r="R113">
        <v>95.41</v>
      </c>
      <c r="S113">
        <v>-3.1</v>
      </c>
      <c r="T113">
        <v>3.1</v>
      </c>
      <c r="V113" t="s">
        <v>3235</v>
      </c>
      <c r="W113">
        <f t="shared" ca="1" si="3"/>
        <v>21</v>
      </c>
      <c r="X113" cm="1">
        <f t="array" aca="1" ref="X113" ca="1">COUNTIF((INDIRECT(ADDRESS(INDIRECT(ADDRESS(ROW($A113), 28)), 19)):INDIRECT(ADDRESS(INDIRECT(ADDRESS(ROW($A113), 29)), 19))),"&lt;0")</f>
        <v>18</v>
      </c>
      <c r="Y113" cm="1">
        <f t="array" aca="1" ref="Y113" ca="1">COUNTIF((INDIRECT(ADDRESS(INDIRECT(ADDRESS(ROW($A113), 28)), 19)):INDIRECT(ADDRESS(INDIRECT(ADDRESS(ROW($A113), 29)), 19))),"&gt;0")</f>
        <v>3</v>
      </c>
      <c r="Z113" cm="1">
        <f t="array" aca="1" ref="Z113" ca="1">AVERAGE(INDIRECT(ADDRESS(INDIRECT(ADDRESS(ROW($A113), 28)), 19)):INDIRECT(ADDRESS(INDIRECT(ADDRESS(ROW($A113), 29)), 19)))</f>
        <v>-2.6952380952380941</v>
      </c>
      <c r="AA113" cm="1">
        <f t="array" aca="1" ref="AA113" ca="1">AVERAGE(INDIRECT(ADDRESS(INDIRECT(ADDRESS(ROW($A113), 28)), 12)):INDIRECT(ADDRESS(INDIRECT(ADDRESS(ROW($A113), 29)), 12)))</f>
        <v>28.747619047619043</v>
      </c>
      <c r="AB113">
        <f t="shared" si="4"/>
        <v>968</v>
      </c>
      <c r="AC113">
        <f t="shared" si="5"/>
        <v>988</v>
      </c>
    </row>
    <row r="114" spans="1:29" x14ac:dyDescent="0.2">
      <c r="A114" t="s">
        <v>352</v>
      </c>
      <c r="B114" t="s">
        <v>403</v>
      </c>
      <c r="C114" t="s">
        <v>404</v>
      </c>
      <c r="D114" t="s">
        <v>405</v>
      </c>
      <c r="E114" t="s">
        <v>24</v>
      </c>
      <c r="F114" t="s">
        <v>25</v>
      </c>
      <c r="G114" t="s">
        <v>26</v>
      </c>
      <c r="H114" t="s">
        <v>402</v>
      </c>
      <c r="I114" t="s">
        <v>25</v>
      </c>
      <c r="J114">
        <v>423</v>
      </c>
      <c r="K114" t="s">
        <v>27</v>
      </c>
      <c r="L114">
        <v>32</v>
      </c>
      <c r="M114" t="s">
        <v>25</v>
      </c>
      <c r="N114">
        <v>8.8085500000000005E-4</v>
      </c>
      <c r="O114" t="s">
        <v>28</v>
      </c>
      <c r="P114">
        <v>0</v>
      </c>
      <c r="Q114">
        <v>0</v>
      </c>
      <c r="R114">
        <v>94.7</v>
      </c>
      <c r="S114">
        <v>1.7</v>
      </c>
      <c r="T114">
        <v>1.7</v>
      </c>
      <c r="V114" t="s">
        <v>3312</v>
      </c>
      <c r="W114">
        <f t="shared" ca="1" si="3"/>
        <v>1</v>
      </c>
      <c r="X114" cm="1">
        <f t="array" aca="1" ref="X114" ca="1">COUNTIF((INDIRECT(ADDRESS(INDIRECT(ADDRESS(ROW($A114), 28)), 19)):INDIRECT(ADDRESS(INDIRECT(ADDRESS(ROW($A114), 29)), 19))),"&lt;0")</f>
        <v>1</v>
      </c>
      <c r="Y114" cm="1">
        <f t="array" aca="1" ref="Y114" ca="1">COUNTIF((INDIRECT(ADDRESS(INDIRECT(ADDRESS(ROW($A114), 28)), 19)):INDIRECT(ADDRESS(INDIRECT(ADDRESS(ROW($A114), 29)), 19))),"&gt;0")</f>
        <v>0</v>
      </c>
      <c r="Z114" cm="1">
        <f t="array" aca="1" ref="Z114" ca="1">AVERAGE(INDIRECT(ADDRESS(INDIRECT(ADDRESS(ROW($A114), 28)), 19)):INDIRECT(ADDRESS(INDIRECT(ADDRESS(ROW($A114), 29)), 19)))</f>
        <v>-4.9000000000000004</v>
      </c>
      <c r="AA114" cm="1">
        <f t="array" aca="1" ref="AA114" ca="1">AVERAGE(INDIRECT(ADDRESS(INDIRECT(ADDRESS(ROW($A114), 28)), 12)):INDIRECT(ADDRESS(INDIRECT(ADDRESS(ROW($A114), 29)), 12)))</f>
        <v>27</v>
      </c>
      <c r="AB114">
        <f t="shared" si="4"/>
        <v>990</v>
      </c>
      <c r="AC114">
        <f t="shared" si="5"/>
        <v>990</v>
      </c>
    </row>
    <row r="115" spans="1:29" x14ac:dyDescent="0.2">
      <c r="A115" t="s">
        <v>352</v>
      </c>
      <c r="B115" t="s">
        <v>406</v>
      </c>
      <c r="C115" t="s">
        <v>407</v>
      </c>
      <c r="D115" t="s">
        <v>408</v>
      </c>
      <c r="E115" t="s">
        <v>24</v>
      </c>
      <c r="F115" t="s">
        <v>25</v>
      </c>
      <c r="G115" t="s">
        <v>26</v>
      </c>
      <c r="H115" t="s">
        <v>402</v>
      </c>
      <c r="I115" t="s">
        <v>25</v>
      </c>
      <c r="J115">
        <v>452</v>
      </c>
      <c r="K115" t="s">
        <v>27</v>
      </c>
      <c r="L115">
        <v>27.2</v>
      </c>
      <c r="M115" t="s">
        <v>25</v>
      </c>
      <c r="N115">
        <v>8.7963099999999997E-4</v>
      </c>
      <c r="O115" t="s">
        <v>28</v>
      </c>
      <c r="P115">
        <v>0</v>
      </c>
      <c r="Q115">
        <v>0</v>
      </c>
      <c r="R115">
        <v>94.93</v>
      </c>
      <c r="S115">
        <v>-2.8</v>
      </c>
      <c r="T115">
        <v>2.8</v>
      </c>
      <c r="V115" t="s">
        <v>3316</v>
      </c>
      <c r="W115">
        <f t="shared" ca="1" si="3"/>
        <v>13</v>
      </c>
      <c r="X115" cm="1">
        <f t="array" aca="1" ref="X115" ca="1">COUNTIF((INDIRECT(ADDRESS(INDIRECT(ADDRESS(ROW($A115), 28)), 19)):INDIRECT(ADDRESS(INDIRECT(ADDRESS(ROW($A115), 29)), 19))),"&lt;0")</f>
        <v>11</v>
      </c>
      <c r="Y115" cm="1">
        <f t="array" aca="1" ref="Y115" ca="1">COUNTIF((INDIRECT(ADDRESS(INDIRECT(ADDRESS(ROW($A115), 28)), 19)):INDIRECT(ADDRESS(INDIRECT(ADDRESS(ROW($A115), 29)), 19))),"&gt;0")</f>
        <v>2</v>
      </c>
      <c r="Z115" cm="1">
        <f t="array" aca="1" ref="Z115" ca="1">AVERAGE(INDIRECT(ADDRESS(INDIRECT(ADDRESS(ROW($A115), 28)), 19)):INDIRECT(ADDRESS(INDIRECT(ADDRESS(ROW($A115), 29)), 19)))</f>
        <v>-2.5769230769230771</v>
      </c>
      <c r="AA115" cm="1">
        <f t="array" aca="1" ref="AA115" ca="1">AVERAGE(INDIRECT(ADDRESS(INDIRECT(ADDRESS(ROW($A115), 28)), 12)):INDIRECT(ADDRESS(INDIRECT(ADDRESS(ROW($A115), 29)), 12)))</f>
        <v>28.676923076923078</v>
      </c>
      <c r="AB115">
        <f t="shared" si="4"/>
        <v>992</v>
      </c>
      <c r="AC115">
        <f t="shared" si="5"/>
        <v>1004</v>
      </c>
    </row>
    <row r="116" spans="1:29" x14ac:dyDescent="0.2">
      <c r="A116" t="s">
        <v>352</v>
      </c>
      <c r="B116" t="s">
        <v>409</v>
      </c>
      <c r="C116" t="s">
        <v>410</v>
      </c>
      <c r="D116" t="s">
        <v>411</v>
      </c>
      <c r="E116" t="s">
        <v>24</v>
      </c>
      <c r="F116" t="s">
        <v>25</v>
      </c>
      <c r="G116" t="s">
        <v>26</v>
      </c>
      <c r="H116" t="s">
        <v>412</v>
      </c>
      <c r="I116" t="s">
        <v>25</v>
      </c>
      <c r="J116">
        <v>474</v>
      </c>
      <c r="K116" t="s">
        <v>27</v>
      </c>
      <c r="L116">
        <v>29.7</v>
      </c>
      <c r="M116" t="s">
        <v>25</v>
      </c>
      <c r="N116">
        <v>6.4808799999999996E-3</v>
      </c>
      <c r="O116" t="s">
        <v>28</v>
      </c>
      <c r="P116">
        <v>0</v>
      </c>
      <c r="Q116">
        <v>0</v>
      </c>
      <c r="R116">
        <v>92.77</v>
      </c>
      <c r="S116">
        <v>1.5</v>
      </c>
      <c r="T116">
        <v>1.5</v>
      </c>
      <c r="V116" t="s">
        <v>3365</v>
      </c>
      <c r="W116">
        <f t="shared" ca="1" si="3"/>
        <v>8</v>
      </c>
      <c r="X116" cm="1">
        <f t="array" aca="1" ref="X116" ca="1">COUNTIF((INDIRECT(ADDRESS(INDIRECT(ADDRESS(ROW($A116), 28)), 19)):INDIRECT(ADDRESS(INDIRECT(ADDRESS(ROW($A116), 29)), 19))),"&lt;0")</f>
        <v>7</v>
      </c>
      <c r="Y116" cm="1">
        <f t="array" aca="1" ref="Y116" ca="1">COUNTIF((INDIRECT(ADDRESS(INDIRECT(ADDRESS(ROW($A116), 28)), 19)):INDIRECT(ADDRESS(INDIRECT(ADDRESS(ROW($A116), 29)), 19))),"&gt;0")</f>
        <v>1</v>
      </c>
      <c r="Z116" cm="1">
        <f t="array" aca="1" ref="Z116" ca="1">AVERAGE(INDIRECT(ADDRESS(INDIRECT(ADDRESS(ROW($A116), 28)), 19)):INDIRECT(ADDRESS(INDIRECT(ADDRESS(ROW($A116), 29)), 19)))</f>
        <v>-2.95</v>
      </c>
      <c r="AA116" cm="1">
        <f t="array" aca="1" ref="AA116" ca="1">AVERAGE(INDIRECT(ADDRESS(INDIRECT(ADDRESS(ROW($A116), 28)), 12)):INDIRECT(ADDRESS(INDIRECT(ADDRESS(ROW($A116), 29)), 12)))</f>
        <v>29.125</v>
      </c>
      <c r="AB116">
        <f t="shared" si="4"/>
        <v>1006</v>
      </c>
      <c r="AC116">
        <f t="shared" si="5"/>
        <v>1013</v>
      </c>
    </row>
    <row r="117" spans="1:29" x14ac:dyDescent="0.2">
      <c r="A117" t="s">
        <v>352</v>
      </c>
      <c r="B117" t="s">
        <v>413</v>
      </c>
      <c r="C117" t="s">
        <v>414</v>
      </c>
      <c r="D117" t="s">
        <v>415</v>
      </c>
      <c r="E117" t="s">
        <v>24</v>
      </c>
      <c r="F117" t="s">
        <v>25</v>
      </c>
      <c r="G117" t="s">
        <v>26</v>
      </c>
      <c r="H117" t="s">
        <v>412</v>
      </c>
      <c r="I117" t="s">
        <v>25</v>
      </c>
      <c r="J117">
        <v>478</v>
      </c>
      <c r="K117" t="s">
        <v>27</v>
      </c>
      <c r="L117">
        <v>28.6</v>
      </c>
      <c r="M117" t="s">
        <v>25</v>
      </c>
      <c r="N117">
        <v>8.0205299999999997E-3</v>
      </c>
      <c r="O117" t="s">
        <v>32</v>
      </c>
      <c r="P117">
        <v>0</v>
      </c>
      <c r="Q117">
        <v>0</v>
      </c>
      <c r="R117">
        <v>93.11</v>
      </c>
      <c r="S117">
        <v>-3.2</v>
      </c>
      <c r="T117">
        <v>3.2</v>
      </c>
      <c r="V117" t="s">
        <v>3394</v>
      </c>
      <c r="W117">
        <f t="shared" ca="1" si="3"/>
        <v>1</v>
      </c>
      <c r="X117" cm="1">
        <f t="array" aca="1" ref="X117" ca="1">COUNTIF((INDIRECT(ADDRESS(INDIRECT(ADDRESS(ROW($A117), 28)), 19)):INDIRECT(ADDRESS(INDIRECT(ADDRESS(ROW($A117), 29)), 19))),"&lt;0")</f>
        <v>1</v>
      </c>
      <c r="Y117" cm="1">
        <f t="array" aca="1" ref="Y117" ca="1">COUNTIF((INDIRECT(ADDRESS(INDIRECT(ADDRESS(ROW($A117), 28)), 19)):INDIRECT(ADDRESS(INDIRECT(ADDRESS(ROW($A117), 29)), 19))),"&gt;0")</f>
        <v>0</v>
      </c>
      <c r="Z117" cm="1">
        <f t="array" aca="1" ref="Z117" ca="1">AVERAGE(INDIRECT(ADDRESS(INDIRECT(ADDRESS(ROW($A117), 28)), 19)):INDIRECT(ADDRESS(INDIRECT(ADDRESS(ROW($A117), 29)), 19)))</f>
        <v>-2.2000000000000002</v>
      </c>
      <c r="AA117" cm="1">
        <f t="array" aca="1" ref="AA117" ca="1">AVERAGE(INDIRECT(ADDRESS(INDIRECT(ADDRESS(ROW($A117), 28)), 12)):INDIRECT(ADDRESS(INDIRECT(ADDRESS(ROW($A117), 29)), 12)))</f>
        <v>28.9</v>
      </c>
      <c r="AB117">
        <f t="shared" si="4"/>
        <v>1015</v>
      </c>
      <c r="AC117">
        <f t="shared" si="5"/>
        <v>1015</v>
      </c>
    </row>
    <row r="118" spans="1:29" x14ac:dyDescent="0.2">
      <c r="A118" t="s">
        <v>416</v>
      </c>
      <c r="B118" t="s">
        <v>417</v>
      </c>
      <c r="C118" t="s">
        <v>418</v>
      </c>
      <c r="D118" t="s">
        <v>419</v>
      </c>
      <c r="E118" t="s">
        <v>24</v>
      </c>
      <c r="F118" t="s">
        <v>25</v>
      </c>
      <c r="G118" t="s">
        <v>26</v>
      </c>
      <c r="H118" s="2">
        <v>44726</v>
      </c>
      <c r="I118" t="s">
        <v>25</v>
      </c>
      <c r="J118">
        <v>175</v>
      </c>
      <c r="K118" t="s">
        <v>27</v>
      </c>
      <c r="L118">
        <v>31</v>
      </c>
      <c r="M118" t="s">
        <v>389</v>
      </c>
      <c r="N118">
        <v>6.1652299999999998E-3</v>
      </c>
      <c r="O118" t="s">
        <v>32</v>
      </c>
      <c r="P118">
        <v>0</v>
      </c>
      <c r="Q118">
        <v>0</v>
      </c>
      <c r="R118">
        <v>91.02</v>
      </c>
      <c r="S118">
        <v>2</v>
      </c>
      <c r="T118">
        <v>2</v>
      </c>
      <c r="V118" t="s">
        <v>3398</v>
      </c>
      <c r="W118">
        <f t="shared" ca="1" si="3"/>
        <v>3</v>
      </c>
      <c r="X118" cm="1">
        <f t="array" aca="1" ref="X118" ca="1">COUNTIF((INDIRECT(ADDRESS(INDIRECT(ADDRESS(ROW($A118), 28)), 19)):INDIRECT(ADDRESS(INDIRECT(ADDRESS(ROW($A118), 29)), 19))),"&lt;0")</f>
        <v>3</v>
      </c>
      <c r="Y118" cm="1">
        <f t="array" aca="1" ref="Y118" ca="1">COUNTIF((INDIRECT(ADDRESS(INDIRECT(ADDRESS(ROW($A118), 28)), 19)):INDIRECT(ADDRESS(INDIRECT(ADDRESS(ROW($A118), 29)), 19))),"&gt;0")</f>
        <v>0</v>
      </c>
      <c r="Z118" cm="1">
        <f t="array" aca="1" ref="Z118" ca="1">AVERAGE(INDIRECT(ADDRESS(INDIRECT(ADDRESS(ROW($A118), 28)), 19)):INDIRECT(ADDRESS(INDIRECT(ADDRESS(ROW($A118), 29)), 19)))</f>
        <v>-2.7333333333333329</v>
      </c>
      <c r="AA118" cm="1">
        <f t="array" aca="1" ref="AA118" ca="1">AVERAGE(INDIRECT(ADDRESS(INDIRECT(ADDRESS(ROW($A118), 28)), 12)):INDIRECT(ADDRESS(INDIRECT(ADDRESS(ROW($A118), 29)), 12)))</f>
        <v>28.166666666666668</v>
      </c>
      <c r="AB118">
        <f t="shared" si="4"/>
        <v>1017</v>
      </c>
      <c r="AC118">
        <f t="shared" si="5"/>
        <v>1019</v>
      </c>
    </row>
    <row r="119" spans="1:29" x14ac:dyDescent="0.2">
      <c r="A119" t="s">
        <v>416</v>
      </c>
      <c r="B119" t="s">
        <v>420</v>
      </c>
      <c r="C119" t="s">
        <v>421</v>
      </c>
      <c r="D119" t="s">
        <v>422</v>
      </c>
      <c r="E119" t="s">
        <v>24</v>
      </c>
      <c r="F119" t="s">
        <v>25</v>
      </c>
      <c r="G119" t="s">
        <v>26</v>
      </c>
      <c r="H119" s="2">
        <v>44848</v>
      </c>
      <c r="I119" t="s">
        <v>25</v>
      </c>
      <c r="J119">
        <v>335</v>
      </c>
      <c r="K119" t="s">
        <v>27</v>
      </c>
      <c r="L119">
        <v>28.8</v>
      </c>
      <c r="M119" t="s">
        <v>389</v>
      </c>
      <c r="N119">
        <v>5.4377399999999999E-3</v>
      </c>
      <c r="O119" t="s">
        <v>55</v>
      </c>
      <c r="P119">
        <v>0</v>
      </c>
      <c r="Q119">
        <v>0</v>
      </c>
      <c r="R119">
        <v>93.98</v>
      </c>
      <c r="S119">
        <v>-2.4</v>
      </c>
      <c r="T119">
        <v>2.4</v>
      </c>
      <c r="V119" t="s">
        <v>3410</v>
      </c>
      <c r="W119">
        <f t="shared" ca="1" si="3"/>
        <v>13</v>
      </c>
      <c r="X119" cm="1">
        <f t="array" aca="1" ref="X119" ca="1">COUNTIF((INDIRECT(ADDRESS(INDIRECT(ADDRESS(ROW($A119), 28)), 19)):INDIRECT(ADDRESS(INDIRECT(ADDRESS(ROW($A119), 29)), 19))),"&lt;0")</f>
        <v>11</v>
      </c>
      <c r="Y119" cm="1">
        <f t="array" aca="1" ref="Y119" ca="1">COUNTIF((INDIRECT(ADDRESS(INDIRECT(ADDRESS(ROW($A119), 28)), 19)):INDIRECT(ADDRESS(INDIRECT(ADDRESS(ROW($A119), 29)), 19))),"&gt;0")</f>
        <v>2</v>
      </c>
      <c r="Z119" cm="1">
        <f t="array" aca="1" ref="Z119" ca="1">AVERAGE(INDIRECT(ADDRESS(INDIRECT(ADDRESS(ROW($A119), 28)), 19)):INDIRECT(ADDRESS(INDIRECT(ADDRESS(ROW($A119), 29)), 19)))</f>
        <v>-2.0000000000000004</v>
      </c>
      <c r="AA119" cm="1">
        <f t="array" aca="1" ref="AA119" ca="1">AVERAGE(INDIRECT(ADDRESS(INDIRECT(ADDRESS(ROW($A119), 28)), 12)):INDIRECT(ADDRESS(INDIRECT(ADDRESS(ROW($A119), 29)), 12)))</f>
        <v>26.992307692307694</v>
      </c>
      <c r="AB119">
        <f t="shared" si="4"/>
        <v>1021</v>
      </c>
      <c r="AC119">
        <f t="shared" si="5"/>
        <v>1033</v>
      </c>
    </row>
    <row r="120" spans="1:29" x14ac:dyDescent="0.2">
      <c r="A120" t="s">
        <v>416</v>
      </c>
      <c r="B120" t="s">
        <v>423</v>
      </c>
      <c r="C120" t="s">
        <v>424</v>
      </c>
      <c r="D120" t="s">
        <v>425</v>
      </c>
      <c r="E120" t="s">
        <v>24</v>
      </c>
      <c r="F120" t="s">
        <v>25</v>
      </c>
      <c r="G120" t="s">
        <v>26</v>
      </c>
      <c r="H120" t="s">
        <v>402</v>
      </c>
      <c r="I120" t="s">
        <v>25</v>
      </c>
      <c r="J120">
        <v>426</v>
      </c>
      <c r="K120" t="s">
        <v>27</v>
      </c>
      <c r="L120">
        <v>29.2</v>
      </c>
      <c r="M120" t="s">
        <v>25</v>
      </c>
      <c r="N120">
        <v>1.76323E-3</v>
      </c>
      <c r="O120" t="s">
        <v>28</v>
      </c>
      <c r="P120">
        <v>0</v>
      </c>
      <c r="Q120">
        <v>0</v>
      </c>
      <c r="R120">
        <v>92.57</v>
      </c>
      <c r="S120">
        <v>-3</v>
      </c>
      <c r="T120">
        <v>3</v>
      </c>
      <c r="V120" t="s">
        <v>3456</v>
      </c>
      <c r="W120">
        <f t="shared" ca="1" si="3"/>
        <v>8</v>
      </c>
      <c r="X120" cm="1">
        <f t="array" aca="1" ref="X120" ca="1">COUNTIF((INDIRECT(ADDRESS(INDIRECT(ADDRESS(ROW($A120), 28)), 19)):INDIRECT(ADDRESS(INDIRECT(ADDRESS(ROW($A120), 29)), 19))),"&lt;0")</f>
        <v>6</v>
      </c>
      <c r="Y120" cm="1">
        <f t="array" aca="1" ref="Y120" ca="1">COUNTIF((INDIRECT(ADDRESS(INDIRECT(ADDRESS(ROW($A120), 28)), 19)):INDIRECT(ADDRESS(INDIRECT(ADDRESS(ROW($A120), 29)), 19))),"&gt;0")</f>
        <v>2</v>
      </c>
      <c r="Z120" cm="1">
        <f t="array" aca="1" ref="Z120" ca="1">AVERAGE(INDIRECT(ADDRESS(INDIRECT(ADDRESS(ROW($A120), 28)), 19)):INDIRECT(ADDRESS(INDIRECT(ADDRESS(ROW($A120), 29)), 19)))</f>
        <v>-1.7625</v>
      </c>
      <c r="AA120" cm="1">
        <f t="array" aca="1" ref="AA120" ca="1">AVERAGE(INDIRECT(ADDRESS(INDIRECT(ADDRESS(ROW($A120), 28)), 12)):INDIRECT(ADDRESS(INDIRECT(ADDRESS(ROW($A120), 29)), 12)))</f>
        <v>27.412500000000001</v>
      </c>
      <c r="AB120">
        <f t="shared" si="4"/>
        <v>1035</v>
      </c>
      <c r="AC120">
        <f t="shared" si="5"/>
        <v>1042</v>
      </c>
    </row>
    <row r="121" spans="1:29" x14ac:dyDescent="0.2">
      <c r="V121" t="s">
        <v>3485</v>
      </c>
      <c r="W121">
        <f t="shared" ca="1" si="3"/>
        <v>7</v>
      </c>
      <c r="X121" cm="1">
        <f t="array" aca="1" ref="X121" ca="1">COUNTIF((INDIRECT(ADDRESS(INDIRECT(ADDRESS(ROW($A121), 28)), 19)):INDIRECT(ADDRESS(INDIRECT(ADDRESS(ROW($A121), 29)), 19))),"&lt;0")</f>
        <v>7</v>
      </c>
      <c r="Y121" cm="1">
        <f t="array" aca="1" ref="Y121" ca="1">COUNTIF((INDIRECT(ADDRESS(INDIRECT(ADDRESS(ROW($A121), 28)), 19)):INDIRECT(ADDRESS(INDIRECT(ADDRESS(ROW($A121), 29)), 19))),"&gt;0")</f>
        <v>0</v>
      </c>
      <c r="Z121" cm="1">
        <f t="array" aca="1" ref="Z121" ca="1">AVERAGE(INDIRECT(ADDRESS(INDIRECT(ADDRESS(ROW($A121), 28)), 19)):INDIRECT(ADDRESS(INDIRECT(ADDRESS(ROW($A121), 29)), 19)))</f>
        <v>-3.3285714285714283</v>
      </c>
      <c r="AA121" cm="1">
        <f t="array" aca="1" ref="AA121" ca="1">AVERAGE(INDIRECT(ADDRESS(INDIRECT(ADDRESS(ROW($A121), 28)), 12)):INDIRECT(ADDRESS(INDIRECT(ADDRESS(ROW($A121), 29)), 12)))</f>
        <v>27.228571428571428</v>
      </c>
      <c r="AB121">
        <f t="shared" si="4"/>
        <v>1044</v>
      </c>
      <c r="AC121">
        <f t="shared" si="5"/>
        <v>1050</v>
      </c>
    </row>
    <row r="122" spans="1:29" x14ac:dyDescent="0.2">
      <c r="A122" t="s">
        <v>426</v>
      </c>
      <c r="B122" t="s">
        <v>427</v>
      </c>
      <c r="C122" t="s">
        <v>428</v>
      </c>
      <c r="D122" t="s">
        <v>429</v>
      </c>
      <c r="E122" t="s">
        <v>24</v>
      </c>
      <c r="F122" t="s">
        <v>25</v>
      </c>
      <c r="G122" t="s">
        <v>26</v>
      </c>
      <c r="H122" s="2">
        <v>44600</v>
      </c>
      <c r="I122" t="s">
        <v>25</v>
      </c>
      <c r="J122">
        <v>67</v>
      </c>
      <c r="K122" t="s">
        <v>27</v>
      </c>
      <c r="L122">
        <v>28.2</v>
      </c>
      <c r="M122" t="s">
        <v>430</v>
      </c>
      <c r="N122">
        <v>1.63132E-2</v>
      </c>
      <c r="O122" t="s">
        <v>55</v>
      </c>
      <c r="P122">
        <v>0</v>
      </c>
      <c r="Q122">
        <v>0</v>
      </c>
      <c r="R122">
        <v>87.77</v>
      </c>
      <c r="S122">
        <v>-4.2</v>
      </c>
      <c r="T122">
        <v>4.2</v>
      </c>
      <c r="V122" t="s">
        <v>3510</v>
      </c>
      <c r="W122">
        <f t="shared" ca="1" si="3"/>
        <v>1</v>
      </c>
      <c r="X122" cm="1">
        <f t="array" aca="1" ref="X122" ca="1">COUNTIF((INDIRECT(ADDRESS(INDIRECT(ADDRESS(ROW($A122), 28)), 19)):INDIRECT(ADDRESS(INDIRECT(ADDRESS(ROW($A122), 29)), 19))),"&lt;0")</f>
        <v>1</v>
      </c>
      <c r="Y122" cm="1">
        <f t="array" aca="1" ref="Y122" ca="1">COUNTIF((INDIRECT(ADDRESS(INDIRECT(ADDRESS(ROW($A122), 28)), 19)):INDIRECT(ADDRESS(INDIRECT(ADDRESS(ROW($A122), 29)), 19))),"&gt;0")</f>
        <v>0</v>
      </c>
      <c r="Z122" cm="1">
        <f t="array" aca="1" ref="Z122" ca="1">AVERAGE(INDIRECT(ADDRESS(INDIRECT(ADDRESS(ROW($A122), 28)), 19)):INDIRECT(ADDRESS(INDIRECT(ADDRESS(ROW($A122), 29)), 19)))</f>
        <v>-1.9</v>
      </c>
      <c r="AA122" cm="1">
        <f t="array" aca="1" ref="AA122" ca="1">AVERAGE(INDIRECT(ADDRESS(INDIRECT(ADDRESS(ROW($A122), 28)), 12)):INDIRECT(ADDRESS(INDIRECT(ADDRESS(ROW($A122), 29)), 12)))</f>
        <v>28.4</v>
      </c>
      <c r="AB122">
        <f t="shared" si="4"/>
        <v>1052</v>
      </c>
      <c r="AC122">
        <f t="shared" si="5"/>
        <v>1052</v>
      </c>
    </row>
    <row r="123" spans="1:29" x14ac:dyDescent="0.2">
      <c r="A123" t="s">
        <v>426</v>
      </c>
      <c r="B123" t="s">
        <v>431</v>
      </c>
      <c r="C123" t="s">
        <v>432</v>
      </c>
      <c r="D123" t="s">
        <v>433</v>
      </c>
      <c r="E123" t="s">
        <v>24</v>
      </c>
      <c r="F123" t="s">
        <v>25</v>
      </c>
      <c r="G123" t="s">
        <v>26</v>
      </c>
      <c r="H123" s="2">
        <v>44689</v>
      </c>
      <c r="I123" t="s">
        <v>25</v>
      </c>
      <c r="J123">
        <v>226</v>
      </c>
      <c r="K123" t="s">
        <v>27</v>
      </c>
      <c r="L123">
        <v>27.5</v>
      </c>
      <c r="M123" t="s">
        <v>434</v>
      </c>
      <c r="N123">
        <v>8.7972400000000002E-4</v>
      </c>
      <c r="O123" t="s">
        <v>28</v>
      </c>
      <c r="P123">
        <v>0</v>
      </c>
      <c r="Q123">
        <v>0</v>
      </c>
      <c r="R123">
        <v>97.43</v>
      </c>
      <c r="S123">
        <v>-2.7</v>
      </c>
      <c r="T123">
        <v>2.7</v>
      </c>
      <c r="V123" t="s">
        <v>3515</v>
      </c>
      <c r="W123">
        <f t="shared" ca="1" si="3"/>
        <v>2</v>
      </c>
      <c r="X123" cm="1">
        <f t="array" aca="1" ref="X123" ca="1">COUNTIF((INDIRECT(ADDRESS(INDIRECT(ADDRESS(ROW($A123), 28)), 19)):INDIRECT(ADDRESS(INDIRECT(ADDRESS(ROW($A123), 29)), 19))),"&lt;0")</f>
        <v>2</v>
      </c>
      <c r="Y123" cm="1">
        <f t="array" aca="1" ref="Y123" ca="1">COUNTIF((INDIRECT(ADDRESS(INDIRECT(ADDRESS(ROW($A123), 28)), 19)):INDIRECT(ADDRESS(INDIRECT(ADDRESS(ROW($A123), 29)), 19))),"&gt;0")</f>
        <v>0</v>
      </c>
      <c r="Z123" cm="1">
        <f t="array" aca="1" ref="Z123" ca="1">AVERAGE(INDIRECT(ADDRESS(INDIRECT(ADDRESS(ROW($A123), 28)), 19)):INDIRECT(ADDRESS(INDIRECT(ADDRESS(ROW($A123), 29)), 19)))</f>
        <v>-3.1</v>
      </c>
      <c r="AA123" cm="1">
        <f t="array" aca="1" ref="AA123" ca="1">AVERAGE(INDIRECT(ADDRESS(INDIRECT(ADDRESS(ROW($A123), 28)), 12)):INDIRECT(ADDRESS(INDIRECT(ADDRESS(ROW($A123), 29)), 12)))</f>
        <v>26.85</v>
      </c>
      <c r="AB123">
        <f t="shared" si="4"/>
        <v>1054</v>
      </c>
      <c r="AC123">
        <f t="shared" si="5"/>
        <v>1055</v>
      </c>
    </row>
    <row r="124" spans="1:29" x14ac:dyDescent="0.2">
      <c r="A124" t="s">
        <v>426</v>
      </c>
      <c r="B124" t="s">
        <v>435</v>
      </c>
      <c r="C124" t="s">
        <v>436</v>
      </c>
      <c r="D124" t="s">
        <v>437</v>
      </c>
      <c r="E124" t="s">
        <v>24</v>
      </c>
      <c r="F124" t="s">
        <v>25</v>
      </c>
      <c r="G124" t="s">
        <v>26</v>
      </c>
      <c r="H124" s="2">
        <v>44720</v>
      </c>
      <c r="I124" t="s">
        <v>25</v>
      </c>
      <c r="J124">
        <v>266</v>
      </c>
      <c r="K124" t="s">
        <v>27</v>
      </c>
      <c r="L124">
        <v>28.8</v>
      </c>
      <c r="M124" t="s">
        <v>438</v>
      </c>
      <c r="N124">
        <v>0</v>
      </c>
      <c r="O124" t="s">
        <v>25</v>
      </c>
      <c r="P124">
        <v>0</v>
      </c>
      <c r="Q124">
        <v>0</v>
      </c>
      <c r="R124">
        <v>89.71</v>
      </c>
      <c r="S124">
        <v>-2.9</v>
      </c>
      <c r="T124">
        <v>2.9</v>
      </c>
      <c r="V124" t="s">
        <v>3523</v>
      </c>
      <c r="W124">
        <f t="shared" ca="1" si="3"/>
        <v>1</v>
      </c>
      <c r="X124" cm="1">
        <f t="array" aca="1" ref="X124" ca="1">COUNTIF((INDIRECT(ADDRESS(INDIRECT(ADDRESS(ROW($A124), 28)), 19)):INDIRECT(ADDRESS(INDIRECT(ADDRESS(ROW($A124), 29)), 19))),"&lt;0")</f>
        <v>1</v>
      </c>
      <c r="Y124" cm="1">
        <f t="array" aca="1" ref="Y124" ca="1">COUNTIF((INDIRECT(ADDRESS(INDIRECT(ADDRESS(ROW($A124), 28)), 19)):INDIRECT(ADDRESS(INDIRECT(ADDRESS(ROW($A124), 29)), 19))),"&gt;0")</f>
        <v>0</v>
      </c>
      <c r="Z124" cm="1">
        <f t="array" aca="1" ref="Z124" ca="1">AVERAGE(INDIRECT(ADDRESS(INDIRECT(ADDRESS(ROW($A124), 28)), 19)):INDIRECT(ADDRESS(INDIRECT(ADDRESS(ROW($A124), 29)), 19)))</f>
        <v>-2</v>
      </c>
      <c r="AA124" cm="1">
        <f t="array" aca="1" ref="AA124" ca="1">AVERAGE(INDIRECT(ADDRESS(INDIRECT(ADDRESS(ROW($A124), 28)), 12)):INDIRECT(ADDRESS(INDIRECT(ADDRESS(ROW($A124), 29)), 12)))</f>
        <v>27.8</v>
      </c>
      <c r="AB124">
        <f t="shared" si="4"/>
        <v>1057</v>
      </c>
      <c r="AC124">
        <f t="shared" si="5"/>
        <v>1057</v>
      </c>
    </row>
    <row r="125" spans="1:29" x14ac:dyDescent="0.2">
      <c r="A125" t="s">
        <v>426</v>
      </c>
      <c r="B125" t="s">
        <v>439</v>
      </c>
      <c r="C125" t="s">
        <v>440</v>
      </c>
      <c r="D125" t="s">
        <v>441</v>
      </c>
      <c r="E125" t="s">
        <v>24</v>
      </c>
      <c r="F125" t="s">
        <v>25</v>
      </c>
      <c r="G125" t="s">
        <v>26</v>
      </c>
      <c r="H125" s="2">
        <v>44750</v>
      </c>
      <c r="I125" t="s">
        <v>25</v>
      </c>
      <c r="J125">
        <v>328</v>
      </c>
      <c r="K125" t="s">
        <v>27</v>
      </c>
      <c r="L125">
        <v>27.5</v>
      </c>
      <c r="M125" t="s">
        <v>442</v>
      </c>
      <c r="N125">
        <v>3.2662699999999999E-3</v>
      </c>
      <c r="O125" t="s">
        <v>36</v>
      </c>
      <c r="P125">
        <v>0</v>
      </c>
      <c r="Q125">
        <v>0</v>
      </c>
      <c r="R125">
        <v>97.32</v>
      </c>
      <c r="S125">
        <v>-5</v>
      </c>
      <c r="T125">
        <v>5</v>
      </c>
      <c r="V125" t="s">
        <v>3528</v>
      </c>
      <c r="W125">
        <f t="shared" ca="1" si="3"/>
        <v>9</v>
      </c>
      <c r="X125" cm="1">
        <f t="array" aca="1" ref="X125" ca="1">COUNTIF((INDIRECT(ADDRESS(INDIRECT(ADDRESS(ROW($A125), 28)), 19)):INDIRECT(ADDRESS(INDIRECT(ADDRESS(ROW($A125), 29)), 19))),"&lt;0")</f>
        <v>9</v>
      </c>
      <c r="Y125" cm="1">
        <f t="array" aca="1" ref="Y125" ca="1">COUNTIF((INDIRECT(ADDRESS(INDIRECT(ADDRESS(ROW($A125), 28)), 19)):INDIRECT(ADDRESS(INDIRECT(ADDRESS(ROW($A125), 29)), 19))),"&gt;0")</f>
        <v>0</v>
      </c>
      <c r="Z125" cm="1">
        <f t="array" aca="1" ref="Z125" ca="1">AVERAGE(INDIRECT(ADDRESS(INDIRECT(ADDRESS(ROW($A125), 28)), 19)):INDIRECT(ADDRESS(INDIRECT(ADDRESS(ROW($A125), 29)), 19)))</f>
        <v>-3.3111111111111113</v>
      </c>
      <c r="AA125" cm="1">
        <f t="array" aca="1" ref="AA125" ca="1">AVERAGE(INDIRECT(ADDRESS(INDIRECT(ADDRESS(ROW($A125), 28)), 12)):INDIRECT(ADDRESS(INDIRECT(ADDRESS(ROW($A125), 29)), 12)))</f>
        <v>27.655555555555555</v>
      </c>
      <c r="AB125">
        <f t="shared" si="4"/>
        <v>1059</v>
      </c>
      <c r="AC125">
        <f t="shared" si="5"/>
        <v>1067</v>
      </c>
    </row>
    <row r="126" spans="1:29" x14ac:dyDescent="0.2">
      <c r="H126" s="2"/>
      <c r="V126" t="s">
        <v>3562</v>
      </c>
      <c r="W126">
        <f t="shared" ca="1" si="3"/>
        <v>4</v>
      </c>
      <c r="X126" cm="1">
        <f t="array" aca="1" ref="X126" ca="1">COUNTIF((INDIRECT(ADDRESS(INDIRECT(ADDRESS(ROW($A126), 28)), 19)):INDIRECT(ADDRESS(INDIRECT(ADDRESS(ROW($A126), 29)), 19))),"&lt;0")</f>
        <v>4</v>
      </c>
      <c r="Y126" cm="1">
        <f t="array" aca="1" ref="Y126" ca="1">COUNTIF((INDIRECT(ADDRESS(INDIRECT(ADDRESS(ROW($A126), 28)), 19)):INDIRECT(ADDRESS(INDIRECT(ADDRESS(ROW($A126), 29)), 19))),"&gt;0")</f>
        <v>0</v>
      </c>
      <c r="Z126" cm="1">
        <f t="array" aca="1" ref="Z126" ca="1">AVERAGE(INDIRECT(ADDRESS(INDIRECT(ADDRESS(ROW($A126), 28)), 19)):INDIRECT(ADDRESS(INDIRECT(ADDRESS(ROW($A126), 29)), 19)))</f>
        <v>-3.3</v>
      </c>
      <c r="AA126" cm="1">
        <f t="array" aca="1" ref="AA126" ca="1">AVERAGE(INDIRECT(ADDRESS(INDIRECT(ADDRESS(ROW($A126), 28)), 12)):INDIRECT(ADDRESS(INDIRECT(ADDRESS(ROW($A126), 29)), 12)))</f>
        <v>27.2</v>
      </c>
      <c r="AB126">
        <f t="shared" si="4"/>
        <v>1069</v>
      </c>
      <c r="AC126">
        <f t="shared" si="5"/>
        <v>1072</v>
      </c>
    </row>
    <row r="127" spans="1:29" x14ac:dyDescent="0.2">
      <c r="A127" t="s">
        <v>443</v>
      </c>
      <c r="B127" t="s">
        <v>444</v>
      </c>
      <c r="C127" t="s">
        <v>445</v>
      </c>
      <c r="D127" t="s">
        <v>446</v>
      </c>
      <c r="E127" t="s">
        <v>24</v>
      </c>
      <c r="F127" t="s">
        <v>25</v>
      </c>
      <c r="G127" t="s">
        <v>26</v>
      </c>
      <c r="H127" s="3">
        <v>14427</v>
      </c>
      <c r="I127" t="s">
        <v>25</v>
      </c>
      <c r="J127">
        <v>311</v>
      </c>
      <c r="K127" t="s">
        <v>27</v>
      </c>
      <c r="L127">
        <v>29.4</v>
      </c>
      <c r="M127" t="s">
        <v>447</v>
      </c>
      <c r="N127">
        <v>6.5402200000000002E-3</v>
      </c>
      <c r="O127" t="s">
        <v>32</v>
      </c>
      <c r="P127">
        <v>0</v>
      </c>
      <c r="Q127">
        <v>0</v>
      </c>
      <c r="R127">
        <v>95.67</v>
      </c>
      <c r="S127">
        <v>-5</v>
      </c>
      <c r="T127">
        <v>5</v>
      </c>
      <c r="V127" t="s">
        <v>3578</v>
      </c>
      <c r="W127">
        <f t="shared" ca="1" si="3"/>
        <v>3</v>
      </c>
      <c r="X127" cm="1">
        <f t="array" aca="1" ref="X127" ca="1">COUNTIF((INDIRECT(ADDRESS(INDIRECT(ADDRESS(ROW($A127), 28)), 19)):INDIRECT(ADDRESS(INDIRECT(ADDRESS(ROW($A127), 29)), 19))),"&lt;0")</f>
        <v>3</v>
      </c>
      <c r="Y127" cm="1">
        <f t="array" aca="1" ref="Y127" ca="1">COUNTIF((INDIRECT(ADDRESS(INDIRECT(ADDRESS(ROW($A127), 28)), 19)):INDIRECT(ADDRESS(INDIRECT(ADDRESS(ROW($A127), 29)), 19))),"&gt;0")</f>
        <v>0</v>
      </c>
      <c r="Z127" cm="1">
        <f t="array" aca="1" ref="Z127" ca="1">AVERAGE(INDIRECT(ADDRESS(INDIRECT(ADDRESS(ROW($A127), 28)), 19)):INDIRECT(ADDRESS(INDIRECT(ADDRESS(ROW($A127), 29)), 19)))</f>
        <v>-2.1333333333333333</v>
      </c>
      <c r="AA127" cm="1">
        <f t="array" aca="1" ref="AA127" ca="1">AVERAGE(INDIRECT(ADDRESS(INDIRECT(ADDRESS(ROW($A127), 28)), 12)):INDIRECT(ADDRESS(INDIRECT(ADDRESS(ROW($A127), 29)), 12)))</f>
        <v>28.100000000000005</v>
      </c>
      <c r="AB127">
        <f t="shared" si="4"/>
        <v>1074</v>
      </c>
      <c r="AC127">
        <f t="shared" si="5"/>
        <v>1076</v>
      </c>
    </row>
    <row r="128" spans="1:29" x14ac:dyDescent="0.2">
      <c r="A128" t="s">
        <v>443</v>
      </c>
      <c r="B128" t="s">
        <v>448</v>
      </c>
      <c r="C128" t="s">
        <v>449</v>
      </c>
      <c r="D128" t="s">
        <v>450</v>
      </c>
      <c r="E128" t="s">
        <v>24</v>
      </c>
      <c r="F128" t="s">
        <v>25</v>
      </c>
      <c r="G128" t="s">
        <v>26</v>
      </c>
      <c r="H128" s="3">
        <v>14427</v>
      </c>
      <c r="I128" t="s">
        <v>25</v>
      </c>
      <c r="J128">
        <v>329</v>
      </c>
      <c r="K128" t="s">
        <v>27</v>
      </c>
      <c r="L128">
        <v>26.6</v>
      </c>
      <c r="M128" t="s">
        <v>447</v>
      </c>
      <c r="N128">
        <v>2.3279000000000001E-2</v>
      </c>
      <c r="O128" t="s">
        <v>36</v>
      </c>
      <c r="P128">
        <v>0</v>
      </c>
      <c r="Q128">
        <v>0</v>
      </c>
      <c r="R128">
        <v>93.91</v>
      </c>
      <c r="S128">
        <v>-1.9</v>
      </c>
      <c r="T128">
        <v>1.9</v>
      </c>
      <c r="V128" t="s">
        <v>3590</v>
      </c>
      <c r="W128">
        <f t="shared" ca="1" si="3"/>
        <v>3</v>
      </c>
      <c r="X128" cm="1">
        <f t="array" aca="1" ref="X128" ca="1">COUNTIF((INDIRECT(ADDRESS(INDIRECT(ADDRESS(ROW($A128), 28)), 19)):INDIRECT(ADDRESS(INDIRECT(ADDRESS(ROW($A128), 29)), 19))),"&lt;0")</f>
        <v>1</v>
      </c>
      <c r="Y128" cm="1">
        <f t="array" aca="1" ref="Y128" ca="1">COUNTIF((INDIRECT(ADDRESS(INDIRECT(ADDRESS(ROW($A128), 28)), 19)):INDIRECT(ADDRESS(INDIRECT(ADDRESS(ROW($A128), 29)), 19))),"&gt;0")</f>
        <v>2</v>
      </c>
      <c r="Z128" cm="1">
        <f t="array" aca="1" ref="Z128" ca="1">AVERAGE(INDIRECT(ADDRESS(INDIRECT(ADDRESS(ROW($A128), 28)), 19)):INDIRECT(ADDRESS(INDIRECT(ADDRESS(ROW($A128), 29)), 19)))</f>
        <v>0.16666666666666666</v>
      </c>
      <c r="AA128" cm="1">
        <f t="array" aca="1" ref="AA128" ca="1">AVERAGE(INDIRECT(ADDRESS(INDIRECT(ADDRESS(ROW($A128), 28)), 12)):INDIRECT(ADDRESS(INDIRECT(ADDRESS(ROW($A128), 29)), 12)))</f>
        <v>27.266666666666666</v>
      </c>
      <c r="AB128">
        <f t="shared" si="4"/>
        <v>1078</v>
      </c>
      <c r="AC128">
        <f t="shared" si="5"/>
        <v>1080</v>
      </c>
    </row>
    <row r="129" spans="1:29" x14ac:dyDescent="0.2">
      <c r="H129" s="3"/>
      <c r="V129" t="s">
        <v>3601</v>
      </c>
      <c r="W129">
        <f t="shared" ca="1" si="3"/>
        <v>11</v>
      </c>
      <c r="X129" cm="1">
        <f t="array" aca="1" ref="X129" ca="1">COUNTIF((INDIRECT(ADDRESS(INDIRECT(ADDRESS(ROW($A129), 28)), 19)):INDIRECT(ADDRESS(INDIRECT(ADDRESS(ROW($A129), 29)), 19))),"&lt;0")</f>
        <v>10</v>
      </c>
      <c r="Y129" cm="1">
        <f t="array" aca="1" ref="Y129" ca="1">COUNTIF((INDIRECT(ADDRESS(INDIRECT(ADDRESS(ROW($A129), 28)), 19)):INDIRECT(ADDRESS(INDIRECT(ADDRESS(ROW($A129), 29)), 19))),"&gt;0")</f>
        <v>1</v>
      </c>
      <c r="Z129" cm="1">
        <f t="array" aca="1" ref="Z129" ca="1">AVERAGE(INDIRECT(ADDRESS(INDIRECT(ADDRESS(ROW($A129), 28)), 19)):INDIRECT(ADDRESS(INDIRECT(ADDRESS(ROW($A129), 29)), 19)))</f>
        <v>-2.9636363636363638</v>
      </c>
      <c r="AA129" cm="1">
        <f t="array" aca="1" ref="AA129" ca="1">AVERAGE(INDIRECT(ADDRESS(INDIRECT(ADDRESS(ROW($A129), 28)), 12)):INDIRECT(ADDRESS(INDIRECT(ADDRESS(ROW($A129), 29)), 12)))</f>
        <v>28.66363636363636</v>
      </c>
      <c r="AB129">
        <f t="shared" si="4"/>
        <v>1082</v>
      </c>
      <c r="AC129">
        <f t="shared" si="5"/>
        <v>1092</v>
      </c>
    </row>
    <row r="130" spans="1:29" x14ac:dyDescent="0.2">
      <c r="A130" t="s">
        <v>451</v>
      </c>
      <c r="B130" t="s">
        <v>452</v>
      </c>
      <c r="C130" t="s">
        <v>453</v>
      </c>
      <c r="D130" t="s">
        <v>454</v>
      </c>
      <c r="E130" t="s">
        <v>24</v>
      </c>
      <c r="F130" t="s">
        <v>25</v>
      </c>
      <c r="G130" t="s">
        <v>26</v>
      </c>
      <c r="H130" s="2">
        <v>44624</v>
      </c>
      <c r="I130" t="s">
        <v>25</v>
      </c>
      <c r="J130">
        <v>88</v>
      </c>
      <c r="K130" t="s">
        <v>27</v>
      </c>
      <c r="L130">
        <v>26.5</v>
      </c>
      <c r="M130" t="s">
        <v>455</v>
      </c>
      <c r="N130">
        <v>6.4792000000000001E-3</v>
      </c>
      <c r="O130" t="s">
        <v>28</v>
      </c>
      <c r="P130">
        <v>0</v>
      </c>
      <c r="Q130">
        <v>0</v>
      </c>
      <c r="R130">
        <v>98.94</v>
      </c>
      <c r="S130">
        <v>-3.9</v>
      </c>
      <c r="T130">
        <v>3.9</v>
      </c>
      <c r="V130" t="s">
        <v>3636</v>
      </c>
      <c r="W130">
        <f t="shared" ca="1" si="3"/>
        <v>4</v>
      </c>
      <c r="X130" cm="1">
        <f t="array" aca="1" ref="X130" ca="1">COUNTIF((INDIRECT(ADDRESS(INDIRECT(ADDRESS(ROW($A130), 28)), 19)):INDIRECT(ADDRESS(INDIRECT(ADDRESS(ROW($A130), 29)), 19))),"&lt;0")</f>
        <v>4</v>
      </c>
      <c r="Y130" cm="1">
        <f t="array" aca="1" ref="Y130" ca="1">COUNTIF((INDIRECT(ADDRESS(INDIRECT(ADDRESS(ROW($A130), 28)), 19)):INDIRECT(ADDRESS(INDIRECT(ADDRESS(ROW($A130), 29)), 19))),"&gt;0")</f>
        <v>0</v>
      </c>
      <c r="Z130" cm="1">
        <f t="array" aca="1" ref="Z130" ca="1">AVERAGE(INDIRECT(ADDRESS(INDIRECT(ADDRESS(ROW($A130), 28)), 19)):INDIRECT(ADDRESS(INDIRECT(ADDRESS(ROW($A130), 29)), 19)))</f>
        <v>-4</v>
      </c>
      <c r="AA130" cm="1">
        <f t="array" aca="1" ref="AA130" ca="1">AVERAGE(INDIRECT(ADDRESS(INDIRECT(ADDRESS(ROW($A130), 28)), 12)):INDIRECT(ADDRESS(INDIRECT(ADDRESS(ROW($A130), 29)), 12)))</f>
        <v>27.599999999999998</v>
      </c>
      <c r="AB130">
        <f t="shared" si="4"/>
        <v>1094</v>
      </c>
      <c r="AC130">
        <f t="shared" si="5"/>
        <v>1097</v>
      </c>
    </row>
    <row r="131" spans="1:29" x14ac:dyDescent="0.2">
      <c r="A131" t="s">
        <v>451</v>
      </c>
      <c r="B131" t="s">
        <v>456</v>
      </c>
      <c r="C131" t="s">
        <v>457</v>
      </c>
      <c r="D131" t="s">
        <v>458</v>
      </c>
      <c r="E131" t="s">
        <v>24</v>
      </c>
      <c r="F131" t="s">
        <v>25</v>
      </c>
      <c r="G131" t="s">
        <v>26</v>
      </c>
      <c r="H131" s="2">
        <v>44624</v>
      </c>
      <c r="I131" t="s">
        <v>25</v>
      </c>
      <c r="J131">
        <v>90</v>
      </c>
      <c r="K131" t="s">
        <v>27</v>
      </c>
      <c r="L131">
        <v>26.8</v>
      </c>
      <c r="M131" t="s">
        <v>455</v>
      </c>
      <c r="N131">
        <v>3.2940199999999999E-3</v>
      </c>
      <c r="O131" t="s">
        <v>36</v>
      </c>
      <c r="P131">
        <v>0</v>
      </c>
      <c r="Q131">
        <v>0</v>
      </c>
      <c r="R131">
        <v>98.95</v>
      </c>
      <c r="S131">
        <v>-4.8</v>
      </c>
      <c r="T131">
        <v>4.8</v>
      </c>
      <c r="V131" t="s">
        <v>3652</v>
      </c>
      <c r="W131">
        <f t="shared" ref="W131:W165" ca="1" si="6">X131+Y131</f>
        <v>1</v>
      </c>
      <c r="X131" cm="1">
        <f t="array" aca="1" ref="X131" ca="1">COUNTIF((INDIRECT(ADDRESS(INDIRECT(ADDRESS(ROW($A131), 28)), 19)):INDIRECT(ADDRESS(INDIRECT(ADDRESS(ROW($A131), 29)), 19))),"&lt;0")</f>
        <v>1</v>
      </c>
      <c r="Y131" cm="1">
        <f t="array" aca="1" ref="Y131" ca="1">COUNTIF((INDIRECT(ADDRESS(INDIRECT(ADDRESS(ROW($A131), 28)), 19)):INDIRECT(ADDRESS(INDIRECT(ADDRESS(ROW($A131), 29)), 19))),"&gt;0")</f>
        <v>0</v>
      </c>
      <c r="Z131" cm="1">
        <f t="array" aca="1" ref="Z131" ca="1">AVERAGE(INDIRECT(ADDRESS(INDIRECT(ADDRESS(ROW($A131), 28)), 19)):INDIRECT(ADDRESS(INDIRECT(ADDRESS(ROW($A131), 29)), 19)))</f>
        <v>-3.8</v>
      </c>
      <c r="AA131" cm="1">
        <f t="array" aca="1" ref="AA131" ca="1">AVERAGE(INDIRECT(ADDRESS(INDIRECT(ADDRESS(ROW($A131), 28)), 12)):INDIRECT(ADDRESS(INDIRECT(ADDRESS(ROW($A131), 29)), 12)))</f>
        <v>31</v>
      </c>
      <c r="AB131">
        <f t="shared" ref="AB131:AB165" si="7">MATCH($V131,$A:$A,0)</f>
        <v>1099</v>
      </c>
      <c r="AC131">
        <f t="shared" ref="AC131:AC165" si="8">$AB131+COUNTIF($A:$A,$V131)-1</f>
        <v>1099</v>
      </c>
    </row>
    <row r="132" spans="1:29" x14ac:dyDescent="0.2">
      <c r="A132" t="s">
        <v>451</v>
      </c>
      <c r="B132" t="s">
        <v>459</v>
      </c>
      <c r="C132" t="s">
        <v>460</v>
      </c>
      <c r="D132" t="s">
        <v>461</v>
      </c>
      <c r="E132" t="s">
        <v>24</v>
      </c>
      <c r="F132" t="s">
        <v>25</v>
      </c>
      <c r="G132" t="s">
        <v>26</v>
      </c>
      <c r="H132" s="2">
        <v>44655</v>
      </c>
      <c r="I132" t="s">
        <v>25</v>
      </c>
      <c r="J132">
        <v>383</v>
      </c>
      <c r="K132" t="s">
        <v>27</v>
      </c>
      <c r="L132">
        <v>28.4</v>
      </c>
      <c r="M132" t="s">
        <v>25</v>
      </c>
      <c r="N132">
        <v>0</v>
      </c>
      <c r="O132" t="s">
        <v>25</v>
      </c>
      <c r="P132">
        <v>0</v>
      </c>
      <c r="Q132">
        <v>0</v>
      </c>
      <c r="R132">
        <v>98.68</v>
      </c>
      <c r="S132">
        <v>-3.6</v>
      </c>
      <c r="T132">
        <v>3.6</v>
      </c>
      <c r="V132" t="s">
        <v>3657</v>
      </c>
      <c r="W132">
        <f t="shared" ca="1" si="6"/>
        <v>3</v>
      </c>
      <c r="X132" cm="1">
        <f t="array" aca="1" ref="X132" ca="1">COUNTIF((INDIRECT(ADDRESS(INDIRECT(ADDRESS(ROW($A132), 28)), 19)):INDIRECT(ADDRESS(INDIRECT(ADDRESS(ROW($A132), 29)), 19))),"&lt;0")</f>
        <v>3</v>
      </c>
      <c r="Y132" cm="1">
        <f t="array" aca="1" ref="Y132" ca="1">COUNTIF((INDIRECT(ADDRESS(INDIRECT(ADDRESS(ROW($A132), 28)), 19)):INDIRECT(ADDRESS(INDIRECT(ADDRESS(ROW($A132), 29)), 19))),"&gt;0")</f>
        <v>0</v>
      </c>
      <c r="Z132" cm="1">
        <f t="array" aca="1" ref="Z132" ca="1">AVERAGE(INDIRECT(ADDRESS(INDIRECT(ADDRESS(ROW($A132), 28)), 19)):INDIRECT(ADDRESS(INDIRECT(ADDRESS(ROW($A132), 29)), 19)))</f>
        <v>-2.8000000000000003</v>
      </c>
      <c r="AA132" cm="1">
        <f t="array" aca="1" ref="AA132" ca="1">AVERAGE(INDIRECT(ADDRESS(INDIRECT(ADDRESS(ROW($A132), 28)), 12)):INDIRECT(ADDRESS(INDIRECT(ADDRESS(ROW($A132), 29)), 12)))</f>
        <v>29.8</v>
      </c>
      <c r="AB132">
        <f t="shared" si="7"/>
        <v>1101</v>
      </c>
      <c r="AC132">
        <f t="shared" si="8"/>
        <v>1103</v>
      </c>
    </row>
    <row r="133" spans="1:29" x14ac:dyDescent="0.2">
      <c r="A133" t="s">
        <v>451</v>
      </c>
      <c r="B133" t="s">
        <v>462</v>
      </c>
      <c r="C133" t="s">
        <v>463</v>
      </c>
      <c r="D133" t="s">
        <v>464</v>
      </c>
      <c r="E133" t="s">
        <v>24</v>
      </c>
      <c r="F133" t="s">
        <v>25</v>
      </c>
      <c r="G133" t="s">
        <v>26</v>
      </c>
      <c r="H133" s="2">
        <v>44655</v>
      </c>
      <c r="I133" t="s">
        <v>25</v>
      </c>
      <c r="J133">
        <v>418</v>
      </c>
      <c r="K133" t="s">
        <v>27</v>
      </c>
      <c r="L133">
        <v>27.6</v>
      </c>
      <c r="M133" t="s">
        <v>25</v>
      </c>
      <c r="N133">
        <v>6.4825600000000001E-3</v>
      </c>
      <c r="O133" t="s">
        <v>28</v>
      </c>
      <c r="P133">
        <v>0</v>
      </c>
      <c r="Q133">
        <v>0</v>
      </c>
      <c r="R133">
        <v>98.48</v>
      </c>
      <c r="S133">
        <v>-3.1</v>
      </c>
      <c r="T133">
        <v>3.1</v>
      </c>
      <c r="V133" t="s">
        <v>3669</v>
      </c>
      <c r="W133">
        <f t="shared" ca="1" si="6"/>
        <v>14</v>
      </c>
      <c r="X133" cm="1">
        <f t="array" aca="1" ref="X133" ca="1">COUNTIF((INDIRECT(ADDRESS(INDIRECT(ADDRESS(ROW($A133), 28)), 19)):INDIRECT(ADDRESS(INDIRECT(ADDRESS(ROW($A133), 29)), 19))),"&lt;0")</f>
        <v>5</v>
      </c>
      <c r="Y133" cm="1">
        <f t="array" aca="1" ref="Y133" ca="1">COUNTIF((INDIRECT(ADDRESS(INDIRECT(ADDRESS(ROW($A133), 28)), 19)):INDIRECT(ADDRESS(INDIRECT(ADDRESS(ROW($A133), 29)), 19))),"&gt;0")</f>
        <v>9</v>
      </c>
      <c r="Z133" cm="1">
        <f t="array" aca="1" ref="Z133" ca="1">AVERAGE(INDIRECT(ADDRESS(INDIRECT(ADDRESS(ROW($A133), 28)), 19)):INDIRECT(ADDRESS(INDIRECT(ADDRESS(ROW($A133), 29)), 19)))</f>
        <v>0.14999999999999994</v>
      </c>
      <c r="AA133" cm="1">
        <f t="array" aca="1" ref="AA133" ca="1">AVERAGE(INDIRECT(ADDRESS(INDIRECT(ADDRESS(ROW($A133), 28)), 12)):INDIRECT(ADDRESS(INDIRECT(ADDRESS(ROW($A133), 29)), 12)))</f>
        <v>30.321428571428573</v>
      </c>
      <c r="AB133">
        <f t="shared" si="7"/>
        <v>1105</v>
      </c>
      <c r="AC133">
        <f t="shared" si="8"/>
        <v>1118</v>
      </c>
    </row>
    <row r="134" spans="1:29" x14ac:dyDescent="0.2">
      <c r="A134" t="s">
        <v>451</v>
      </c>
      <c r="B134" t="s">
        <v>465</v>
      </c>
      <c r="C134" t="s">
        <v>466</v>
      </c>
      <c r="D134" t="s">
        <v>467</v>
      </c>
      <c r="E134" t="s">
        <v>24</v>
      </c>
      <c r="F134" t="s">
        <v>25</v>
      </c>
      <c r="G134" t="s">
        <v>26</v>
      </c>
      <c r="H134" s="2">
        <v>44655</v>
      </c>
      <c r="I134" t="s">
        <v>25</v>
      </c>
      <c r="J134">
        <v>420</v>
      </c>
      <c r="K134" t="s">
        <v>27</v>
      </c>
      <c r="L134">
        <v>26.3</v>
      </c>
      <c r="M134" t="s">
        <v>25</v>
      </c>
      <c r="N134">
        <v>0</v>
      </c>
      <c r="O134" t="s">
        <v>25</v>
      </c>
      <c r="P134">
        <v>0</v>
      </c>
      <c r="Q134">
        <v>0</v>
      </c>
      <c r="R134">
        <v>98.75</v>
      </c>
      <c r="S134">
        <v>-5.3</v>
      </c>
      <c r="T134">
        <v>5.3</v>
      </c>
      <c r="V134" t="s">
        <v>3713</v>
      </c>
      <c r="W134">
        <f t="shared" ca="1" si="6"/>
        <v>15</v>
      </c>
      <c r="X134" cm="1">
        <f t="array" aca="1" ref="X134" ca="1">COUNTIF((INDIRECT(ADDRESS(INDIRECT(ADDRESS(ROW($A134), 28)), 19)):INDIRECT(ADDRESS(INDIRECT(ADDRESS(ROW($A134), 29)), 19))),"&lt;0")</f>
        <v>13</v>
      </c>
      <c r="Y134" cm="1">
        <f t="array" aca="1" ref="Y134" ca="1">COUNTIF((INDIRECT(ADDRESS(INDIRECT(ADDRESS(ROW($A134), 28)), 19)):INDIRECT(ADDRESS(INDIRECT(ADDRESS(ROW($A134), 29)), 19))),"&gt;0")</f>
        <v>2</v>
      </c>
      <c r="Z134" cm="1">
        <f t="array" aca="1" ref="Z134" ca="1">AVERAGE(INDIRECT(ADDRESS(INDIRECT(ADDRESS(ROW($A134), 28)), 19)):INDIRECT(ADDRESS(INDIRECT(ADDRESS(ROW($A134), 29)), 19)))</f>
        <v>-2.9066666666666667</v>
      </c>
      <c r="AA134" cm="1">
        <f t="array" aca="1" ref="AA134" ca="1">AVERAGE(INDIRECT(ADDRESS(INDIRECT(ADDRESS(ROW($A134), 28)), 12)):INDIRECT(ADDRESS(INDIRECT(ADDRESS(ROW($A134), 29)), 12)))</f>
        <v>27.753333333333337</v>
      </c>
      <c r="AB134">
        <f t="shared" si="7"/>
        <v>1120</v>
      </c>
      <c r="AC134">
        <f t="shared" si="8"/>
        <v>1134</v>
      </c>
    </row>
    <row r="135" spans="1:29" x14ac:dyDescent="0.2">
      <c r="A135" t="s">
        <v>451</v>
      </c>
      <c r="B135" t="s">
        <v>468</v>
      </c>
      <c r="C135" t="s">
        <v>469</v>
      </c>
      <c r="D135" t="s">
        <v>470</v>
      </c>
      <c r="E135" t="s">
        <v>24</v>
      </c>
      <c r="F135" t="s">
        <v>471</v>
      </c>
      <c r="G135" t="s">
        <v>26</v>
      </c>
      <c r="H135" s="2">
        <v>44655</v>
      </c>
      <c r="I135" t="s">
        <v>25</v>
      </c>
      <c r="J135">
        <v>476</v>
      </c>
      <c r="K135" t="s">
        <v>27</v>
      </c>
      <c r="L135">
        <v>28</v>
      </c>
      <c r="M135" t="s">
        <v>25</v>
      </c>
      <c r="N135">
        <v>0</v>
      </c>
      <c r="O135" t="s">
        <v>25</v>
      </c>
      <c r="P135">
        <v>0</v>
      </c>
      <c r="Q135">
        <v>0</v>
      </c>
      <c r="R135">
        <v>97.19</v>
      </c>
      <c r="S135">
        <v>-4.8</v>
      </c>
      <c r="T135">
        <v>4.8</v>
      </c>
      <c r="V135" t="s">
        <v>3759</v>
      </c>
      <c r="W135">
        <f t="shared" ca="1" si="6"/>
        <v>5</v>
      </c>
      <c r="X135" cm="1">
        <f t="array" aca="1" ref="X135" ca="1">COUNTIF((INDIRECT(ADDRESS(INDIRECT(ADDRESS(ROW($A135), 28)), 19)):INDIRECT(ADDRESS(INDIRECT(ADDRESS(ROW($A135), 29)), 19))),"&lt;0")</f>
        <v>4</v>
      </c>
      <c r="Y135" cm="1">
        <f t="array" aca="1" ref="Y135" ca="1">COUNTIF((INDIRECT(ADDRESS(INDIRECT(ADDRESS(ROW($A135), 28)), 19)):INDIRECT(ADDRESS(INDIRECT(ADDRESS(ROW($A135), 29)), 19))),"&gt;0")</f>
        <v>1</v>
      </c>
      <c r="Z135" cm="1">
        <f t="array" aca="1" ref="Z135" ca="1">AVERAGE(INDIRECT(ADDRESS(INDIRECT(ADDRESS(ROW($A135), 28)), 19)):INDIRECT(ADDRESS(INDIRECT(ADDRESS(ROW($A135), 29)), 19)))</f>
        <v>-2.58</v>
      </c>
      <c r="AA135" cm="1">
        <f t="array" aca="1" ref="AA135" ca="1">AVERAGE(INDIRECT(ADDRESS(INDIRECT(ADDRESS(ROW($A135), 28)), 12)):INDIRECT(ADDRESS(INDIRECT(ADDRESS(ROW($A135), 29)), 12)))</f>
        <v>28.4</v>
      </c>
      <c r="AB135">
        <f t="shared" si="7"/>
        <v>1136</v>
      </c>
      <c r="AC135">
        <f t="shared" si="8"/>
        <v>1140</v>
      </c>
    </row>
    <row r="136" spans="1:29" x14ac:dyDescent="0.2">
      <c r="A136" t="s">
        <v>451</v>
      </c>
      <c r="B136" t="s">
        <v>472</v>
      </c>
      <c r="C136" t="s">
        <v>473</v>
      </c>
      <c r="D136" t="s">
        <v>474</v>
      </c>
      <c r="E136" t="s">
        <v>24</v>
      </c>
      <c r="F136" t="s">
        <v>25</v>
      </c>
      <c r="G136" t="s">
        <v>26</v>
      </c>
      <c r="H136" s="2">
        <v>44655</v>
      </c>
      <c r="I136" t="s">
        <v>25</v>
      </c>
      <c r="J136">
        <v>476</v>
      </c>
      <c r="K136" t="s">
        <v>27</v>
      </c>
      <c r="L136">
        <v>27.9</v>
      </c>
      <c r="M136" t="s">
        <v>25</v>
      </c>
      <c r="N136">
        <v>1.14784E-2</v>
      </c>
      <c r="O136" t="s">
        <v>32</v>
      </c>
      <c r="P136">
        <v>0</v>
      </c>
      <c r="Q136">
        <v>0</v>
      </c>
      <c r="R136">
        <v>97.19</v>
      </c>
      <c r="S136">
        <v>-3.3</v>
      </c>
      <c r="T136">
        <v>3.3</v>
      </c>
      <c r="V136" t="s">
        <v>3818</v>
      </c>
      <c r="W136">
        <f t="shared" ca="1" si="6"/>
        <v>15</v>
      </c>
      <c r="X136" cm="1">
        <f t="array" aca="1" ref="X136" ca="1">COUNTIF((INDIRECT(ADDRESS(INDIRECT(ADDRESS(ROW($A136), 28)), 19)):INDIRECT(ADDRESS(INDIRECT(ADDRESS(ROW($A136), 29)), 19))),"&lt;0")</f>
        <v>12</v>
      </c>
      <c r="Y136" cm="1">
        <f t="array" aca="1" ref="Y136" ca="1">COUNTIF((INDIRECT(ADDRESS(INDIRECT(ADDRESS(ROW($A136), 28)), 19)):INDIRECT(ADDRESS(INDIRECT(ADDRESS(ROW($A136), 29)), 19))),"&gt;0")</f>
        <v>3</v>
      </c>
      <c r="Z136" cm="1">
        <f t="array" aca="1" ref="Z136" ca="1">AVERAGE(INDIRECT(ADDRESS(INDIRECT(ADDRESS(ROW($A136), 28)), 19)):INDIRECT(ADDRESS(INDIRECT(ADDRESS(ROW($A136), 29)), 19)))</f>
        <v>-1.5733333333333335</v>
      </c>
      <c r="AA136" cm="1">
        <f t="array" aca="1" ref="AA136" ca="1">AVERAGE(INDIRECT(ADDRESS(INDIRECT(ADDRESS(ROW($A136), 28)), 12)):INDIRECT(ADDRESS(INDIRECT(ADDRESS(ROW($A136), 29)), 12)))</f>
        <v>29.086666666666666</v>
      </c>
      <c r="AB136">
        <f t="shared" si="7"/>
        <v>1154</v>
      </c>
      <c r="AC136">
        <f t="shared" si="8"/>
        <v>1168</v>
      </c>
    </row>
    <row r="137" spans="1:29" x14ac:dyDescent="0.2">
      <c r="A137" t="s">
        <v>451</v>
      </c>
      <c r="B137" t="s">
        <v>475</v>
      </c>
      <c r="C137" t="s">
        <v>476</v>
      </c>
      <c r="D137" t="s">
        <v>477</v>
      </c>
      <c r="E137" t="s">
        <v>24</v>
      </c>
      <c r="F137" t="s">
        <v>25</v>
      </c>
      <c r="G137" t="s">
        <v>26</v>
      </c>
      <c r="H137" s="2">
        <v>44655</v>
      </c>
      <c r="I137" t="s">
        <v>25</v>
      </c>
      <c r="J137">
        <v>510</v>
      </c>
      <c r="K137" t="s">
        <v>27</v>
      </c>
      <c r="L137">
        <v>28</v>
      </c>
      <c r="M137" t="s">
        <v>25</v>
      </c>
      <c r="N137">
        <v>8.9792400000000003E-4</v>
      </c>
      <c r="O137" t="s">
        <v>28</v>
      </c>
      <c r="P137">
        <v>0</v>
      </c>
      <c r="Q137">
        <v>0</v>
      </c>
      <c r="R137">
        <v>98.31</v>
      </c>
      <c r="S137">
        <v>-4.2</v>
      </c>
      <c r="T137">
        <v>4.2</v>
      </c>
      <c r="V137" t="s">
        <v>3869</v>
      </c>
      <c r="W137">
        <f t="shared" ca="1" si="6"/>
        <v>3</v>
      </c>
      <c r="X137" cm="1">
        <f t="array" aca="1" ref="X137" ca="1">COUNTIF((INDIRECT(ADDRESS(INDIRECT(ADDRESS(ROW($A137), 28)), 19)):INDIRECT(ADDRESS(INDIRECT(ADDRESS(ROW($A137), 29)), 19))),"&lt;0")</f>
        <v>3</v>
      </c>
      <c r="Y137" cm="1">
        <f t="array" aca="1" ref="Y137" ca="1">COUNTIF((INDIRECT(ADDRESS(INDIRECT(ADDRESS(ROW($A137), 28)), 19)):INDIRECT(ADDRESS(INDIRECT(ADDRESS(ROW($A137), 29)), 19))),"&gt;0")</f>
        <v>0</v>
      </c>
      <c r="Z137" cm="1">
        <f t="array" aca="1" ref="Z137" ca="1">AVERAGE(INDIRECT(ADDRESS(INDIRECT(ADDRESS(ROW($A137), 28)), 19)):INDIRECT(ADDRESS(INDIRECT(ADDRESS(ROW($A137), 29)), 19)))</f>
        <v>-3.1333333333333333</v>
      </c>
      <c r="AA137" cm="1">
        <f t="array" aca="1" ref="AA137" ca="1">AVERAGE(INDIRECT(ADDRESS(INDIRECT(ADDRESS(ROW($A137), 28)), 12)):INDIRECT(ADDRESS(INDIRECT(ADDRESS(ROW($A137), 29)), 12)))</f>
        <v>26.533333333333331</v>
      </c>
      <c r="AB137">
        <f t="shared" si="7"/>
        <v>1170</v>
      </c>
      <c r="AC137">
        <f t="shared" si="8"/>
        <v>1172</v>
      </c>
    </row>
    <row r="138" spans="1:29" x14ac:dyDescent="0.2">
      <c r="A138" t="s">
        <v>451</v>
      </c>
      <c r="B138" t="s">
        <v>478</v>
      </c>
      <c r="C138" t="s">
        <v>479</v>
      </c>
      <c r="D138" t="s">
        <v>480</v>
      </c>
      <c r="E138" t="s">
        <v>24</v>
      </c>
      <c r="F138" t="s">
        <v>25</v>
      </c>
      <c r="G138" t="s">
        <v>26</v>
      </c>
      <c r="H138" s="2">
        <v>44655</v>
      </c>
      <c r="I138" t="s">
        <v>25</v>
      </c>
      <c r="J138">
        <v>510</v>
      </c>
      <c r="K138" t="s">
        <v>27</v>
      </c>
      <c r="L138">
        <v>28.6</v>
      </c>
      <c r="M138" t="s">
        <v>25</v>
      </c>
      <c r="N138">
        <v>3.2705400000000002E-3</v>
      </c>
      <c r="O138" t="s">
        <v>36</v>
      </c>
      <c r="P138">
        <v>0</v>
      </c>
      <c r="Q138">
        <v>0</v>
      </c>
      <c r="R138">
        <v>98.31</v>
      </c>
      <c r="S138">
        <v>-4.9000000000000004</v>
      </c>
      <c r="T138">
        <v>4.9000000000000004</v>
      </c>
      <c r="V138" t="s">
        <v>3879</v>
      </c>
      <c r="W138">
        <f t="shared" ca="1" si="6"/>
        <v>10</v>
      </c>
      <c r="X138" cm="1">
        <f t="array" aca="1" ref="X138" ca="1">COUNTIF((INDIRECT(ADDRESS(INDIRECT(ADDRESS(ROW($A138), 28)), 19)):INDIRECT(ADDRESS(INDIRECT(ADDRESS(ROW($A138), 29)), 19))),"&lt;0")</f>
        <v>8</v>
      </c>
      <c r="Y138" cm="1">
        <f t="array" aca="1" ref="Y138" ca="1">COUNTIF((INDIRECT(ADDRESS(INDIRECT(ADDRESS(ROW($A138), 28)), 19)):INDIRECT(ADDRESS(INDIRECT(ADDRESS(ROW($A138), 29)), 19))),"&gt;0")</f>
        <v>2</v>
      </c>
      <c r="Z138" cm="1">
        <f t="array" aca="1" ref="Z138" ca="1">AVERAGE(INDIRECT(ADDRESS(INDIRECT(ADDRESS(ROW($A138), 28)), 19)):INDIRECT(ADDRESS(INDIRECT(ADDRESS(ROW($A138), 29)), 19)))</f>
        <v>-2.1900000000000004</v>
      </c>
      <c r="AA138" cm="1">
        <f t="array" aca="1" ref="AA138" ca="1">AVERAGE(INDIRECT(ADDRESS(INDIRECT(ADDRESS(ROW($A138), 28)), 12)):INDIRECT(ADDRESS(INDIRECT(ADDRESS(ROW($A138), 29)), 12)))</f>
        <v>29.35</v>
      </c>
      <c r="AB138">
        <f t="shared" si="7"/>
        <v>1174</v>
      </c>
      <c r="AC138">
        <f t="shared" si="8"/>
        <v>1183</v>
      </c>
    </row>
    <row r="139" spans="1:29" x14ac:dyDescent="0.2">
      <c r="A139" t="s">
        <v>451</v>
      </c>
      <c r="B139" t="s">
        <v>481</v>
      </c>
      <c r="C139" t="s">
        <v>482</v>
      </c>
      <c r="D139" t="s">
        <v>483</v>
      </c>
      <c r="E139" t="s">
        <v>24</v>
      </c>
      <c r="F139" t="s">
        <v>25</v>
      </c>
      <c r="G139" t="s">
        <v>26</v>
      </c>
      <c r="H139" s="2">
        <v>44655</v>
      </c>
      <c r="I139" t="s">
        <v>25</v>
      </c>
      <c r="J139">
        <v>515</v>
      </c>
      <c r="K139" t="s">
        <v>27</v>
      </c>
      <c r="L139">
        <v>29.7</v>
      </c>
      <c r="M139" t="s">
        <v>25</v>
      </c>
      <c r="N139">
        <v>9.1117800000000001E-4</v>
      </c>
      <c r="O139" t="s">
        <v>28</v>
      </c>
      <c r="P139">
        <v>0</v>
      </c>
      <c r="Q139">
        <v>0</v>
      </c>
      <c r="R139">
        <v>98.7</v>
      </c>
      <c r="S139">
        <v>-4.9000000000000004</v>
      </c>
      <c r="T139">
        <v>4.9000000000000004</v>
      </c>
      <c r="V139" t="s">
        <v>3913</v>
      </c>
      <c r="W139">
        <f t="shared" ca="1" si="6"/>
        <v>5</v>
      </c>
      <c r="X139" cm="1">
        <f t="array" aca="1" ref="X139" ca="1">COUNTIF((INDIRECT(ADDRESS(INDIRECT(ADDRESS(ROW($A139), 28)), 19)):INDIRECT(ADDRESS(INDIRECT(ADDRESS(ROW($A139), 29)), 19))),"&lt;0")</f>
        <v>3</v>
      </c>
      <c r="Y139" cm="1">
        <f t="array" aca="1" ref="Y139" ca="1">COUNTIF((INDIRECT(ADDRESS(INDIRECT(ADDRESS(ROW($A139), 28)), 19)):INDIRECT(ADDRESS(INDIRECT(ADDRESS(ROW($A139), 29)), 19))),"&gt;0")</f>
        <v>2</v>
      </c>
      <c r="Z139" cm="1">
        <f t="array" aca="1" ref="Z139" ca="1">AVERAGE(INDIRECT(ADDRESS(INDIRECT(ADDRESS(ROW($A139), 28)), 19)):INDIRECT(ADDRESS(INDIRECT(ADDRESS(ROW($A139), 29)), 19)))</f>
        <v>-0.54</v>
      </c>
      <c r="AA139" cm="1">
        <f t="array" aca="1" ref="AA139" ca="1">AVERAGE(INDIRECT(ADDRESS(INDIRECT(ADDRESS(ROW($A139), 28)), 12)):INDIRECT(ADDRESS(INDIRECT(ADDRESS(ROW($A139), 29)), 12)))</f>
        <v>26.8</v>
      </c>
      <c r="AB139">
        <f t="shared" si="7"/>
        <v>1185</v>
      </c>
      <c r="AC139">
        <f t="shared" si="8"/>
        <v>1189</v>
      </c>
    </row>
    <row r="140" spans="1:29" x14ac:dyDescent="0.2">
      <c r="H140" s="2"/>
      <c r="V140" t="s">
        <v>3932</v>
      </c>
      <c r="W140">
        <f t="shared" ca="1" si="6"/>
        <v>4</v>
      </c>
      <c r="X140" cm="1">
        <f t="array" aca="1" ref="X140" ca="1">COUNTIF((INDIRECT(ADDRESS(INDIRECT(ADDRESS(ROW($A140), 28)), 19)):INDIRECT(ADDRESS(INDIRECT(ADDRESS(ROW($A140), 29)), 19))),"&lt;0")</f>
        <v>4</v>
      </c>
      <c r="Y140" cm="1">
        <f t="array" aca="1" ref="Y140" ca="1">COUNTIF((INDIRECT(ADDRESS(INDIRECT(ADDRESS(ROW($A140), 28)), 19)):INDIRECT(ADDRESS(INDIRECT(ADDRESS(ROW($A140), 29)), 19))),"&gt;0")</f>
        <v>0</v>
      </c>
      <c r="Z140" cm="1">
        <f t="array" aca="1" ref="Z140" ca="1">AVERAGE(INDIRECT(ADDRESS(INDIRECT(ADDRESS(ROW($A140), 28)), 19)):INDIRECT(ADDRESS(INDIRECT(ADDRESS(ROW($A140), 29)), 19)))</f>
        <v>-3.6750000000000003</v>
      </c>
      <c r="AA140" cm="1">
        <f t="array" aca="1" ref="AA140" ca="1">AVERAGE(INDIRECT(ADDRESS(INDIRECT(ADDRESS(ROW($A140), 28)), 12)):INDIRECT(ADDRESS(INDIRECT(ADDRESS(ROW($A140), 29)), 12)))</f>
        <v>27.55</v>
      </c>
      <c r="AB140">
        <f t="shared" si="7"/>
        <v>1191</v>
      </c>
      <c r="AC140">
        <f t="shared" si="8"/>
        <v>1194</v>
      </c>
    </row>
    <row r="141" spans="1:29" x14ac:dyDescent="0.2">
      <c r="A141" t="s">
        <v>484</v>
      </c>
      <c r="B141" t="s">
        <v>485</v>
      </c>
      <c r="C141" t="s">
        <v>486</v>
      </c>
      <c r="D141" t="s">
        <v>487</v>
      </c>
      <c r="E141" t="s">
        <v>24</v>
      </c>
      <c r="F141" t="s">
        <v>25</v>
      </c>
      <c r="G141" t="s">
        <v>26</v>
      </c>
      <c r="H141" s="2">
        <v>44719</v>
      </c>
      <c r="I141" t="s">
        <v>25</v>
      </c>
      <c r="J141">
        <v>178</v>
      </c>
      <c r="K141" t="s">
        <v>27</v>
      </c>
      <c r="L141">
        <v>26.3</v>
      </c>
      <c r="M141" t="s">
        <v>488</v>
      </c>
      <c r="N141">
        <v>0</v>
      </c>
      <c r="O141" t="s">
        <v>25</v>
      </c>
      <c r="P141">
        <v>0</v>
      </c>
      <c r="Q141">
        <v>0</v>
      </c>
      <c r="R141">
        <v>91.55</v>
      </c>
      <c r="S141">
        <v>-2.8</v>
      </c>
      <c r="T141">
        <v>2.8</v>
      </c>
      <c r="V141" t="s">
        <v>3946</v>
      </c>
      <c r="W141">
        <f t="shared" ca="1" si="6"/>
        <v>4</v>
      </c>
      <c r="X141" cm="1">
        <f t="array" aca="1" ref="X141" ca="1">COUNTIF((INDIRECT(ADDRESS(INDIRECT(ADDRESS(ROW($A141), 28)), 19)):INDIRECT(ADDRESS(INDIRECT(ADDRESS(ROW($A141), 29)), 19))),"&lt;0")</f>
        <v>4</v>
      </c>
      <c r="Y141" cm="1">
        <f t="array" aca="1" ref="Y141" ca="1">COUNTIF((INDIRECT(ADDRESS(INDIRECT(ADDRESS(ROW($A141), 28)), 19)):INDIRECT(ADDRESS(INDIRECT(ADDRESS(ROW($A141), 29)), 19))),"&gt;0")</f>
        <v>0</v>
      </c>
      <c r="Z141" cm="1">
        <f t="array" aca="1" ref="Z141" ca="1">AVERAGE(INDIRECT(ADDRESS(INDIRECT(ADDRESS(ROW($A141), 28)), 19)):INDIRECT(ADDRESS(INDIRECT(ADDRESS(ROW($A141), 29)), 19)))</f>
        <v>-3.8</v>
      </c>
      <c r="AA141" cm="1">
        <f t="array" aca="1" ref="AA141" ca="1">AVERAGE(INDIRECT(ADDRESS(INDIRECT(ADDRESS(ROW($A141), 28)), 12)):INDIRECT(ADDRESS(INDIRECT(ADDRESS(ROW($A141), 29)), 12)))</f>
        <v>27.125</v>
      </c>
      <c r="AB141">
        <f t="shared" si="7"/>
        <v>1196</v>
      </c>
      <c r="AC141">
        <f t="shared" si="8"/>
        <v>1199</v>
      </c>
    </row>
    <row r="142" spans="1:29" x14ac:dyDescent="0.2">
      <c r="A142" t="s">
        <v>484</v>
      </c>
      <c r="B142" t="s">
        <v>489</v>
      </c>
      <c r="C142" t="s">
        <v>490</v>
      </c>
      <c r="D142" t="s">
        <v>491</v>
      </c>
      <c r="E142" t="s">
        <v>24</v>
      </c>
      <c r="F142" t="s">
        <v>25</v>
      </c>
      <c r="G142" t="s">
        <v>74</v>
      </c>
      <c r="H142" s="2">
        <v>44719</v>
      </c>
      <c r="I142" t="s">
        <v>25</v>
      </c>
      <c r="J142">
        <v>170</v>
      </c>
      <c r="K142" t="s">
        <v>27</v>
      </c>
      <c r="L142">
        <v>32</v>
      </c>
      <c r="M142" t="s">
        <v>492</v>
      </c>
      <c r="N142">
        <v>6.5793800000000001E-3</v>
      </c>
      <c r="O142" t="s">
        <v>36</v>
      </c>
      <c r="P142">
        <v>0</v>
      </c>
      <c r="Q142">
        <v>0</v>
      </c>
      <c r="R142">
        <v>89.08</v>
      </c>
      <c r="S142">
        <v>-4.0999999999999996</v>
      </c>
      <c r="T142">
        <v>4.0999999999999996</v>
      </c>
      <c r="V142" t="s">
        <v>3959</v>
      </c>
      <c r="W142">
        <f t="shared" ca="1" si="6"/>
        <v>12</v>
      </c>
      <c r="X142" cm="1">
        <f t="array" aca="1" ref="X142" ca="1">COUNTIF((INDIRECT(ADDRESS(INDIRECT(ADDRESS(ROW($A142), 28)), 19)):INDIRECT(ADDRESS(INDIRECT(ADDRESS(ROW($A142), 29)), 19))),"&lt;0")</f>
        <v>12</v>
      </c>
      <c r="Y142" cm="1">
        <f t="array" aca="1" ref="Y142" ca="1">COUNTIF((INDIRECT(ADDRESS(INDIRECT(ADDRESS(ROW($A142), 28)), 19)):INDIRECT(ADDRESS(INDIRECT(ADDRESS(ROW($A142), 29)), 19))),"&gt;0")</f>
        <v>0</v>
      </c>
      <c r="Z142" cm="1">
        <f t="array" aca="1" ref="Z142" ca="1">AVERAGE(INDIRECT(ADDRESS(INDIRECT(ADDRESS(ROW($A142), 28)), 19)):INDIRECT(ADDRESS(INDIRECT(ADDRESS(ROW($A142), 29)), 19)))</f>
        <v>-3.5250000000000004</v>
      </c>
      <c r="AA142" cm="1">
        <f t="array" aca="1" ref="AA142" ca="1">AVERAGE(INDIRECT(ADDRESS(INDIRECT(ADDRESS(ROW($A142), 28)), 12)):INDIRECT(ADDRESS(INDIRECT(ADDRESS(ROW($A142), 29)), 12)))</f>
        <v>27.133333333333329</v>
      </c>
      <c r="AB142">
        <f t="shared" si="7"/>
        <v>1201</v>
      </c>
      <c r="AC142">
        <f t="shared" si="8"/>
        <v>1212</v>
      </c>
    </row>
    <row r="143" spans="1:29" x14ac:dyDescent="0.2">
      <c r="H143" s="2"/>
      <c r="V143" t="s">
        <v>3997</v>
      </c>
      <c r="W143">
        <f t="shared" ca="1" si="6"/>
        <v>8</v>
      </c>
      <c r="X143" cm="1">
        <f t="array" aca="1" ref="X143" ca="1">COUNTIF((INDIRECT(ADDRESS(INDIRECT(ADDRESS(ROW($A143), 28)), 19)):INDIRECT(ADDRESS(INDIRECT(ADDRESS(ROW($A143), 29)), 19))),"&lt;0")</f>
        <v>7</v>
      </c>
      <c r="Y143" cm="1">
        <f t="array" aca="1" ref="Y143" ca="1">COUNTIF((INDIRECT(ADDRESS(INDIRECT(ADDRESS(ROW($A143), 28)), 19)):INDIRECT(ADDRESS(INDIRECT(ADDRESS(ROW($A143), 29)), 19))),"&gt;0")</f>
        <v>1</v>
      </c>
      <c r="Z143" cm="1">
        <f t="array" aca="1" ref="Z143" ca="1">AVERAGE(INDIRECT(ADDRESS(INDIRECT(ADDRESS(ROW($A143), 28)), 19)):INDIRECT(ADDRESS(INDIRECT(ADDRESS(ROW($A143), 29)), 19)))</f>
        <v>-2.3125</v>
      </c>
      <c r="AA143" cm="1">
        <f t="array" aca="1" ref="AA143" ca="1">AVERAGE(INDIRECT(ADDRESS(INDIRECT(ADDRESS(ROW($A143), 28)), 12)):INDIRECT(ADDRESS(INDIRECT(ADDRESS(ROW($A143), 29)), 12)))</f>
        <v>28.025000000000002</v>
      </c>
      <c r="AB143">
        <f t="shared" si="7"/>
        <v>1214</v>
      </c>
      <c r="AC143">
        <f t="shared" si="8"/>
        <v>1221</v>
      </c>
    </row>
    <row r="144" spans="1:29" x14ac:dyDescent="0.2">
      <c r="A144" t="s">
        <v>493</v>
      </c>
      <c r="B144" t="s">
        <v>494</v>
      </c>
      <c r="C144" t="s">
        <v>495</v>
      </c>
      <c r="D144" t="s">
        <v>496</v>
      </c>
      <c r="E144" t="s">
        <v>24</v>
      </c>
      <c r="F144" t="s">
        <v>25</v>
      </c>
      <c r="G144" t="s">
        <v>26</v>
      </c>
      <c r="H144" s="3">
        <v>18111</v>
      </c>
      <c r="I144" t="s">
        <v>25</v>
      </c>
      <c r="J144">
        <v>389</v>
      </c>
      <c r="K144" t="s">
        <v>27</v>
      </c>
      <c r="L144">
        <v>27.5</v>
      </c>
      <c r="M144" t="s">
        <v>497</v>
      </c>
      <c r="N144">
        <v>1.75796E-3</v>
      </c>
      <c r="O144" t="s">
        <v>28</v>
      </c>
      <c r="P144">
        <v>0</v>
      </c>
      <c r="Q144">
        <v>0</v>
      </c>
      <c r="R144">
        <v>91.68</v>
      </c>
      <c r="S144">
        <v>-4.4000000000000004</v>
      </c>
      <c r="T144">
        <v>4.4000000000000004</v>
      </c>
      <c r="V144" t="s">
        <v>4023</v>
      </c>
      <c r="W144">
        <f t="shared" ca="1" si="6"/>
        <v>4</v>
      </c>
      <c r="X144" cm="1">
        <f t="array" aca="1" ref="X144" ca="1">COUNTIF((INDIRECT(ADDRESS(INDIRECT(ADDRESS(ROW($A144), 28)), 19)):INDIRECT(ADDRESS(INDIRECT(ADDRESS(ROW($A144), 29)), 19))),"&lt;0")</f>
        <v>1</v>
      </c>
      <c r="Y144" cm="1">
        <f t="array" aca="1" ref="Y144" ca="1">COUNTIF((INDIRECT(ADDRESS(INDIRECT(ADDRESS(ROW($A144), 28)), 19)):INDIRECT(ADDRESS(INDIRECT(ADDRESS(ROW($A144), 29)), 19))),"&gt;0")</f>
        <v>3</v>
      </c>
      <c r="Z144" cm="1">
        <f t="array" aca="1" ref="Z144" ca="1">AVERAGE(INDIRECT(ADDRESS(INDIRECT(ADDRESS(ROW($A144), 28)), 19)):INDIRECT(ADDRESS(INDIRECT(ADDRESS(ROW($A144), 29)), 19)))</f>
        <v>1.2250000000000001</v>
      </c>
      <c r="AA144" cm="1">
        <f t="array" aca="1" ref="AA144" ca="1">AVERAGE(INDIRECT(ADDRESS(INDIRECT(ADDRESS(ROW($A144), 28)), 12)):INDIRECT(ADDRESS(INDIRECT(ADDRESS(ROW($A144), 29)), 12)))</f>
        <v>28.6</v>
      </c>
      <c r="AB144">
        <f t="shared" si="7"/>
        <v>1223</v>
      </c>
      <c r="AC144">
        <f t="shared" si="8"/>
        <v>1226</v>
      </c>
    </row>
    <row r="145" spans="1:29" x14ac:dyDescent="0.2">
      <c r="A145" t="s">
        <v>493</v>
      </c>
      <c r="B145" t="s">
        <v>498</v>
      </c>
      <c r="C145" t="s">
        <v>499</v>
      </c>
      <c r="D145" t="s">
        <v>500</v>
      </c>
      <c r="E145" t="s">
        <v>24</v>
      </c>
      <c r="F145" t="s">
        <v>25</v>
      </c>
      <c r="G145" t="s">
        <v>26</v>
      </c>
      <c r="H145" s="3">
        <v>18111</v>
      </c>
      <c r="I145" t="s">
        <v>25</v>
      </c>
      <c r="J145">
        <v>393</v>
      </c>
      <c r="K145" t="s">
        <v>27</v>
      </c>
      <c r="L145">
        <v>28.2</v>
      </c>
      <c r="M145" t="s">
        <v>497</v>
      </c>
      <c r="N145">
        <v>8.7898200000000005E-4</v>
      </c>
      <c r="O145" t="s">
        <v>28</v>
      </c>
      <c r="P145">
        <v>0</v>
      </c>
      <c r="Q145">
        <v>0</v>
      </c>
      <c r="R145">
        <v>81.64</v>
      </c>
      <c r="S145">
        <v>2.5</v>
      </c>
      <c r="T145">
        <v>2.5</v>
      </c>
      <c r="V145" t="s">
        <v>4037</v>
      </c>
      <c r="W145">
        <f t="shared" ca="1" si="6"/>
        <v>9</v>
      </c>
      <c r="X145" cm="1">
        <f t="array" aca="1" ref="X145" ca="1">COUNTIF((INDIRECT(ADDRESS(INDIRECT(ADDRESS(ROW($A145), 28)), 19)):INDIRECT(ADDRESS(INDIRECT(ADDRESS(ROW($A145), 29)), 19))),"&lt;0")</f>
        <v>5</v>
      </c>
      <c r="Y145" cm="1">
        <f t="array" aca="1" ref="Y145" ca="1">COUNTIF((INDIRECT(ADDRESS(INDIRECT(ADDRESS(ROW($A145), 28)), 19)):INDIRECT(ADDRESS(INDIRECT(ADDRESS(ROW($A145), 29)), 19))),"&gt;0")</f>
        <v>4</v>
      </c>
      <c r="Z145" cm="1">
        <f t="array" aca="1" ref="Z145" ca="1">AVERAGE(INDIRECT(ADDRESS(INDIRECT(ADDRESS(ROW($A145), 28)), 19)):INDIRECT(ADDRESS(INDIRECT(ADDRESS(ROW($A145), 29)), 19)))</f>
        <v>-0.93333333333333335</v>
      </c>
      <c r="AA145" cm="1">
        <f t="array" aca="1" ref="AA145" ca="1">AVERAGE(INDIRECT(ADDRESS(INDIRECT(ADDRESS(ROW($A145), 28)), 12)):INDIRECT(ADDRESS(INDIRECT(ADDRESS(ROW($A145), 29)), 12)))</f>
        <v>27.544444444444441</v>
      </c>
      <c r="AB145">
        <f t="shared" si="7"/>
        <v>1228</v>
      </c>
      <c r="AC145">
        <f t="shared" si="8"/>
        <v>1236</v>
      </c>
    </row>
    <row r="146" spans="1:29" x14ac:dyDescent="0.2">
      <c r="A146" t="s">
        <v>493</v>
      </c>
      <c r="B146" t="s">
        <v>501</v>
      </c>
      <c r="C146" t="s">
        <v>502</v>
      </c>
      <c r="D146" t="s">
        <v>503</v>
      </c>
      <c r="E146" t="s">
        <v>24</v>
      </c>
      <c r="F146" t="s">
        <v>25</v>
      </c>
      <c r="G146" t="s">
        <v>26</v>
      </c>
      <c r="H146" s="3">
        <v>18111</v>
      </c>
      <c r="I146" t="s">
        <v>25</v>
      </c>
      <c r="J146">
        <v>394</v>
      </c>
      <c r="K146" t="s">
        <v>27</v>
      </c>
      <c r="L146">
        <v>29.1</v>
      </c>
      <c r="M146" t="s">
        <v>497</v>
      </c>
      <c r="N146">
        <v>8.7899699999999996E-4</v>
      </c>
      <c r="O146" t="s">
        <v>28</v>
      </c>
      <c r="P146">
        <v>0</v>
      </c>
      <c r="Q146">
        <v>0</v>
      </c>
      <c r="R146">
        <v>82.52</v>
      </c>
      <c r="S146">
        <v>2.2999999999999998</v>
      </c>
      <c r="T146">
        <v>2.2999999999999998</v>
      </c>
      <c r="V146" t="s">
        <v>4069</v>
      </c>
      <c r="W146">
        <f t="shared" ca="1" si="6"/>
        <v>3</v>
      </c>
      <c r="X146" cm="1">
        <f t="array" aca="1" ref="X146" ca="1">COUNTIF((INDIRECT(ADDRESS(INDIRECT(ADDRESS(ROW($A146), 28)), 19)):INDIRECT(ADDRESS(INDIRECT(ADDRESS(ROW($A146), 29)), 19))),"&lt;0")</f>
        <v>3</v>
      </c>
      <c r="Y146" cm="1">
        <f t="array" aca="1" ref="Y146" ca="1">COUNTIF((INDIRECT(ADDRESS(INDIRECT(ADDRESS(ROW($A146), 28)), 19)):INDIRECT(ADDRESS(INDIRECT(ADDRESS(ROW($A146), 29)), 19))),"&gt;0")</f>
        <v>0</v>
      </c>
      <c r="Z146" cm="1">
        <f t="array" aca="1" ref="Z146" ca="1">AVERAGE(INDIRECT(ADDRESS(INDIRECT(ADDRESS(ROW($A146), 28)), 19)):INDIRECT(ADDRESS(INDIRECT(ADDRESS(ROW($A146), 29)), 19)))</f>
        <v>-4.8</v>
      </c>
      <c r="AA146" cm="1">
        <f t="array" aca="1" ref="AA146" ca="1">AVERAGE(INDIRECT(ADDRESS(INDIRECT(ADDRESS(ROW($A146), 28)), 12)):INDIRECT(ADDRESS(INDIRECT(ADDRESS(ROW($A146), 29)), 12)))</f>
        <v>26.433333333333334</v>
      </c>
      <c r="AB146">
        <f t="shared" si="7"/>
        <v>1238</v>
      </c>
      <c r="AC146">
        <f t="shared" si="8"/>
        <v>1240</v>
      </c>
    </row>
    <row r="147" spans="1:29" x14ac:dyDescent="0.2">
      <c r="A147" t="s">
        <v>493</v>
      </c>
      <c r="B147" t="s">
        <v>504</v>
      </c>
      <c r="C147" t="s">
        <v>505</v>
      </c>
      <c r="D147" t="s">
        <v>506</v>
      </c>
      <c r="E147" t="s">
        <v>24</v>
      </c>
      <c r="F147" t="s">
        <v>25</v>
      </c>
      <c r="G147" t="s">
        <v>26</v>
      </c>
      <c r="H147" t="s">
        <v>507</v>
      </c>
      <c r="I147" t="s">
        <v>25</v>
      </c>
      <c r="J147">
        <v>688</v>
      </c>
      <c r="K147" t="s">
        <v>27</v>
      </c>
      <c r="L147">
        <v>31</v>
      </c>
      <c r="M147" t="s">
        <v>508</v>
      </c>
      <c r="N147">
        <v>0</v>
      </c>
      <c r="O147" t="s">
        <v>25</v>
      </c>
      <c r="P147">
        <v>0</v>
      </c>
      <c r="Q147">
        <v>0</v>
      </c>
      <c r="R147">
        <v>86.17</v>
      </c>
      <c r="S147">
        <v>1.5</v>
      </c>
      <c r="T147">
        <v>1.5</v>
      </c>
      <c r="V147" t="s">
        <v>4082</v>
      </c>
      <c r="W147">
        <f t="shared" ca="1" si="6"/>
        <v>6</v>
      </c>
      <c r="X147" cm="1">
        <f t="array" aca="1" ref="X147" ca="1">COUNTIF((INDIRECT(ADDRESS(INDIRECT(ADDRESS(ROW($A147), 28)), 19)):INDIRECT(ADDRESS(INDIRECT(ADDRESS(ROW($A147), 29)), 19))),"&lt;0")</f>
        <v>5</v>
      </c>
      <c r="Y147" cm="1">
        <f t="array" aca="1" ref="Y147" ca="1">COUNTIF((INDIRECT(ADDRESS(INDIRECT(ADDRESS(ROW($A147), 28)), 19)):INDIRECT(ADDRESS(INDIRECT(ADDRESS(ROW($A147), 29)), 19))),"&gt;0")</f>
        <v>1</v>
      </c>
      <c r="Z147" cm="1">
        <f t="array" aca="1" ref="Z147" ca="1">AVERAGE(INDIRECT(ADDRESS(INDIRECT(ADDRESS(ROW($A147), 28)), 19)):INDIRECT(ADDRESS(INDIRECT(ADDRESS(ROW($A147), 29)), 19)))</f>
        <v>-2.3833333333333333</v>
      </c>
      <c r="AA147" cm="1">
        <f t="array" aca="1" ref="AA147" ca="1">AVERAGE(INDIRECT(ADDRESS(INDIRECT(ADDRESS(ROW($A147), 28)), 12)):INDIRECT(ADDRESS(INDIRECT(ADDRESS(ROW($A147), 29)), 12)))</f>
        <v>27.316666666666663</v>
      </c>
      <c r="AB147">
        <f t="shared" si="7"/>
        <v>1242</v>
      </c>
      <c r="AC147">
        <f t="shared" si="8"/>
        <v>1247</v>
      </c>
    </row>
    <row r="148" spans="1:29" x14ac:dyDescent="0.2">
      <c r="A148" t="s">
        <v>493</v>
      </c>
      <c r="B148" t="s">
        <v>509</v>
      </c>
      <c r="C148" t="s">
        <v>510</v>
      </c>
      <c r="D148" t="s">
        <v>511</v>
      </c>
      <c r="E148" t="s">
        <v>24</v>
      </c>
      <c r="F148" t="s">
        <v>25</v>
      </c>
      <c r="G148" t="s">
        <v>26</v>
      </c>
      <c r="H148" t="s">
        <v>512</v>
      </c>
      <c r="I148" t="s">
        <v>25</v>
      </c>
      <c r="J148">
        <v>731</v>
      </c>
      <c r="K148" t="s">
        <v>27</v>
      </c>
      <c r="L148">
        <v>26.5</v>
      </c>
      <c r="M148" t="s">
        <v>508</v>
      </c>
      <c r="N148">
        <v>2.89084E-3</v>
      </c>
      <c r="O148" t="s">
        <v>104</v>
      </c>
      <c r="P148">
        <v>0</v>
      </c>
      <c r="Q148">
        <v>0</v>
      </c>
      <c r="R148">
        <v>89.82</v>
      </c>
      <c r="S148">
        <v>-2.6</v>
      </c>
      <c r="T148">
        <v>2.6</v>
      </c>
      <c r="V148" t="s">
        <v>4104</v>
      </c>
      <c r="W148">
        <f t="shared" ca="1" si="6"/>
        <v>1</v>
      </c>
      <c r="X148" cm="1">
        <f t="array" aca="1" ref="X148" ca="1">COUNTIF((INDIRECT(ADDRESS(INDIRECT(ADDRESS(ROW($A148), 28)), 19)):INDIRECT(ADDRESS(INDIRECT(ADDRESS(ROW($A148), 29)), 19))),"&lt;0")</f>
        <v>1</v>
      </c>
      <c r="Y148" cm="1">
        <f t="array" aca="1" ref="Y148" ca="1">COUNTIF((INDIRECT(ADDRESS(INDIRECT(ADDRESS(ROW($A148), 28)), 19)):INDIRECT(ADDRESS(INDIRECT(ADDRESS(ROW($A148), 29)), 19))),"&gt;0")</f>
        <v>0</v>
      </c>
      <c r="Z148" cm="1">
        <f t="array" aca="1" ref="Z148" ca="1">AVERAGE(INDIRECT(ADDRESS(INDIRECT(ADDRESS(ROW($A148), 28)), 19)):INDIRECT(ADDRESS(INDIRECT(ADDRESS(ROW($A148), 29)), 19)))</f>
        <v>-4.4000000000000004</v>
      </c>
      <c r="AA148" cm="1">
        <f t="array" aca="1" ref="AA148" ca="1">AVERAGE(INDIRECT(ADDRESS(INDIRECT(ADDRESS(ROW($A148), 28)), 12)):INDIRECT(ADDRESS(INDIRECT(ADDRESS(ROW($A148), 29)), 12)))</f>
        <v>26.4</v>
      </c>
      <c r="AB148">
        <f t="shared" si="7"/>
        <v>1249</v>
      </c>
      <c r="AC148">
        <f t="shared" si="8"/>
        <v>1249</v>
      </c>
    </row>
    <row r="149" spans="1:29" x14ac:dyDescent="0.2">
      <c r="A149" t="s">
        <v>493</v>
      </c>
      <c r="B149" t="s">
        <v>513</v>
      </c>
      <c r="C149" t="s">
        <v>514</v>
      </c>
      <c r="D149" t="s">
        <v>515</v>
      </c>
      <c r="E149" t="s">
        <v>24</v>
      </c>
      <c r="F149" t="s">
        <v>25</v>
      </c>
      <c r="G149" t="s">
        <v>26</v>
      </c>
      <c r="H149" t="s">
        <v>516</v>
      </c>
      <c r="I149" t="s">
        <v>25</v>
      </c>
      <c r="J149">
        <v>1113</v>
      </c>
      <c r="K149" t="s">
        <v>27</v>
      </c>
      <c r="L149">
        <v>29</v>
      </c>
      <c r="M149" t="s">
        <v>508</v>
      </c>
      <c r="N149">
        <v>3.2662699999999999E-3</v>
      </c>
      <c r="O149" t="s">
        <v>36</v>
      </c>
      <c r="P149">
        <v>0</v>
      </c>
      <c r="Q149">
        <v>0</v>
      </c>
      <c r="R149">
        <v>90.88</v>
      </c>
      <c r="S149">
        <v>1.5</v>
      </c>
      <c r="T149">
        <v>1.5</v>
      </c>
      <c r="V149" t="s">
        <v>4109</v>
      </c>
      <c r="W149">
        <f t="shared" ca="1" si="6"/>
        <v>2</v>
      </c>
      <c r="X149" cm="1">
        <f t="array" aca="1" ref="X149" ca="1">COUNTIF((INDIRECT(ADDRESS(INDIRECT(ADDRESS(ROW($A149), 28)), 19)):INDIRECT(ADDRESS(INDIRECT(ADDRESS(ROW($A149), 29)), 19))),"&lt;0")</f>
        <v>2</v>
      </c>
      <c r="Y149" cm="1">
        <f t="array" aca="1" ref="Y149" ca="1">COUNTIF((INDIRECT(ADDRESS(INDIRECT(ADDRESS(ROW($A149), 28)), 19)):INDIRECT(ADDRESS(INDIRECT(ADDRESS(ROW($A149), 29)), 19))),"&gt;0")</f>
        <v>0</v>
      </c>
      <c r="Z149" cm="1">
        <f t="array" aca="1" ref="Z149" ca="1">AVERAGE(INDIRECT(ADDRESS(INDIRECT(ADDRESS(ROW($A149), 28)), 19)):INDIRECT(ADDRESS(INDIRECT(ADDRESS(ROW($A149), 29)), 19)))</f>
        <v>-3.45</v>
      </c>
      <c r="AA149" cm="1">
        <f t="array" aca="1" ref="AA149" ca="1">AVERAGE(INDIRECT(ADDRESS(INDIRECT(ADDRESS(ROW($A149), 28)), 12)):INDIRECT(ADDRESS(INDIRECT(ADDRESS(ROW($A149), 29)), 12)))</f>
        <v>29.049999999999997</v>
      </c>
      <c r="AB149">
        <f t="shared" si="7"/>
        <v>1251</v>
      </c>
      <c r="AC149">
        <f t="shared" si="8"/>
        <v>1252</v>
      </c>
    </row>
    <row r="150" spans="1:29" x14ac:dyDescent="0.2">
      <c r="A150" t="s">
        <v>493</v>
      </c>
      <c r="B150" t="s">
        <v>517</v>
      </c>
      <c r="C150" t="s">
        <v>518</v>
      </c>
      <c r="D150" t="s">
        <v>519</v>
      </c>
      <c r="E150" t="s">
        <v>24</v>
      </c>
      <c r="F150" t="s">
        <v>25</v>
      </c>
      <c r="G150" t="s">
        <v>26</v>
      </c>
      <c r="H150" t="s">
        <v>520</v>
      </c>
      <c r="I150" t="s">
        <v>25</v>
      </c>
      <c r="J150">
        <v>1235</v>
      </c>
      <c r="K150" t="s">
        <v>27</v>
      </c>
      <c r="L150">
        <v>25.8</v>
      </c>
      <c r="M150" t="s">
        <v>521</v>
      </c>
      <c r="N150">
        <v>0</v>
      </c>
      <c r="O150" t="s">
        <v>25</v>
      </c>
      <c r="P150">
        <v>0</v>
      </c>
      <c r="Q150">
        <v>0</v>
      </c>
      <c r="R150">
        <v>86.51</v>
      </c>
      <c r="S150">
        <v>-2.2000000000000002</v>
      </c>
      <c r="T150">
        <v>2.2000000000000002</v>
      </c>
      <c r="V150" t="s">
        <v>4116</v>
      </c>
      <c r="W150">
        <f t="shared" ca="1" si="6"/>
        <v>43</v>
      </c>
      <c r="X150" cm="1">
        <f t="array" aca="1" ref="X150" ca="1">COUNTIF((INDIRECT(ADDRESS(INDIRECT(ADDRESS(ROW($A150), 28)), 19)):INDIRECT(ADDRESS(INDIRECT(ADDRESS(ROW($A150), 29)), 19))),"&lt;0")</f>
        <v>39</v>
      </c>
      <c r="Y150" cm="1">
        <f t="array" aca="1" ref="Y150" ca="1">COUNTIF((INDIRECT(ADDRESS(INDIRECT(ADDRESS(ROW($A150), 28)), 19)):INDIRECT(ADDRESS(INDIRECT(ADDRESS(ROW($A150), 29)), 19))),"&gt;0")</f>
        <v>4</v>
      </c>
      <c r="Z150" cm="1">
        <f t="array" aca="1" ref="Z150" ca="1">AVERAGE(INDIRECT(ADDRESS(INDIRECT(ADDRESS(ROW($A150), 28)), 19)):INDIRECT(ADDRESS(INDIRECT(ADDRESS(ROW($A150), 29)), 19)))</f>
        <v>-2.8674418604651164</v>
      </c>
      <c r="AA150" cm="1">
        <f t="array" aca="1" ref="AA150" ca="1">AVERAGE(INDIRECT(ADDRESS(INDIRECT(ADDRESS(ROW($A150), 28)), 12)):INDIRECT(ADDRESS(INDIRECT(ADDRESS(ROW($A150), 29)), 12)))</f>
        <v>27.774418604651171</v>
      </c>
      <c r="AB150">
        <f t="shared" si="7"/>
        <v>1254</v>
      </c>
      <c r="AC150">
        <f t="shared" si="8"/>
        <v>1296</v>
      </c>
    </row>
    <row r="151" spans="1:29" x14ac:dyDescent="0.2">
      <c r="V151" t="s">
        <v>4262</v>
      </c>
      <c r="W151">
        <f t="shared" ca="1" si="6"/>
        <v>10</v>
      </c>
      <c r="X151" cm="1">
        <f t="array" aca="1" ref="X151" ca="1">COUNTIF((INDIRECT(ADDRESS(INDIRECT(ADDRESS(ROW($A151), 28)), 19)):INDIRECT(ADDRESS(INDIRECT(ADDRESS(ROW($A151), 29)), 19))),"&lt;0")</f>
        <v>10</v>
      </c>
      <c r="Y151" cm="1">
        <f t="array" aca="1" ref="Y151" ca="1">COUNTIF((INDIRECT(ADDRESS(INDIRECT(ADDRESS(ROW($A151), 28)), 19)):INDIRECT(ADDRESS(INDIRECT(ADDRESS(ROW($A151), 29)), 19))),"&gt;0")</f>
        <v>0</v>
      </c>
      <c r="Z151" cm="1">
        <f t="array" aca="1" ref="Z151" ca="1">AVERAGE(INDIRECT(ADDRESS(INDIRECT(ADDRESS(ROW($A151), 28)), 19)):INDIRECT(ADDRESS(INDIRECT(ADDRESS(ROW($A151), 29)), 19)))</f>
        <v>-3.9200000000000004</v>
      </c>
      <c r="AA151" cm="1">
        <f t="array" aca="1" ref="AA151" ca="1">AVERAGE(INDIRECT(ADDRESS(INDIRECT(ADDRESS(ROW($A151), 28)), 12)):INDIRECT(ADDRESS(INDIRECT(ADDRESS(ROW($A151), 29)), 12)))</f>
        <v>29.53</v>
      </c>
      <c r="AB151">
        <f t="shared" si="7"/>
        <v>1298</v>
      </c>
      <c r="AC151">
        <f t="shared" si="8"/>
        <v>1307</v>
      </c>
    </row>
    <row r="152" spans="1:29" x14ac:dyDescent="0.2">
      <c r="A152" t="s">
        <v>522</v>
      </c>
      <c r="B152" t="s">
        <v>523</v>
      </c>
      <c r="C152" t="s">
        <v>524</v>
      </c>
      <c r="D152" t="s">
        <v>525</v>
      </c>
      <c r="E152" t="s">
        <v>24</v>
      </c>
      <c r="F152" t="s">
        <v>25</v>
      </c>
      <c r="G152" t="s">
        <v>26</v>
      </c>
      <c r="H152" s="2">
        <v>44696</v>
      </c>
      <c r="I152" t="s">
        <v>25</v>
      </c>
      <c r="J152">
        <v>114</v>
      </c>
      <c r="K152" t="s">
        <v>27</v>
      </c>
      <c r="L152">
        <v>31</v>
      </c>
      <c r="M152" t="s">
        <v>526</v>
      </c>
      <c r="N152">
        <v>2.8933499999999998E-3</v>
      </c>
      <c r="O152" t="s">
        <v>104</v>
      </c>
      <c r="P152">
        <v>0</v>
      </c>
      <c r="Q152">
        <v>0</v>
      </c>
      <c r="R152">
        <v>97.65</v>
      </c>
      <c r="S152">
        <v>-1.9</v>
      </c>
      <c r="T152">
        <v>1.9</v>
      </c>
      <c r="V152" t="s">
        <v>4299</v>
      </c>
      <c r="W152">
        <f t="shared" ca="1" si="6"/>
        <v>9</v>
      </c>
      <c r="X152" cm="1">
        <f t="array" aca="1" ref="X152" ca="1">COUNTIF((INDIRECT(ADDRESS(INDIRECT(ADDRESS(ROW($A152), 28)), 19)):INDIRECT(ADDRESS(INDIRECT(ADDRESS(ROW($A152), 29)), 19))),"&lt;0")</f>
        <v>9</v>
      </c>
      <c r="Y152" cm="1">
        <f t="array" aca="1" ref="Y152" ca="1">COUNTIF((INDIRECT(ADDRESS(INDIRECT(ADDRESS(ROW($A152), 28)), 19)):INDIRECT(ADDRESS(INDIRECT(ADDRESS(ROW($A152), 29)), 19))),"&gt;0")</f>
        <v>0</v>
      </c>
      <c r="Z152" cm="1">
        <f t="array" aca="1" ref="Z152" ca="1">AVERAGE(INDIRECT(ADDRESS(INDIRECT(ADDRESS(ROW($A152), 28)), 19)):INDIRECT(ADDRESS(INDIRECT(ADDRESS(ROW($A152), 29)), 19)))</f>
        <v>-3.6111111111111112</v>
      </c>
      <c r="AA152" cm="1">
        <f t="array" aca="1" ref="AA152" ca="1">AVERAGE(INDIRECT(ADDRESS(INDIRECT(ADDRESS(ROW($A152), 28)), 12)):INDIRECT(ADDRESS(INDIRECT(ADDRESS(ROW($A152), 29)), 12)))</f>
        <v>29.055555555555557</v>
      </c>
      <c r="AB152">
        <f t="shared" si="7"/>
        <v>1309</v>
      </c>
      <c r="AC152">
        <f t="shared" si="8"/>
        <v>1317</v>
      </c>
    </row>
    <row r="153" spans="1:29" x14ac:dyDescent="0.2">
      <c r="A153" t="s">
        <v>522</v>
      </c>
      <c r="B153" t="s">
        <v>527</v>
      </c>
      <c r="C153" t="s">
        <v>528</v>
      </c>
      <c r="D153" t="s">
        <v>529</v>
      </c>
      <c r="E153" t="s">
        <v>24</v>
      </c>
      <c r="F153" t="s">
        <v>25</v>
      </c>
      <c r="G153" t="s">
        <v>26</v>
      </c>
      <c r="H153" s="2">
        <v>44696</v>
      </c>
      <c r="I153" t="s">
        <v>25</v>
      </c>
      <c r="J153">
        <v>114</v>
      </c>
      <c r="K153" t="s">
        <v>27</v>
      </c>
      <c r="L153">
        <v>27.8</v>
      </c>
      <c r="M153" t="s">
        <v>526</v>
      </c>
      <c r="N153">
        <v>2.89318E-3</v>
      </c>
      <c r="O153" t="s">
        <v>104</v>
      </c>
      <c r="P153">
        <v>0</v>
      </c>
      <c r="Q153">
        <v>0</v>
      </c>
      <c r="R153">
        <v>97.65</v>
      </c>
      <c r="S153">
        <v>-2.8</v>
      </c>
      <c r="T153">
        <v>2.8</v>
      </c>
      <c r="V153" t="s">
        <v>4329</v>
      </c>
      <c r="W153">
        <f t="shared" ca="1" si="6"/>
        <v>2</v>
      </c>
      <c r="X153" cm="1">
        <f t="array" aca="1" ref="X153" ca="1">COUNTIF((INDIRECT(ADDRESS(INDIRECT(ADDRESS(ROW($A153), 28)), 19)):INDIRECT(ADDRESS(INDIRECT(ADDRESS(ROW($A153), 29)), 19))),"&lt;0")</f>
        <v>2</v>
      </c>
      <c r="Y153" cm="1">
        <f t="array" aca="1" ref="Y153" ca="1">COUNTIF((INDIRECT(ADDRESS(INDIRECT(ADDRESS(ROW($A153), 28)), 19)):INDIRECT(ADDRESS(INDIRECT(ADDRESS(ROW($A153), 29)), 19))),"&gt;0")</f>
        <v>0</v>
      </c>
      <c r="Z153" cm="1">
        <f t="array" aca="1" ref="Z153" ca="1">AVERAGE(INDIRECT(ADDRESS(INDIRECT(ADDRESS(ROW($A153), 28)), 19)):INDIRECT(ADDRESS(INDIRECT(ADDRESS(ROW($A153), 29)), 19)))</f>
        <v>-2.75</v>
      </c>
      <c r="AA153" cm="1">
        <f t="array" aca="1" ref="AA153" ca="1">AVERAGE(INDIRECT(ADDRESS(INDIRECT(ADDRESS(ROW($A153), 28)), 12)):INDIRECT(ADDRESS(INDIRECT(ADDRESS(ROW($A153), 29)), 12)))</f>
        <v>26.35</v>
      </c>
      <c r="AB153">
        <f t="shared" si="7"/>
        <v>1319</v>
      </c>
      <c r="AC153">
        <f t="shared" si="8"/>
        <v>1320</v>
      </c>
    </row>
    <row r="154" spans="1:29" x14ac:dyDescent="0.2">
      <c r="A154" t="s">
        <v>522</v>
      </c>
      <c r="B154" t="s">
        <v>530</v>
      </c>
      <c r="C154" t="s">
        <v>531</v>
      </c>
      <c r="D154" t="s">
        <v>532</v>
      </c>
      <c r="E154" t="s">
        <v>24</v>
      </c>
      <c r="F154" t="s">
        <v>25</v>
      </c>
      <c r="G154" t="s">
        <v>26</v>
      </c>
      <c r="H154" s="2">
        <v>44727</v>
      </c>
      <c r="I154" t="s">
        <v>25</v>
      </c>
      <c r="J154">
        <v>150</v>
      </c>
      <c r="K154" t="s">
        <v>27</v>
      </c>
      <c r="L154">
        <v>26</v>
      </c>
      <c r="M154" t="s">
        <v>526</v>
      </c>
      <c r="N154">
        <v>3.2679699999999998E-3</v>
      </c>
      <c r="O154" t="s">
        <v>36</v>
      </c>
      <c r="P154">
        <v>0</v>
      </c>
      <c r="Q154">
        <v>0</v>
      </c>
      <c r="R154">
        <v>98.38</v>
      </c>
      <c r="S154">
        <v>-2.2000000000000002</v>
      </c>
      <c r="T154">
        <v>2.2000000000000002</v>
      </c>
      <c r="V154" t="s">
        <v>4336</v>
      </c>
      <c r="W154">
        <f t="shared" ca="1" si="6"/>
        <v>8</v>
      </c>
      <c r="X154" cm="1">
        <f t="array" aca="1" ref="X154" ca="1">COUNTIF((INDIRECT(ADDRESS(INDIRECT(ADDRESS(ROW($A154), 28)), 19)):INDIRECT(ADDRESS(INDIRECT(ADDRESS(ROW($A154), 29)), 19))),"&lt;0")</f>
        <v>8</v>
      </c>
      <c r="Y154" cm="1">
        <f t="array" aca="1" ref="Y154" ca="1">COUNTIF((INDIRECT(ADDRESS(INDIRECT(ADDRESS(ROW($A154), 28)), 19)):INDIRECT(ADDRESS(INDIRECT(ADDRESS(ROW($A154), 29)), 19))),"&gt;0")</f>
        <v>0</v>
      </c>
      <c r="Z154" cm="1">
        <f t="array" aca="1" ref="Z154" ca="1">AVERAGE(INDIRECT(ADDRESS(INDIRECT(ADDRESS(ROW($A154), 28)), 19)):INDIRECT(ADDRESS(INDIRECT(ADDRESS(ROW($A154), 29)), 19)))</f>
        <v>-3.5499999999999994</v>
      </c>
      <c r="AA154" cm="1">
        <f t="array" aca="1" ref="AA154" ca="1">AVERAGE(INDIRECT(ADDRESS(INDIRECT(ADDRESS(ROW($A154), 28)), 12)):INDIRECT(ADDRESS(INDIRECT(ADDRESS(ROW($A154), 29)), 12)))</f>
        <v>26.887499999999999</v>
      </c>
      <c r="AB154">
        <f t="shared" si="7"/>
        <v>1322</v>
      </c>
      <c r="AC154">
        <f t="shared" si="8"/>
        <v>1329</v>
      </c>
    </row>
    <row r="155" spans="1:29" x14ac:dyDescent="0.2">
      <c r="A155" t="s">
        <v>522</v>
      </c>
      <c r="B155" t="s">
        <v>533</v>
      </c>
      <c r="C155" t="s">
        <v>534</v>
      </c>
      <c r="D155" t="s">
        <v>535</v>
      </c>
      <c r="E155" t="s">
        <v>24</v>
      </c>
      <c r="F155" t="s">
        <v>25</v>
      </c>
      <c r="G155" t="s">
        <v>26</v>
      </c>
      <c r="H155" s="2">
        <v>44819</v>
      </c>
      <c r="I155" t="s">
        <v>25</v>
      </c>
      <c r="J155">
        <v>237</v>
      </c>
      <c r="K155" t="s">
        <v>27</v>
      </c>
      <c r="L155">
        <v>29.8</v>
      </c>
      <c r="M155" t="s">
        <v>536</v>
      </c>
      <c r="N155">
        <v>0</v>
      </c>
      <c r="O155" t="s">
        <v>25</v>
      </c>
      <c r="P155">
        <v>0</v>
      </c>
      <c r="Q155">
        <v>0</v>
      </c>
      <c r="R155">
        <v>98.39</v>
      </c>
      <c r="S155">
        <v>-3.5</v>
      </c>
      <c r="T155">
        <v>3.5</v>
      </c>
      <c r="V155" t="s">
        <v>4363</v>
      </c>
      <c r="W155">
        <f t="shared" ca="1" si="6"/>
        <v>8</v>
      </c>
      <c r="X155" cm="1">
        <f t="array" aca="1" ref="X155" ca="1">COUNTIF((INDIRECT(ADDRESS(INDIRECT(ADDRESS(ROW($A155), 28)), 19)):INDIRECT(ADDRESS(INDIRECT(ADDRESS(ROW($A155), 29)), 19))),"&lt;0")</f>
        <v>8</v>
      </c>
      <c r="Y155" cm="1">
        <f t="array" aca="1" ref="Y155" ca="1">COUNTIF((INDIRECT(ADDRESS(INDIRECT(ADDRESS(ROW($A155), 28)), 19)):INDIRECT(ADDRESS(INDIRECT(ADDRESS(ROW($A155), 29)), 19))),"&gt;0")</f>
        <v>0</v>
      </c>
      <c r="Z155" cm="1">
        <f t="array" aca="1" ref="Z155" ca="1">AVERAGE(INDIRECT(ADDRESS(INDIRECT(ADDRESS(ROW($A155), 28)), 19)):INDIRECT(ADDRESS(INDIRECT(ADDRESS(ROW($A155), 29)), 19)))</f>
        <v>-3.4125000000000001</v>
      </c>
      <c r="AA155" cm="1">
        <f t="array" aca="1" ref="AA155" ca="1">AVERAGE(INDIRECT(ADDRESS(INDIRECT(ADDRESS(ROW($A155), 28)), 12)):INDIRECT(ADDRESS(INDIRECT(ADDRESS(ROW($A155), 29)), 12)))</f>
        <v>27.787500000000001</v>
      </c>
      <c r="AB155">
        <f t="shared" si="7"/>
        <v>1331</v>
      </c>
      <c r="AC155">
        <f t="shared" si="8"/>
        <v>1338</v>
      </c>
    </row>
    <row r="156" spans="1:29" x14ac:dyDescent="0.2">
      <c r="A156" t="s">
        <v>522</v>
      </c>
      <c r="B156" t="s">
        <v>537</v>
      </c>
      <c r="C156" t="s">
        <v>538</v>
      </c>
      <c r="D156" t="s">
        <v>539</v>
      </c>
      <c r="E156" t="s">
        <v>24</v>
      </c>
      <c r="F156" t="s">
        <v>25</v>
      </c>
      <c r="G156" t="s">
        <v>26</v>
      </c>
      <c r="H156" s="2">
        <v>44849</v>
      </c>
      <c r="I156" t="s">
        <v>25</v>
      </c>
      <c r="J156">
        <v>290</v>
      </c>
      <c r="K156" t="s">
        <v>27</v>
      </c>
      <c r="L156">
        <v>27.1</v>
      </c>
      <c r="M156" t="s">
        <v>540</v>
      </c>
      <c r="N156">
        <v>3.4202099999999999E-3</v>
      </c>
      <c r="O156" t="s">
        <v>36</v>
      </c>
      <c r="P156">
        <v>0</v>
      </c>
      <c r="Q156">
        <v>0</v>
      </c>
      <c r="R156">
        <v>98.91</v>
      </c>
      <c r="S156">
        <v>-1.8</v>
      </c>
      <c r="T156">
        <v>1.8</v>
      </c>
      <c r="V156" t="s">
        <v>4391</v>
      </c>
      <c r="W156">
        <f t="shared" ca="1" si="6"/>
        <v>18</v>
      </c>
      <c r="X156" cm="1">
        <f t="array" aca="1" ref="X156" ca="1">COUNTIF((INDIRECT(ADDRESS(INDIRECT(ADDRESS(ROW($A156), 28)), 19)):INDIRECT(ADDRESS(INDIRECT(ADDRESS(ROW($A156), 29)), 19))),"&lt;0")</f>
        <v>16</v>
      </c>
      <c r="Y156" cm="1">
        <f t="array" aca="1" ref="Y156" ca="1">COUNTIF((INDIRECT(ADDRESS(INDIRECT(ADDRESS(ROW($A156), 28)), 19)):INDIRECT(ADDRESS(INDIRECT(ADDRESS(ROW($A156), 29)), 19))),"&gt;0")</f>
        <v>2</v>
      </c>
      <c r="Z156" cm="1">
        <f t="array" aca="1" ref="Z156" ca="1">AVERAGE(INDIRECT(ADDRESS(INDIRECT(ADDRESS(ROW($A156), 28)), 19)):INDIRECT(ADDRESS(INDIRECT(ADDRESS(ROW($A156), 29)), 19)))</f>
        <v>-2.7611111111111115</v>
      </c>
      <c r="AA156" cm="1">
        <f t="array" aca="1" ref="AA156" ca="1">AVERAGE(INDIRECT(ADDRESS(INDIRECT(ADDRESS(ROW($A156), 28)), 12)):INDIRECT(ADDRESS(INDIRECT(ADDRESS(ROW($A156), 29)), 12)))</f>
        <v>28.461111111111109</v>
      </c>
      <c r="AB156">
        <f t="shared" si="7"/>
        <v>1340</v>
      </c>
      <c r="AC156">
        <f t="shared" si="8"/>
        <v>1357</v>
      </c>
    </row>
    <row r="157" spans="1:29" x14ac:dyDescent="0.2">
      <c r="H157" s="2"/>
      <c r="V157" t="s">
        <v>4456</v>
      </c>
      <c r="W157">
        <f t="shared" ca="1" si="6"/>
        <v>17</v>
      </c>
      <c r="X157" cm="1">
        <f t="array" aca="1" ref="X157" ca="1">COUNTIF((INDIRECT(ADDRESS(INDIRECT(ADDRESS(ROW($A157), 28)), 19)):INDIRECT(ADDRESS(INDIRECT(ADDRESS(ROW($A157), 29)), 19))),"&lt;0")</f>
        <v>14</v>
      </c>
      <c r="Y157" cm="1">
        <f t="array" aca="1" ref="Y157" ca="1">COUNTIF((INDIRECT(ADDRESS(INDIRECT(ADDRESS(ROW($A157), 28)), 19)):INDIRECT(ADDRESS(INDIRECT(ADDRESS(ROW($A157), 29)), 19))),"&gt;0")</f>
        <v>3</v>
      </c>
      <c r="Z157" cm="1">
        <f t="array" aca="1" ref="Z157" ca="1">AVERAGE(INDIRECT(ADDRESS(INDIRECT(ADDRESS(ROW($A157), 28)), 19)):INDIRECT(ADDRESS(INDIRECT(ADDRESS(ROW($A157), 29)), 19)))</f>
        <v>-3.223529411764706</v>
      </c>
      <c r="AA157" cm="1">
        <f t="array" aca="1" ref="AA157" ca="1">AVERAGE(INDIRECT(ADDRESS(INDIRECT(ADDRESS(ROW($A157), 28)), 12)):INDIRECT(ADDRESS(INDIRECT(ADDRESS(ROW($A157), 29)), 12)))</f>
        <v>28.799999999999997</v>
      </c>
      <c r="AB157">
        <f t="shared" si="7"/>
        <v>1359</v>
      </c>
      <c r="AC157">
        <f t="shared" si="8"/>
        <v>1375</v>
      </c>
    </row>
    <row r="158" spans="1:29" x14ac:dyDescent="0.2">
      <c r="A158" t="s">
        <v>541</v>
      </c>
      <c r="B158" t="s">
        <v>542</v>
      </c>
      <c r="C158" t="s">
        <v>543</v>
      </c>
      <c r="D158" t="s">
        <v>544</v>
      </c>
      <c r="E158" t="s">
        <v>24</v>
      </c>
      <c r="F158" t="s">
        <v>25</v>
      </c>
      <c r="G158" t="s">
        <v>26</v>
      </c>
      <c r="H158" s="3">
        <v>25659</v>
      </c>
      <c r="I158" t="s">
        <v>25</v>
      </c>
      <c r="J158">
        <v>87</v>
      </c>
      <c r="K158" t="s">
        <v>27</v>
      </c>
      <c r="L158">
        <v>28.2</v>
      </c>
      <c r="M158" t="s">
        <v>545</v>
      </c>
      <c r="N158">
        <v>0</v>
      </c>
      <c r="O158" t="s">
        <v>25</v>
      </c>
      <c r="P158">
        <v>0</v>
      </c>
      <c r="Q158">
        <v>0</v>
      </c>
      <c r="R158">
        <v>84.41</v>
      </c>
      <c r="S158">
        <v>-4.7</v>
      </c>
      <c r="T158">
        <v>4.7</v>
      </c>
      <c r="V158" t="s">
        <v>4524</v>
      </c>
      <c r="W158">
        <f t="shared" ca="1" si="6"/>
        <v>7</v>
      </c>
      <c r="X158" cm="1">
        <f t="array" aca="1" ref="X158" ca="1">COUNTIF((INDIRECT(ADDRESS(INDIRECT(ADDRESS(ROW($A158), 28)), 19)):INDIRECT(ADDRESS(INDIRECT(ADDRESS(ROW($A158), 29)), 19))),"&lt;0")</f>
        <v>5</v>
      </c>
      <c r="Y158" cm="1">
        <f t="array" aca="1" ref="Y158" ca="1">COUNTIF((INDIRECT(ADDRESS(INDIRECT(ADDRESS(ROW($A158), 28)), 19)):INDIRECT(ADDRESS(INDIRECT(ADDRESS(ROW($A158), 29)), 19))),"&gt;0")</f>
        <v>2</v>
      </c>
      <c r="Z158" cm="1">
        <f t="array" aca="1" ref="Z158" ca="1">AVERAGE(INDIRECT(ADDRESS(INDIRECT(ADDRESS(ROW($A158), 28)), 19)):INDIRECT(ADDRESS(INDIRECT(ADDRESS(ROW($A158), 29)), 19)))</f>
        <v>-2.2285714285714286</v>
      </c>
      <c r="AA158" cm="1">
        <f t="array" aca="1" ref="AA158" ca="1">AVERAGE(INDIRECT(ADDRESS(INDIRECT(ADDRESS(ROW($A158), 28)), 12)):INDIRECT(ADDRESS(INDIRECT(ADDRESS(ROW($A158), 29)), 12)))</f>
        <v>27.671428571428571</v>
      </c>
      <c r="AB158">
        <f t="shared" si="7"/>
        <v>1377</v>
      </c>
      <c r="AC158">
        <f t="shared" si="8"/>
        <v>1383</v>
      </c>
    </row>
    <row r="159" spans="1:29" x14ac:dyDescent="0.2">
      <c r="A159" t="s">
        <v>541</v>
      </c>
      <c r="B159" t="s">
        <v>546</v>
      </c>
      <c r="C159" t="s">
        <v>547</v>
      </c>
      <c r="D159" t="s">
        <v>548</v>
      </c>
      <c r="E159" t="s">
        <v>24</v>
      </c>
      <c r="F159" t="s">
        <v>25</v>
      </c>
      <c r="G159" t="s">
        <v>26</v>
      </c>
      <c r="H159" s="3">
        <v>25659</v>
      </c>
      <c r="I159" t="s">
        <v>25</v>
      </c>
      <c r="J159">
        <v>89</v>
      </c>
      <c r="K159" t="s">
        <v>27</v>
      </c>
      <c r="L159">
        <v>27.8</v>
      </c>
      <c r="M159" t="s">
        <v>545</v>
      </c>
      <c r="N159">
        <v>0</v>
      </c>
      <c r="O159" t="s">
        <v>25</v>
      </c>
      <c r="P159">
        <v>0</v>
      </c>
      <c r="Q159">
        <v>0</v>
      </c>
      <c r="R159">
        <v>83.4</v>
      </c>
      <c r="S159">
        <v>-3.4</v>
      </c>
      <c r="T159">
        <v>3.4</v>
      </c>
      <c r="V159" t="s">
        <v>4547</v>
      </c>
      <c r="W159">
        <f t="shared" ca="1" si="6"/>
        <v>5</v>
      </c>
      <c r="X159" cm="1">
        <f t="array" aca="1" ref="X159" ca="1">COUNTIF((INDIRECT(ADDRESS(INDIRECT(ADDRESS(ROW($A159), 28)), 19)):INDIRECT(ADDRESS(INDIRECT(ADDRESS(ROW($A159), 29)), 19))),"&lt;0")</f>
        <v>3</v>
      </c>
      <c r="Y159" cm="1">
        <f t="array" aca="1" ref="Y159" ca="1">COUNTIF((INDIRECT(ADDRESS(INDIRECT(ADDRESS(ROW($A159), 28)), 19)):INDIRECT(ADDRESS(INDIRECT(ADDRESS(ROW($A159), 29)), 19))),"&gt;0")</f>
        <v>2</v>
      </c>
      <c r="Z159" cm="1">
        <f t="array" aca="1" ref="Z159" ca="1">AVERAGE(INDIRECT(ADDRESS(INDIRECT(ADDRESS(ROW($A159), 28)), 19)):INDIRECT(ADDRESS(INDIRECT(ADDRESS(ROW($A159), 29)), 19)))</f>
        <v>-0.86</v>
      </c>
      <c r="AA159" cm="1">
        <f t="array" aca="1" ref="AA159" ca="1">AVERAGE(INDIRECT(ADDRESS(INDIRECT(ADDRESS(ROW($A159), 28)), 12)):INDIRECT(ADDRESS(INDIRECT(ADDRESS(ROW($A159), 29)), 12)))</f>
        <v>28.8</v>
      </c>
      <c r="AB159">
        <f t="shared" si="7"/>
        <v>1385</v>
      </c>
      <c r="AC159">
        <f t="shared" si="8"/>
        <v>1389</v>
      </c>
    </row>
    <row r="160" spans="1:29" x14ac:dyDescent="0.2">
      <c r="A160" t="s">
        <v>541</v>
      </c>
      <c r="B160" t="s">
        <v>549</v>
      </c>
      <c r="C160" t="s">
        <v>550</v>
      </c>
      <c r="D160" t="s">
        <v>551</v>
      </c>
      <c r="E160" t="s">
        <v>24</v>
      </c>
      <c r="F160" t="s">
        <v>25</v>
      </c>
      <c r="G160" t="s">
        <v>26</v>
      </c>
      <c r="H160" t="s">
        <v>552</v>
      </c>
      <c r="I160" t="s">
        <v>25</v>
      </c>
      <c r="J160">
        <v>388</v>
      </c>
      <c r="K160" t="s">
        <v>27</v>
      </c>
      <c r="L160">
        <v>29</v>
      </c>
      <c r="M160" t="s">
        <v>553</v>
      </c>
      <c r="N160">
        <v>0</v>
      </c>
      <c r="O160" t="s">
        <v>25</v>
      </c>
      <c r="P160">
        <v>0</v>
      </c>
      <c r="Q160">
        <v>0</v>
      </c>
      <c r="R160">
        <v>75.87</v>
      </c>
      <c r="S160">
        <v>-3.6</v>
      </c>
      <c r="T160">
        <v>3.6</v>
      </c>
      <c r="V160" t="s">
        <v>4565</v>
      </c>
      <c r="W160">
        <f t="shared" ca="1" si="6"/>
        <v>8</v>
      </c>
      <c r="X160" cm="1">
        <f t="array" aca="1" ref="X160" ca="1">COUNTIF((INDIRECT(ADDRESS(INDIRECT(ADDRESS(ROW($A160), 28)), 19)):INDIRECT(ADDRESS(INDIRECT(ADDRESS(ROW($A160), 29)), 19))),"&lt;0")</f>
        <v>8</v>
      </c>
      <c r="Y160" cm="1">
        <f t="array" aca="1" ref="Y160" ca="1">COUNTIF((INDIRECT(ADDRESS(INDIRECT(ADDRESS(ROW($A160), 28)), 19)):INDIRECT(ADDRESS(INDIRECT(ADDRESS(ROW($A160), 29)), 19))),"&gt;0")</f>
        <v>0</v>
      </c>
      <c r="Z160" cm="1">
        <f t="array" aca="1" ref="Z160" ca="1">AVERAGE(INDIRECT(ADDRESS(INDIRECT(ADDRESS(ROW($A160), 28)), 19)):INDIRECT(ADDRESS(INDIRECT(ADDRESS(ROW($A160), 29)), 19)))</f>
        <v>-3.5249999999999999</v>
      </c>
      <c r="AA160" cm="1">
        <f t="array" aca="1" ref="AA160" ca="1">AVERAGE(INDIRECT(ADDRESS(INDIRECT(ADDRESS(ROW($A160), 28)), 12)):INDIRECT(ADDRESS(INDIRECT(ADDRESS(ROW($A160), 29)), 12)))</f>
        <v>27.387499999999999</v>
      </c>
      <c r="AB160">
        <f t="shared" si="7"/>
        <v>1391</v>
      </c>
      <c r="AC160">
        <f t="shared" si="8"/>
        <v>1398</v>
      </c>
    </row>
    <row r="161" spans="1:29" x14ac:dyDescent="0.2">
      <c r="A161" t="s">
        <v>541</v>
      </c>
      <c r="B161" t="s">
        <v>554</v>
      </c>
      <c r="C161" t="s">
        <v>555</v>
      </c>
      <c r="D161" t="s">
        <v>556</v>
      </c>
      <c r="E161" t="s">
        <v>24</v>
      </c>
      <c r="F161" t="s">
        <v>25</v>
      </c>
      <c r="G161" t="s">
        <v>26</v>
      </c>
      <c r="H161" t="s">
        <v>557</v>
      </c>
      <c r="I161" t="s">
        <v>25</v>
      </c>
      <c r="J161">
        <v>482</v>
      </c>
      <c r="K161" t="s">
        <v>27</v>
      </c>
      <c r="L161">
        <v>28.7</v>
      </c>
      <c r="M161" t="s">
        <v>558</v>
      </c>
      <c r="N161">
        <v>0</v>
      </c>
      <c r="O161" t="s">
        <v>174</v>
      </c>
      <c r="P161">
        <v>0</v>
      </c>
      <c r="Q161">
        <v>0</v>
      </c>
      <c r="R161">
        <v>77.61</v>
      </c>
      <c r="S161">
        <v>-4.7</v>
      </c>
      <c r="T161">
        <v>4.7</v>
      </c>
      <c r="V161" t="s">
        <v>4593</v>
      </c>
      <c r="W161">
        <f t="shared" ca="1" si="6"/>
        <v>3</v>
      </c>
      <c r="X161" cm="1">
        <f t="array" aca="1" ref="X161" ca="1">COUNTIF((INDIRECT(ADDRESS(INDIRECT(ADDRESS(ROW($A161), 28)), 19)):INDIRECT(ADDRESS(INDIRECT(ADDRESS(ROW($A161), 29)), 19))),"&lt;0")</f>
        <v>2</v>
      </c>
      <c r="Y161" cm="1">
        <f t="array" aca="1" ref="Y161" ca="1">COUNTIF((INDIRECT(ADDRESS(INDIRECT(ADDRESS(ROW($A161), 28)), 19)):INDIRECT(ADDRESS(INDIRECT(ADDRESS(ROW($A161), 29)), 19))),"&gt;0")</f>
        <v>1</v>
      </c>
      <c r="Z161" cm="1">
        <f t="array" aca="1" ref="Z161" ca="1">AVERAGE(INDIRECT(ADDRESS(INDIRECT(ADDRESS(ROW($A161), 28)), 19)):INDIRECT(ADDRESS(INDIRECT(ADDRESS(ROW($A161), 29)), 19)))</f>
        <v>-1.8</v>
      </c>
      <c r="AA161" cm="1">
        <f t="array" aca="1" ref="AA161" ca="1">AVERAGE(INDIRECT(ADDRESS(INDIRECT(ADDRESS(ROW($A161), 28)), 12)):INDIRECT(ADDRESS(INDIRECT(ADDRESS(ROW($A161), 29)), 12)))</f>
        <v>26.233333333333331</v>
      </c>
      <c r="AB161">
        <f t="shared" si="7"/>
        <v>1400</v>
      </c>
      <c r="AC161">
        <f t="shared" si="8"/>
        <v>1402</v>
      </c>
    </row>
    <row r="162" spans="1:29" x14ac:dyDescent="0.2">
      <c r="A162" t="s">
        <v>541</v>
      </c>
      <c r="B162" t="s">
        <v>559</v>
      </c>
      <c r="C162" t="s">
        <v>560</v>
      </c>
      <c r="D162" t="s">
        <v>561</v>
      </c>
      <c r="E162" t="s">
        <v>24</v>
      </c>
      <c r="F162" t="s">
        <v>25</v>
      </c>
      <c r="G162" t="s">
        <v>26</v>
      </c>
      <c r="H162" t="s">
        <v>562</v>
      </c>
      <c r="I162" t="s">
        <v>25</v>
      </c>
      <c r="J162">
        <v>517</v>
      </c>
      <c r="K162" t="s">
        <v>27</v>
      </c>
      <c r="L162">
        <v>27.4</v>
      </c>
      <c r="M162" t="s">
        <v>563</v>
      </c>
      <c r="N162">
        <v>0</v>
      </c>
      <c r="O162" t="s">
        <v>25</v>
      </c>
      <c r="P162">
        <v>0</v>
      </c>
      <c r="Q162">
        <v>0</v>
      </c>
      <c r="R162">
        <v>80.27</v>
      </c>
      <c r="S162">
        <v>-2.4</v>
      </c>
      <c r="T162">
        <v>2.4</v>
      </c>
      <c r="V162" t="s">
        <v>4603</v>
      </c>
      <c r="W162">
        <f t="shared" ca="1" si="6"/>
        <v>4</v>
      </c>
      <c r="X162" cm="1">
        <f t="array" aca="1" ref="X162" ca="1">COUNTIF((INDIRECT(ADDRESS(INDIRECT(ADDRESS(ROW($A162), 28)), 19)):INDIRECT(ADDRESS(INDIRECT(ADDRESS(ROW($A162), 29)), 19))),"&lt;0")</f>
        <v>3</v>
      </c>
      <c r="Y162" cm="1">
        <f t="array" aca="1" ref="Y162" ca="1">COUNTIF((INDIRECT(ADDRESS(INDIRECT(ADDRESS(ROW($A162), 28)), 19)):INDIRECT(ADDRESS(INDIRECT(ADDRESS(ROW($A162), 29)), 19))),"&gt;0")</f>
        <v>1</v>
      </c>
      <c r="Z162" cm="1">
        <f t="array" aca="1" ref="Z162" ca="1">AVERAGE(INDIRECT(ADDRESS(INDIRECT(ADDRESS(ROW($A162), 28)), 19)):INDIRECT(ADDRESS(INDIRECT(ADDRESS(ROW($A162), 29)), 19)))</f>
        <v>-2.1749999999999998</v>
      </c>
      <c r="AA162" cm="1">
        <f t="array" aca="1" ref="AA162" ca="1">AVERAGE(INDIRECT(ADDRESS(INDIRECT(ADDRESS(ROW($A162), 28)), 12)):INDIRECT(ADDRESS(INDIRECT(ADDRESS(ROW($A162), 29)), 12)))</f>
        <v>29.174999999999997</v>
      </c>
      <c r="AB162">
        <f t="shared" si="7"/>
        <v>1404</v>
      </c>
      <c r="AC162">
        <f t="shared" si="8"/>
        <v>1407</v>
      </c>
    </row>
    <row r="163" spans="1:29" x14ac:dyDescent="0.2">
      <c r="A163" t="s">
        <v>541</v>
      </c>
      <c r="B163" t="s">
        <v>564</v>
      </c>
      <c r="C163" t="s">
        <v>565</v>
      </c>
      <c r="D163" t="s">
        <v>566</v>
      </c>
      <c r="E163" t="s">
        <v>24</v>
      </c>
      <c r="F163" t="s">
        <v>25</v>
      </c>
      <c r="G163" t="s">
        <v>26</v>
      </c>
      <c r="H163" t="s">
        <v>562</v>
      </c>
      <c r="I163" t="s">
        <v>25</v>
      </c>
      <c r="J163">
        <v>547</v>
      </c>
      <c r="K163" t="s">
        <v>27</v>
      </c>
      <c r="L163">
        <v>27.4</v>
      </c>
      <c r="M163" t="s">
        <v>558</v>
      </c>
      <c r="N163">
        <v>0</v>
      </c>
      <c r="O163" t="s">
        <v>25</v>
      </c>
      <c r="P163">
        <v>0</v>
      </c>
      <c r="Q163">
        <v>0</v>
      </c>
      <c r="R163">
        <v>76.569999999999993</v>
      </c>
      <c r="S163">
        <v>-5.3</v>
      </c>
      <c r="T163">
        <v>5.3</v>
      </c>
      <c r="V163" t="s">
        <v>4620</v>
      </c>
      <c r="W163">
        <f t="shared" ca="1" si="6"/>
        <v>25</v>
      </c>
      <c r="X163" cm="1">
        <f t="array" aca="1" ref="X163" ca="1">COUNTIF((INDIRECT(ADDRESS(INDIRECT(ADDRESS(ROW($A163), 28)), 19)):INDIRECT(ADDRESS(INDIRECT(ADDRESS(ROW($A163), 29)), 19))),"&lt;0")</f>
        <v>25</v>
      </c>
      <c r="Y163" cm="1">
        <f t="array" aca="1" ref="Y163" ca="1">COUNTIF((INDIRECT(ADDRESS(INDIRECT(ADDRESS(ROW($A163), 28)), 19)):INDIRECT(ADDRESS(INDIRECT(ADDRESS(ROW($A163), 29)), 19))),"&gt;0")</f>
        <v>0</v>
      </c>
      <c r="Z163" cm="1">
        <f t="array" aca="1" ref="Z163" ca="1">AVERAGE(INDIRECT(ADDRESS(INDIRECT(ADDRESS(ROW($A163), 28)), 19)):INDIRECT(ADDRESS(INDIRECT(ADDRESS(ROW($A163), 29)), 19)))</f>
        <v>-3.6359999999999983</v>
      </c>
      <c r="AA163" cm="1">
        <f t="array" aca="1" ref="AA163" ca="1">AVERAGE(INDIRECT(ADDRESS(INDIRECT(ADDRESS(ROW($A163), 28)), 12)):INDIRECT(ADDRESS(INDIRECT(ADDRESS(ROW($A163), 29)), 12)))</f>
        <v>27.343999999999998</v>
      </c>
      <c r="AB163">
        <f t="shared" si="7"/>
        <v>1409</v>
      </c>
      <c r="AC163">
        <f t="shared" si="8"/>
        <v>1433</v>
      </c>
    </row>
    <row r="164" spans="1:29" x14ac:dyDescent="0.2">
      <c r="A164" t="s">
        <v>541</v>
      </c>
      <c r="B164" t="s">
        <v>567</v>
      </c>
      <c r="C164" t="s">
        <v>568</v>
      </c>
      <c r="D164" t="s">
        <v>569</v>
      </c>
      <c r="E164" t="s">
        <v>24</v>
      </c>
      <c r="F164" t="s">
        <v>25</v>
      </c>
      <c r="G164" t="s">
        <v>74</v>
      </c>
      <c r="H164" t="s">
        <v>570</v>
      </c>
      <c r="I164" t="s">
        <v>25</v>
      </c>
      <c r="J164">
        <v>764</v>
      </c>
      <c r="K164" t="s">
        <v>27</v>
      </c>
      <c r="L164">
        <v>28.2</v>
      </c>
      <c r="M164" t="s">
        <v>558</v>
      </c>
      <c r="N164">
        <v>2.8995599999999998E-3</v>
      </c>
      <c r="O164" t="s">
        <v>104</v>
      </c>
      <c r="P164">
        <v>0</v>
      </c>
      <c r="Q164">
        <v>0</v>
      </c>
      <c r="R164">
        <v>76.5</v>
      </c>
      <c r="S164">
        <v>-3.3</v>
      </c>
      <c r="T164">
        <v>3.3</v>
      </c>
      <c r="V164" t="s">
        <v>4718</v>
      </c>
      <c r="W164">
        <f t="shared" ca="1" si="6"/>
        <v>7</v>
      </c>
      <c r="X164" cm="1">
        <f t="array" aca="1" ref="X164" ca="1">COUNTIF((INDIRECT(ADDRESS(INDIRECT(ADDRESS(ROW($A164), 28)), 19)):INDIRECT(ADDRESS(INDIRECT(ADDRESS(ROW($A164), 29)), 19))),"&lt;0")</f>
        <v>7</v>
      </c>
      <c r="Y164" cm="1">
        <f t="array" aca="1" ref="Y164" ca="1">COUNTIF((INDIRECT(ADDRESS(INDIRECT(ADDRESS(ROW($A164), 28)), 19)):INDIRECT(ADDRESS(INDIRECT(ADDRESS(ROW($A164), 29)), 19))),"&gt;0")</f>
        <v>0</v>
      </c>
      <c r="Z164" cm="1">
        <f t="array" aca="1" ref="Z164" ca="1">AVERAGE(INDIRECT(ADDRESS(INDIRECT(ADDRESS(ROW($A164), 28)), 19)):INDIRECT(ADDRESS(INDIRECT(ADDRESS(ROW($A164), 29)), 19)))</f>
        <v>-3.657142857142857</v>
      </c>
      <c r="AA164" cm="1">
        <f t="array" aca="1" ref="AA164" ca="1">AVERAGE(INDIRECT(ADDRESS(INDIRECT(ADDRESS(ROW($A164), 28)), 12)):INDIRECT(ADDRESS(INDIRECT(ADDRESS(ROW($A164), 29)), 12)))</f>
        <v>27.671428571428571</v>
      </c>
      <c r="AB164">
        <f t="shared" si="7"/>
        <v>1435</v>
      </c>
      <c r="AC164">
        <f t="shared" si="8"/>
        <v>1441</v>
      </c>
    </row>
    <row r="165" spans="1:29" x14ac:dyDescent="0.2">
      <c r="A165" t="s">
        <v>541</v>
      </c>
      <c r="B165" t="s">
        <v>571</v>
      </c>
      <c r="C165" t="s">
        <v>572</v>
      </c>
      <c r="D165" t="s">
        <v>573</v>
      </c>
      <c r="E165" t="s">
        <v>24</v>
      </c>
      <c r="F165" t="s">
        <v>25</v>
      </c>
      <c r="G165" t="s">
        <v>74</v>
      </c>
      <c r="H165" t="s">
        <v>570</v>
      </c>
      <c r="I165" t="s">
        <v>25</v>
      </c>
      <c r="J165">
        <v>764</v>
      </c>
      <c r="K165" t="s">
        <v>27</v>
      </c>
      <c r="L165">
        <v>27.3</v>
      </c>
      <c r="M165" t="s">
        <v>558</v>
      </c>
      <c r="N165">
        <v>0</v>
      </c>
      <c r="O165" t="s">
        <v>25</v>
      </c>
      <c r="P165">
        <v>0</v>
      </c>
      <c r="Q165">
        <v>0</v>
      </c>
      <c r="R165">
        <v>76.5</v>
      </c>
      <c r="S165">
        <v>-5.6</v>
      </c>
      <c r="T165">
        <v>5.6</v>
      </c>
      <c r="V165" t="s">
        <v>4740</v>
      </c>
      <c r="W165">
        <f t="shared" ca="1" si="6"/>
        <v>5</v>
      </c>
      <c r="X165" cm="1">
        <f t="array" aca="1" ref="X165" ca="1">COUNTIF((INDIRECT(ADDRESS(INDIRECT(ADDRESS(ROW($A165), 28)), 19)):INDIRECT(ADDRESS(INDIRECT(ADDRESS(ROW($A165), 29)), 19))),"&lt;0")</f>
        <v>4</v>
      </c>
      <c r="Y165" cm="1">
        <f t="array" aca="1" ref="Y165" ca="1">COUNTIF((INDIRECT(ADDRESS(INDIRECT(ADDRESS(ROW($A165), 28)), 19)):INDIRECT(ADDRESS(INDIRECT(ADDRESS(ROW($A165), 29)), 19))),"&gt;0")</f>
        <v>1</v>
      </c>
      <c r="Z165" cm="1">
        <f t="array" aca="1" ref="Z165" ca="1">AVERAGE(INDIRECT(ADDRESS(INDIRECT(ADDRESS(ROW($A165), 28)), 19)):INDIRECT(ADDRESS(INDIRECT(ADDRESS(ROW($A165), 29)), 19)))</f>
        <v>-3.06</v>
      </c>
      <c r="AA165" cm="1">
        <f t="array" aca="1" ref="AA165" ca="1">AVERAGE(INDIRECT(ADDRESS(INDIRECT(ADDRESS(ROW($A165), 28)), 12)):INDIRECT(ADDRESS(INDIRECT(ADDRESS(ROW($A165), 29)), 12)))</f>
        <v>28.439999999999998</v>
      </c>
      <c r="AB165">
        <f t="shared" si="7"/>
        <v>1443</v>
      </c>
      <c r="AC165">
        <f t="shared" si="8"/>
        <v>1447</v>
      </c>
    </row>
    <row r="166" spans="1:29" x14ac:dyDescent="0.2">
      <c r="A166" t="s">
        <v>541</v>
      </c>
      <c r="B166" t="s">
        <v>574</v>
      </c>
      <c r="C166" t="s">
        <v>575</v>
      </c>
      <c r="D166" t="s">
        <v>576</v>
      </c>
      <c r="E166" t="s">
        <v>24</v>
      </c>
      <c r="F166" t="s">
        <v>25</v>
      </c>
      <c r="G166" t="s">
        <v>26</v>
      </c>
      <c r="H166" t="s">
        <v>577</v>
      </c>
      <c r="I166" t="s">
        <v>25</v>
      </c>
      <c r="J166">
        <v>947</v>
      </c>
      <c r="K166" t="s">
        <v>27</v>
      </c>
      <c r="L166">
        <v>27.1</v>
      </c>
      <c r="M166" t="s">
        <v>558</v>
      </c>
      <c r="N166">
        <v>3.5931800000000001E-3</v>
      </c>
      <c r="O166" t="s">
        <v>28</v>
      </c>
      <c r="P166">
        <v>0</v>
      </c>
      <c r="Q166">
        <v>0</v>
      </c>
      <c r="R166">
        <v>76.150000000000006</v>
      </c>
      <c r="S166">
        <v>-4.3</v>
      </c>
      <c r="T166">
        <v>4.3</v>
      </c>
    </row>
    <row r="167" spans="1:29" x14ac:dyDescent="0.2">
      <c r="A167" t="s">
        <v>541</v>
      </c>
      <c r="B167" t="s">
        <v>578</v>
      </c>
      <c r="C167" t="s">
        <v>579</v>
      </c>
      <c r="D167" t="s">
        <v>580</v>
      </c>
      <c r="E167" t="s">
        <v>24</v>
      </c>
      <c r="F167" t="s">
        <v>25</v>
      </c>
      <c r="G167" t="s">
        <v>26</v>
      </c>
      <c r="H167" t="s">
        <v>581</v>
      </c>
      <c r="I167" t="s">
        <v>25</v>
      </c>
      <c r="J167">
        <v>1301</v>
      </c>
      <c r="K167" t="s">
        <v>27</v>
      </c>
      <c r="L167">
        <v>27.5</v>
      </c>
      <c r="M167" t="s">
        <v>582</v>
      </c>
      <c r="N167">
        <v>8.8613199999999998E-4</v>
      </c>
      <c r="O167" t="s">
        <v>28</v>
      </c>
      <c r="P167">
        <v>0</v>
      </c>
      <c r="Q167">
        <v>0</v>
      </c>
      <c r="R167">
        <v>83.87</v>
      </c>
      <c r="S167">
        <v>-4.9000000000000004</v>
      </c>
      <c r="T167">
        <v>4.9000000000000004</v>
      </c>
    </row>
    <row r="168" spans="1:29" x14ac:dyDescent="0.2">
      <c r="A168" t="s">
        <v>541</v>
      </c>
      <c r="B168" t="s">
        <v>583</v>
      </c>
      <c r="C168" t="s">
        <v>584</v>
      </c>
      <c r="D168" t="s">
        <v>585</v>
      </c>
      <c r="E168" t="s">
        <v>24</v>
      </c>
      <c r="F168" t="s">
        <v>25</v>
      </c>
      <c r="G168" t="s">
        <v>26</v>
      </c>
      <c r="H168" t="s">
        <v>586</v>
      </c>
      <c r="I168" t="s">
        <v>25</v>
      </c>
      <c r="J168">
        <v>1711</v>
      </c>
      <c r="K168" t="s">
        <v>27</v>
      </c>
      <c r="L168">
        <v>27</v>
      </c>
      <c r="M168" t="s">
        <v>587</v>
      </c>
      <c r="N168">
        <v>9.8039200000000007E-3</v>
      </c>
      <c r="O168" t="s">
        <v>36</v>
      </c>
      <c r="P168">
        <v>0</v>
      </c>
      <c r="Q168">
        <v>0</v>
      </c>
      <c r="R168">
        <v>84.73</v>
      </c>
      <c r="S168">
        <v>-3.3</v>
      </c>
      <c r="T168">
        <v>3.3</v>
      </c>
    </row>
    <row r="169" spans="1:29" x14ac:dyDescent="0.2">
      <c r="A169" t="s">
        <v>541</v>
      </c>
      <c r="B169" t="s">
        <v>588</v>
      </c>
      <c r="C169" t="s">
        <v>589</v>
      </c>
      <c r="D169" t="s">
        <v>590</v>
      </c>
      <c r="E169" t="s">
        <v>24</v>
      </c>
      <c r="F169" t="s">
        <v>25</v>
      </c>
      <c r="G169" t="s">
        <v>26</v>
      </c>
      <c r="H169" t="s">
        <v>591</v>
      </c>
      <c r="I169" t="s">
        <v>25</v>
      </c>
      <c r="J169">
        <v>1742</v>
      </c>
      <c r="K169" t="s">
        <v>27</v>
      </c>
      <c r="L169">
        <v>27.1</v>
      </c>
      <c r="M169" t="s">
        <v>592</v>
      </c>
      <c r="N169">
        <v>8.8487699999999995E-4</v>
      </c>
      <c r="O169" t="s">
        <v>28</v>
      </c>
      <c r="P169">
        <v>0</v>
      </c>
      <c r="Q169">
        <v>0</v>
      </c>
      <c r="R169">
        <v>73.930000000000007</v>
      </c>
      <c r="S169">
        <v>-1.8</v>
      </c>
      <c r="T169">
        <v>1.8</v>
      </c>
    </row>
    <row r="170" spans="1:29" x14ac:dyDescent="0.2">
      <c r="A170" t="s">
        <v>541</v>
      </c>
      <c r="B170" t="s">
        <v>593</v>
      </c>
      <c r="C170" t="s">
        <v>594</v>
      </c>
      <c r="D170" t="s">
        <v>595</v>
      </c>
      <c r="E170" t="s">
        <v>24</v>
      </c>
      <c r="F170" t="s">
        <v>25</v>
      </c>
      <c r="G170" t="s">
        <v>26</v>
      </c>
      <c r="H170" t="s">
        <v>596</v>
      </c>
      <c r="I170" t="s">
        <v>25</v>
      </c>
      <c r="J170">
        <v>2673</v>
      </c>
      <c r="K170" t="s">
        <v>27</v>
      </c>
      <c r="L170">
        <v>27.5</v>
      </c>
      <c r="M170" t="s">
        <v>587</v>
      </c>
      <c r="N170">
        <v>2.6774699999999999E-3</v>
      </c>
      <c r="O170" t="s">
        <v>28</v>
      </c>
      <c r="P170">
        <v>0</v>
      </c>
      <c r="Q170">
        <v>0</v>
      </c>
      <c r="R170">
        <v>96.71</v>
      </c>
      <c r="S170">
        <v>-3.4</v>
      </c>
      <c r="T170">
        <v>3.4</v>
      </c>
    </row>
    <row r="171" spans="1:29" x14ac:dyDescent="0.2">
      <c r="A171" t="s">
        <v>541</v>
      </c>
      <c r="B171" t="s">
        <v>597</v>
      </c>
      <c r="C171" t="s">
        <v>598</v>
      </c>
      <c r="D171" t="s">
        <v>599</v>
      </c>
      <c r="E171" t="s">
        <v>24</v>
      </c>
      <c r="F171" t="s">
        <v>25</v>
      </c>
      <c r="G171" t="s">
        <v>26</v>
      </c>
      <c r="H171" t="s">
        <v>596</v>
      </c>
      <c r="I171" t="s">
        <v>25</v>
      </c>
      <c r="J171">
        <v>2679</v>
      </c>
      <c r="K171" t="s">
        <v>27</v>
      </c>
      <c r="L171">
        <v>29.5</v>
      </c>
      <c r="M171" t="s">
        <v>587</v>
      </c>
      <c r="N171">
        <v>6.6454000000000001E-3</v>
      </c>
      <c r="O171" t="s">
        <v>32</v>
      </c>
      <c r="P171">
        <v>0</v>
      </c>
      <c r="Q171">
        <v>0</v>
      </c>
      <c r="R171">
        <v>93.22</v>
      </c>
      <c r="S171">
        <v>-3.2</v>
      </c>
      <c r="T171">
        <v>3.2</v>
      </c>
    </row>
    <row r="172" spans="1:29" x14ac:dyDescent="0.2">
      <c r="A172" t="s">
        <v>541</v>
      </c>
      <c r="B172" t="s">
        <v>600</v>
      </c>
      <c r="C172" t="s">
        <v>601</v>
      </c>
      <c r="D172" t="s">
        <v>602</v>
      </c>
      <c r="E172" t="s">
        <v>24</v>
      </c>
      <c r="F172" t="s">
        <v>25</v>
      </c>
      <c r="G172" t="s">
        <v>26</v>
      </c>
      <c r="H172" t="s">
        <v>603</v>
      </c>
      <c r="I172" t="s">
        <v>25</v>
      </c>
      <c r="J172">
        <v>2693</v>
      </c>
      <c r="K172" t="s">
        <v>27</v>
      </c>
      <c r="L172">
        <v>32</v>
      </c>
      <c r="M172" t="s">
        <v>587</v>
      </c>
      <c r="N172">
        <v>0</v>
      </c>
      <c r="O172" t="s">
        <v>25</v>
      </c>
      <c r="P172">
        <v>0</v>
      </c>
      <c r="Q172">
        <v>0</v>
      </c>
      <c r="R172">
        <v>96.83</v>
      </c>
      <c r="S172">
        <v>-1.8</v>
      </c>
      <c r="T172">
        <v>1.8</v>
      </c>
    </row>
    <row r="173" spans="1:29" x14ac:dyDescent="0.2">
      <c r="A173" t="s">
        <v>541</v>
      </c>
      <c r="B173" t="s">
        <v>604</v>
      </c>
      <c r="C173" t="s">
        <v>605</v>
      </c>
      <c r="D173" t="s">
        <v>606</v>
      </c>
      <c r="E173" t="s">
        <v>24</v>
      </c>
      <c r="F173" t="s">
        <v>25</v>
      </c>
      <c r="G173" t="s">
        <v>26</v>
      </c>
      <c r="H173" t="s">
        <v>607</v>
      </c>
      <c r="I173" t="s">
        <v>25</v>
      </c>
      <c r="J173">
        <v>2791</v>
      </c>
      <c r="K173" t="s">
        <v>27</v>
      </c>
      <c r="L173">
        <v>28.8</v>
      </c>
      <c r="M173" t="s">
        <v>587</v>
      </c>
      <c r="N173">
        <v>8.8800499999999998E-4</v>
      </c>
      <c r="O173" t="s">
        <v>28</v>
      </c>
      <c r="P173">
        <v>0</v>
      </c>
      <c r="Q173">
        <v>0</v>
      </c>
      <c r="R173">
        <v>93.84</v>
      </c>
      <c r="S173">
        <v>-3.3</v>
      </c>
      <c r="T173">
        <v>3.3</v>
      </c>
    </row>
    <row r="174" spans="1:29" x14ac:dyDescent="0.2">
      <c r="A174" t="s">
        <v>541</v>
      </c>
      <c r="B174" t="s">
        <v>608</v>
      </c>
      <c r="C174" t="s">
        <v>609</v>
      </c>
      <c r="D174" t="s">
        <v>610</v>
      </c>
      <c r="E174" t="s">
        <v>24</v>
      </c>
      <c r="F174" t="s">
        <v>25</v>
      </c>
      <c r="G174" t="s">
        <v>26</v>
      </c>
      <c r="H174" t="s">
        <v>607</v>
      </c>
      <c r="I174" t="s">
        <v>25</v>
      </c>
      <c r="J174">
        <v>2832</v>
      </c>
      <c r="K174" t="s">
        <v>27</v>
      </c>
      <c r="L174">
        <v>28.2</v>
      </c>
      <c r="M174" t="s">
        <v>592</v>
      </c>
      <c r="N174">
        <v>0</v>
      </c>
      <c r="O174" t="s">
        <v>25</v>
      </c>
      <c r="P174">
        <v>0</v>
      </c>
      <c r="Q174">
        <v>0</v>
      </c>
      <c r="R174">
        <v>93.17</v>
      </c>
      <c r="S174">
        <v>-5.4</v>
      </c>
      <c r="T174">
        <v>5.4</v>
      </c>
    </row>
    <row r="175" spans="1:29" x14ac:dyDescent="0.2">
      <c r="A175" t="s">
        <v>541</v>
      </c>
      <c r="B175" t="s">
        <v>611</v>
      </c>
      <c r="C175" t="s">
        <v>612</v>
      </c>
      <c r="D175" t="s">
        <v>613</v>
      </c>
      <c r="E175" t="s">
        <v>24</v>
      </c>
      <c r="F175" t="s">
        <v>25</v>
      </c>
      <c r="G175" t="s">
        <v>26</v>
      </c>
      <c r="H175" t="s">
        <v>614</v>
      </c>
      <c r="I175" t="s">
        <v>25</v>
      </c>
      <c r="J175">
        <v>2951</v>
      </c>
      <c r="K175" t="s">
        <v>27</v>
      </c>
      <c r="L175">
        <v>27.3</v>
      </c>
      <c r="M175" t="s">
        <v>25</v>
      </c>
      <c r="N175">
        <v>0</v>
      </c>
      <c r="O175" t="s">
        <v>174</v>
      </c>
      <c r="P175">
        <v>0</v>
      </c>
      <c r="Q175">
        <v>0</v>
      </c>
      <c r="R175">
        <v>86.9</v>
      </c>
      <c r="S175">
        <v>-2.8</v>
      </c>
      <c r="T175">
        <v>2.8</v>
      </c>
    </row>
    <row r="176" spans="1:29" x14ac:dyDescent="0.2">
      <c r="A176" t="s">
        <v>541</v>
      </c>
      <c r="B176" t="s">
        <v>615</v>
      </c>
      <c r="C176" t="s">
        <v>616</v>
      </c>
      <c r="D176" t="s">
        <v>617</v>
      </c>
      <c r="E176" t="s">
        <v>24</v>
      </c>
      <c r="F176" t="s">
        <v>25</v>
      </c>
      <c r="G176" t="s">
        <v>26</v>
      </c>
      <c r="H176" t="s">
        <v>618</v>
      </c>
      <c r="I176" t="s">
        <v>25</v>
      </c>
      <c r="J176">
        <v>3012</v>
      </c>
      <c r="K176" t="s">
        <v>27</v>
      </c>
      <c r="L176">
        <v>26.4</v>
      </c>
      <c r="M176" t="s">
        <v>25</v>
      </c>
      <c r="N176">
        <v>0</v>
      </c>
      <c r="O176" t="s">
        <v>619</v>
      </c>
      <c r="P176">
        <v>0</v>
      </c>
      <c r="Q176">
        <v>0</v>
      </c>
      <c r="R176">
        <v>91.14</v>
      </c>
      <c r="S176">
        <v>-1.9</v>
      </c>
      <c r="T176">
        <v>1.9</v>
      </c>
    </row>
    <row r="178" spans="1:20" x14ac:dyDescent="0.2">
      <c r="A178" t="s">
        <v>620</v>
      </c>
      <c r="B178" t="s">
        <v>621</v>
      </c>
      <c r="C178" t="s">
        <v>622</v>
      </c>
      <c r="D178" t="s">
        <v>623</v>
      </c>
      <c r="E178" t="s">
        <v>24</v>
      </c>
      <c r="F178" t="s">
        <v>25</v>
      </c>
      <c r="G178" t="s">
        <v>26</v>
      </c>
      <c r="H178" s="2">
        <v>44688</v>
      </c>
      <c r="I178" t="s">
        <v>25</v>
      </c>
      <c r="J178">
        <v>293</v>
      </c>
      <c r="K178" t="s">
        <v>27</v>
      </c>
      <c r="L178">
        <v>26</v>
      </c>
      <c r="M178" t="s">
        <v>624</v>
      </c>
      <c r="N178">
        <v>2.89495E-2</v>
      </c>
      <c r="O178" t="s">
        <v>32</v>
      </c>
      <c r="P178">
        <v>0</v>
      </c>
      <c r="Q178">
        <v>0</v>
      </c>
      <c r="R178">
        <v>96.89</v>
      </c>
      <c r="S178">
        <v>-2.6</v>
      </c>
      <c r="T178">
        <v>2.6</v>
      </c>
    </row>
    <row r="179" spans="1:20" x14ac:dyDescent="0.2">
      <c r="A179" t="s">
        <v>620</v>
      </c>
      <c r="B179" t="s">
        <v>625</v>
      </c>
      <c r="C179" t="s">
        <v>626</v>
      </c>
      <c r="D179" t="s">
        <v>627</v>
      </c>
      <c r="E179" t="s">
        <v>24</v>
      </c>
      <c r="F179" t="s">
        <v>25</v>
      </c>
      <c r="G179" t="s">
        <v>26</v>
      </c>
      <c r="H179" s="2">
        <v>44719</v>
      </c>
      <c r="I179" t="s">
        <v>25</v>
      </c>
      <c r="J179">
        <v>388</v>
      </c>
      <c r="K179" t="s">
        <v>27</v>
      </c>
      <c r="L179">
        <v>27.5</v>
      </c>
      <c r="M179" t="s">
        <v>628</v>
      </c>
      <c r="N179">
        <v>9.0574799999999995E-4</v>
      </c>
      <c r="O179" t="s">
        <v>28</v>
      </c>
      <c r="P179">
        <v>0</v>
      </c>
      <c r="Q179">
        <v>0</v>
      </c>
      <c r="R179">
        <v>97.16</v>
      </c>
      <c r="S179">
        <v>-4.9000000000000004</v>
      </c>
      <c r="T179">
        <v>4.9000000000000004</v>
      </c>
    </row>
    <row r="180" spans="1:20" x14ac:dyDescent="0.2">
      <c r="A180" t="s">
        <v>620</v>
      </c>
      <c r="B180" t="s">
        <v>629</v>
      </c>
      <c r="C180" t="s">
        <v>630</v>
      </c>
      <c r="D180" t="s">
        <v>631</v>
      </c>
      <c r="E180" t="s">
        <v>24</v>
      </c>
      <c r="F180" t="s">
        <v>25</v>
      </c>
      <c r="G180" t="s">
        <v>26</v>
      </c>
      <c r="H180" s="2">
        <v>44719</v>
      </c>
      <c r="I180" t="s">
        <v>25</v>
      </c>
      <c r="J180">
        <v>401</v>
      </c>
      <c r="K180" t="s">
        <v>27</v>
      </c>
      <c r="L180">
        <v>26.8</v>
      </c>
      <c r="M180" t="s">
        <v>628</v>
      </c>
      <c r="N180">
        <v>0</v>
      </c>
      <c r="O180" t="s">
        <v>25</v>
      </c>
      <c r="P180">
        <v>0</v>
      </c>
      <c r="Q180">
        <v>0</v>
      </c>
      <c r="R180">
        <v>97.64</v>
      </c>
      <c r="S180">
        <v>-3.5</v>
      </c>
      <c r="T180">
        <v>3.5</v>
      </c>
    </row>
    <row r="181" spans="1:20" x14ac:dyDescent="0.2">
      <c r="H181" s="2"/>
    </row>
    <row r="182" spans="1:20" x14ac:dyDescent="0.2">
      <c r="A182" t="s">
        <v>632</v>
      </c>
      <c r="B182" t="s">
        <v>633</v>
      </c>
      <c r="C182" t="s">
        <v>634</v>
      </c>
      <c r="D182" t="s">
        <v>635</v>
      </c>
      <c r="E182" t="s">
        <v>24</v>
      </c>
      <c r="F182" t="s">
        <v>25</v>
      </c>
      <c r="G182" t="s">
        <v>26</v>
      </c>
      <c r="H182" s="2">
        <v>44609</v>
      </c>
      <c r="I182" t="s">
        <v>25</v>
      </c>
      <c r="J182">
        <v>140</v>
      </c>
      <c r="K182" t="s">
        <v>27</v>
      </c>
      <c r="L182">
        <v>26.5</v>
      </c>
      <c r="M182" t="s">
        <v>25</v>
      </c>
      <c r="N182">
        <v>0</v>
      </c>
      <c r="O182" t="s">
        <v>25</v>
      </c>
      <c r="P182">
        <v>0</v>
      </c>
      <c r="Q182">
        <v>0</v>
      </c>
      <c r="R182">
        <v>93.9</v>
      </c>
      <c r="S182">
        <v>-4.7</v>
      </c>
      <c r="T182">
        <v>4.7</v>
      </c>
    </row>
    <row r="183" spans="1:20" x14ac:dyDescent="0.2">
      <c r="A183" t="s">
        <v>632</v>
      </c>
      <c r="B183" t="s">
        <v>636</v>
      </c>
      <c r="C183" t="s">
        <v>637</v>
      </c>
      <c r="D183" t="s">
        <v>638</v>
      </c>
      <c r="E183" t="s">
        <v>24</v>
      </c>
      <c r="F183" t="s">
        <v>25</v>
      </c>
      <c r="G183" t="s">
        <v>26</v>
      </c>
      <c r="H183" s="2">
        <v>44668</v>
      </c>
      <c r="I183" t="s">
        <v>25</v>
      </c>
      <c r="J183">
        <v>178</v>
      </c>
      <c r="K183" t="s">
        <v>27</v>
      </c>
      <c r="L183">
        <v>27.6</v>
      </c>
      <c r="M183" t="s">
        <v>25</v>
      </c>
      <c r="N183">
        <v>8.8636800000000001E-4</v>
      </c>
      <c r="O183" t="s">
        <v>28</v>
      </c>
      <c r="P183">
        <v>0</v>
      </c>
      <c r="Q183">
        <v>0</v>
      </c>
      <c r="R183">
        <v>91.46</v>
      </c>
      <c r="S183">
        <v>-3.5</v>
      </c>
      <c r="T183">
        <v>3.5</v>
      </c>
    </row>
    <row r="184" spans="1:20" x14ac:dyDescent="0.2">
      <c r="A184" t="s">
        <v>632</v>
      </c>
      <c r="B184" t="s">
        <v>639</v>
      </c>
      <c r="C184" t="s">
        <v>640</v>
      </c>
      <c r="D184" t="s">
        <v>641</v>
      </c>
      <c r="E184" t="s">
        <v>24</v>
      </c>
      <c r="F184" t="s">
        <v>25</v>
      </c>
      <c r="G184" t="s">
        <v>26</v>
      </c>
      <c r="H184" s="2">
        <v>44729</v>
      </c>
      <c r="I184" t="s">
        <v>25</v>
      </c>
      <c r="J184">
        <v>286</v>
      </c>
      <c r="K184" t="s">
        <v>27</v>
      </c>
      <c r="L184">
        <v>27</v>
      </c>
      <c r="M184" t="s">
        <v>25</v>
      </c>
      <c r="N184">
        <v>3.4251300000000002E-3</v>
      </c>
      <c r="O184" t="s">
        <v>36</v>
      </c>
      <c r="P184">
        <v>0</v>
      </c>
      <c r="Q184">
        <v>0</v>
      </c>
      <c r="R184">
        <v>91.59</v>
      </c>
      <c r="S184">
        <v>-4.7</v>
      </c>
      <c r="T184">
        <v>4.7</v>
      </c>
    </row>
    <row r="185" spans="1:20" x14ac:dyDescent="0.2">
      <c r="A185" t="s">
        <v>632</v>
      </c>
      <c r="B185" t="s">
        <v>642</v>
      </c>
      <c r="C185" t="s">
        <v>643</v>
      </c>
      <c r="D185" t="s">
        <v>644</v>
      </c>
      <c r="E185" t="s">
        <v>24</v>
      </c>
      <c r="F185" t="s">
        <v>25</v>
      </c>
      <c r="G185" t="s">
        <v>26</v>
      </c>
      <c r="H185" s="2">
        <v>44729</v>
      </c>
      <c r="I185" t="s">
        <v>25</v>
      </c>
      <c r="J185">
        <v>289</v>
      </c>
      <c r="K185" t="s">
        <v>27</v>
      </c>
      <c r="L185">
        <v>27.9</v>
      </c>
      <c r="M185" t="s">
        <v>25</v>
      </c>
      <c r="N185">
        <v>0</v>
      </c>
      <c r="O185" t="s">
        <v>25</v>
      </c>
      <c r="P185">
        <v>0</v>
      </c>
      <c r="Q185">
        <v>0</v>
      </c>
      <c r="R185">
        <v>94.39</v>
      </c>
      <c r="S185">
        <v>-4.4000000000000004</v>
      </c>
      <c r="T185">
        <v>4.4000000000000004</v>
      </c>
    </row>
    <row r="186" spans="1:20" x14ac:dyDescent="0.2">
      <c r="A186" t="s">
        <v>632</v>
      </c>
      <c r="B186" t="s">
        <v>645</v>
      </c>
      <c r="C186" t="s">
        <v>646</v>
      </c>
      <c r="D186" t="s">
        <v>647</v>
      </c>
      <c r="E186" t="s">
        <v>24</v>
      </c>
      <c r="F186" t="s">
        <v>25</v>
      </c>
      <c r="G186" t="s">
        <v>26</v>
      </c>
      <c r="H186" s="2">
        <v>44729</v>
      </c>
      <c r="I186" t="s">
        <v>25</v>
      </c>
      <c r="J186">
        <v>289</v>
      </c>
      <c r="K186" t="s">
        <v>27</v>
      </c>
      <c r="L186">
        <v>27.7</v>
      </c>
      <c r="M186" t="s">
        <v>25</v>
      </c>
      <c r="N186">
        <v>0</v>
      </c>
      <c r="O186" t="s">
        <v>25</v>
      </c>
      <c r="P186">
        <v>0</v>
      </c>
      <c r="Q186">
        <v>0</v>
      </c>
      <c r="R186">
        <v>94.39</v>
      </c>
      <c r="S186">
        <v>-5</v>
      </c>
      <c r="T186">
        <v>5</v>
      </c>
    </row>
    <row r="187" spans="1:20" x14ac:dyDescent="0.2">
      <c r="H187" s="2"/>
    </row>
    <row r="188" spans="1:20" x14ac:dyDescent="0.2">
      <c r="A188" t="s">
        <v>648</v>
      </c>
      <c r="B188" t="s">
        <v>649</v>
      </c>
      <c r="C188" t="s">
        <v>650</v>
      </c>
      <c r="D188" t="s">
        <v>651</v>
      </c>
      <c r="E188" t="s">
        <v>24</v>
      </c>
      <c r="F188" t="s">
        <v>40</v>
      </c>
      <c r="G188" t="s">
        <v>26</v>
      </c>
      <c r="H188" s="3">
        <v>14154</v>
      </c>
      <c r="I188" t="s">
        <v>25</v>
      </c>
      <c r="J188">
        <v>908</v>
      </c>
      <c r="K188" t="s">
        <v>27</v>
      </c>
      <c r="L188">
        <v>29.1</v>
      </c>
      <c r="M188" t="s">
        <v>652</v>
      </c>
      <c r="N188">
        <v>0</v>
      </c>
      <c r="O188" t="s">
        <v>25</v>
      </c>
      <c r="P188">
        <v>0</v>
      </c>
      <c r="Q188">
        <v>0</v>
      </c>
      <c r="R188">
        <v>88.72</v>
      </c>
      <c r="S188">
        <v>-4.7</v>
      </c>
      <c r="T188">
        <v>4.7</v>
      </c>
    </row>
    <row r="189" spans="1:20" x14ac:dyDescent="0.2">
      <c r="A189" t="s">
        <v>648</v>
      </c>
      <c r="B189" t="s">
        <v>653</v>
      </c>
      <c r="C189" t="s">
        <v>654</v>
      </c>
      <c r="D189" t="s">
        <v>655</v>
      </c>
      <c r="E189" t="s">
        <v>24</v>
      </c>
      <c r="F189" t="s">
        <v>25</v>
      </c>
      <c r="G189" t="s">
        <v>26</v>
      </c>
      <c r="H189" s="3">
        <v>14215</v>
      </c>
      <c r="I189" t="s">
        <v>25</v>
      </c>
      <c r="J189">
        <v>1002</v>
      </c>
      <c r="K189" t="s">
        <v>27</v>
      </c>
      <c r="L189">
        <v>27.9</v>
      </c>
      <c r="M189" t="s">
        <v>656</v>
      </c>
      <c r="N189">
        <v>2.8980500000000001E-3</v>
      </c>
      <c r="O189" t="s">
        <v>104</v>
      </c>
      <c r="P189">
        <v>0</v>
      </c>
      <c r="Q189">
        <v>0</v>
      </c>
      <c r="R189">
        <v>93.42</v>
      </c>
      <c r="S189">
        <v>1.5</v>
      </c>
      <c r="T189">
        <v>1.5</v>
      </c>
    </row>
    <row r="190" spans="1:20" x14ac:dyDescent="0.2">
      <c r="A190" t="s">
        <v>648</v>
      </c>
      <c r="B190" t="s">
        <v>657</v>
      </c>
      <c r="C190" t="s">
        <v>658</v>
      </c>
      <c r="D190" t="s">
        <v>659</v>
      </c>
      <c r="E190" t="s">
        <v>24</v>
      </c>
      <c r="F190" t="s">
        <v>25</v>
      </c>
      <c r="G190" t="s">
        <v>26</v>
      </c>
      <c r="H190" t="s">
        <v>660</v>
      </c>
      <c r="I190" t="s">
        <v>25</v>
      </c>
      <c r="J190">
        <v>1148</v>
      </c>
      <c r="K190" t="s">
        <v>27</v>
      </c>
      <c r="L190">
        <v>29.8</v>
      </c>
      <c r="M190" t="s">
        <v>656</v>
      </c>
      <c r="N190">
        <v>0</v>
      </c>
      <c r="O190" t="s">
        <v>25</v>
      </c>
      <c r="P190">
        <v>0</v>
      </c>
      <c r="Q190">
        <v>0</v>
      </c>
      <c r="R190">
        <v>84.12</v>
      </c>
      <c r="S190">
        <v>-4.4000000000000004</v>
      </c>
      <c r="T190">
        <v>4.4000000000000004</v>
      </c>
    </row>
    <row r="191" spans="1:20" x14ac:dyDescent="0.2">
      <c r="A191" t="s">
        <v>648</v>
      </c>
      <c r="B191" t="s">
        <v>661</v>
      </c>
      <c r="C191" t="s">
        <v>662</v>
      </c>
      <c r="D191" t="s">
        <v>663</v>
      </c>
      <c r="E191" t="s">
        <v>24</v>
      </c>
      <c r="F191" t="s">
        <v>25</v>
      </c>
      <c r="G191" t="s">
        <v>26</v>
      </c>
      <c r="H191" t="s">
        <v>664</v>
      </c>
      <c r="I191" t="s">
        <v>25</v>
      </c>
      <c r="J191">
        <v>1206</v>
      </c>
      <c r="K191" t="s">
        <v>27</v>
      </c>
      <c r="L191">
        <v>26.5</v>
      </c>
      <c r="M191" t="s">
        <v>665</v>
      </c>
      <c r="N191">
        <v>5.7923999999999996E-3</v>
      </c>
      <c r="O191" t="s">
        <v>104</v>
      </c>
      <c r="P191">
        <v>0</v>
      </c>
      <c r="Q191">
        <v>0</v>
      </c>
      <c r="R191">
        <v>88.85</v>
      </c>
      <c r="S191">
        <v>-2.9</v>
      </c>
      <c r="T191">
        <v>2.9</v>
      </c>
    </row>
    <row r="192" spans="1:20" x14ac:dyDescent="0.2">
      <c r="A192" t="s">
        <v>648</v>
      </c>
      <c r="B192" t="s">
        <v>666</v>
      </c>
      <c r="C192" t="s">
        <v>667</v>
      </c>
      <c r="D192" t="s">
        <v>668</v>
      </c>
      <c r="E192" t="s">
        <v>24</v>
      </c>
      <c r="F192" t="s">
        <v>669</v>
      </c>
      <c r="G192" t="s">
        <v>26</v>
      </c>
      <c r="H192" t="s">
        <v>670</v>
      </c>
      <c r="I192" t="s">
        <v>25</v>
      </c>
      <c r="J192">
        <v>1748</v>
      </c>
      <c r="K192" t="s">
        <v>27</v>
      </c>
      <c r="L192">
        <v>28.3</v>
      </c>
      <c r="M192" t="s">
        <v>25</v>
      </c>
      <c r="N192">
        <v>0</v>
      </c>
      <c r="O192" t="s">
        <v>25</v>
      </c>
      <c r="P192">
        <v>0</v>
      </c>
      <c r="Q192">
        <v>0</v>
      </c>
      <c r="R192">
        <v>85.18</v>
      </c>
      <c r="S192">
        <v>-4.7</v>
      </c>
      <c r="T192">
        <v>4.7</v>
      </c>
    </row>
    <row r="193" spans="1:20" x14ac:dyDescent="0.2">
      <c r="A193" t="s">
        <v>648</v>
      </c>
      <c r="B193" t="s">
        <v>671</v>
      </c>
      <c r="C193" t="s">
        <v>672</v>
      </c>
      <c r="D193" t="s">
        <v>673</v>
      </c>
      <c r="E193" t="s">
        <v>24</v>
      </c>
      <c r="F193" t="s">
        <v>674</v>
      </c>
      <c r="G193" t="s">
        <v>26</v>
      </c>
      <c r="H193" t="s">
        <v>675</v>
      </c>
      <c r="I193" t="s">
        <v>25</v>
      </c>
      <c r="J193">
        <v>1794</v>
      </c>
      <c r="K193" t="s">
        <v>27</v>
      </c>
      <c r="L193">
        <v>26.6</v>
      </c>
      <c r="M193" t="s">
        <v>25</v>
      </c>
      <c r="N193">
        <v>0</v>
      </c>
      <c r="O193" t="s">
        <v>25</v>
      </c>
      <c r="P193">
        <v>0</v>
      </c>
      <c r="Q193">
        <v>0</v>
      </c>
      <c r="R193">
        <v>90.89</v>
      </c>
      <c r="S193">
        <v>-2</v>
      </c>
      <c r="T193">
        <v>2</v>
      </c>
    </row>
    <row r="194" spans="1:20" x14ac:dyDescent="0.2">
      <c r="A194" t="s">
        <v>648</v>
      </c>
      <c r="B194" t="s">
        <v>676</v>
      </c>
      <c r="C194" t="s">
        <v>677</v>
      </c>
      <c r="D194" t="s">
        <v>678</v>
      </c>
      <c r="E194" t="s">
        <v>24</v>
      </c>
      <c r="F194" t="s">
        <v>25</v>
      </c>
      <c r="G194" t="s">
        <v>26</v>
      </c>
      <c r="H194" t="s">
        <v>675</v>
      </c>
      <c r="I194" t="s">
        <v>25</v>
      </c>
      <c r="J194">
        <v>1794</v>
      </c>
      <c r="K194" t="s">
        <v>27</v>
      </c>
      <c r="L194">
        <v>29.5</v>
      </c>
      <c r="M194" t="s">
        <v>25</v>
      </c>
      <c r="N194">
        <v>0</v>
      </c>
      <c r="O194" t="s">
        <v>25</v>
      </c>
      <c r="P194">
        <v>0</v>
      </c>
      <c r="Q194">
        <v>0</v>
      </c>
      <c r="R194">
        <v>90.89</v>
      </c>
      <c r="S194">
        <v>-5.7</v>
      </c>
      <c r="T194">
        <v>5.7</v>
      </c>
    </row>
    <row r="195" spans="1:20" x14ac:dyDescent="0.2">
      <c r="A195" t="s">
        <v>648</v>
      </c>
      <c r="B195" t="s">
        <v>679</v>
      </c>
      <c r="C195" t="s">
        <v>680</v>
      </c>
      <c r="D195" t="s">
        <v>681</v>
      </c>
      <c r="E195" t="s">
        <v>24</v>
      </c>
      <c r="F195" t="s">
        <v>674</v>
      </c>
      <c r="G195" t="s">
        <v>26</v>
      </c>
      <c r="H195" t="s">
        <v>675</v>
      </c>
      <c r="I195" t="s">
        <v>25</v>
      </c>
      <c r="J195">
        <v>1796</v>
      </c>
      <c r="K195" t="s">
        <v>27</v>
      </c>
      <c r="L195">
        <v>30</v>
      </c>
      <c r="M195" t="s">
        <v>25</v>
      </c>
      <c r="N195">
        <v>0</v>
      </c>
      <c r="O195" t="s">
        <v>25</v>
      </c>
      <c r="P195">
        <v>0</v>
      </c>
      <c r="Q195">
        <v>0</v>
      </c>
      <c r="R195">
        <v>87.88</v>
      </c>
      <c r="S195">
        <v>-4.9000000000000004</v>
      </c>
      <c r="T195">
        <v>4.9000000000000004</v>
      </c>
    </row>
    <row r="196" spans="1:20" x14ac:dyDescent="0.2">
      <c r="A196" t="s">
        <v>648</v>
      </c>
      <c r="B196" t="s">
        <v>682</v>
      </c>
      <c r="C196" t="s">
        <v>683</v>
      </c>
      <c r="D196" t="s">
        <v>684</v>
      </c>
      <c r="E196" t="s">
        <v>24</v>
      </c>
      <c r="F196" t="s">
        <v>685</v>
      </c>
      <c r="G196" t="s">
        <v>26</v>
      </c>
      <c r="H196" t="s">
        <v>686</v>
      </c>
      <c r="I196" t="s">
        <v>25</v>
      </c>
      <c r="J196">
        <v>2101</v>
      </c>
      <c r="K196" t="s">
        <v>27</v>
      </c>
      <c r="L196">
        <v>28.3</v>
      </c>
      <c r="M196" t="s">
        <v>25</v>
      </c>
      <c r="N196">
        <v>0</v>
      </c>
      <c r="O196" t="s">
        <v>25</v>
      </c>
      <c r="P196">
        <v>0</v>
      </c>
      <c r="Q196">
        <v>0</v>
      </c>
      <c r="R196">
        <v>91.03</v>
      </c>
      <c r="S196">
        <v>-5.7</v>
      </c>
      <c r="T196">
        <v>5.7</v>
      </c>
    </row>
    <row r="197" spans="1:20" x14ac:dyDescent="0.2">
      <c r="A197" t="s">
        <v>648</v>
      </c>
      <c r="B197" t="s">
        <v>687</v>
      </c>
      <c r="C197" t="s">
        <v>688</v>
      </c>
      <c r="D197" t="s">
        <v>689</v>
      </c>
      <c r="E197" t="s">
        <v>24</v>
      </c>
      <c r="F197" t="s">
        <v>669</v>
      </c>
      <c r="G197" t="s">
        <v>26</v>
      </c>
      <c r="H197" t="s">
        <v>686</v>
      </c>
      <c r="I197" t="s">
        <v>25</v>
      </c>
      <c r="J197">
        <v>2103</v>
      </c>
      <c r="K197" t="s">
        <v>27</v>
      </c>
      <c r="L197">
        <v>26.6</v>
      </c>
      <c r="M197" t="s">
        <v>25</v>
      </c>
      <c r="N197">
        <v>0</v>
      </c>
      <c r="O197" t="s">
        <v>25</v>
      </c>
      <c r="P197">
        <v>0</v>
      </c>
      <c r="Q197">
        <v>0</v>
      </c>
      <c r="R197">
        <v>88.95</v>
      </c>
      <c r="S197">
        <v>-1.8</v>
      </c>
      <c r="T197">
        <v>1.8</v>
      </c>
    </row>
    <row r="199" spans="1:20" x14ac:dyDescent="0.2">
      <c r="A199" t="s">
        <v>690</v>
      </c>
      <c r="B199" t="s">
        <v>691</v>
      </c>
      <c r="C199" t="s">
        <v>692</v>
      </c>
      <c r="D199" t="s">
        <v>693</v>
      </c>
      <c r="E199" t="s">
        <v>24</v>
      </c>
      <c r="F199" t="s">
        <v>25</v>
      </c>
      <c r="G199" t="s">
        <v>26</v>
      </c>
      <c r="H199" s="2">
        <v>44595</v>
      </c>
      <c r="I199" t="s">
        <v>25</v>
      </c>
      <c r="J199">
        <v>226</v>
      </c>
      <c r="K199" t="s">
        <v>27</v>
      </c>
      <c r="L199">
        <v>26.9</v>
      </c>
      <c r="M199" t="s">
        <v>25</v>
      </c>
      <c r="N199">
        <v>1.2303100000000001E-2</v>
      </c>
      <c r="O199" t="s">
        <v>32</v>
      </c>
      <c r="P199">
        <v>0</v>
      </c>
      <c r="Q199">
        <v>0</v>
      </c>
      <c r="R199">
        <v>97.72</v>
      </c>
      <c r="S199">
        <v>-3.2</v>
      </c>
      <c r="T199">
        <v>3.2</v>
      </c>
    </row>
    <row r="200" spans="1:20" x14ac:dyDescent="0.2">
      <c r="A200" t="s">
        <v>690</v>
      </c>
      <c r="B200" t="s">
        <v>694</v>
      </c>
      <c r="C200" t="s">
        <v>695</v>
      </c>
      <c r="D200" t="s">
        <v>696</v>
      </c>
      <c r="E200" t="s">
        <v>24</v>
      </c>
      <c r="F200" t="s">
        <v>25</v>
      </c>
      <c r="G200" t="s">
        <v>26</v>
      </c>
      <c r="H200" s="2">
        <v>44595</v>
      </c>
      <c r="I200" t="s">
        <v>25</v>
      </c>
      <c r="J200">
        <v>121</v>
      </c>
      <c r="K200" t="s">
        <v>27</v>
      </c>
      <c r="L200">
        <v>32</v>
      </c>
      <c r="M200" t="s">
        <v>25</v>
      </c>
      <c r="N200">
        <v>3.5197599999999998E-3</v>
      </c>
      <c r="O200" t="s">
        <v>28</v>
      </c>
      <c r="P200">
        <v>0</v>
      </c>
      <c r="Q200">
        <v>0</v>
      </c>
      <c r="R200">
        <v>95.38</v>
      </c>
      <c r="S200">
        <v>1.6</v>
      </c>
      <c r="T200">
        <v>1.6</v>
      </c>
    </row>
    <row r="201" spans="1:20" x14ac:dyDescent="0.2">
      <c r="A201" t="s">
        <v>690</v>
      </c>
      <c r="B201" t="s">
        <v>697</v>
      </c>
      <c r="C201" t="s">
        <v>698</v>
      </c>
      <c r="D201" t="s">
        <v>699</v>
      </c>
      <c r="E201" t="s">
        <v>24</v>
      </c>
      <c r="F201" t="s">
        <v>25</v>
      </c>
      <c r="G201" t="s">
        <v>26</v>
      </c>
      <c r="H201" s="2">
        <v>44595</v>
      </c>
      <c r="I201" t="s">
        <v>25</v>
      </c>
      <c r="J201">
        <v>120</v>
      </c>
      <c r="K201" t="s">
        <v>27</v>
      </c>
      <c r="L201">
        <v>28.2</v>
      </c>
      <c r="M201" t="s">
        <v>25</v>
      </c>
      <c r="N201">
        <v>8.8004900000000004E-4</v>
      </c>
      <c r="O201" t="s">
        <v>28</v>
      </c>
      <c r="P201">
        <v>0</v>
      </c>
      <c r="Q201">
        <v>0</v>
      </c>
      <c r="R201">
        <v>97.22</v>
      </c>
      <c r="S201">
        <v>-4.8</v>
      </c>
      <c r="T201">
        <v>4.8</v>
      </c>
    </row>
    <row r="202" spans="1:20" x14ac:dyDescent="0.2">
      <c r="H202" s="2"/>
    </row>
    <row r="203" spans="1:20" x14ac:dyDescent="0.2">
      <c r="A203" t="s">
        <v>700</v>
      </c>
      <c r="B203" t="s">
        <v>701</v>
      </c>
      <c r="C203" t="s">
        <v>702</v>
      </c>
      <c r="D203" t="s">
        <v>703</v>
      </c>
      <c r="E203" t="s">
        <v>24</v>
      </c>
      <c r="F203" t="s">
        <v>25</v>
      </c>
      <c r="G203" t="s">
        <v>26</v>
      </c>
      <c r="H203" s="2">
        <v>44657</v>
      </c>
      <c r="I203" t="s">
        <v>25</v>
      </c>
      <c r="J203">
        <v>108</v>
      </c>
      <c r="K203" t="s">
        <v>27</v>
      </c>
      <c r="L203">
        <v>29.2</v>
      </c>
      <c r="M203" t="s">
        <v>704</v>
      </c>
      <c r="N203">
        <v>1.16036E-2</v>
      </c>
      <c r="O203" t="s">
        <v>32</v>
      </c>
      <c r="P203">
        <v>0</v>
      </c>
      <c r="Q203">
        <v>0</v>
      </c>
      <c r="R203">
        <v>88.12</v>
      </c>
      <c r="S203">
        <v>1.9</v>
      </c>
      <c r="T203">
        <v>1.9</v>
      </c>
    </row>
    <row r="204" spans="1:20" x14ac:dyDescent="0.2">
      <c r="H204" s="2"/>
    </row>
    <row r="205" spans="1:20" x14ac:dyDescent="0.2">
      <c r="A205" t="s">
        <v>705</v>
      </c>
      <c r="B205" t="s">
        <v>706</v>
      </c>
      <c r="C205" t="s">
        <v>707</v>
      </c>
      <c r="D205" t="s">
        <v>708</v>
      </c>
      <c r="E205" t="s">
        <v>24</v>
      </c>
      <c r="F205" t="s">
        <v>25</v>
      </c>
      <c r="G205" t="s">
        <v>26</v>
      </c>
      <c r="H205" s="2">
        <v>44594</v>
      </c>
      <c r="I205" t="s">
        <v>25</v>
      </c>
      <c r="J205">
        <v>164</v>
      </c>
      <c r="K205" t="s">
        <v>27</v>
      </c>
      <c r="L205">
        <v>27.2</v>
      </c>
      <c r="M205" t="s">
        <v>25</v>
      </c>
      <c r="N205">
        <v>8.9044000000000005E-4</v>
      </c>
      <c r="O205" t="s">
        <v>28</v>
      </c>
      <c r="P205">
        <v>0</v>
      </c>
      <c r="Q205">
        <v>0</v>
      </c>
      <c r="R205">
        <v>94.85</v>
      </c>
      <c r="S205">
        <v>-4</v>
      </c>
      <c r="T205">
        <v>4</v>
      </c>
    </row>
    <row r="206" spans="1:20" x14ac:dyDescent="0.2">
      <c r="H206" s="2"/>
    </row>
    <row r="207" spans="1:20" x14ac:dyDescent="0.2">
      <c r="A207" t="s">
        <v>709</v>
      </c>
      <c r="B207" t="s">
        <v>710</v>
      </c>
      <c r="C207" t="s">
        <v>711</v>
      </c>
      <c r="D207" t="s">
        <v>712</v>
      </c>
      <c r="E207" t="s">
        <v>24</v>
      </c>
      <c r="F207" t="s">
        <v>25</v>
      </c>
      <c r="G207" t="s">
        <v>26</v>
      </c>
      <c r="H207" s="2">
        <v>44562</v>
      </c>
      <c r="I207" t="s">
        <v>25</v>
      </c>
      <c r="J207">
        <v>10</v>
      </c>
      <c r="K207" t="s">
        <v>27</v>
      </c>
      <c r="L207">
        <v>26</v>
      </c>
      <c r="M207" t="s">
        <v>25</v>
      </c>
      <c r="N207">
        <v>6.1927199999999996E-3</v>
      </c>
      <c r="O207" t="s">
        <v>32</v>
      </c>
      <c r="P207">
        <v>0</v>
      </c>
      <c r="Q207">
        <v>0</v>
      </c>
      <c r="R207">
        <v>93.79</v>
      </c>
      <c r="S207">
        <v>2.1</v>
      </c>
      <c r="T207">
        <v>2.1</v>
      </c>
    </row>
    <row r="208" spans="1:20" x14ac:dyDescent="0.2">
      <c r="A208" t="s">
        <v>709</v>
      </c>
      <c r="B208" t="s">
        <v>713</v>
      </c>
      <c r="C208" t="s">
        <v>714</v>
      </c>
      <c r="D208" t="s">
        <v>715</v>
      </c>
      <c r="E208" t="s">
        <v>24</v>
      </c>
      <c r="F208" t="s">
        <v>25</v>
      </c>
      <c r="G208" t="s">
        <v>26</v>
      </c>
      <c r="H208" s="2">
        <v>44562</v>
      </c>
      <c r="I208" t="s">
        <v>25</v>
      </c>
      <c r="J208">
        <v>17</v>
      </c>
      <c r="K208" t="s">
        <v>27</v>
      </c>
      <c r="L208">
        <v>26.2</v>
      </c>
      <c r="M208" t="s">
        <v>25</v>
      </c>
      <c r="N208">
        <v>2.0255800000000001E-2</v>
      </c>
      <c r="O208" t="s">
        <v>104</v>
      </c>
      <c r="P208">
        <v>0</v>
      </c>
      <c r="Q208">
        <v>0</v>
      </c>
      <c r="R208">
        <v>97.06</v>
      </c>
      <c r="S208">
        <v>1.4</v>
      </c>
      <c r="T208">
        <v>1.4</v>
      </c>
    </row>
    <row r="209" spans="1:20" x14ac:dyDescent="0.2">
      <c r="A209" t="s">
        <v>709</v>
      </c>
      <c r="B209" t="s">
        <v>716</v>
      </c>
      <c r="C209" t="s">
        <v>717</v>
      </c>
      <c r="D209" t="s">
        <v>718</v>
      </c>
      <c r="E209" t="s">
        <v>24</v>
      </c>
      <c r="F209" t="s">
        <v>25</v>
      </c>
      <c r="G209" t="s">
        <v>26</v>
      </c>
      <c r="H209" s="2">
        <v>44562</v>
      </c>
      <c r="I209" t="s">
        <v>25</v>
      </c>
      <c r="J209">
        <v>174</v>
      </c>
      <c r="K209" t="s">
        <v>27</v>
      </c>
      <c r="L209">
        <v>26.2</v>
      </c>
      <c r="M209" t="s">
        <v>25</v>
      </c>
      <c r="N209">
        <v>2.92654E-3</v>
      </c>
      <c r="O209" t="s">
        <v>104</v>
      </c>
      <c r="P209">
        <v>0</v>
      </c>
      <c r="Q209">
        <v>0</v>
      </c>
      <c r="R209">
        <v>97.08</v>
      </c>
      <c r="S209">
        <v>-4.7</v>
      </c>
      <c r="T209">
        <v>4.7</v>
      </c>
    </row>
    <row r="210" spans="1:20" x14ac:dyDescent="0.2">
      <c r="A210" t="s">
        <v>709</v>
      </c>
      <c r="B210" t="s">
        <v>719</v>
      </c>
      <c r="C210" t="s">
        <v>720</v>
      </c>
      <c r="D210" t="s">
        <v>721</v>
      </c>
      <c r="E210" t="s">
        <v>24</v>
      </c>
      <c r="F210" t="s">
        <v>25</v>
      </c>
      <c r="G210" t="s">
        <v>26</v>
      </c>
      <c r="H210" s="2">
        <v>44562</v>
      </c>
      <c r="I210" t="s">
        <v>25</v>
      </c>
      <c r="J210">
        <v>178</v>
      </c>
      <c r="K210" t="s">
        <v>27</v>
      </c>
      <c r="L210">
        <v>26.7</v>
      </c>
      <c r="M210" t="s">
        <v>25</v>
      </c>
      <c r="N210">
        <v>7.0711400000000001E-3</v>
      </c>
      <c r="O210" t="s">
        <v>32</v>
      </c>
      <c r="P210">
        <v>0</v>
      </c>
      <c r="Q210">
        <v>0</v>
      </c>
      <c r="R210">
        <v>94.93</v>
      </c>
      <c r="S210">
        <v>1.8</v>
      </c>
      <c r="T210">
        <v>1.8</v>
      </c>
    </row>
    <row r="211" spans="1:20" x14ac:dyDescent="0.2">
      <c r="H211" s="2"/>
    </row>
    <row r="212" spans="1:20" x14ac:dyDescent="0.2">
      <c r="A212" t="s">
        <v>722</v>
      </c>
      <c r="B212" t="s">
        <v>723</v>
      </c>
      <c r="C212" t="s">
        <v>724</v>
      </c>
      <c r="D212" t="s">
        <v>725</v>
      </c>
      <c r="E212" t="s">
        <v>24</v>
      </c>
      <c r="F212" t="s">
        <v>25</v>
      </c>
      <c r="G212" t="s">
        <v>26</v>
      </c>
      <c r="H212" s="2">
        <v>44718</v>
      </c>
      <c r="I212" t="s">
        <v>25</v>
      </c>
      <c r="J212">
        <v>217</v>
      </c>
      <c r="K212" t="s">
        <v>27</v>
      </c>
      <c r="L212">
        <v>29.2</v>
      </c>
      <c r="M212" t="s">
        <v>726</v>
      </c>
      <c r="N212">
        <v>2.90968E-3</v>
      </c>
      <c r="O212" t="s">
        <v>104</v>
      </c>
      <c r="P212">
        <v>0</v>
      </c>
      <c r="Q212">
        <v>0</v>
      </c>
      <c r="R212">
        <v>98.54</v>
      </c>
      <c r="S212">
        <v>-3</v>
      </c>
      <c r="T212">
        <v>3</v>
      </c>
    </row>
    <row r="213" spans="1:20" x14ac:dyDescent="0.2">
      <c r="A213" t="s">
        <v>722</v>
      </c>
      <c r="B213" t="s">
        <v>727</v>
      </c>
      <c r="C213" t="s">
        <v>728</v>
      </c>
      <c r="D213" t="s">
        <v>729</v>
      </c>
      <c r="E213" t="s">
        <v>24</v>
      </c>
      <c r="F213" t="s">
        <v>25</v>
      </c>
      <c r="G213" t="s">
        <v>26</v>
      </c>
      <c r="H213" s="2">
        <v>44598</v>
      </c>
      <c r="I213" t="s">
        <v>25</v>
      </c>
      <c r="J213">
        <v>35</v>
      </c>
      <c r="K213" t="s">
        <v>27</v>
      </c>
      <c r="L213">
        <v>29.8</v>
      </c>
      <c r="M213" t="s">
        <v>730</v>
      </c>
      <c r="N213">
        <v>0</v>
      </c>
      <c r="O213" t="s">
        <v>25</v>
      </c>
      <c r="P213">
        <v>0</v>
      </c>
      <c r="Q213">
        <v>0</v>
      </c>
      <c r="R213">
        <v>96.22</v>
      </c>
      <c r="S213">
        <v>1.4</v>
      </c>
      <c r="T213">
        <v>1.4</v>
      </c>
    </row>
    <row r="214" spans="1:20" x14ac:dyDescent="0.2">
      <c r="H214" s="2"/>
    </row>
    <row r="215" spans="1:20" x14ac:dyDescent="0.2">
      <c r="A215" t="s">
        <v>731</v>
      </c>
      <c r="B215" t="s">
        <v>732</v>
      </c>
      <c r="C215" t="s">
        <v>733</v>
      </c>
      <c r="D215" t="s">
        <v>734</v>
      </c>
      <c r="E215" t="s">
        <v>24</v>
      </c>
      <c r="F215" t="s">
        <v>25</v>
      </c>
      <c r="G215" t="s">
        <v>26</v>
      </c>
      <c r="H215" s="2">
        <v>44626</v>
      </c>
      <c r="I215" t="s">
        <v>25</v>
      </c>
      <c r="J215">
        <v>117</v>
      </c>
      <c r="K215" t="s">
        <v>27</v>
      </c>
      <c r="L215">
        <v>27.6</v>
      </c>
      <c r="M215" t="s">
        <v>25</v>
      </c>
      <c r="N215">
        <v>1.08743E-2</v>
      </c>
      <c r="O215" t="s">
        <v>55</v>
      </c>
      <c r="P215">
        <v>0</v>
      </c>
      <c r="Q215">
        <v>0</v>
      </c>
      <c r="R215">
        <v>98.81</v>
      </c>
      <c r="S215">
        <v>1.7</v>
      </c>
      <c r="T215">
        <v>1.7</v>
      </c>
    </row>
    <row r="216" spans="1:20" x14ac:dyDescent="0.2">
      <c r="A216" t="s">
        <v>731</v>
      </c>
      <c r="B216" t="s">
        <v>735</v>
      </c>
      <c r="C216" t="s">
        <v>736</v>
      </c>
      <c r="D216" t="s">
        <v>737</v>
      </c>
      <c r="E216" t="s">
        <v>24</v>
      </c>
      <c r="F216" t="s">
        <v>25</v>
      </c>
      <c r="G216" t="s">
        <v>26</v>
      </c>
      <c r="H216" s="2">
        <v>44718</v>
      </c>
      <c r="I216" t="s">
        <v>25</v>
      </c>
      <c r="J216">
        <v>240</v>
      </c>
      <c r="K216" t="s">
        <v>27</v>
      </c>
      <c r="L216">
        <v>26.5</v>
      </c>
      <c r="M216" t="s">
        <v>25</v>
      </c>
      <c r="N216">
        <v>0</v>
      </c>
      <c r="O216" t="s">
        <v>77</v>
      </c>
      <c r="P216">
        <v>0</v>
      </c>
      <c r="Q216">
        <v>0</v>
      </c>
      <c r="R216">
        <v>98.71</v>
      </c>
      <c r="S216">
        <v>-3</v>
      </c>
      <c r="T216">
        <v>3</v>
      </c>
    </row>
    <row r="217" spans="1:20" x14ac:dyDescent="0.2">
      <c r="H217" s="2"/>
    </row>
    <row r="218" spans="1:20" x14ac:dyDescent="0.2">
      <c r="A218" t="s">
        <v>738</v>
      </c>
      <c r="B218" t="s">
        <v>739</v>
      </c>
      <c r="C218" t="s">
        <v>740</v>
      </c>
      <c r="D218" t="s">
        <v>741</v>
      </c>
      <c r="E218" t="s">
        <v>24</v>
      </c>
      <c r="F218" t="s">
        <v>25</v>
      </c>
      <c r="G218" t="s">
        <v>26</v>
      </c>
      <c r="H218" s="2">
        <v>44623</v>
      </c>
      <c r="I218" t="s">
        <v>25</v>
      </c>
      <c r="J218">
        <v>206</v>
      </c>
      <c r="K218" t="s">
        <v>27</v>
      </c>
      <c r="L218">
        <v>26.9</v>
      </c>
      <c r="M218" t="s">
        <v>25</v>
      </c>
      <c r="N218">
        <v>8.8132100000000001E-4</v>
      </c>
      <c r="O218" t="s">
        <v>28</v>
      </c>
      <c r="P218">
        <v>0</v>
      </c>
      <c r="Q218">
        <v>0</v>
      </c>
      <c r="R218">
        <v>91.93</v>
      </c>
      <c r="S218">
        <v>-4</v>
      </c>
      <c r="T218">
        <v>4</v>
      </c>
    </row>
    <row r="219" spans="1:20" x14ac:dyDescent="0.2">
      <c r="H219" s="2"/>
    </row>
    <row r="220" spans="1:20" x14ac:dyDescent="0.2">
      <c r="A220" t="s">
        <v>742</v>
      </c>
      <c r="B220" t="s">
        <v>743</v>
      </c>
      <c r="C220" t="s">
        <v>744</v>
      </c>
      <c r="D220" t="s">
        <v>745</v>
      </c>
      <c r="E220" t="s">
        <v>24</v>
      </c>
      <c r="F220" t="s">
        <v>25</v>
      </c>
      <c r="G220" t="s">
        <v>26</v>
      </c>
      <c r="H220" s="2">
        <v>44663</v>
      </c>
      <c r="I220" t="s">
        <v>25</v>
      </c>
      <c r="J220">
        <v>61</v>
      </c>
      <c r="K220" t="s">
        <v>27</v>
      </c>
      <c r="L220">
        <v>26.3</v>
      </c>
      <c r="M220" t="s">
        <v>746</v>
      </c>
      <c r="N220">
        <v>2.89084E-3</v>
      </c>
      <c r="O220" t="s">
        <v>104</v>
      </c>
      <c r="P220">
        <v>0</v>
      </c>
      <c r="Q220">
        <v>0</v>
      </c>
      <c r="R220">
        <v>89.81</v>
      </c>
      <c r="S220">
        <v>-2.9</v>
      </c>
      <c r="T220">
        <v>2.9</v>
      </c>
    </row>
    <row r="221" spans="1:20" x14ac:dyDescent="0.2">
      <c r="A221" t="s">
        <v>742</v>
      </c>
      <c r="B221" t="s">
        <v>747</v>
      </c>
      <c r="C221" t="s">
        <v>748</v>
      </c>
      <c r="D221" t="s">
        <v>749</v>
      </c>
      <c r="E221" t="s">
        <v>24</v>
      </c>
      <c r="F221" t="s">
        <v>25</v>
      </c>
      <c r="G221" t="s">
        <v>26</v>
      </c>
      <c r="H221" s="2">
        <v>44785</v>
      </c>
      <c r="I221" t="s">
        <v>25</v>
      </c>
      <c r="J221">
        <v>201</v>
      </c>
      <c r="K221" t="s">
        <v>27</v>
      </c>
      <c r="L221">
        <v>29.8</v>
      </c>
      <c r="M221" t="s">
        <v>750</v>
      </c>
      <c r="N221">
        <v>6.48929E-3</v>
      </c>
      <c r="O221" t="s">
        <v>28</v>
      </c>
      <c r="P221">
        <v>0</v>
      </c>
      <c r="Q221">
        <v>0</v>
      </c>
      <c r="R221">
        <v>83.95</v>
      </c>
      <c r="S221">
        <v>1.5</v>
      </c>
      <c r="T221">
        <v>1.5</v>
      </c>
    </row>
    <row r="222" spans="1:20" x14ac:dyDescent="0.2">
      <c r="A222" t="s">
        <v>742</v>
      </c>
      <c r="B222" t="s">
        <v>751</v>
      </c>
      <c r="C222" t="s">
        <v>752</v>
      </c>
      <c r="D222" t="s">
        <v>753</v>
      </c>
      <c r="E222" t="s">
        <v>24</v>
      </c>
      <c r="F222" t="s">
        <v>25</v>
      </c>
      <c r="G222" t="s">
        <v>74</v>
      </c>
      <c r="H222" s="2">
        <v>44816</v>
      </c>
      <c r="I222" t="s">
        <v>25</v>
      </c>
      <c r="J222">
        <v>244</v>
      </c>
      <c r="K222" t="s">
        <v>27</v>
      </c>
      <c r="L222">
        <v>28.6</v>
      </c>
      <c r="M222" t="s">
        <v>754</v>
      </c>
      <c r="N222">
        <v>8.8066900000000005E-4</v>
      </c>
      <c r="O222" t="s">
        <v>28</v>
      </c>
      <c r="P222">
        <v>0</v>
      </c>
      <c r="Q222">
        <v>0</v>
      </c>
      <c r="R222">
        <v>96.44</v>
      </c>
      <c r="S222">
        <v>1.7</v>
      </c>
      <c r="T222">
        <v>1.7</v>
      </c>
    </row>
    <row r="223" spans="1:20" x14ac:dyDescent="0.2">
      <c r="A223" t="s">
        <v>742</v>
      </c>
      <c r="B223" t="s">
        <v>755</v>
      </c>
      <c r="C223" t="s">
        <v>756</v>
      </c>
      <c r="D223" t="s">
        <v>757</v>
      </c>
      <c r="E223" t="s">
        <v>24</v>
      </c>
      <c r="F223" t="s">
        <v>25</v>
      </c>
      <c r="G223" t="s">
        <v>26</v>
      </c>
      <c r="H223" s="2">
        <v>44846</v>
      </c>
      <c r="I223" t="s">
        <v>25</v>
      </c>
      <c r="J223">
        <v>247</v>
      </c>
      <c r="K223" t="s">
        <v>27</v>
      </c>
      <c r="L223">
        <v>27.7</v>
      </c>
      <c r="M223" t="s">
        <v>754</v>
      </c>
      <c r="N223">
        <v>8.7983199999999999E-4</v>
      </c>
      <c r="O223" t="s">
        <v>28</v>
      </c>
      <c r="P223">
        <v>0</v>
      </c>
      <c r="Q223">
        <v>0</v>
      </c>
      <c r="R223">
        <v>98.02</v>
      </c>
      <c r="S223">
        <v>-1.9</v>
      </c>
      <c r="T223">
        <v>1.9</v>
      </c>
    </row>
    <row r="224" spans="1:20" x14ac:dyDescent="0.2">
      <c r="A224" t="s">
        <v>742</v>
      </c>
      <c r="B224" t="s">
        <v>758</v>
      </c>
      <c r="C224" t="s">
        <v>759</v>
      </c>
      <c r="D224" t="s">
        <v>760</v>
      </c>
      <c r="E224" t="s">
        <v>24</v>
      </c>
      <c r="F224" t="s">
        <v>25</v>
      </c>
      <c r="G224" t="s">
        <v>26</v>
      </c>
      <c r="H224" s="2">
        <v>44846</v>
      </c>
      <c r="I224" t="s">
        <v>25</v>
      </c>
      <c r="J224">
        <v>255</v>
      </c>
      <c r="K224" t="s">
        <v>27</v>
      </c>
      <c r="L224">
        <v>26.9</v>
      </c>
      <c r="M224" t="s">
        <v>754</v>
      </c>
      <c r="N224">
        <v>0</v>
      </c>
      <c r="O224" t="s">
        <v>25</v>
      </c>
      <c r="P224">
        <v>0</v>
      </c>
      <c r="Q224">
        <v>0</v>
      </c>
      <c r="R224">
        <v>97.14</v>
      </c>
      <c r="S224">
        <v>-3.4</v>
      </c>
      <c r="T224">
        <v>3.4</v>
      </c>
    </row>
    <row r="225" spans="1:20" x14ac:dyDescent="0.2">
      <c r="A225" t="s">
        <v>742</v>
      </c>
      <c r="B225" t="s">
        <v>761</v>
      </c>
      <c r="C225" t="s">
        <v>762</v>
      </c>
      <c r="D225" t="s">
        <v>763</v>
      </c>
      <c r="E225" t="s">
        <v>24</v>
      </c>
      <c r="F225" t="s">
        <v>25</v>
      </c>
      <c r="G225" t="s">
        <v>26</v>
      </c>
      <c r="H225" s="2">
        <v>44846</v>
      </c>
      <c r="I225" t="s">
        <v>25</v>
      </c>
      <c r="J225">
        <v>271</v>
      </c>
      <c r="K225" t="s">
        <v>27</v>
      </c>
      <c r="L225">
        <v>31</v>
      </c>
      <c r="M225" t="s">
        <v>754</v>
      </c>
      <c r="N225">
        <v>0</v>
      </c>
      <c r="O225" t="s">
        <v>25</v>
      </c>
      <c r="P225">
        <v>0</v>
      </c>
      <c r="Q225">
        <v>0</v>
      </c>
      <c r="R225">
        <v>98.62</v>
      </c>
      <c r="S225">
        <v>-6.3</v>
      </c>
      <c r="T225">
        <v>6.3</v>
      </c>
    </row>
    <row r="226" spans="1:20" x14ac:dyDescent="0.2">
      <c r="A226" t="s">
        <v>742</v>
      </c>
      <c r="B226" t="s">
        <v>764</v>
      </c>
      <c r="C226" t="s">
        <v>765</v>
      </c>
      <c r="D226" t="s">
        <v>766</v>
      </c>
      <c r="E226" t="s">
        <v>24</v>
      </c>
      <c r="F226" t="s">
        <v>25</v>
      </c>
      <c r="G226" t="s">
        <v>26</v>
      </c>
      <c r="H226" s="2">
        <v>44846</v>
      </c>
      <c r="I226" t="s">
        <v>25</v>
      </c>
      <c r="J226">
        <v>297</v>
      </c>
      <c r="K226" t="s">
        <v>27</v>
      </c>
      <c r="L226">
        <v>31</v>
      </c>
      <c r="M226" t="s">
        <v>754</v>
      </c>
      <c r="N226">
        <v>6.4808799999999996E-3</v>
      </c>
      <c r="O226" t="s">
        <v>28</v>
      </c>
      <c r="P226">
        <v>0</v>
      </c>
      <c r="Q226">
        <v>0</v>
      </c>
      <c r="R226">
        <v>98.03</v>
      </c>
      <c r="S226">
        <v>-3.1</v>
      </c>
      <c r="T226">
        <v>3.1</v>
      </c>
    </row>
    <row r="227" spans="1:20" x14ac:dyDescent="0.2">
      <c r="A227" t="s">
        <v>742</v>
      </c>
      <c r="B227" t="s">
        <v>767</v>
      </c>
      <c r="C227" t="s">
        <v>768</v>
      </c>
      <c r="D227" t="s">
        <v>769</v>
      </c>
      <c r="E227" t="s">
        <v>24</v>
      </c>
      <c r="F227" t="s">
        <v>25</v>
      </c>
      <c r="G227" t="s">
        <v>26</v>
      </c>
      <c r="H227" s="2">
        <v>44846</v>
      </c>
      <c r="I227" t="s">
        <v>25</v>
      </c>
      <c r="J227">
        <v>299</v>
      </c>
      <c r="K227" t="s">
        <v>27</v>
      </c>
      <c r="L227">
        <v>26.5</v>
      </c>
      <c r="M227" t="s">
        <v>754</v>
      </c>
      <c r="N227">
        <v>3.26648E-3</v>
      </c>
      <c r="O227" t="s">
        <v>36</v>
      </c>
      <c r="P227">
        <v>0</v>
      </c>
      <c r="Q227">
        <v>0</v>
      </c>
      <c r="R227">
        <v>97.58</v>
      </c>
      <c r="S227">
        <v>-3.1</v>
      </c>
      <c r="T227">
        <v>3.1</v>
      </c>
    </row>
    <row r="228" spans="1:20" x14ac:dyDescent="0.2">
      <c r="A228" t="s">
        <v>742</v>
      </c>
      <c r="B228" t="s">
        <v>770</v>
      </c>
      <c r="C228" t="s">
        <v>771</v>
      </c>
      <c r="D228" t="s">
        <v>772</v>
      </c>
      <c r="E228" t="s">
        <v>24</v>
      </c>
      <c r="F228" t="s">
        <v>25</v>
      </c>
      <c r="G228" t="s">
        <v>26</v>
      </c>
      <c r="H228" s="2">
        <v>44877</v>
      </c>
      <c r="I228" t="s">
        <v>25</v>
      </c>
      <c r="J228">
        <v>368</v>
      </c>
      <c r="K228" t="s">
        <v>27</v>
      </c>
      <c r="L228">
        <v>26.2</v>
      </c>
      <c r="M228" t="s">
        <v>773</v>
      </c>
      <c r="N228">
        <v>6.1515700000000003E-3</v>
      </c>
      <c r="O228" t="s">
        <v>32</v>
      </c>
      <c r="P228">
        <v>0</v>
      </c>
      <c r="Q228">
        <v>0</v>
      </c>
      <c r="R228">
        <v>98.32</v>
      </c>
      <c r="S228">
        <v>-4.8</v>
      </c>
      <c r="T228">
        <v>4.8</v>
      </c>
    </row>
    <row r="229" spans="1:20" x14ac:dyDescent="0.2">
      <c r="H229" s="2"/>
    </row>
    <row r="230" spans="1:20" x14ac:dyDescent="0.2">
      <c r="A230" t="s">
        <v>774</v>
      </c>
      <c r="B230" t="s">
        <v>775</v>
      </c>
      <c r="C230" t="s">
        <v>776</v>
      </c>
      <c r="D230" t="s">
        <v>777</v>
      </c>
      <c r="E230" t="s">
        <v>24</v>
      </c>
      <c r="F230" t="s">
        <v>25</v>
      </c>
      <c r="G230" t="s">
        <v>26</v>
      </c>
      <c r="H230" t="s">
        <v>778</v>
      </c>
      <c r="I230" t="s">
        <v>25</v>
      </c>
      <c r="J230">
        <v>1804</v>
      </c>
      <c r="K230" t="s">
        <v>27</v>
      </c>
      <c r="L230">
        <v>27.7</v>
      </c>
      <c r="M230" t="s">
        <v>779</v>
      </c>
      <c r="N230">
        <v>2.89486E-3</v>
      </c>
      <c r="O230" t="s">
        <v>104</v>
      </c>
      <c r="P230">
        <v>0</v>
      </c>
      <c r="Q230">
        <v>0</v>
      </c>
      <c r="R230">
        <v>96.9</v>
      </c>
      <c r="S230">
        <v>-2.5</v>
      </c>
      <c r="T230">
        <v>2.5</v>
      </c>
    </row>
    <row r="231" spans="1:20" x14ac:dyDescent="0.2">
      <c r="A231" t="s">
        <v>774</v>
      </c>
      <c r="B231" t="s">
        <v>780</v>
      </c>
      <c r="C231" t="s">
        <v>781</v>
      </c>
      <c r="D231" t="s">
        <v>782</v>
      </c>
      <c r="E231" t="s">
        <v>24</v>
      </c>
      <c r="F231" t="s">
        <v>25</v>
      </c>
      <c r="G231" t="s">
        <v>26</v>
      </c>
      <c r="H231" t="s">
        <v>778</v>
      </c>
      <c r="I231" t="s">
        <v>25</v>
      </c>
      <c r="J231">
        <v>1797</v>
      </c>
      <c r="K231" t="s">
        <v>27</v>
      </c>
      <c r="L231">
        <v>29.8</v>
      </c>
      <c r="M231" t="s">
        <v>779</v>
      </c>
      <c r="N231">
        <v>5.4389199999999999E-3</v>
      </c>
      <c r="O231" t="s">
        <v>55</v>
      </c>
      <c r="P231">
        <v>0</v>
      </c>
      <c r="Q231">
        <v>0</v>
      </c>
      <c r="R231">
        <v>96.33</v>
      </c>
      <c r="S231">
        <v>-6.3</v>
      </c>
      <c r="T231">
        <v>6.3</v>
      </c>
    </row>
    <row r="232" spans="1:20" x14ac:dyDescent="0.2">
      <c r="A232" t="s">
        <v>774</v>
      </c>
      <c r="B232" t="s">
        <v>783</v>
      </c>
      <c r="C232" t="s">
        <v>784</v>
      </c>
      <c r="D232" t="s">
        <v>785</v>
      </c>
      <c r="E232" t="s">
        <v>24</v>
      </c>
      <c r="F232" t="s">
        <v>786</v>
      </c>
      <c r="G232" t="s">
        <v>26</v>
      </c>
      <c r="H232" t="s">
        <v>787</v>
      </c>
      <c r="I232" t="s">
        <v>25</v>
      </c>
      <c r="J232">
        <v>1626</v>
      </c>
      <c r="K232" t="s">
        <v>27</v>
      </c>
      <c r="L232">
        <v>31</v>
      </c>
      <c r="M232" t="s">
        <v>788</v>
      </c>
      <c r="N232">
        <v>1.55236E-3</v>
      </c>
      <c r="O232" t="s">
        <v>28</v>
      </c>
      <c r="P232">
        <v>0</v>
      </c>
      <c r="Q232">
        <v>0</v>
      </c>
      <c r="R232">
        <v>94.58</v>
      </c>
      <c r="S232">
        <v>-2.5</v>
      </c>
      <c r="T232">
        <v>2.5</v>
      </c>
    </row>
    <row r="233" spans="1:20" x14ac:dyDescent="0.2">
      <c r="A233" t="s">
        <v>774</v>
      </c>
      <c r="B233" t="s">
        <v>789</v>
      </c>
      <c r="C233" t="s">
        <v>790</v>
      </c>
      <c r="D233" t="s">
        <v>791</v>
      </c>
      <c r="E233" t="s">
        <v>24</v>
      </c>
      <c r="F233" t="s">
        <v>25</v>
      </c>
      <c r="G233" t="s">
        <v>26</v>
      </c>
      <c r="H233" s="3">
        <v>24563</v>
      </c>
      <c r="I233" t="s">
        <v>25</v>
      </c>
      <c r="J233">
        <v>171</v>
      </c>
      <c r="K233" t="s">
        <v>27</v>
      </c>
      <c r="L233">
        <v>26.9</v>
      </c>
      <c r="M233" t="s">
        <v>792</v>
      </c>
      <c r="N233">
        <v>6.5342400000000002E-3</v>
      </c>
      <c r="O233" t="s">
        <v>36</v>
      </c>
      <c r="P233">
        <v>0</v>
      </c>
      <c r="Q233">
        <v>0</v>
      </c>
      <c r="R233">
        <v>97.82</v>
      </c>
      <c r="S233">
        <v>-3.5</v>
      </c>
      <c r="T233">
        <v>3.5</v>
      </c>
    </row>
    <row r="234" spans="1:20" x14ac:dyDescent="0.2">
      <c r="A234" t="s">
        <v>774</v>
      </c>
      <c r="B234" t="s">
        <v>793</v>
      </c>
      <c r="C234" t="s">
        <v>794</v>
      </c>
      <c r="D234" t="s">
        <v>795</v>
      </c>
      <c r="E234" t="s">
        <v>24</v>
      </c>
      <c r="F234" t="s">
        <v>796</v>
      </c>
      <c r="G234" t="s">
        <v>26</v>
      </c>
      <c r="H234" s="3">
        <v>24563</v>
      </c>
      <c r="I234" t="s">
        <v>25</v>
      </c>
      <c r="J234">
        <v>171</v>
      </c>
      <c r="K234" t="s">
        <v>27</v>
      </c>
      <c r="L234">
        <v>28.5</v>
      </c>
      <c r="M234" t="s">
        <v>792</v>
      </c>
      <c r="N234">
        <v>1.16185E-2</v>
      </c>
      <c r="O234" t="s">
        <v>104</v>
      </c>
      <c r="P234">
        <v>0</v>
      </c>
      <c r="Q234">
        <v>0</v>
      </c>
      <c r="R234">
        <v>97.82</v>
      </c>
      <c r="S234">
        <v>-2.1</v>
      </c>
      <c r="T234">
        <v>2.1</v>
      </c>
    </row>
    <row r="235" spans="1:20" x14ac:dyDescent="0.2">
      <c r="A235" t="s">
        <v>774</v>
      </c>
      <c r="B235" t="s">
        <v>797</v>
      </c>
      <c r="C235" t="s">
        <v>798</v>
      </c>
      <c r="D235" t="s">
        <v>799</v>
      </c>
      <c r="E235" t="s">
        <v>24</v>
      </c>
      <c r="F235" t="s">
        <v>25</v>
      </c>
      <c r="G235" t="s">
        <v>26</v>
      </c>
      <c r="H235" s="3">
        <v>24532</v>
      </c>
      <c r="I235" t="s">
        <v>25</v>
      </c>
      <c r="J235">
        <v>154</v>
      </c>
      <c r="K235" t="s">
        <v>27</v>
      </c>
      <c r="L235">
        <v>29.1</v>
      </c>
      <c r="M235" t="s">
        <v>792</v>
      </c>
      <c r="N235">
        <v>0</v>
      </c>
      <c r="O235" t="s">
        <v>77</v>
      </c>
      <c r="P235">
        <v>0</v>
      </c>
      <c r="Q235">
        <v>0</v>
      </c>
      <c r="R235">
        <v>94.98</v>
      </c>
      <c r="S235">
        <v>-5.0999999999999996</v>
      </c>
      <c r="T235">
        <v>5.0999999999999996</v>
      </c>
    </row>
    <row r="236" spans="1:20" x14ac:dyDescent="0.2">
      <c r="A236" t="s">
        <v>774</v>
      </c>
      <c r="B236" t="s">
        <v>800</v>
      </c>
      <c r="C236" t="s">
        <v>801</v>
      </c>
      <c r="D236" t="s">
        <v>802</v>
      </c>
      <c r="E236" t="s">
        <v>24</v>
      </c>
      <c r="F236" t="s">
        <v>25</v>
      </c>
      <c r="G236" t="s">
        <v>26</v>
      </c>
      <c r="H236" s="3">
        <v>24532</v>
      </c>
      <c r="I236" t="s">
        <v>25</v>
      </c>
      <c r="J236">
        <v>137</v>
      </c>
      <c r="K236" t="s">
        <v>27</v>
      </c>
      <c r="L236">
        <v>29.6</v>
      </c>
      <c r="M236" t="s">
        <v>803</v>
      </c>
      <c r="N236">
        <v>9.8000799999999992E-3</v>
      </c>
      <c r="O236" t="s">
        <v>36</v>
      </c>
      <c r="P236">
        <v>0</v>
      </c>
      <c r="Q236">
        <v>0</v>
      </c>
      <c r="R236">
        <v>97.57</v>
      </c>
      <c r="S236">
        <v>-7.6</v>
      </c>
      <c r="T236">
        <v>7.6</v>
      </c>
    </row>
    <row r="237" spans="1:20" x14ac:dyDescent="0.2">
      <c r="A237" t="s">
        <v>774</v>
      </c>
      <c r="B237" t="s">
        <v>804</v>
      </c>
      <c r="C237" t="s">
        <v>805</v>
      </c>
      <c r="D237" t="s">
        <v>806</v>
      </c>
      <c r="E237" t="s">
        <v>24</v>
      </c>
      <c r="F237" t="s">
        <v>25</v>
      </c>
      <c r="G237" t="s">
        <v>26</v>
      </c>
      <c r="H237" s="3">
        <v>24532</v>
      </c>
      <c r="I237" t="s">
        <v>25</v>
      </c>
      <c r="J237">
        <v>137</v>
      </c>
      <c r="K237" t="s">
        <v>27</v>
      </c>
      <c r="L237">
        <v>28.1</v>
      </c>
      <c r="M237" t="s">
        <v>803</v>
      </c>
      <c r="N237">
        <v>8.7991000000000002E-4</v>
      </c>
      <c r="O237" t="s">
        <v>28</v>
      </c>
      <c r="P237">
        <v>0</v>
      </c>
      <c r="Q237">
        <v>0</v>
      </c>
      <c r="R237">
        <v>97.57</v>
      </c>
      <c r="S237">
        <v>-2.8</v>
      </c>
      <c r="T237">
        <v>2.8</v>
      </c>
    </row>
    <row r="238" spans="1:20" x14ac:dyDescent="0.2">
      <c r="A238" t="s">
        <v>774</v>
      </c>
      <c r="B238" t="s">
        <v>807</v>
      </c>
      <c r="C238" t="s">
        <v>808</v>
      </c>
      <c r="D238" t="s">
        <v>809</v>
      </c>
      <c r="E238" t="s">
        <v>24</v>
      </c>
      <c r="F238" t="s">
        <v>25</v>
      </c>
      <c r="G238" t="s">
        <v>26</v>
      </c>
      <c r="H238" s="3">
        <v>24532</v>
      </c>
      <c r="I238" t="s">
        <v>25</v>
      </c>
      <c r="J238">
        <v>135</v>
      </c>
      <c r="K238" t="s">
        <v>27</v>
      </c>
      <c r="L238">
        <v>27.1</v>
      </c>
      <c r="M238" t="s">
        <v>803</v>
      </c>
      <c r="N238">
        <v>8.8001799999999999E-4</v>
      </c>
      <c r="O238" t="s">
        <v>28</v>
      </c>
      <c r="P238">
        <v>0</v>
      </c>
      <c r="Q238">
        <v>0</v>
      </c>
      <c r="R238">
        <v>95.48</v>
      </c>
      <c r="S238">
        <v>-2.7</v>
      </c>
      <c r="T238">
        <v>2.7</v>
      </c>
    </row>
    <row r="239" spans="1:20" x14ac:dyDescent="0.2">
      <c r="A239" t="s">
        <v>774</v>
      </c>
      <c r="B239" t="s">
        <v>810</v>
      </c>
      <c r="C239" t="s">
        <v>811</v>
      </c>
      <c r="D239" t="s">
        <v>812</v>
      </c>
      <c r="E239" t="s">
        <v>24</v>
      </c>
      <c r="F239" t="s">
        <v>25</v>
      </c>
      <c r="G239" t="s">
        <v>26</v>
      </c>
      <c r="H239" s="3">
        <v>24532</v>
      </c>
      <c r="I239" t="s">
        <v>25</v>
      </c>
      <c r="J239">
        <v>131</v>
      </c>
      <c r="K239" t="s">
        <v>27</v>
      </c>
      <c r="L239">
        <v>26.4</v>
      </c>
      <c r="M239" t="s">
        <v>803</v>
      </c>
      <c r="N239">
        <v>8.8029700000000005E-4</v>
      </c>
      <c r="O239" t="s">
        <v>28</v>
      </c>
      <c r="P239">
        <v>0</v>
      </c>
      <c r="Q239">
        <v>0</v>
      </c>
      <c r="R239">
        <v>96.63</v>
      </c>
      <c r="S239">
        <v>-2.1</v>
      </c>
      <c r="T239">
        <v>2.1</v>
      </c>
    </row>
    <row r="240" spans="1:20" x14ac:dyDescent="0.2">
      <c r="A240" t="s">
        <v>774</v>
      </c>
      <c r="B240" t="s">
        <v>813</v>
      </c>
      <c r="C240" t="s">
        <v>814</v>
      </c>
      <c r="D240" t="s">
        <v>815</v>
      </c>
      <c r="E240" t="s">
        <v>24</v>
      </c>
      <c r="F240" t="s">
        <v>25</v>
      </c>
      <c r="G240" t="s">
        <v>26</v>
      </c>
      <c r="H240" s="3">
        <v>24532</v>
      </c>
      <c r="I240" t="s">
        <v>25</v>
      </c>
      <c r="J240">
        <v>104</v>
      </c>
      <c r="K240" t="s">
        <v>27</v>
      </c>
      <c r="L240">
        <v>26.5</v>
      </c>
      <c r="M240" t="s">
        <v>803</v>
      </c>
      <c r="N240">
        <v>0</v>
      </c>
      <c r="O240" t="s">
        <v>25</v>
      </c>
      <c r="P240">
        <v>0</v>
      </c>
      <c r="Q240">
        <v>0</v>
      </c>
      <c r="R240">
        <v>97.96</v>
      </c>
      <c r="S240">
        <v>-2.8</v>
      </c>
      <c r="T240">
        <v>2.8</v>
      </c>
    </row>
    <row r="241" spans="1:20" x14ac:dyDescent="0.2">
      <c r="H241" s="3"/>
    </row>
    <row r="242" spans="1:20" x14ac:dyDescent="0.2">
      <c r="A242" t="s">
        <v>816</v>
      </c>
      <c r="B242" t="s">
        <v>817</v>
      </c>
      <c r="C242" t="s">
        <v>818</v>
      </c>
      <c r="D242" t="s">
        <v>819</v>
      </c>
      <c r="E242" t="s">
        <v>24</v>
      </c>
      <c r="F242" t="s">
        <v>25</v>
      </c>
      <c r="G242" t="s">
        <v>26</v>
      </c>
      <c r="H242" t="s">
        <v>820</v>
      </c>
      <c r="I242" t="s">
        <v>25</v>
      </c>
      <c r="J242">
        <v>1732</v>
      </c>
      <c r="K242" t="s">
        <v>27</v>
      </c>
      <c r="L242">
        <v>27</v>
      </c>
      <c r="M242" t="s">
        <v>821</v>
      </c>
      <c r="N242">
        <v>9.1461199999999998E-4</v>
      </c>
      <c r="O242" t="s">
        <v>28</v>
      </c>
      <c r="P242">
        <v>0</v>
      </c>
      <c r="Q242">
        <v>0</v>
      </c>
      <c r="R242">
        <v>93.99</v>
      </c>
      <c r="S242">
        <v>-6</v>
      </c>
      <c r="T242">
        <v>6</v>
      </c>
    </row>
    <row r="243" spans="1:20" x14ac:dyDescent="0.2">
      <c r="A243" t="s">
        <v>816</v>
      </c>
      <c r="B243" t="s">
        <v>822</v>
      </c>
      <c r="C243" t="s">
        <v>823</v>
      </c>
      <c r="D243" t="s">
        <v>824</v>
      </c>
      <c r="E243" t="s">
        <v>24</v>
      </c>
      <c r="F243" t="s">
        <v>25</v>
      </c>
      <c r="G243" t="s">
        <v>26</v>
      </c>
      <c r="H243" t="s">
        <v>820</v>
      </c>
      <c r="I243" t="s">
        <v>25</v>
      </c>
      <c r="J243">
        <v>1732</v>
      </c>
      <c r="K243" t="s">
        <v>27</v>
      </c>
      <c r="L243">
        <v>27.5</v>
      </c>
      <c r="M243" t="s">
        <v>821</v>
      </c>
      <c r="N243">
        <v>0</v>
      </c>
      <c r="O243" t="s">
        <v>25</v>
      </c>
      <c r="P243">
        <v>0</v>
      </c>
      <c r="Q243">
        <v>0</v>
      </c>
      <c r="R243">
        <v>93.99</v>
      </c>
      <c r="S243">
        <v>-1.8</v>
      </c>
      <c r="T243">
        <v>1.8</v>
      </c>
    </row>
    <row r="244" spans="1:20" x14ac:dyDescent="0.2">
      <c r="A244" t="s">
        <v>816</v>
      </c>
      <c r="B244" t="s">
        <v>825</v>
      </c>
      <c r="C244" t="s">
        <v>826</v>
      </c>
      <c r="D244" t="s">
        <v>827</v>
      </c>
      <c r="E244" t="s">
        <v>24</v>
      </c>
      <c r="F244" t="s">
        <v>25</v>
      </c>
      <c r="G244" t="s">
        <v>26</v>
      </c>
      <c r="H244" t="s">
        <v>828</v>
      </c>
      <c r="I244" t="s">
        <v>25</v>
      </c>
      <c r="J244">
        <v>1668</v>
      </c>
      <c r="K244" t="s">
        <v>27</v>
      </c>
      <c r="L244">
        <v>28.1</v>
      </c>
      <c r="M244" t="s">
        <v>821</v>
      </c>
      <c r="N244">
        <v>9.0550199999999998E-4</v>
      </c>
      <c r="O244" t="s">
        <v>28</v>
      </c>
      <c r="P244">
        <v>0</v>
      </c>
      <c r="Q244">
        <v>0</v>
      </c>
      <c r="R244">
        <v>89.01</v>
      </c>
      <c r="S244">
        <v>-1.9</v>
      </c>
      <c r="T244">
        <v>1.9</v>
      </c>
    </row>
    <row r="245" spans="1:20" x14ac:dyDescent="0.2">
      <c r="A245" t="s">
        <v>816</v>
      </c>
      <c r="B245" t="s">
        <v>829</v>
      </c>
      <c r="C245" t="s">
        <v>830</v>
      </c>
      <c r="D245" t="s">
        <v>831</v>
      </c>
      <c r="E245" t="s">
        <v>24</v>
      </c>
      <c r="F245" t="s">
        <v>25</v>
      </c>
      <c r="G245" t="s">
        <v>26</v>
      </c>
      <c r="H245" t="s">
        <v>832</v>
      </c>
      <c r="I245" t="s">
        <v>25</v>
      </c>
      <c r="J245">
        <v>1603</v>
      </c>
      <c r="K245" t="s">
        <v>27</v>
      </c>
      <c r="L245">
        <v>29</v>
      </c>
      <c r="M245" t="s">
        <v>833</v>
      </c>
      <c r="N245">
        <v>0</v>
      </c>
      <c r="O245" t="s">
        <v>25</v>
      </c>
      <c r="P245">
        <v>0</v>
      </c>
      <c r="Q245">
        <v>0</v>
      </c>
      <c r="R245">
        <v>95.45</v>
      </c>
      <c r="S245">
        <v>-3.5</v>
      </c>
      <c r="T245">
        <v>3.5</v>
      </c>
    </row>
    <row r="246" spans="1:20" x14ac:dyDescent="0.2">
      <c r="A246" t="s">
        <v>816</v>
      </c>
      <c r="B246" t="s">
        <v>834</v>
      </c>
      <c r="C246" t="s">
        <v>835</v>
      </c>
      <c r="D246" t="s">
        <v>836</v>
      </c>
      <c r="E246" t="s">
        <v>24</v>
      </c>
      <c r="F246" t="s">
        <v>25</v>
      </c>
      <c r="G246" t="s">
        <v>26</v>
      </c>
      <c r="H246" s="3">
        <v>24167</v>
      </c>
      <c r="I246" t="s">
        <v>25</v>
      </c>
      <c r="J246">
        <v>144</v>
      </c>
      <c r="K246" t="s">
        <v>27</v>
      </c>
      <c r="L246">
        <v>26.3</v>
      </c>
      <c r="M246" t="s">
        <v>837</v>
      </c>
      <c r="N246">
        <v>2.2967399999999999E-2</v>
      </c>
      <c r="O246" t="s">
        <v>32</v>
      </c>
      <c r="P246">
        <v>0</v>
      </c>
      <c r="Q246">
        <v>0</v>
      </c>
      <c r="R246">
        <v>87.51</v>
      </c>
      <c r="S246">
        <v>-5.4</v>
      </c>
      <c r="T246">
        <v>5.4</v>
      </c>
    </row>
    <row r="247" spans="1:20" x14ac:dyDescent="0.2">
      <c r="H247" s="3"/>
    </row>
    <row r="248" spans="1:20" x14ac:dyDescent="0.2">
      <c r="A248" t="s">
        <v>838</v>
      </c>
      <c r="B248" t="s">
        <v>839</v>
      </c>
      <c r="C248" t="s">
        <v>840</v>
      </c>
      <c r="D248" t="s">
        <v>841</v>
      </c>
      <c r="E248" t="s">
        <v>24</v>
      </c>
      <c r="F248" t="s">
        <v>25</v>
      </c>
      <c r="G248" t="s">
        <v>26</v>
      </c>
      <c r="H248" t="s">
        <v>842</v>
      </c>
      <c r="I248" t="s">
        <v>25</v>
      </c>
      <c r="J248">
        <v>1467</v>
      </c>
      <c r="K248" t="s">
        <v>27</v>
      </c>
      <c r="L248">
        <v>26.7</v>
      </c>
      <c r="M248" t="s">
        <v>779</v>
      </c>
      <c r="N248">
        <v>2.89084E-3</v>
      </c>
      <c r="O248" t="s">
        <v>104</v>
      </c>
      <c r="P248">
        <v>0</v>
      </c>
      <c r="Q248">
        <v>0</v>
      </c>
      <c r="R248">
        <v>95.66</v>
      </c>
      <c r="S248">
        <v>-2.5</v>
      </c>
      <c r="T248">
        <v>2.5</v>
      </c>
    </row>
    <row r="249" spans="1:20" x14ac:dyDescent="0.2">
      <c r="A249" t="s">
        <v>838</v>
      </c>
      <c r="B249" t="s">
        <v>843</v>
      </c>
      <c r="C249" t="s">
        <v>844</v>
      </c>
      <c r="D249" t="s">
        <v>845</v>
      </c>
      <c r="E249" t="s">
        <v>24</v>
      </c>
      <c r="F249" t="s">
        <v>25</v>
      </c>
      <c r="G249" t="s">
        <v>26</v>
      </c>
      <c r="H249" t="s">
        <v>846</v>
      </c>
      <c r="I249" t="s">
        <v>25</v>
      </c>
      <c r="J249">
        <v>1385</v>
      </c>
      <c r="K249" t="s">
        <v>27</v>
      </c>
      <c r="L249">
        <v>26.5</v>
      </c>
      <c r="M249" t="s">
        <v>779</v>
      </c>
      <c r="N249">
        <v>6.4834000000000003E-3</v>
      </c>
      <c r="O249" t="s">
        <v>28</v>
      </c>
      <c r="P249">
        <v>0</v>
      </c>
      <c r="Q249">
        <v>0</v>
      </c>
      <c r="R249">
        <v>95.51</v>
      </c>
      <c r="S249">
        <v>-1.9</v>
      </c>
      <c r="T249">
        <v>1.9</v>
      </c>
    </row>
    <row r="250" spans="1:20" x14ac:dyDescent="0.2">
      <c r="A250" t="s">
        <v>838</v>
      </c>
      <c r="B250" t="s">
        <v>847</v>
      </c>
      <c r="C250" t="s">
        <v>848</v>
      </c>
      <c r="D250" t="s">
        <v>849</v>
      </c>
      <c r="E250" t="s">
        <v>24</v>
      </c>
      <c r="F250" t="s">
        <v>850</v>
      </c>
      <c r="G250" t="s">
        <v>26</v>
      </c>
      <c r="H250" t="s">
        <v>851</v>
      </c>
      <c r="I250" t="s">
        <v>25</v>
      </c>
      <c r="J250">
        <v>1315</v>
      </c>
      <c r="K250" t="s">
        <v>27</v>
      </c>
      <c r="L250">
        <v>27</v>
      </c>
      <c r="M250" t="s">
        <v>788</v>
      </c>
      <c r="N250">
        <v>0</v>
      </c>
      <c r="O250" t="s">
        <v>25</v>
      </c>
      <c r="P250">
        <v>0</v>
      </c>
      <c r="Q250">
        <v>0</v>
      </c>
      <c r="R250">
        <v>95.76</v>
      </c>
      <c r="S250">
        <v>-6.2</v>
      </c>
      <c r="T250">
        <v>6.2</v>
      </c>
    </row>
    <row r="252" spans="1:20" x14ac:dyDescent="0.2">
      <c r="A252" t="s">
        <v>852</v>
      </c>
      <c r="B252" t="s">
        <v>853</v>
      </c>
      <c r="C252" t="s">
        <v>854</v>
      </c>
      <c r="D252" t="s">
        <v>855</v>
      </c>
      <c r="E252" t="s">
        <v>24</v>
      </c>
      <c r="F252" t="s">
        <v>25</v>
      </c>
      <c r="G252" t="s">
        <v>26</v>
      </c>
      <c r="H252" t="s">
        <v>856</v>
      </c>
      <c r="I252" t="s">
        <v>25</v>
      </c>
      <c r="J252">
        <v>1451</v>
      </c>
      <c r="K252" t="s">
        <v>27</v>
      </c>
      <c r="L252">
        <v>28.2</v>
      </c>
      <c r="M252" t="s">
        <v>857</v>
      </c>
      <c r="N252">
        <v>6.45745E-3</v>
      </c>
      <c r="O252" t="s">
        <v>32</v>
      </c>
      <c r="P252">
        <v>0</v>
      </c>
      <c r="Q252">
        <v>0</v>
      </c>
      <c r="R252">
        <v>93.92</v>
      </c>
      <c r="S252">
        <v>-2.9</v>
      </c>
      <c r="T252">
        <v>2.9</v>
      </c>
    </row>
    <row r="253" spans="1:20" x14ac:dyDescent="0.2">
      <c r="A253" t="s">
        <v>852</v>
      </c>
      <c r="B253" t="s">
        <v>858</v>
      </c>
      <c r="C253" t="s">
        <v>859</v>
      </c>
      <c r="D253" t="s">
        <v>860</v>
      </c>
      <c r="E253" t="s">
        <v>24</v>
      </c>
      <c r="F253" t="s">
        <v>25</v>
      </c>
      <c r="G253" t="s">
        <v>26</v>
      </c>
      <c r="H253" t="s">
        <v>856</v>
      </c>
      <c r="I253" t="s">
        <v>25</v>
      </c>
      <c r="J253">
        <v>1474</v>
      </c>
      <c r="K253" t="s">
        <v>27</v>
      </c>
      <c r="L253">
        <v>26.7</v>
      </c>
      <c r="M253" t="s">
        <v>857</v>
      </c>
      <c r="N253">
        <v>0</v>
      </c>
      <c r="O253" t="s">
        <v>25</v>
      </c>
      <c r="P253">
        <v>0</v>
      </c>
      <c r="Q253">
        <v>0</v>
      </c>
      <c r="R253">
        <v>89.59</v>
      </c>
      <c r="S253">
        <v>-2</v>
      </c>
      <c r="T253">
        <v>2</v>
      </c>
    </row>
    <row r="254" spans="1:20" x14ac:dyDescent="0.2">
      <c r="A254" t="s">
        <v>852</v>
      </c>
      <c r="B254" t="s">
        <v>861</v>
      </c>
      <c r="C254" t="s">
        <v>862</v>
      </c>
      <c r="D254" t="s">
        <v>863</v>
      </c>
      <c r="E254" t="s">
        <v>24</v>
      </c>
      <c r="F254" t="s">
        <v>25</v>
      </c>
      <c r="G254" t="s">
        <v>74</v>
      </c>
      <c r="H254" t="s">
        <v>864</v>
      </c>
      <c r="I254" t="s">
        <v>25</v>
      </c>
      <c r="J254">
        <v>1548</v>
      </c>
      <c r="K254" t="s">
        <v>27</v>
      </c>
      <c r="L254">
        <v>33</v>
      </c>
      <c r="M254" t="s">
        <v>857</v>
      </c>
      <c r="N254">
        <v>1.2911600000000001E-2</v>
      </c>
      <c r="O254" t="s">
        <v>32</v>
      </c>
      <c r="P254">
        <v>0</v>
      </c>
      <c r="Q254">
        <v>0</v>
      </c>
      <c r="R254">
        <v>95.34</v>
      </c>
      <c r="S254">
        <v>-5.9</v>
      </c>
      <c r="T254">
        <v>5.9</v>
      </c>
    </row>
    <row r="255" spans="1:20" x14ac:dyDescent="0.2">
      <c r="A255" t="s">
        <v>852</v>
      </c>
      <c r="B255" t="s">
        <v>865</v>
      </c>
      <c r="C255" t="s">
        <v>866</v>
      </c>
      <c r="D255" t="s">
        <v>867</v>
      </c>
      <c r="E255" t="s">
        <v>24</v>
      </c>
      <c r="F255" t="s">
        <v>25</v>
      </c>
      <c r="G255" t="s">
        <v>26</v>
      </c>
      <c r="H255" t="s">
        <v>864</v>
      </c>
      <c r="I255" t="s">
        <v>25</v>
      </c>
      <c r="J255">
        <v>1550</v>
      </c>
      <c r="K255" t="s">
        <v>27</v>
      </c>
      <c r="L255">
        <v>28.9</v>
      </c>
      <c r="M255" t="s">
        <v>857</v>
      </c>
      <c r="N255">
        <v>1.7659100000000001E-3</v>
      </c>
      <c r="O255" t="s">
        <v>28</v>
      </c>
      <c r="P255">
        <v>0</v>
      </c>
      <c r="Q255">
        <v>0</v>
      </c>
      <c r="R255">
        <v>95.94</v>
      </c>
      <c r="S255">
        <v>-4.0999999999999996</v>
      </c>
      <c r="T255">
        <v>4.0999999999999996</v>
      </c>
    </row>
    <row r="256" spans="1:20" x14ac:dyDescent="0.2">
      <c r="A256" t="s">
        <v>852</v>
      </c>
      <c r="B256" t="s">
        <v>868</v>
      </c>
      <c r="C256" t="s">
        <v>869</v>
      </c>
      <c r="D256" t="s">
        <v>870</v>
      </c>
      <c r="E256" t="s">
        <v>24</v>
      </c>
      <c r="F256" t="s">
        <v>25</v>
      </c>
      <c r="G256" t="s">
        <v>26</v>
      </c>
      <c r="H256" t="s">
        <v>864</v>
      </c>
      <c r="I256" t="s">
        <v>25</v>
      </c>
      <c r="J256">
        <v>1551</v>
      </c>
      <c r="K256" t="s">
        <v>27</v>
      </c>
      <c r="L256">
        <v>31</v>
      </c>
      <c r="M256" t="s">
        <v>857</v>
      </c>
      <c r="N256">
        <v>8.8290899999999997E-4</v>
      </c>
      <c r="O256" t="s">
        <v>28</v>
      </c>
      <c r="P256">
        <v>0</v>
      </c>
      <c r="Q256">
        <v>0</v>
      </c>
      <c r="R256">
        <v>94.09</v>
      </c>
      <c r="S256">
        <v>-4.3</v>
      </c>
      <c r="T256">
        <v>4.3</v>
      </c>
    </row>
    <row r="257" spans="1:20" x14ac:dyDescent="0.2">
      <c r="A257" t="s">
        <v>852</v>
      </c>
      <c r="B257" t="s">
        <v>871</v>
      </c>
      <c r="C257" t="s">
        <v>872</v>
      </c>
      <c r="D257" t="s">
        <v>873</v>
      </c>
      <c r="E257" t="s">
        <v>24</v>
      </c>
      <c r="F257" t="s">
        <v>25</v>
      </c>
      <c r="G257" t="s">
        <v>26</v>
      </c>
      <c r="H257" t="s">
        <v>874</v>
      </c>
      <c r="I257" t="s">
        <v>25</v>
      </c>
      <c r="J257">
        <v>1662</v>
      </c>
      <c r="K257" t="s">
        <v>27</v>
      </c>
      <c r="L257">
        <v>31</v>
      </c>
      <c r="M257" t="s">
        <v>875</v>
      </c>
      <c r="N257">
        <v>0</v>
      </c>
      <c r="O257" t="s">
        <v>25</v>
      </c>
      <c r="P257">
        <v>0</v>
      </c>
      <c r="Q257">
        <v>0</v>
      </c>
      <c r="R257">
        <v>95.11</v>
      </c>
      <c r="S257">
        <v>-3.3</v>
      </c>
      <c r="T257">
        <v>3.3</v>
      </c>
    </row>
    <row r="258" spans="1:20" x14ac:dyDescent="0.2">
      <c r="A258" t="s">
        <v>852</v>
      </c>
      <c r="B258" t="s">
        <v>876</v>
      </c>
      <c r="C258" t="s">
        <v>877</v>
      </c>
      <c r="D258" t="s">
        <v>878</v>
      </c>
      <c r="E258" t="s">
        <v>24</v>
      </c>
      <c r="F258" t="s">
        <v>25</v>
      </c>
      <c r="G258" t="s">
        <v>26</v>
      </c>
      <c r="H258" t="s">
        <v>874</v>
      </c>
      <c r="I258" t="s">
        <v>25</v>
      </c>
      <c r="J258">
        <v>1664</v>
      </c>
      <c r="K258" t="s">
        <v>27</v>
      </c>
      <c r="L258">
        <v>29.6</v>
      </c>
      <c r="M258" t="s">
        <v>25</v>
      </c>
      <c r="N258">
        <v>8.8339199999999999E-4</v>
      </c>
      <c r="O258" t="s">
        <v>28</v>
      </c>
      <c r="P258">
        <v>0</v>
      </c>
      <c r="Q258">
        <v>0</v>
      </c>
      <c r="R258">
        <v>95.52</v>
      </c>
      <c r="S258">
        <v>-2.5</v>
      </c>
      <c r="T258">
        <v>2.5</v>
      </c>
    </row>
    <row r="259" spans="1:20" x14ac:dyDescent="0.2">
      <c r="A259" t="s">
        <v>852</v>
      </c>
      <c r="B259" t="s">
        <v>879</v>
      </c>
      <c r="C259" t="s">
        <v>880</v>
      </c>
      <c r="D259" t="s">
        <v>881</v>
      </c>
      <c r="E259" t="s">
        <v>24</v>
      </c>
      <c r="F259" t="s">
        <v>25</v>
      </c>
      <c r="G259" t="s">
        <v>26</v>
      </c>
      <c r="H259" t="s">
        <v>874</v>
      </c>
      <c r="I259" t="s">
        <v>25</v>
      </c>
      <c r="J259">
        <v>1664</v>
      </c>
      <c r="K259" t="s">
        <v>27</v>
      </c>
      <c r="L259">
        <v>28.6</v>
      </c>
      <c r="M259" t="s">
        <v>25</v>
      </c>
      <c r="N259">
        <v>0</v>
      </c>
      <c r="O259" t="s">
        <v>174</v>
      </c>
      <c r="P259">
        <v>0</v>
      </c>
      <c r="Q259">
        <v>0</v>
      </c>
      <c r="R259">
        <v>95.52</v>
      </c>
      <c r="S259">
        <v>-2</v>
      </c>
      <c r="T259">
        <v>2</v>
      </c>
    </row>
    <row r="261" spans="1:20" x14ac:dyDescent="0.2">
      <c r="A261" t="s">
        <v>882</v>
      </c>
      <c r="B261" t="s">
        <v>883</v>
      </c>
      <c r="C261" t="s">
        <v>884</v>
      </c>
      <c r="D261" t="s">
        <v>885</v>
      </c>
      <c r="E261" t="s">
        <v>24</v>
      </c>
      <c r="F261" t="s">
        <v>25</v>
      </c>
      <c r="G261" t="s">
        <v>26</v>
      </c>
      <c r="H261" t="s">
        <v>886</v>
      </c>
      <c r="I261" t="s">
        <v>25</v>
      </c>
      <c r="J261">
        <v>1634</v>
      </c>
      <c r="K261" t="s">
        <v>27</v>
      </c>
      <c r="L261">
        <v>29.8</v>
      </c>
      <c r="M261" t="s">
        <v>875</v>
      </c>
      <c r="N261">
        <v>0</v>
      </c>
      <c r="O261" t="s">
        <v>174</v>
      </c>
      <c r="P261">
        <v>0</v>
      </c>
      <c r="Q261">
        <v>0</v>
      </c>
      <c r="R261">
        <v>92.3</v>
      </c>
      <c r="S261">
        <v>-2.9</v>
      </c>
      <c r="T261">
        <v>2.9</v>
      </c>
    </row>
    <row r="262" spans="1:20" x14ac:dyDescent="0.2">
      <c r="A262" t="s">
        <v>882</v>
      </c>
      <c r="B262" t="s">
        <v>887</v>
      </c>
      <c r="C262" t="s">
        <v>888</v>
      </c>
      <c r="D262" t="s">
        <v>889</v>
      </c>
      <c r="E262" t="s">
        <v>24</v>
      </c>
      <c r="F262" t="s">
        <v>25</v>
      </c>
      <c r="G262" t="s">
        <v>26</v>
      </c>
      <c r="H262" t="s">
        <v>886</v>
      </c>
      <c r="I262" t="s">
        <v>25</v>
      </c>
      <c r="J262">
        <v>1634</v>
      </c>
      <c r="K262" t="s">
        <v>27</v>
      </c>
      <c r="L262">
        <v>29.2</v>
      </c>
      <c r="M262" t="s">
        <v>875</v>
      </c>
      <c r="N262">
        <v>6.4825600000000001E-3</v>
      </c>
      <c r="O262" t="s">
        <v>28</v>
      </c>
      <c r="P262">
        <v>0</v>
      </c>
      <c r="Q262">
        <v>0</v>
      </c>
      <c r="R262">
        <v>92.3</v>
      </c>
      <c r="S262">
        <v>-4</v>
      </c>
      <c r="T262">
        <v>4</v>
      </c>
    </row>
    <row r="263" spans="1:20" x14ac:dyDescent="0.2">
      <c r="A263" t="s">
        <v>882</v>
      </c>
      <c r="B263" t="s">
        <v>890</v>
      </c>
      <c r="C263" t="s">
        <v>891</v>
      </c>
      <c r="D263" t="s">
        <v>892</v>
      </c>
      <c r="E263" t="s">
        <v>24</v>
      </c>
      <c r="F263" t="s">
        <v>25</v>
      </c>
      <c r="G263" t="s">
        <v>26</v>
      </c>
      <c r="H263" t="s">
        <v>886</v>
      </c>
      <c r="I263" t="s">
        <v>25</v>
      </c>
      <c r="J263">
        <v>1623</v>
      </c>
      <c r="K263" t="s">
        <v>27</v>
      </c>
      <c r="L263">
        <v>30</v>
      </c>
      <c r="M263" t="s">
        <v>875</v>
      </c>
      <c r="N263">
        <v>2.8961999999999998E-3</v>
      </c>
      <c r="O263" t="s">
        <v>104</v>
      </c>
      <c r="P263">
        <v>0</v>
      </c>
      <c r="Q263">
        <v>0</v>
      </c>
      <c r="R263">
        <v>94.85</v>
      </c>
      <c r="S263">
        <v>-4.5999999999999996</v>
      </c>
      <c r="T263">
        <v>4.5999999999999996</v>
      </c>
    </row>
    <row r="264" spans="1:20" x14ac:dyDescent="0.2">
      <c r="A264" t="s">
        <v>882</v>
      </c>
      <c r="B264" t="s">
        <v>893</v>
      </c>
      <c r="C264" t="s">
        <v>894</v>
      </c>
      <c r="D264" t="s">
        <v>895</v>
      </c>
      <c r="E264" t="s">
        <v>24</v>
      </c>
      <c r="F264" t="s">
        <v>25</v>
      </c>
      <c r="G264" t="s">
        <v>26</v>
      </c>
      <c r="H264" t="s">
        <v>896</v>
      </c>
      <c r="I264" t="s">
        <v>25</v>
      </c>
      <c r="J264">
        <v>1569</v>
      </c>
      <c r="K264" t="s">
        <v>27</v>
      </c>
      <c r="L264">
        <v>26.3</v>
      </c>
      <c r="M264" t="s">
        <v>875</v>
      </c>
      <c r="N264">
        <v>6.4750099999999998E-3</v>
      </c>
      <c r="O264" t="s">
        <v>32</v>
      </c>
      <c r="P264">
        <v>0</v>
      </c>
      <c r="Q264">
        <v>0</v>
      </c>
      <c r="R264">
        <v>95.41</v>
      </c>
      <c r="S264">
        <v>-2.6</v>
      </c>
      <c r="T264">
        <v>2.6</v>
      </c>
    </row>
    <row r="265" spans="1:20" x14ac:dyDescent="0.2">
      <c r="A265" t="s">
        <v>882</v>
      </c>
      <c r="B265" t="s">
        <v>897</v>
      </c>
      <c r="C265" t="s">
        <v>898</v>
      </c>
      <c r="D265" t="s">
        <v>899</v>
      </c>
      <c r="E265" t="s">
        <v>24</v>
      </c>
      <c r="F265" t="s">
        <v>25</v>
      </c>
      <c r="G265" t="s">
        <v>26</v>
      </c>
      <c r="H265" t="s">
        <v>896</v>
      </c>
      <c r="I265" t="s">
        <v>25</v>
      </c>
      <c r="J265">
        <v>1542</v>
      </c>
      <c r="K265" t="s">
        <v>27</v>
      </c>
      <c r="L265">
        <v>31</v>
      </c>
      <c r="M265" t="s">
        <v>875</v>
      </c>
      <c r="N265">
        <v>5.7944099999999998E-3</v>
      </c>
      <c r="O265" t="s">
        <v>104</v>
      </c>
      <c r="P265">
        <v>0</v>
      </c>
      <c r="Q265">
        <v>0</v>
      </c>
      <c r="R265">
        <v>94.69</v>
      </c>
      <c r="S265">
        <v>-6.5</v>
      </c>
      <c r="T265">
        <v>6.5</v>
      </c>
    </row>
    <row r="266" spans="1:20" x14ac:dyDescent="0.2">
      <c r="A266" t="s">
        <v>882</v>
      </c>
      <c r="B266" t="s">
        <v>900</v>
      </c>
      <c r="C266" t="s">
        <v>901</v>
      </c>
      <c r="D266" t="s">
        <v>902</v>
      </c>
      <c r="E266" t="s">
        <v>24</v>
      </c>
      <c r="F266" t="s">
        <v>25</v>
      </c>
      <c r="G266" t="s">
        <v>26</v>
      </c>
      <c r="H266" t="s">
        <v>903</v>
      </c>
      <c r="I266" t="s">
        <v>25</v>
      </c>
      <c r="J266">
        <v>1471</v>
      </c>
      <c r="K266" t="s">
        <v>27</v>
      </c>
      <c r="L266">
        <v>28.2</v>
      </c>
      <c r="M266" t="s">
        <v>875</v>
      </c>
      <c r="N266">
        <v>0</v>
      </c>
      <c r="O266" t="s">
        <v>25</v>
      </c>
      <c r="P266">
        <v>0</v>
      </c>
      <c r="Q266">
        <v>0</v>
      </c>
      <c r="R266">
        <v>95.13</v>
      </c>
      <c r="S266">
        <v>-3.2</v>
      </c>
      <c r="T266">
        <v>3.2</v>
      </c>
    </row>
    <row r="268" spans="1:20" x14ac:dyDescent="0.2">
      <c r="A268" t="s">
        <v>904</v>
      </c>
      <c r="B268" t="s">
        <v>905</v>
      </c>
      <c r="C268" t="s">
        <v>906</v>
      </c>
      <c r="D268" t="s">
        <v>907</v>
      </c>
      <c r="E268" t="s">
        <v>24</v>
      </c>
      <c r="F268" t="s">
        <v>25</v>
      </c>
      <c r="G268" t="s">
        <v>74</v>
      </c>
      <c r="H268" t="s">
        <v>908</v>
      </c>
      <c r="I268" t="s">
        <v>25</v>
      </c>
      <c r="J268">
        <v>1570</v>
      </c>
      <c r="K268" t="s">
        <v>27</v>
      </c>
      <c r="L268">
        <v>29.5</v>
      </c>
      <c r="M268" t="s">
        <v>857</v>
      </c>
      <c r="N268">
        <v>0</v>
      </c>
      <c r="O268" t="s">
        <v>25</v>
      </c>
      <c r="P268">
        <v>0</v>
      </c>
      <c r="Q268">
        <v>0</v>
      </c>
      <c r="R268">
        <v>95.58</v>
      </c>
      <c r="S268">
        <v>-3.1</v>
      </c>
      <c r="T268">
        <v>3.1</v>
      </c>
    </row>
    <row r="269" spans="1:20" x14ac:dyDescent="0.2">
      <c r="A269" t="s">
        <v>904</v>
      </c>
      <c r="B269" t="s">
        <v>909</v>
      </c>
      <c r="C269" t="s">
        <v>910</v>
      </c>
      <c r="D269" t="s">
        <v>911</v>
      </c>
      <c r="E269" t="s">
        <v>24</v>
      </c>
      <c r="F269" t="s">
        <v>25</v>
      </c>
      <c r="G269" t="s">
        <v>74</v>
      </c>
      <c r="H269" t="s">
        <v>912</v>
      </c>
      <c r="I269" t="s">
        <v>25</v>
      </c>
      <c r="J269">
        <v>1608</v>
      </c>
      <c r="K269" t="s">
        <v>27</v>
      </c>
      <c r="L269">
        <v>28.4</v>
      </c>
      <c r="M269" t="s">
        <v>875</v>
      </c>
      <c r="N269">
        <v>0</v>
      </c>
      <c r="O269" t="s">
        <v>77</v>
      </c>
      <c r="P269">
        <v>0</v>
      </c>
      <c r="Q269">
        <v>0</v>
      </c>
      <c r="R269">
        <v>86.13</v>
      </c>
      <c r="S269">
        <v>-2.1</v>
      </c>
      <c r="T269">
        <v>2.1</v>
      </c>
    </row>
    <row r="271" spans="1:20" x14ac:dyDescent="0.2">
      <c r="A271" t="s">
        <v>913</v>
      </c>
      <c r="B271" t="s">
        <v>914</v>
      </c>
      <c r="C271" t="s">
        <v>915</v>
      </c>
      <c r="D271" t="s">
        <v>916</v>
      </c>
      <c r="E271" t="s">
        <v>24</v>
      </c>
      <c r="F271" t="s">
        <v>25</v>
      </c>
      <c r="G271" t="s">
        <v>26</v>
      </c>
      <c r="H271" t="s">
        <v>917</v>
      </c>
      <c r="I271" t="s">
        <v>25</v>
      </c>
      <c r="J271">
        <v>1585</v>
      </c>
      <c r="K271" t="s">
        <v>27</v>
      </c>
      <c r="L271">
        <v>27.6</v>
      </c>
      <c r="M271" t="s">
        <v>918</v>
      </c>
      <c r="N271">
        <v>5.2770400000000002E-3</v>
      </c>
      <c r="O271" t="s">
        <v>36</v>
      </c>
      <c r="P271">
        <v>0</v>
      </c>
      <c r="Q271">
        <v>0</v>
      </c>
      <c r="R271">
        <v>96.56</v>
      </c>
      <c r="S271">
        <v>2.7</v>
      </c>
      <c r="T271">
        <v>2.7</v>
      </c>
    </row>
    <row r="272" spans="1:20" x14ac:dyDescent="0.2">
      <c r="A272" t="s">
        <v>913</v>
      </c>
      <c r="B272" t="s">
        <v>919</v>
      </c>
      <c r="C272" t="s">
        <v>920</v>
      </c>
      <c r="D272" t="s">
        <v>921</v>
      </c>
      <c r="E272" t="s">
        <v>24</v>
      </c>
      <c r="F272" t="s">
        <v>25</v>
      </c>
      <c r="G272" t="s">
        <v>26</v>
      </c>
      <c r="H272" t="s">
        <v>917</v>
      </c>
      <c r="I272" t="s">
        <v>25</v>
      </c>
      <c r="J272">
        <v>1584</v>
      </c>
      <c r="K272" t="s">
        <v>27</v>
      </c>
      <c r="L272">
        <v>28.2</v>
      </c>
      <c r="M272" t="s">
        <v>918</v>
      </c>
      <c r="N272">
        <v>0</v>
      </c>
      <c r="O272" t="s">
        <v>25</v>
      </c>
      <c r="P272">
        <v>0</v>
      </c>
      <c r="Q272">
        <v>0</v>
      </c>
      <c r="R272">
        <v>96.72</v>
      </c>
      <c r="S272">
        <v>-5.2</v>
      </c>
      <c r="T272">
        <v>5.2</v>
      </c>
    </row>
    <row r="273" spans="1:20" x14ac:dyDescent="0.2">
      <c r="A273" t="s">
        <v>913</v>
      </c>
      <c r="B273" t="s">
        <v>922</v>
      </c>
      <c r="C273" t="s">
        <v>923</v>
      </c>
      <c r="D273" t="s">
        <v>924</v>
      </c>
      <c r="E273" t="s">
        <v>24</v>
      </c>
      <c r="F273" t="s">
        <v>25</v>
      </c>
      <c r="G273" t="s">
        <v>26</v>
      </c>
      <c r="H273" t="s">
        <v>917</v>
      </c>
      <c r="I273" t="s">
        <v>25</v>
      </c>
      <c r="J273">
        <v>1560</v>
      </c>
      <c r="K273" t="s">
        <v>27</v>
      </c>
      <c r="L273">
        <v>32</v>
      </c>
      <c r="M273" t="s">
        <v>918</v>
      </c>
      <c r="N273">
        <v>0</v>
      </c>
      <c r="O273" t="s">
        <v>25</v>
      </c>
      <c r="P273">
        <v>0</v>
      </c>
      <c r="Q273">
        <v>0</v>
      </c>
      <c r="R273">
        <v>95</v>
      </c>
      <c r="S273">
        <v>-5.3</v>
      </c>
      <c r="T273">
        <v>5.3</v>
      </c>
    </row>
    <row r="275" spans="1:20" x14ac:dyDescent="0.2">
      <c r="A275" t="s">
        <v>925</v>
      </c>
      <c r="B275" t="s">
        <v>926</v>
      </c>
      <c r="C275" t="s">
        <v>927</v>
      </c>
      <c r="D275" t="s">
        <v>928</v>
      </c>
      <c r="E275" t="s">
        <v>24</v>
      </c>
      <c r="F275" t="s">
        <v>25</v>
      </c>
      <c r="G275" t="s">
        <v>26</v>
      </c>
      <c r="H275" s="3">
        <v>14032</v>
      </c>
      <c r="I275" t="s">
        <v>25</v>
      </c>
      <c r="J275">
        <v>240</v>
      </c>
      <c r="K275" t="s">
        <v>27</v>
      </c>
      <c r="L275">
        <v>27</v>
      </c>
      <c r="M275" t="s">
        <v>929</v>
      </c>
      <c r="N275">
        <v>6.4876100000000004E-3</v>
      </c>
      <c r="O275" t="s">
        <v>28</v>
      </c>
      <c r="P275">
        <v>0</v>
      </c>
      <c r="Q275">
        <v>0</v>
      </c>
      <c r="R275">
        <v>94.12</v>
      </c>
      <c r="S275">
        <v>-4.0999999999999996</v>
      </c>
      <c r="T275">
        <v>4.0999999999999996</v>
      </c>
    </row>
    <row r="276" spans="1:20" x14ac:dyDescent="0.2">
      <c r="A276" t="s">
        <v>925</v>
      </c>
      <c r="B276" t="s">
        <v>930</v>
      </c>
      <c r="C276" t="s">
        <v>931</v>
      </c>
      <c r="D276" t="s">
        <v>932</v>
      </c>
      <c r="E276" t="s">
        <v>24</v>
      </c>
      <c r="F276" t="s">
        <v>25</v>
      </c>
      <c r="G276" t="s">
        <v>74</v>
      </c>
      <c r="H276" s="3">
        <v>14032</v>
      </c>
      <c r="I276" t="s">
        <v>25</v>
      </c>
      <c r="J276">
        <v>233</v>
      </c>
      <c r="K276" t="s">
        <v>27</v>
      </c>
      <c r="L276">
        <v>32</v>
      </c>
      <c r="M276" t="s">
        <v>929</v>
      </c>
      <c r="N276">
        <v>0</v>
      </c>
      <c r="O276" t="s">
        <v>25</v>
      </c>
      <c r="P276">
        <v>0</v>
      </c>
      <c r="Q276">
        <v>0</v>
      </c>
      <c r="R276">
        <v>96.5</v>
      </c>
      <c r="S276">
        <v>-6.3</v>
      </c>
      <c r="T276">
        <v>6.3</v>
      </c>
    </row>
    <row r="277" spans="1:20" x14ac:dyDescent="0.2">
      <c r="A277" t="s">
        <v>925</v>
      </c>
      <c r="B277" t="s">
        <v>933</v>
      </c>
      <c r="C277" t="s">
        <v>934</v>
      </c>
      <c r="D277" t="s">
        <v>935</v>
      </c>
      <c r="E277" t="s">
        <v>24</v>
      </c>
      <c r="F277" t="s">
        <v>25</v>
      </c>
      <c r="G277" t="s">
        <v>74</v>
      </c>
      <c r="H277" s="3">
        <v>14032</v>
      </c>
      <c r="I277" t="s">
        <v>25</v>
      </c>
      <c r="J277">
        <v>233</v>
      </c>
      <c r="K277" t="s">
        <v>27</v>
      </c>
      <c r="L277">
        <v>32</v>
      </c>
      <c r="M277" t="s">
        <v>929</v>
      </c>
      <c r="N277">
        <v>9.65046E-4</v>
      </c>
      <c r="O277" t="s">
        <v>28</v>
      </c>
      <c r="P277">
        <v>0</v>
      </c>
      <c r="Q277">
        <v>0</v>
      </c>
      <c r="R277">
        <v>96.5</v>
      </c>
      <c r="S277">
        <v>-2.5</v>
      </c>
      <c r="T277">
        <v>2.5</v>
      </c>
    </row>
    <row r="278" spans="1:20" x14ac:dyDescent="0.2">
      <c r="A278" t="s">
        <v>925</v>
      </c>
      <c r="B278" t="s">
        <v>936</v>
      </c>
      <c r="C278" t="s">
        <v>937</v>
      </c>
      <c r="D278" t="s">
        <v>938</v>
      </c>
      <c r="E278" t="s">
        <v>24</v>
      </c>
      <c r="F278" t="s">
        <v>25</v>
      </c>
      <c r="G278" t="s">
        <v>26</v>
      </c>
      <c r="H278" s="3">
        <v>14001</v>
      </c>
      <c r="I278" t="s">
        <v>25</v>
      </c>
      <c r="J278">
        <v>187</v>
      </c>
      <c r="K278" t="s">
        <v>27</v>
      </c>
      <c r="L278">
        <v>25.8</v>
      </c>
      <c r="M278" t="s">
        <v>929</v>
      </c>
      <c r="N278">
        <v>7.9169600000000007E-3</v>
      </c>
      <c r="O278" t="s">
        <v>28</v>
      </c>
      <c r="P278">
        <v>0</v>
      </c>
      <c r="Q278">
        <v>0</v>
      </c>
      <c r="R278">
        <v>97.44</v>
      </c>
      <c r="S278">
        <v>-2.1</v>
      </c>
      <c r="T278">
        <v>2.1</v>
      </c>
    </row>
    <row r="279" spans="1:20" x14ac:dyDescent="0.2">
      <c r="A279" t="s">
        <v>925</v>
      </c>
      <c r="B279" t="s">
        <v>939</v>
      </c>
      <c r="C279" t="s">
        <v>940</v>
      </c>
      <c r="D279" t="s">
        <v>941</v>
      </c>
      <c r="E279" t="s">
        <v>24</v>
      </c>
      <c r="F279" t="s">
        <v>25</v>
      </c>
      <c r="G279" t="s">
        <v>26</v>
      </c>
      <c r="H279" s="3">
        <v>14001</v>
      </c>
      <c r="I279" t="s">
        <v>25</v>
      </c>
      <c r="J279">
        <v>172</v>
      </c>
      <c r="K279" t="s">
        <v>27</v>
      </c>
      <c r="L279">
        <v>25.9</v>
      </c>
      <c r="M279" t="s">
        <v>929</v>
      </c>
      <c r="N279">
        <v>8.79337E-4</v>
      </c>
      <c r="O279" t="s">
        <v>28</v>
      </c>
      <c r="P279">
        <v>0</v>
      </c>
      <c r="Q279">
        <v>0</v>
      </c>
      <c r="R279">
        <v>95.64</v>
      </c>
      <c r="S279">
        <v>-4.8</v>
      </c>
      <c r="T279">
        <v>4.8</v>
      </c>
    </row>
    <row r="280" spans="1:20" x14ac:dyDescent="0.2">
      <c r="A280" t="s">
        <v>925</v>
      </c>
      <c r="B280" t="s">
        <v>942</v>
      </c>
      <c r="C280" t="s">
        <v>943</v>
      </c>
      <c r="D280" t="s">
        <v>944</v>
      </c>
      <c r="E280" t="s">
        <v>24</v>
      </c>
      <c r="F280" t="s">
        <v>25</v>
      </c>
      <c r="G280" t="s">
        <v>26</v>
      </c>
      <c r="H280" s="3">
        <v>14001</v>
      </c>
      <c r="I280" t="s">
        <v>25</v>
      </c>
      <c r="J280">
        <v>131</v>
      </c>
      <c r="K280" t="s">
        <v>27</v>
      </c>
      <c r="L280">
        <v>27.1</v>
      </c>
      <c r="M280" t="s">
        <v>929</v>
      </c>
      <c r="N280">
        <v>2.6409799999999998E-3</v>
      </c>
      <c r="O280" t="s">
        <v>28</v>
      </c>
      <c r="P280">
        <v>0</v>
      </c>
      <c r="Q280">
        <v>0</v>
      </c>
      <c r="R280">
        <v>96.63</v>
      </c>
      <c r="S280">
        <v>-8</v>
      </c>
      <c r="T280">
        <v>8</v>
      </c>
    </row>
    <row r="281" spans="1:20" x14ac:dyDescent="0.2">
      <c r="A281" t="s">
        <v>925</v>
      </c>
      <c r="B281" t="s">
        <v>945</v>
      </c>
      <c r="C281" t="s">
        <v>946</v>
      </c>
      <c r="D281" t="s">
        <v>947</v>
      </c>
      <c r="E281" t="s">
        <v>24</v>
      </c>
      <c r="F281" t="s">
        <v>25</v>
      </c>
      <c r="G281" t="s">
        <v>26</v>
      </c>
      <c r="H281" s="3">
        <v>13971</v>
      </c>
      <c r="I281" t="s">
        <v>25</v>
      </c>
      <c r="J281">
        <v>86</v>
      </c>
      <c r="K281" t="s">
        <v>27</v>
      </c>
      <c r="L281">
        <v>26.4</v>
      </c>
      <c r="M281" t="s">
        <v>929</v>
      </c>
      <c r="N281">
        <v>3.2671200000000001E-3</v>
      </c>
      <c r="O281" t="s">
        <v>36</v>
      </c>
      <c r="P281">
        <v>0</v>
      </c>
      <c r="Q281">
        <v>0</v>
      </c>
      <c r="R281">
        <v>94.52</v>
      </c>
      <c r="S281">
        <v>-1.8</v>
      </c>
      <c r="T281">
        <v>1.8</v>
      </c>
    </row>
    <row r="282" spans="1:20" x14ac:dyDescent="0.2">
      <c r="H282" s="3"/>
    </row>
    <row r="283" spans="1:20" x14ac:dyDescent="0.2">
      <c r="A283" t="s">
        <v>948</v>
      </c>
      <c r="B283" t="s">
        <v>949</v>
      </c>
      <c r="C283" t="s">
        <v>950</v>
      </c>
      <c r="D283" t="s">
        <v>951</v>
      </c>
      <c r="E283" t="s">
        <v>24</v>
      </c>
      <c r="F283" t="s">
        <v>25</v>
      </c>
      <c r="G283" t="s">
        <v>26</v>
      </c>
      <c r="H283" s="2">
        <v>44844</v>
      </c>
      <c r="I283" t="s">
        <v>25</v>
      </c>
      <c r="J283">
        <v>306</v>
      </c>
      <c r="K283" t="s">
        <v>27</v>
      </c>
      <c r="L283">
        <v>25.8</v>
      </c>
      <c r="M283" t="s">
        <v>25</v>
      </c>
      <c r="N283">
        <v>3.2662699999999999E-3</v>
      </c>
      <c r="O283" t="s">
        <v>36</v>
      </c>
      <c r="P283">
        <v>0</v>
      </c>
      <c r="Q283">
        <v>0</v>
      </c>
      <c r="R283">
        <v>97</v>
      </c>
      <c r="S283">
        <v>-3</v>
      </c>
      <c r="T283">
        <v>3</v>
      </c>
    </row>
    <row r="284" spans="1:20" x14ac:dyDescent="0.2">
      <c r="A284" t="s">
        <v>948</v>
      </c>
      <c r="B284" t="s">
        <v>952</v>
      </c>
      <c r="C284" t="s">
        <v>953</v>
      </c>
      <c r="D284" t="s">
        <v>954</v>
      </c>
      <c r="E284" t="s">
        <v>24</v>
      </c>
      <c r="F284" t="s">
        <v>25</v>
      </c>
      <c r="G284" t="s">
        <v>26</v>
      </c>
      <c r="H284" s="2">
        <v>44844</v>
      </c>
      <c r="I284" t="s">
        <v>25</v>
      </c>
      <c r="J284">
        <v>302</v>
      </c>
      <c r="K284" t="s">
        <v>27</v>
      </c>
      <c r="L284">
        <v>29.4</v>
      </c>
      <c r="M284" t="s">
        <v>25</v>
      </c>
      <c r="N284">
        <v>8.8040600000000003E-4</v>
      </c>
      <c r="O284" t="s">
        <v>28</v>
      </c>
      <c r="P284">
        <v>0</v>
      </c>
      <c r="Q284">
        <v>0</v>
      </c>
      <c r="R284">
        <v>97.66</v>
      </c>
      <c r="S284">
        <v>2.2000000000000002</v>
      </c>
      <c r="T284">
        <v>2.2000000000000002</v>
      </c>
    </row>
    <row r="285" spans="1:20" x14ac:dyDescent="0.2">
      <c r="A285" t="s">
        <v>948</v>
      </c>
      <c r="B285" t="s">
        <v>955</v>
      </c>
      <c r="C285" t="s">
        <v>956</v>
      </c>
      <c r="D285" t="s">
        <v>957</v>
      </c>
      <c r="E285" t="s">
        <v>24</v>
      </c>
      <c r="F285" t="s">
        <v>25</v>
      </c>
      <c r="G285" t="s">
        <v>26</v>
      </c>
      <c r="H285" s="2">
        <v>44752</v>
      </c>
      <c r="I285" t="s">
        <v>25</v>
      </c>
      <c r="J285">
        <v>202</v>
      </c>
      <c r="K285" t="s">
        <v>27</v>
      </c>
      <c r="L285">
        <v>27.1</v>
      </c>
      <c r="M285" t="s">
        <v>25</v>
      </c>
      <c r="N285">
        <v>2.2967399999999999E-2</v>
      </c>
      <c r="O285" t="s">
        <v>32</v>
      </c>
      <c r="P285">
        <v>0</v>
      </c>
      <c r="Q285">
        <v>0</v>
      </c>
      <c r="R285">
        <v>98.96</v>
      </c>
      <c r="S285">
        <v>-4.9000000000000004</v>
      </c>
      <c r="T285">
        <v>4.9000000000000004</v>
      </c>
    </row>
    <row r="286" spans="1:20" x14ac:dyDescent="0.2">
      <c r="A286" t="s">
        <v>948</v>
      </c>
      <c r="B286" t="s">
        <v>958</v>
      </c>
      <c r="C286" t="s">
        <v>959</v>
      </c>
      <c r="D286" t="s">
        <v>960</v>
      </c>
      <c r="E286" t="s">
        <v>24</v>
      </c>
      <c r="F286" t="s">
        <v>25</v>
      </c>
      <c r="G286" t="s">
        <v>26</v>
      </c>
      <c r="H286" s="2">
        <v>44752</v>
      </c>
      <c r="I286" t="s">
        <v>25</v>
      </c>
      <c r="J286">
        <v>201</v>
      </c>
      <c r="K286" t="s">
        <v>27</v>
      </c>
      <c r="L286">
        <v>28.7</v>
      </c>
      <c r="M286" t="s">
        <v>25</v>
      </c>
      <c r="N286">
        <v>0</v>
      </c>
      <c r="O286" t="s">
        <v>25</v>
      </c>
      <c r="P286">
        <v>0</v>
      </c>
      <c r="Q286">
        <v>0</v>
      </c>
      <c r="R286">
        <v>98.95</v>
      </c>
      <c r="S286">
        <v>-5.2</v>
      </c>
      <c r="T286">
        <v>5.2</v>
      </c>
    </row>
    <row r="287" spans="1:20" x14ac:dyDescent="0.2">
      <c r="A287" t="s">
        <v>948</v>
      </c>
      <c r="B287" t="s">
        <v>961</v>
      </c>
      <c r="C287" t="s">
        <v>962</v>
      </c>
      <c r="D287" t="s">
        <v>963</v>
      </c>
      <c r="E287" t="s">
        <v>24</v>
      </c>
      <c r="F287" t="s">
        <v>25</v>
      </c>
      <c r="G287" t="s">
        <v>26</v>
      </c>
      <c r="H287" s="2">
        <v>44752</v>
      </c>
      <c r="I287" t="s">
        <v>25</v>
      </c>
      <c r="J287">
        <v>200</v>
      </c>
      <c r="K287" t="s">
        <v>27</v>
      </c>
      <c r="L287">
        <v>26.6</v>
      </c>
      <c r="M287" t="s">
        <v>25</v>
      </c>
      <c r="N287">
        <v>0</v>
      </c>
      <c r="O287" t="s">
        <v>25</v>
      </c>
      <c r="P287">
        <v>0</v>
      </c>
      <c r="Q287">
        <v>0</v>
      </c>
      <c r="R287">
        <v>98.92</v>
      </c>
      <c r="S287">
        <v>-5</v>
      </c>
      <c r="T287">
        <v>5</v>
      </c>
    </row>
    <row r="288" spans="1:20" x14ac:dyDescent="0.2">
      <c r="A288" t="s">
        <v>948</v>
      </c>
      <c r="B288" t="s">
        <v>964</v>
      </c>
      <c r="C288" t="s">
        <v>965</v>
      </c>
      <c r="D288" t="s">
        <v>966</v>
      </c>
      <c r="E288" t="s">
        <v>24</v>
      </c>
      <c r="F288" t="s">
        <v>25</v>
      </c>
      <c r="G288" t="s">
        <v>26</v>
      </c>
      <c r="H288" s="2">
        <v>44752</v>
      </c>
      <c r="I288" t="s">
        <v>25</v>
      </c>
      <c r="J288">
        <v>198</v>
      </c>
      <c r="K288" t="s">
        <v>27</v>
      </c>
      <c r="L288">
        <v>28</v>
      </c>
      <c r="M288" t="s">
        <v>25</v>
      </c>
      <c r="N288">
        <v>0</v>
      </c>
      <c r="O288" t="s">
        <v>25</v>
      </c>
      <c r="P288">
        <v>0</v>
      </c>
      <c r="Q288">
        <v>0</v>
      </c>
      <c r="R288">
        <v>98.79</v>
      </c>
      <c r="S288">
        <v>-1.8</v>
      </c>
      <c r="T288">
        <v>1.8</v>
      </c>
    </row>
    <row r="289" spans="1:20" x14ac:dyDescent="0.2">
      <c r="A289" t="s">
        <v>948</v>
      </c>
      <c r="B289" t="s">
        <v>967</v>
      </c>
      <c r="C289" t="s">
        <v>968</v>
      </c>
      <c r="D289" t="s">
        <v>969</v>
      </c>
      <c r="E289" t="s">
        <v>24</v>
      </c>
      <c r="F289" t="s">
        <v>25</v>
      </c>
      <c r="G289" t="s">
        <v>26</v>
      </c>
      <c r="H289" s="2">
        <v>44691</v>
      </c>
      <c r="I289" t="s">
        <v>25</v>
      </c>
      <c r="J289">
        <v>125</v>
      </c>
      <c r="K289" t="s">
        <v>27</v>
      </c>
      <c r="L289">
        <v>31</v>
      </c>
      <c r="M289" t="s">
        <v>25</v>
      </c>
      <c r="N289">
        <v>0</v>
      </c>
      <c r="O289" t="s">
        <v>25</v>
      </c>
      <c r="P289">
        <v>0</v>
      </c>
      <c r="Q289">
        <v>0</v>
      </c>
      <c r="R289">
        <v>98.67</v>
      </c>
      <c r="S289">
        <v>-2.5</v>
      </c>
      <c r="T289">
        <v>2.5</v>
      </c>
    </row>
    <row r="290" spans="1:20" x14ac:dyDescent="0.2">
      <c r="A290" t="s">
        <v>948</v>
      </c>
      <c r="B290" t="s">
        <v>970</v>
      </c>
      <c r="C290" t="s">
        <v>971</v>
      </c>
      <c r="D290" t="s">
        <v>972</v>
      </c>
      <c r="E290" t="s">
        <v>24</v>
      </c>
      <c r="F290" t="s">
        <v>25</v>
      </c>
      <c r="G290" t="s">
        <v>26</v>
      </c>
      <c r="H290" s="2">
        <v>44630</v>
      </c>
      <c r="I290" t="s">
        <v>25</v>
      </c>
      <c r="J290">
        <v>27</v>
      </c>
      <c r="K290" t="s">
        <v>27</v>
      </c>
      <c r="L290">
        <v>30</v>
      </c>
      <c r="M290" t="s">
        <v>25</v>
      </c>
      <c r="N290">
        <v>0</v>
      </c>
      <c r="O290" t="s">
        <v>25</v>
      </c>
      <c r="P290">
        <v>0</v>
      </c>
      <c r="Q290">
        <v>0</v>
      </c>
      <c r="R290">
        <v>98.39</v>
      </c>
      <c r="S290">
        <v>-3.6</v>
      </c>
      <c r="T290">
        <v>3.6</v>
      </c>
    </row>
    <row r="291" spans="1:20" x14ac:dyDescent="0.2">
      <c r="A291" t="s">
        <v>948</v>
      </c>
      <c r="B291" t="s">
        <v>973</v>
      </c>
      <c r="C291" t="s">
        <v>974</v>
      </c>
      <c r="D291" t="s">
        <v>975</v>
      </c>
      <c r="E291" t="s">
        <v>24</v>
      </c>
      <c r="F291" t="s">
        <v>25</v>
      </c>
      <c r="G291" t="s">
        <v>26</v>
      </c>
      <c r="H291" s="2">
        <v>44630</v>
      </c>
      <c r="I291" t="s">
        <v>25</v>
      </c>
      <c r="J291">
        <v>13</v>
      </c>
      <c r="K291" t="s">
        <v>27</v>
      </c>
      <c r="L291">
        <v>32</v>
      </c>
      <c r="M291" t="s">
        <v>25</v>
      </c>
      <c r="N291">
        <v>0</v>
      </c>
      <c r="O291" t="s">
        <v>25</v>
      </c>
      <c r="P291">
        <v>0</v>
      </c>
      <c r="Q291">
        <v>0</v>
      </c>
      <c r="R291">
        <v>96.97</v>
      </c>
      <c r="S291">
        <v>-4.5</v>
      </c>
      <c r="T291">
        <v>4.5</v>
      </c>
    </row>
    <row r="292" spans="1:20" x14ac:dyDescent="0.2">
      <c r="H292" s="2"/>
    </row>
    <row r="293" spans="1:20" x14ac:dyDescent="0.2">
      <c r="A293" t="s">
        <v>976</v>
      </c>
      <c r="B293" t="s">
        <v>977</v>
      </c>
      <c r="C293" t="s">
        <v>978</v>
      </c>
      <c r="D293" t="s">
        <v>979</v>
      </c>
      <c r="E293" t="s">
        <v>24</v>
      </c>
      <c r="F293" t="s">
        <v>25</v>
      </c>
      <c r="G293" t="s">
        <v>26</v>
      </c>
      <c r="H293" s="2">
        <v>44575</v>
      </c>
      <c r="I293" t="s">
        <v>25</v>
      </c>
      <c r="J293">
        <v>40</v>
      </c>
      <c r="K293" t="s">
        <v>27</v>
      </c>
      <c r="L293">
        <v>26.5</v>
      </c>
      <c r="M293" t="s">
        <v>25</v>
      </c>
      <c r="N293">
        <v>0</v>
      </c>
      <c r="O293" t="s">
        <v>25</v>
      </c>
      <c r="P293">
        <v>0</v>
      </c>
      <c r="Q293">
        <v>0</v>
      </c>
      <c r="R293">
        <v>92.76</v>
      </c>
      <c r="S293">
        <v>-4.5</v>
      </c>
      <c r="T293">
        <v>4.5</v>
      </c>
    </row>
    <row r="294" spans="1:20" x14ac:dyDescent="0.2">
      <c r="A294" t="s">
        <v>976</v>
      </c>
      <c r="B294" t="s">
        <v>980</v>
      </c>
      <c r="C294" t="s">
        <v>981</v>
      </c>
      <c r="D294" t="s">
        <v>982</v>
      </c>
      <c r="E294" t="s">
        <v>24</v>
      </c>
      <c r="F294" t="s">
        <v>25</v>
      </c>
      <c r="G294" t="s">
        <v>26</v>
      </c>
      <c r="H294" s="2">
        <v>44606</v>
      </c>
      <c r="I294" t="s">
        <v>25</v>
      </c>
      <c r="J294">
        <v>68</v>
      </c>
      <c r="K294" t="s">
        <v>27</v>
      </c>
      <c r="L294">
        <v>28.4</v>
      </c>
      <c r="M294" t="s">
        <v>25</v>
      </c>
      <c r="N294">
        <v>3.2679699999999998E-3</v>
      </c>
      <c r="O294" t="s">
        <v>36</v>
      </c>
      <c r="P294">
        <v>0</v>
      </c>
      <c r="Q294">
        <v>0</v>
      </c>
      <c r="R294">
        <v>94.81</v>
      </c>
      <c r="S294">
        <v>-2.9</v>
      </c>
      <c r="T294">
        <v>2.9</v>
      </c>
    </row>
    <row r="295" spans="1:20" x14ac:dyDescent="0.2">
      <c r="A295" t="s">
        <v>976</v>
      </c>
      <c r="B295" t="s">
        <v>983</v>
      </c>
      <c r="C295" t="s">
        <v>984</v>
      </c>
      <c r="D295" t="s">
        <v>985</v>
      </c>
      <c r="E295" t="s">
        <v>24</v>
      </c>
      <c r="F295" t="s">
        <v>25</v>
      </c>
      <c r="G295" t="s">
        <v>26</v>
      </c>
      <c r="H295" s="2">
        <v>44726</v>
      </c>
      <c r="I295" t="s">
        <v>25</v>
      </c>
      <c r="J295">
        <v>204</v>
      </c>
      <c r="K295" t="s">
        <v>27</v>
      </c>
      <c r="L295">
        <v>27.6</v>
      </c>
      <c r="M295" t="s">
        <v>25</v>
      </c>
      <c r="N295">
        <v>8.8575500000000001E-4</v>
      </c>
      <c r="O295" t="s">
        <v>28</v>
      </c>
      <c r="P295">
        <v>0</v>
      </c>
      <c r="Q295">
        <v>0</v>
      </c>
      <c r="R295">
        <v>97.87</v>
      </c>
      <c r="S295">
        <v>-5.3</v>
      </c>
      <c r="T295">
        <v>5.3</v>
      </c>
    </row>
    <row r="296" spans="1:20" x14ac:dyDescent="0.2">
      <c r="A296" t="s">
        <v>976</v>
      </c>
      <c r="B296" t="s">
        <v>986</v>
      </c>
      <c r="C296" t="s">
        <v>987</v>
      </c>
      <c r="D296" t="s">
        <v>988</v>
      </c>
      <c r="E296" t="s">
        <v>24</v>
      </c>
      <c r="F296" t="s">
        <v>25</v>
      </c>
      <c r="G296" t="s">
        <v>26</v>
      </c>
      <c r="H296" s="2">
        <v>44756</v>
      </c>
      <c r="I296" t="s">
        <v>25</v>
      </c>
      <c r="J296">
        <v>224</v>
      </c>
      <c r="K296" t="s">
        <v>27</v>
      </c>
      <c r="L296">
        <v>27.4</v>
      </c>
      <c r="M296" t="s">
        <v>25</v>
      </c>
      <c r="N296">
        <v>2.89654E-3</v>
      </c>
      <c r="O296" t="s">
        <v>104</v>
      </c>
      <c r="P296">
        <v>0</v>
      </c>
      <c r="Q296">
        <v>0</v>
      </c>
      <c r="R296">
        <v>98.42</v>
      </c>
      <c r="S296">
        <v>-6.3</v>
      </c>
      <c r="T296">
        <v>6.3</v>
      </c>
    </row>
    <row r="297" spans="1:20" x14ac:dyDescent="0.2">
      <c r="A297" t="s">
        <v>976</v>
      </c>
      <c r="B297" t="s">
        <v>989</v>
      </c>
      <c r="C297" t="s">
        <v>990</v>
      </c>
      <c r="D297" t="s">
        <v>991</v>
      </c>
      <c r="E297" t="s">
        <v>24</v>
      </c>
      <c r="F297" t="s">
        <v>25</v>
      </c>
      <c r="G297" t="s">
        <v>26</v>
      </c>
      <c r="H297" t="s">
        <v>402</v>
      </c>
      <c r="I297" t="s">
        <v>25</v>
      </c>
      <c r="J297">
        <v>453</v>
      </c>
      <c r="K297" t="s">
        <v>27</v>
      </c>
      <c r="L297">
        <v>30</v>
      </c>
      <c r="M297" t="s">
        <v>25</v>
      </c>
      <c r="N297">
        <v>0</v>
      </c>
      <c r="O297" t="s">
        <v>174</v>
      </c>
      <c r="P297">
        <v>0</v>
      </c>
      <c r="Q297">
        <v>0</v>
      </c>
      <c r="R297">
        <v>97.16</v>
      </c>
      <c r="S297">
        <v>2.7</v>
      </c>
      <c r="T297">
        <v>2.7</v>
      </c>
    </row>
    <row r="298" spans="1:20" x14ac:dyDescent="0.2">
      <c r="A298" t="s">
        <v>976</v>
      </c>
      <c r="B298" t="s">
        <v>992</v>
      </c>
      <c r="C298" t="s">
        <v>993</v>
      </c>
      <c r="D298" t="s">
        <v>994</v>
      </c>
      <c r="E298" t="s">
        <v>24</v>
      </c>
      <c r="F298" t="s">
        <v>25</v>
      </c>
      <c r="G298" t="s">
        <v>26</v>
      </c>
      <c r="H298" t="s">
        <v>412</v>
      </c>
      <c r="I298" t="s">
        <v>25</v>
      </c>
      <c r="J298">
        <v>500</v>
      </c>
      <c r="K298" t="s">
        <v>27</v>
      </c>
      <c r="L298">
        <v>30</v>
      </c>
      <c r="M298" t="s">
        <v>25</v>
      </c>
      <c r="N298">
        <v>3.2677600000000002E-3</v>
      </c>
      <c r="O298" t="s">
        <v>36</v>
      </c>
      <c r="P298">
        <v>0</v>
      </c>
      <c r="Q298">
        <v>0</v>
      </c>
      <c r="R298">
        <v>95.48</v>
      </c>
      <c r="S298">
        <v>-2</v>
      </c>
      <c r="T298">
        <v>2</v>
      </c>
    </row>
    <row r="300" spans="1:20" x14ac:dyDescent="0.2">
      <c r="A300" t="s">
        <v>995</v>
      </c>
      <c r="B300" t="s">
        <v>996</v>
      </c>
      <c r="C300" t="s">
        <v>997</v>
      </c>
      <c r="D300" t="s">
        <v>998</v>
      </c>
      <c r="E300" t="s">
        <v>24</v>
      </c>
      <c r="F300" t="s">
        <v>25</v>
      </c>
      <c r="G300" t="s">
        <v>26</v>
      </c>
      <c r="H300" s="2">
        <v>44691</v>
      </c>
      <c r="I300" t="s">
        <v>25</v>
      </c>
      <c r="J300">
        <v>210</v>
      </c>
      <c r="K300" t="s">
        <v>27</v>
      </c>
      <c r="L300">
        <v>26</v>
      </c>
      <c r="M300" t="s">
        <v>999</v>
      </c>
      <c r="N300">
        <v>0</v>
      </c>
      <c r="O300" t="s">
        <v>25</v>
      </c>
      <c r="P300">
        <v>0</v>
      </c>
      <c r="Q300">
        <v>0</v>
      </c>
      <c r="R300">
        <v>86.71</v>
      </c>
      <c r="S300">
        <v>-1.8</v>
      </c>
      <c r="T300">
        <v>1.8</v>
      </c>
    </row>
    <row r="301" spans="1:20" x14ac:dyDescent="0.2">
      <c r="A301" t="s">
        <v>995</v>
      </c>
      <c r="B301" t="s">
        <v>1000</v>
      </c>
      <c r="C301" t="s">
        <v>1001</v>
      </c>
      <c r="D301" t="s">
        <v>1002</v>
      </c>
      <c r="E301" t="s">
        <v>24</v>
      </c>
      <c r="F301" t="s">
        <v>25</v>
      </c>
      <c r="G301" t="s">
        <v>26</v>
      </c>
      <c r="H301" s="2">
        <v>44691</v>
      </c>
      <c r="I301" t="s">
        <v>25</v>
      </c>
      <c r="J301">
        <v>208</v>
      </c>
      <c r="K301" t="s">
        <v>27</v>
      </c>
      <c r="L301">
        <v>26.4</v>
      </c>
      <c r="M301" t="s">
        <v>999</v>
      </c>
      <c r="N301">
        <v>2.89419E-3</v>
      </c>
      <c r="O301" t="s">
        <v>104</v>
      </c>
      <c r="P301">
        <v>0</v>
      </c>
      <c r="Q301">
        <v>0</v>
      </c>
      <c r="R301">
        <v>88.09</v>
      </c>
      <c r="S301">
        <v>-3.5</v>
      </c>
      <c r="T301">
        <v>3.5</v>
      </c>
    </row>
    <row r="302" spans="1:20" x14ac:dyDescent="0.2">
      <c r="A302" t="s">
        <v>995</v>
      </c>
      <c r="B302" t="s">
        <v>1003</v>
      </c>
      <c r="C302" t="s">
        <v>1004</v>
      </c>
      <c r="D302" t="s">
        <v>1005</v>
      </c>
      <c r="E302" t="s">
        <v>24</v>
      </c>
      <c r="F302" t="s">
        <v>25</v>
      </c>
      <c r="G302" t="s">
        <v>26</v>
      </c>
      <c r="H302" s="2">
        <v>44691</v>
      </c>
      <c r="I302" t="s">
        <v>25</v>
      </c>
      <c r="J302">
        <v>208</v>
      </c>
      <c r="K302" t="s">
        <v>27</v>
      </c>
      <c r="L302">
        <v>27.6</v>
      </c>
      <c r="M302" t="s">
        <v>999</v>
      </c>
      <c r="N302">
        <v>2.89419E-3</v>
      </c>
      <c r="O302" t="s">
        <v>104</v>
      </c>
      <c r="P302">
        <v>0</v>
      </c>
      <c r="Q302">
        <v>0</v>
      </c>
      <c r="R302">
        <v>88.09</v>
      </c>
      <c r="S302">
        <v>-5.0999999999999996</v>
      </c>
      <c r="T302">
        <v>5.0999999999999996</v>
      </c>
    </row>
    <row r="303" spans="1:20" x14ac:dyDescent="0.2">
      <c r="A303" t="s">
        <v>995</v>
      </c>
      <c r="B303" t="s">
        <v>1006</v>
      </c>
      <c r="C303" t="s">
        <v>1007</v>
      </c>
      <c r="D303" t="s">
        <v>1008</v>
      </c>
      <c r="E303" t="s">
        <v>24</v>
      </c>
      <c r="F303" t="s">
        <v>25</v>
      </c>
      <c r="G303" t="s">
        <v>26</v>
      </c>
      <c r="H303" s="2">
        <v>44571</v>
      </c>
      <c r="I303" t="s">
        <v>25</v>
      </c>
      <c r="J303">
        <v>65</v>
      </c>
      <c r="K303" t="s">
        <v>27</v>
      </c>
      <c r="L303">
        <v>28.4</v>
      </c>
      <c r="M303" t="s">
        <v>999</v>
      </c>
      <c r="N303">
        <v>0</v>
      </c>
      <c r="O303" t="s">
        <v>25</v>
      </c>
      <c r="P303">
        <v>0</v>
      </c>
      <c r="Q303">
        <v>0</v>
      </c>
      <c r="R303">
        <v>92.63</v>
      </c>
      <c r="S303">
        <v>-4.5999999999999996</v>
      </c>
      <c r="T303">
        <v>4.5999999999999996</v>
      </c>
    </row>
    <row r="304" spans="1:20" x14ac:dyDescent="0.2">
      <c r="H304" s="2"/>
    </row>
    <row r="305" spans="1:20" x14ac:dyDescent="0.2">
      <c r="A305" t="s">
        <v>1009</v>
      </c>
      <c r="B305" t="s">
        <v>1010</v>
      </c>
      <c r="C305" t="s">
        <v>1011</v>
      </c>
      <c r="D305" t="s">
        <v>1012</v>
      </c>
      <c r="E305" t="s">
        <v>24</v>
      </c>
      <c r="F305" t="s">
        <v>25</v>
      </c>
      <c r="G305" t="s">
        <v>26</v>
      </c>
      <c r="H305" s="2">
        <v>44749</v>
      </c>
      <c r="I305" t="s">
        <v>25</v>
      </c>
      <c r="J305">
        <v>204</v>
      </c>
      <c r="K305" t="s">
        <v>27</v>
      </c>
      <c r="L305">
        <v>28.5</v>
      </c>
      <c r="M305" t="s">
        <v>25</v>
      </c>
      <c r="N305">
        <v>0</v>
      </c>
      <c r="O305" t="s">
        <v>619</v>
      </c>
      <c r="P305">
        <v>0</v>
      </c>
      <c r="Q305">
        <v>0</v>
      </c>
      <c r="R305">
        <v>98.52</v>
      </c>
      <c r="S305">
        <v>-1.9</v>
      </c>
      <c r="T305">
        <v>1.9</v>
      </c>
    </row>
    <row r="306" spans="1:20" x14ac:dyDescent="0.2">
      <c r="A306" t="s">
        <v>1009</v>
      </c>
      <c r="B306" t="s">
        <v>1013</v>
      </c>
      <c r="C306" t="s">
        <v>1014</v>
      </c>
      <c r="D306" t="s">
        <v>1015</v>
      </c>
      <c r="E306" t="s">
        <v>24</v>
      </c>
      <c r="F306" t="s">
        <v>25</v>
      </c>
      <c r="G306" t="s">
        <v>26</v>
      </c>
      <c r="H306" s="2">
        <v>44688</v>
      </c>
      <c r="I306" t="s">
        <v>25</v>
      </c>
      <c r="J306">
        <v>136</v>
      </c>
      <c r="K306" t="s">
        <v>27</v>
      </c>
      <c r="L306">
        <v>29.8</v>
      </c>
      <c r="M306" t="s">
        <v>25</v>
      </c>
      <c r="N306">
        <v>1.7584899999999999E-3</v>
      </c>
      <c r="O306" t="s">
        <v>28</v>
      </c>
      <c r="P306">
        <v>0</v>
      </c>
      <c r="Q306">
        <v>0</v>
      </c>
      <c r="R306">
        <v>97.75</v>
      </c>
      <c r="S306">
        <v>-5.3</v>
      </c>
      <c r="T306">
        <v>5.3</v>
      </c>
    </row>
    <row r="307" spans="1:20" x14ac:dyDescent="0.2">
      <c r="H307" s="2"/>
    </row>
    <row r="308" spans="1:20" x14ac:dyDescent="0.2">
      <c r="A308" t="s">
        <v>1016</v>
      </c>
      <c r="B308" t="s">
        <v>1017</v>
      </c>
      <c r="C308" t="s">
        <v>1018</v>
      </c>
      <c r="D308" t="s">
        <v>1019</v>
      </c>
      <c r="E308" t="s">
        <v>24</v>
      </c>
      <c r="F308" t="s">
        <v>25</v>
      </c>
      <c r="G308" t="s">
        <v>26</v>
      </c>
      <c r="H308" t="s">
        <v>1020</v>
      </c>
      <c r="I308" t="s">
        <v>25</v>
      </c>
      <c r="J308">
        <v>1148</v>
      </c>
      <c r="K308" t="s">
        <v>27</v>
      </c>
      <c r="L308">
        <v>31</v>
      </c>
      <c r="M308" t="s">
        <v>1021</v>
      </c>
      <c r="N308">
        <v>0</v>
      </c>
      <c r="O308" t="s">
        <v>25</v>
      </c>
      <c r="P308">
        <v>0</v>
      </c>
      <c r="Q308">
        <v>0</v>
      </c>
      <c r="R308">
        <v>95.46</v>
      </c>
      <c r="S308">
        <v>-1.8</v>
      </c>
      <c r="T308">
        <v>1.8</v>
      </c>
    </row>
    <row r="309" spans="1:20" x14ac:dyDescent="0.2">
      <c r="A309" t="s">
        <v>1016</v>
      </c>
      <c r="B309" t="s">
        <v>1022</v>
      </c>
      <c r="C309" t="s">
        <v>1023</v>
      </c>
      <c r="D309" t="s">
        <v>1024</v>
      </c>
      <c r="E309" t="s">
        <v>24</v>
      </c>
      <c r="F309" t="s">
        <v>25</v>
      </c>
      <c r="G309" t="s">
        <v>26</v>
      </c>
      <c r="H309" t="s">
        <v>1025</v>
      </c>
      <c r="I309" t="s">
        <v>25</v>
      </c>
      <c r="J309">
        <v>1004</v>
      </c>
      <c r="K309" t="s">
        <v>27</v>
      </c>
      <c r="L309">
        <v>26.2</v>
      </c>
      <c r="M309" t="s">
        <v>1026</v>
      </c>
      <c r="N309">
        <v>3.2679699999999998E-3</v>
      </c>
      <c r="O309" t="s">
        <v>36</v>
      </c>
      <c r="P309">
        <v>0</v>
      </c>
      <c r="Q309">
        <v>0</v>
      </c>
      <c r="R309">
        <v>94.5</v>
      </c>
      <c r="S309">
        <v>-2</v>
      </c>
      <c r="T309">
        <v>2</v>
      </c>
    </row>
    <row r="310" spans="1:20" x14ac:dyDescent="0.2">
      <c r="A310" t="s">
        <v>1016</v>
      </c>
      <c r="B310" t="s">
        <v>1027</v>
      </c>
      <c r="C310" t="s">
        <v>1028</v>
      </c>
      <c r="D310" t="s">
        <v>1029</v>
      </c>
      <c r="E310" t="s">
        <v>24</v>
      </c>
      <c r="F310" t="s">
        <v>1030</v>
      </c>
      <c r="G310" t="s">
        <v>26</v>
      </c>
      <c r="H310" t="s">
        <v>1025</v>
      </c>
      <c r="I310" t="s">
        <v>25</v>
      </c>
      <c r="J310">
        <v>936</v>
      </c>
      <c r="K310" t="s">
        <v>27</v>
      </c>
      <c r="L310">
        <v>32</v>
      </c>
      <c r="M310" t="s">
        <v>1026</v>
      </c>
      <c r="N310">
        <v>3.2679699999999998E-3</v>
      </c>
      <c r="O310" t="s">
        <v>36</v>
      </c>
      <c r="P310">
        <v>0</v>
      </c>
      <c r="Q310">
        <v>0</v>
      </c>
      <c r="R310">
        <v>91.95</v>
      </c>
      <c r="S310">
        <v>-1.9</v>
      </c>
      <c r="T310">
        <v>1.9</v>
      </c>
    </row>
    <row r="311" spans="1:20" x14ac:dyDescent="0.2">
      <c r="A311" t="s">
        <v>1016</v>
      </c>
      <c r="B311" t="s">
        <v>1031</v>
      </c>
      <c r="C311" t="s">
        <v>1032</v>
      </c>
      <c r="D311" t="s">
        <v>1033</v>
      </c>
      <c r="E311" t="s">
        <v>24</v>
      </c>
      <c r="F311" t="s">
        <v>1034</v>
      </c>
      <c r="G311" t="s">
        <v>26</v>
      </c>
      <c r="H311" t="s">
        <v>1035</v>
      </c>
      <c r="I311" t="s">
        <v>25</v>
      </c>
      <c r="J311">
        <v>891</v>
      </c>
      <c r="K311" t="s">
        <v>27</v>
      </c>
      <c r="L311">
        <v>27.7</v>
      </c>
      <c r="M311" t="s">
        <v>1026</v>
      </c>
      <c r="N311">
        <v>1.76625E-3</v>
      </c>
      <c r="O311" t="s">
        <v>28</v>
      </c>
      <c r="P311">
        <v>0</v>
      </c>
      <c r="Q311">
        <v>0</v>
      </c>
      <c r="R311">
        <v>91.59</v>
      </c>
      <c r="S311">
        <v>-2.5</v>
      </c>
      <c r="T311">
        <v>2.5</v>
      </c>
    </row>
    <row r="312" spans="1:20" x14ac:dyDescent="0.2">
      <c r="A312" t="s">
        <v>1016</v>
      </c>
      <c r="B312" t="s">
        <v>1036</v>
      </c>
      <c r="C312" t="s">
        <v>1037</v>
      </c>
      <c r="D312" t="s">
        <v>1038</v>
      </c>
      <c r="E312" t="s">
        <v>24</v>
      </c>
      <c r="F312" t="s">
        <v>1030</v>
      </c>
      <c r="G312" t="s">
        <v>26</v>
      </c>
      <c r="H312" s="2">
        <v>44862</v>
      </c>
      <c r="I312" t="s">
        <v>25</v>
      </c>
      <c r="J312">
        <v>314</v>
      </c>
      <c r="K312" t="s">
        <v>27</v>
      </c>
      <c r="L312">
        <v>29</v>
      </c>
      <c r="M312" t="s">
        <v>1039</v>
      </c>
      <c r="N312">
        <v>0</v>
      </c>
      <c r="O312" t="s">
        <v>25</v>
      </c>
      <c r="P312">
        <v>0</v>
      </c>
      <c r="Q312">
        <v>0</v>
      </c>
      <c r="R312">
        <v>97.94</v>
      </c>
      <c r="S312">
        <v>-3</v>
      </c>
      <c r="T312">
        <v>3</v>
      </c>
    </row>
    <row r="313" spans="1:20" x14ac:dyDescent="0.2">
      <c r="A313" t="s">
        <v>1016</v>
      </c>
      <c r="B313" t="s">
        <v>1040</v>
      </c>
      <c r="C313" t="s">
        <v>1041</v>
      </c>
      <c r="D313" t="s">
        <v>1042</v>
      </c>
      <c r="E313" t="s">
        <v>24</v>
      </c>
      <c r="F313" t="s">
        <v>25</v>
      </c>
      <c r="G313" t="s">
        <v>26</v>
      </c>
      <c r="H313" s="2">
        <v>44832</v>
      </c>
      <c r="I313" t="s">
        <v>25</v>
      </c>
      <c r="J313">
        <v>295</v>
      </c>
      <c r="K313" t="s">
        <v>27</v>
      </c>
      <c r="L313">
        <v>29.7</v>
      </c>
      <c r="M313" t="s">
        <v>1039</v>
      </c>
      <c r="N313">
        <v>8.8292399999999999E-4</v>
      </c>
      <c r="O313" t="s">
        <v>28</v>
      </c>
      <c r="P313">
        <v>0</v>
      </c>
      <c r="Q313">
        <v>0</v>
      </c>
      <c r="R313">
        <v>96.66</v>
      </c>
      <c r="S313">
        <v>-4.8</v>
      </c>
      <c r="T313">
        <v>4.8</v>
      </c>
    </row>
    <row r="314" spans="1:20" x14ac:dyDescent="0.2">
      <c r="A314" t="s">
        <v>1016</v>
      </c>
      <c r="B314" t="s">
        <v>1043</v>
      </c>
      <c r="C314" t="s">
        <v>1044</v>
      </c>
      <c r="D314" t="s">
        <v>1045</v>
      </c>
      <c r="E314" t="s">
        <v>24</v>
      </c>
      <c r="F314" t="s">
        <v>25</v>
      </c>
      <c r="G314" t="s">
        <v>26</v>
      </c>
      <c r="H314" s="2">
        <v>44832</v>
      </c>
      <c r="I314" t="s">
        <v>25</v>
      </c>
      <c r="J314">
        <v>295</v>
      </c>
      <c r="K314" t="s">
        <v>27</v>
      </c>
      <c r="L314">
        <v>29.7</v>
      </c>
      <c r="M314" t="s">
        <v>1039</v>
      </c>
      <c r="N314">
        <v>0</v>
      </c>
      <c r="O314" t="s">
        <v>25</v>
      </c>
      <c r="P314">
        <v>0</v>
      </c>
      <c r="Q314">
        <v>0</v>
      </c>
      <c r="R314">
        <v>96.66</v>
      </c>
      <c r="S314">
        <v>-5.6</v>
      </c>
      <c r="T314">
        <v>5.6</v>
      </c>
    </row>
    <row r="315" spans="1:20" x14ac:dyDescent="0.2">
      <c r="H315" s="2"/>
    </row>
    <row r="316" spans="1:20" x14ac:dyDescent="0.2">
      <c r="A316" t="s">
        <v>1046</v>
      </c>
      <c r="B316" t="s">
        <v>1047</v>
      </c>
      <c r="C316" t="s">
        <v>1048</v>
      </c>
      <c r="D316" t="s">
        <v>1049</v>
      </c>
      <c r="E316" t="s">
        <v>24</v>
      </c>
      <c r="F316" t="s">
        <v>25</v>
      </c>
      <c r="G316" t="s">
        <v>26</v>
      </c>
      <c r="H316" t="s">
        <v>1050</v>
      </c>
      <c r="I316" t="s">
        <v>25</v>
      </c>
      <c r="J316">
        <v>998</v>
      </c>
      <c r="K316" t="s">
        <v>27</v>
      </c>
      <c r="L316">
        <v>26.6</v>
      </c>
      <c r="M316" t="s">
        <v>1051</v>
      </c>
      <c r="N316">
        <v>8.9088399999999999E-4</v>
      </c>
      <c r="O316" t="s">
        <v>28</v>
      </c>
      <c r="P316">
        <v>0</v>
      </c>
      <c r="Q316">
        <v>0</v>
      </c>
      <c r="R316">
        <v>93.52</v>
      </c>
      <c r="S316">
        <v>-4.0999999999999996</v>
      </c>
      <c r="T316">
        <v>4.0999999999999996</v>
      </c>
    </row>
    <row r="317" spans="1:20" x14ac:dyDescent="0.2">
      <c r="A317" t="s">
        <v>1046</v>
      </c>
      <c r="B317" t="s">
        <v>1052</v>
      </c>
      <c r="C317" t="s">
        <v>1053</v>
      </c>
      <c r="D317" t="s">
        <v>1054</v>
      </c>
      <c r="E317" t="s">
        <v>24</v>
      </c>
      <c r="F317" t="s">
        <v>25</v>
      </c>
      <c r="G317" t="s">
        <v>26</v>
      </c>
      <c r="H317" t="s">
        <v>1055</v>
      </c>
      <c r="I317" t="s">
        <v>25</v>
      </c>
      <c r="J317">
        <v>953</v>
      </c>
      <c r="K317" t="s">
        <v>27</v>
      </c>
      <c r="L317">
        <v>27.7</v>
      </c>
      <c r="M317" t="s">
        <v>1051</v>
      </c>
      <c r="N317">
        <v>2.9007400000000002E-3</v>
      </c>
      <c r="O317" t="s">
        <v>104</v>
      </c>
      <c r="P317">
        <v>0</v>
      </c>
      <c r="Q317">
        <v>0</v>
      </c>
      <c r="R317">
        <v>94.43</v>
      </c>
      <c r="S317">
        <v>-3.5</v>
      </c>
      <c r="T317">
        <v>3.5</v>
      </c>
    </row>
    <row r="318" spans="1:20" x14ac:dyDescent="0.2">
      <c r="A318" t="s">
        <v>1046</v>
      </c>
      <c r="B318" t="s">
        <v>1056</v>
      </c>
      <c r="C318" t="s">
        <v>1057</v>
      </c>
      <c r="D318" t="s">
        <v>1058</v>
      </c>
      <c r="E318" t="s">
        <v>24</v>
      </c>
      <c r="F318" t="s">
        <v>25</v>
      </c>
      <c r="G318" t="s">
        <v>26</v>
      </c>
      <c r="H318" t="s">
        <v>1025</v>
      </c>
      <c r="I318" t="s">
        <v>25</v>
      </c>
      <c r="J318">
        <v>910</v>
      </c>
      <c r="K318" t="s">
        <v>27</v>
      </c>
      <c r="L318">
        <v>32</v>
      </c>
      <c r="M318" t="s">
        <v>1051</v>
      </c>
      <c r="N318">
        <v>8.8588100000000004E-4</v>
      </c>
      <c r="O318" t="s">
        <v>28</v>
      </c>
      <c r="P318">
        <v>0</v>
      </c>
      <c r="Q318">
        <v>0</v>
      </c>
      <c r="R318">
        <v>93.95</v>
      </c>
      <c r="S318">
        <v>-2</v>
      </c>
      <c r="T318">
        <v>2</v>
      </c>
    </row>
    <row r="319" spans="1:20" x14ac:dyDescent="0.2">
      <c r="A319" t="s">
        <v>1046</v>
      </c>
      <c r="B319" t="s">
        <v>1059</v>
      </c>
      <c r="C319" t="s">
        <v>1060</v>
      </c>
      <c r="D319" t="s">
        <v>1061</v>
      </c>
      <c r="E319" t="s">
        <v>24</v>
      </c>
      <c r="F319" t="s">
        <v>25</v>
      </c>
      <c r="G319" t="s">
        <v>26</v>
      </c>
      <c r="H319" t="s">
        <v>1025</v>
      </c>
      <c r="I319" t="s">
        <v>25</v>
      </c>
      <c r="J319">
        <v>900</v>
      </c>
      <c r="K319" t="s">
        <v>27</v>
      </c>
      <c r="L319">
        <v>27.8</v>
      </c>
      <c r="M319" t="s">
        <v>1051</v>
      </c>
      <c r="N319">
        <v>5.5704099999999996E-3</v>
      </c>
      <c r="O319" t="s">
        <v>55</v>
      </c>
      <c r="P319">
        <v>0</v>
      </c>
      <c r="Q319">
        <v>0</v>
      </c>
      <c r="R319">
        <v>96.27</v>
      </c>
      <c r="S319">
        <v>-1.9</v>
      </c>
      <c r="T319">
        <v>1.9</v>
      </c>
    </row>
    <row r="320" spans="1:20" x14ac:dyDescent="0.2">
      <c r="A320" t="s">
        <v>1046</v>
      </c>
      <c r="B320" t="s">
        <v>1062</v>
      </c>
      <c r="C320" t="s">
        <v>1063</v>
      </c>
      <c r="D320" t="s">
        <v>1064</v>
      </c>
      <c r="E320" t="s">
        <v>24</v>
      </c>
      <c r="F320" t="s">
        <v>25</v>
      </c>
      <c r="G320" t="s">
        <v>26</v>
      </c>
      <c r="H320" t="s">
        <v>1065</v>
      </c>
      <c r="I320" t="s">
        <v>25</v>
      </c>
      <c r="J320">
        <v>864</v>
      </c>
      <c r="K320" t="s">
        <v>27</v>
      </c>
      <c r="L320">
        <v>31</v>
      </c>
      <c r="M320" t="s">
        <v>1051</v>
      </c>
      <c r="N320">
        <v>8.8497100000000002E-4</v>
      </c>
      <c r="O320" t="s">
        <v>28</v>
      </c>
      <c r="P320">
        <v>0</v>
      </c>
      <c r="Q320">
        <v>0</v>
      </c>
      <c r="R320">
        <v>92.84</v>
      </c>
      <c r="S320">
        <v>-3.4</v>
      </c>
      <c r="T320">
        <v>3.4</v>
      </c>
    </row>
    <row r="321" spans="1:20" x14ac:dyDescent="0.2">
      <c r="A321" t="s">
        <v>1046</v>
      </c>
      <c r="B321" t="s">
        <v>1066</v>
      </c>
      <c r="C321" t="s">
        <v>1067</v>
      </c>
      <c r="D321" t="s">
        <v>1068</v>
      </c>
      <c r="E321" t="s">
        <v>24</v>
      </c>
      <c r="F321" t="s">
        <v>25</v>
      </c>
      <c r="G321" t="s">
        <v>26</v>
      </c>
      <c r="H321" t="s">
        <v>1035</v>
      </c>
      <c r="I321" t="s">
        <v>25</v>
      </c>
      <c r="J321">
        <v>786</v>
      </c>
      <c r="K321" t="s">
        <v>27</v>
      </c>
      <c r="L321">
        <v>29.9</v>
      </c>
      <c r="M321" t="s">
        <v>1051</v>
      </c>
      <c r="N321">
        <v>0</v>
      </c>
      <c r="O321" t="s">
        <v>25</v>
      </c>
      <c r="P321">
        <v>0</v>
      </c>
      <c r="Q321">
        <v>0</v>
      </c>
      <c r="R321">
        <v>90.5</v>
      </c>
      <c r="S321">
        <v>-5.7</v>
      </c>
      <c r="T321">
        <v>5.7</v>
      </c>
    </row>
    <row r="322" spans="1:20" x14ac:dyDescent="0.2">
      <c r="A322" t="s">
        <v>1046</v>
      </c>
      <c r="B322" t="s">
        <v>1069</v>
      </c>
      <c r="C322" t="s">
        <v>1070</v>
      </c>
      <c r="D322" t="s">
        <v>1071</v>
      </c>
      <c r="E322" t="s">
        <v>24</v>
      </c>
      <c r="F322" t="s">
        <v>25</v>
      </c>
      <c r="G322" t="s">
        <v>26</v>
      </c>
      <c r="H322" t="s">
        <v>1072</v>
      </c>
      <c r="I322" t="s">
        <v>25</v>
      </c>
      <c r="J322">
        <v>741</v>
      </c>
      <c r="K322" t="s">
        <v>27</v>
      </c>
      <c r="L322">
        <v>27.2</v>
      </c>
      <c r="M322" t="s">
        <v>1051</v>
      </c>
      <c r="N322">
        <v>8.8539499999999998E-4</v>
      </c>
      <c r="O322" t="s">
        <v>28</v>
      </c>
      <c r="P322">
        <v>0</v>
      </c>
      <c r="Q322">
        <v>0</v>
      </c>
      <c r="R322">
        <v>92.71</v>
      </c>
      <c r="S322">
        <v>-3.8</v>
      </c>
      <c r="T322">
        <v>3.8</v>
      </c>
    </row>
    <row r="323" spans="1:20" x14ac:dyDescent="0.2">
      <c r="A323" t="s">
        <v>1046</v>
      </c>
      <c r="B323" t="s">
        <v>1073</v>
      </c>
      <c r="C323" t="s">
        <v>1074</v>
      </c>
      <c r="D323" t="s">
        <v>1075</v>
      </c>
      <c r="E323" t="s">
        <v>24</v>
      </c>
      <c r="F323" t="s">
        <v>25</v>
      </c>
      <c r="G323" t="s">
        <v>26</v>
      </c>
      <c r="H323" s="2">
        <v>44862</v>
      </c>
      <c r="I323" t="s">
        <v>25</v>
      </c>
      <c r="J323">
        <v>341</v>
      </c>
      <c r="K323" t="s">
        <v>27</v>
      </c>
      <c r="L323">
        <v>26.5</v>
      </c>
      <c r="M323" t="s">
        <v>1076</v>
      </c>
      <c r="N323">
        <v>8.9600900000000002E-4</v>
      </c>
      <c r="O323" t="s">
        <v>28</v>
      </c>
      <c r="P323">
        <v>0</v>
      </c>
      <c r="Q323">
        <v>0</v>
      </c>
      <c r="R323">
        <v>98.43</v>
      </c>
      <c r="S323">
        <v>-2.5</v>
      </c>
      <c r="T323">
        <v>2.5</v>
      </c>
    </row>
    <row r="324" spans="1:20" x14ac:dyDescent="0.2">
      <c r="A324" t="s">
        <v>1046</v>
      </c>
      <c r="B324" t="s">
        <v>1077</v>
      </c>
      <c r="C324" t="s">
        <v>1078</v>
      </c>
      <c r="D324" t="s">
        <v>1079</v>
      </c>
      <c r="E324" t="s">
        <v>24</v>
      </c>
      <c r="F324" t="s">
        <v>25</v>
      </c>
      <c r="G324" t="s">
        <v>26</v>
      </c>
      <c r="H324" s="2">
        <v>44832</v>
      </c>
      <c r="I324" t="s">
        <v>25</v>
      </c>
      <c r="J324">
        <v>323</v>
      </c>
      <c r="K324" t="s">
        <v>27</v>
      </c>
      <c r="L324">
        <v>26.9</v>
      </c>
      <c r="M324" t="s">
        <v>1076</v>
      </c>
      <c r="N324">
        <v>6.4102599999999996E-2</v>
      </c>
      <c r="O324" t="s">
        <v>55</v>
      </c>
      <c r="P324">
        <v>0</v>
      </c>
      <c r="Q324">
        <v>0</v>
      </c>
      <c r="R324">
        <v>97.2</v>
      </c>
      <c r="S324">
        <v>-2.1</v>
      </c>
      <c r="T324">
        <v>2.1</v>
      </c>
    </row>
    <row r="325" spans="1:20" x14ac:dyDescent="0.2">
      <c r="A325" t="s">
        <v>1046</v>
      </c>
      <c r="B325" t="s">
        <v>1080</v>
      </c>
      <c r="C325" t="s">
        <v>1081</v>
      </c>
      <c r="D325" t="s">
        <v>1082</v>
      </c>
      <c r="E325" t="s">
        <v>24</v>
      </c>
      <c r="F325" t="s">
        <v>25</v>
      </c>
      <c r="G325" t="s">
        <v>26</v>
      </c>
      <c r="H325" s="2">
        <v>44801</v>
      </c>
      <c r="I325" t="s">
        <v>25</v>
      </c>
      <c r="J325">
        <v>294</v>
      </c>
      <c r="K325" t="s">
        <v>27</v>
      </c>
      <c r="L325">
        <v>29.4</v>
      </c>
      <c r="M325" t="s">
        <v>1083</v>
      </c>
      <c r="N325">
        <v>5.5156199999999997E-3</v>
      </c>
      <c r="O325" t="s">
        <v>28</v>
      </c>
      <c r="P325">
        <v>0</v>
      </c>
      <c r="Q325">
        <v>0</v>
      </c>
      <c r="R325">
        <v>91.56</v>
      </c>
      <c r="S325">
        <v>1.4</v>
      </c>
      <c r="T325">
        <v>1.4</v>
      </c>
    </row>
    <row r="326" spans="1:20" x14ac:dyDescent="0.2">
      <c r="A326" t="s">
        <v>1046</v>
      </c>
      <c r="B326" t="s">
        <v>1084</v>
      </c>
      <c r="C326" t="s">
        <v>1085</v>
      </c>
      <c r="D326" t="s">
        <v>1086</v>
      </c>
      <c r="E326" t="s">
        <v>24</v>
      </c>
      <c r="F326" t="s">
        <v>25</v>
      </c>
      <c r="G326" t="s">
        <v>26</v>
      </c>
      <c r="H326" s="2">
        <v>44801</v>
      </c>
      <c r="I326" t="s">
        <v>25</v>
      </c>
      <c r="J326">
        <v>263</v>
      </c>
      <c r="K326" t="s">
        <v>27</v>
      </c>
      <c r="L326">
        <v>29.7</v>
      </c>
      <c r="M326" t="s">
        <v>1083</v>
      </c>
      <c r="N326">
        <v>0</v>
      </c>
      <c r="O326" t="s">
        <v>25</v>
      </c>
      <c r="P326">
        <v>0</v>
      </c>
      <c r="Q326">
        <v>0</v>
      </c>
      <c r="R326">
        <v>91.17</v>
      </c>
      <c r="S326">
        <v>-4.0999999999999996</v>
      </c>
      <c r="T326">
        <v>4.0999999999999996</v>
      </c>
    </row>
    <row r="327" spans="1:20" x14ac:dyDescent="0.2">
      <c r="A327" t="s">
        <v>1046</v>
      </c>
      <c r="B327" t="s">
        <v>1087</v>
      </c>
      <c r="C327" t="s">
        <v>1088</v>
      </c>
      <c r="D327" t="s">
        <v>1089</v>
      </c>
      <c r="E327" t="s">
        <v>24</v>
      </c>
      <c r="F327" t="s">
        <v>25</v>
      </c>
      <c r="G327" t="s">
        <v>26</v>
      </c>
      <c r="H327" s="2">
        <v>44740</v>
      </c>
      <c r="I327" t="s">
        <v>25</v>
      </c>
      <c r="J327">
        <v>215</v>
      </c>
      <c r="K327" t="s">
        <v>27</v>
      </c>
      <c r="L327">
        <v>32</v>
      </c>
      <c r="M327" t="s">
        <v>1083</v>
      </c>
      <c r="N327">
        <v>8.9070999999999996E-4</v>
      </c>
      <c r="O327" t="s">
        <v>28</v>
      </c>
      <c r="P327">
        <v>0</v>
      </c>
      <c r="Q327">
        <v>0</v>
      </c>
      <c r="R327">
        <v>91.02</v>
      </c>
      <c r="S327">
        <v>2.8</v>
      </c>
      <c r="T327">
        <v>2.8</v>
      </c>
    </row>
    <row r="328" spans="1:20" x14ac:dyDescent="0.2">
      <c r="A328" t="s">
        <v>1046</v>
      </c>
      <c r="B328" t="s">
        <v>1090</v>
      </c>
      <c r="C328" t="s">
        <v>1091</v>
      </c>
      <c r="D328" t="s">
        <v>1092</v>
      </c>
      <c r="E328" t="s">
        <v>24</v>
      </c>
      <c r="F328" t="s">
        <v>25</v>
      </c>
      <c r="G328" t="s">
        <v>26</v>
      </c>
      <c r="H328" s="2">
        <v>44740</v>
      </c>
      <c r="I328" t="s">
        <v>25</v>
      </c>
      <c r="J328">
        <v>214</v>
      </c>
      <c r="K328" t="s">
        <v>27</v>
      </c>
      <c r="L328">
        <v>29.1</v>
      </c>
      <c r="M328" t="s">
        <v>1083</v>
      </c>
      <c r="N328">
        <v>0</v>
      </c>
      <c r="O328" t="s">
        <v>25</v>
      </c>
      <c r="P328">
        <v>0</v>
      </c>
      <c r="Q328">
        <v>0</v>
      </c>
      <c r="R328">
        <v>95.03</v>
      </c>
      <c r="S328">
        <v>-2.5</v>
      </c>
      <c r="T328">
        <v>2.5</v>
      </c>
    </row>
    <row r="329" spans="1:20" x14ac:dyDescent="0.2">
      <c r="H329" s="2"/>
    </row>
    <row r="330" spans="1:20" x14ac:dyDescent="0.2">
      <c r="A330" t="s">
        <v>1093</v>
      </c>
      <c r="B330" t="s">
        <v>1094</v>
      </c>
      <c r="C330" t="s">
        <v>1095</v>
      </c>
      <c r="D330" t="s">
        <v>1096</v>
      </c>
      <c r="E330" t="s">
        <v>24</v>
      </c>
      <c r="F330" t="s">
        <v>25</v>
      </c>
      <c r="G330" t="s">
        <v>26</v>
      </c>
      <c r="H330" t="s">
        <v>1097</v>
      </c>
      <c r="I330" t="s">
        <v>25</v>
      </c>
      <c r="J330">
        <v>2960</v>
      </c>
      <c r="K330" t="s">
        <v>27</v>
      </c>
      <c r="L330">
        <v>29.7</v>
      </c>
      <c r="M330" t="s">
        <v>1098</v>
      </c>
      <c r="N330">
        <v>0</v>
      </c>
      <c r="O330" t="s">
        <v>77</v>
      </c>
      <c r="P330">
        <v>0</v>
      </c>
      <c r="Q330">
        <v>0</v>
      </c>
      <c r="R330">
        <v>98.3</v>
      </c>
      <c r="S330">
        <v>1.6</v>
      </c>
      <c r="T330">
        <v>1.6</v>
      </c>
    </row>
    <row r="331" spans="1:20" x14ac:dyDescent="0.2">
      <c r="A331" t="s">
        <v>1093</v>
      </c>
      <c r="B331" t="s">
        <v>1099</v>
      </c>
      <c r="C331" t="s">
        <v>1100</v>
      </c>
      <c r="D331" t="s">
        <v>1101</v>
      </c>
      <c r="E331" t="s">
        <v>24</v>
      </c>
      <c r="F331" t="s">
        <v>25</v>
      </c>
      <c r="G331" t="s">
        <v>26</v>
      </c>
      <c r="H331" t="s">
        <v>1097</v>
      </c>
      <c r="I331" t="s">
        <v>25</v>
      </c>
      <c r="J331">
        <v>2919</v>
      </c>
      <c r="K331" t="s">
        <v>27</v>
      </c>
      <c r="L331">
        <v>27.7</v>
      </c>
      <c r="M331" t="s">
        <v>1098</v>
      </c>
      <c r="N331">
        <v>8.79275E-4</v>
      </c>
      <c r="O331" t="s">
        <v>28</v>
      </c>
      <c r="P331">
        <v>0</v>
      </c>
      <c r="Q331">
        <v>0</v>
      </c>
      <c r="R331">
        <v>98.39</v>
      </c>
      <c r="S331">
        <v>1.7</v>
      </c>
      <c r="T331">
        <v>1.7</v>
      </c>
    </row>
    <row r="332" spans="1:20" x14ac:dyDescent="0.2">
      <c r="A332" t="s">
        <v>1093</v>
      </c>
      <c r="B332" t="s">
        <v>1102</v>
      </c>
      <c r="C332" t="s">
        <v>1103</v>
      </c>
      <c r="D332" t="s">
        <v>1104</v>
      </c>
      <c r="E332" t="s">
        <v>24</v>
      </c>
      <c r="F332" t="s">
        <v>25</v>
      </c>
      <c r="G332" t="s">
        <v>26</v>
      </c>
      <c r="H332" t="s">
        <v>1105</v>
      </c>
      <c r="I332" t="s">
        <v>25</v>
      </c>
      <c r="J332">
        <v>2772</v>
      </c>
      <c r="K332" t="s">
        <v>27</v>
      </c>
      <c r="L332">
        <v>32</v>
      </c>
      <c r="M332" t="s">
        <v>1098</v>
      </c>
      <c r="N332">
        <v>1.1473199999999999E-2</v>
      </c>
      <c r="O332" t="s">
        <v>32</v>
      </c>
      <c r="P332">
        <v>0</v>
      </c>
      <c r="Q332">
        <v>0</v>
      </c>
      <c r="R332">
        <v>97.65</v>
      </c>
      <c r="S332">
        <v>2.7</v>
      </c>
      <c r="T332">
        <v>2.7</v>
      </c>
    </row>
    <row r="333" spans="1:20" x14ac:dyDescent="0.2">
      <c r="A333" t="s">
        <v>1093</v>
      </c>
      <c r="B333" t="s">
        <v>1106</v>
      </c>
      <c r="C333" t="s">
        <v>1107</v>
      </c>
      <c r="D333" t="s">
        <v>1108</v>
      </c>
      <c r="E333" t="s">
        <v>24</v>
      </c>
      <c r="F333" t="s">
        <v>25</v>
      </c>
      <c r="G333" t="s">
        <v>26</v>
      </c>
      <c r="H333" t="s">
        <v>1109</v>
      </c>
      <c r="I333" t="s">
        <v>25</v>
      </c>
      <c r="J333">
        <v>2679</v>
      </c>
      <c r="K333" t="s">
        <v>27</v>
      </c>
      <c r="L333">
        <v>28.7</v>
      </c>
      <c r="M333" t="s">
        <v>25</v>
      </c>
      <c r="N333">
        <v>6.1530899999999999E-3</v>
      </c>
      <c r="O333" t="s">
        <v>32</v>
      </c>
      <c r="P333">
        <v>0</v>
      </c>
      <c r="Q333">
        <v>0</v>
      </c>
      <c r="R333">
        <v>97.71</v>
      </c>
      <c r="S333">
        <v>-2.5</v>
      </c>
      <c r="T333">
        <v>2.5</v>
      </c>
    </row>
    <row r="334" spans="1:20" x14ac:dyDescent="0.2">
      <c r="A334" t="s">
        <v>1093</v>
      </c>
      <c r="B334" t="s">
        <v>1110</v>
      </c>
      <c r="C334" t="s">
        <v>1111</v>
      </c>
      <c r="D334" t="s">
        <v>1112</v>
      </c>
      <c r="E334" t="s">
        <v>24</v>
      </c>
      <c r="F334" t="s">
        <v>25</v>
      </c>
      <c r="G334" t="s">
        <v>26</v>
      </c>
      <c r="H334" t="s">
        <v>1113</v>
      </c>
      <c r="I334" t="s">
        <v>25</v>
      </c>
      <c r="J334">
        <v>2657</v>
      </c>
      <c r="K334" t="s">
        <v>27</v>
      </c>
      <c r="L334">
        <v>28.4</v>
      </c>
      <c r="M334" t="s">
        <v>25</v>
      </c>
      <c r="N334">
        <v>3.2677600000000002E-3</v>
      </c>
      <c r="O334" t="s">
        <v>36</v>
      </c>
      <c r="P334">
        <v>0</v>
      </c>
      <c r="Q334">
        <v>0</v>
      </c>
      <c r="R334">
        <v>91.73</v>
      </c>
      <c r="S334">
        <v>-2.8</v>
      </c>
      <c r="T334">
        <v>2.8</v>
      </c>
    </row>
    <row r="335" spans="1:20" x14ac:dyDescent="0.2">
      <c r="A335" t="s">
        <v>1093</v>
      </c>
      <c r="B335" t="s">
        <v>1114</v>
      </c>
      <c r="C335" t="s">
        <v>1115</v>
      </c>
      <c r="D335" t="s">
        <v>1116</v>
      </c>
      <c r="E335" t="s">
        <v>24</v>
      </c>
      <c r="F335" t="s">
        <v>25</v>
      </c>
      <c r="G335" t="s">
        <v>26</v>
      </c>
      <c r="H335" t="s">
        <v>1117</v>
      </c>
      <c r="I335" t="s">
        <v>25</v>
      </c>
      <c r="J335">
        <v>2620</v>
      </c>
      <c r="K335" t="s">
        <v>27</v>
      </c>
      <c r="L335">
        <v>28.2</v>
      </c>
      <c r="M335" t="s">
        <v>25</v>
      </c>
      <c r="N335">
        <v>0</v>
      </c>
      <c r="O335" t="s">
        <v>77</v>
      </c>
      <c r="P335">
        <v>0</v>
      </c>
      <c r="Q335">
        <v>0</v>
      </c>
      <c r="R335">
        <v>88.6</v>
      </c>
      <c r="S335">
        <v>-4.7</v>
      </c>
      <c r="T335">
        <v>4.7</v>
      </c>
    </row>
    <row r="336" spans="1:20" x14ac:dyDescent="0.2">
      <c r="A336" t="s">
        <v>1093</v>
      </c>
      <c r="B336" t="s">
        <v>1118</v>
      </c>
      <c r="C336" t="s">
        <v>1119</v>
      </c>
      <c r="D336" t="s">
        <v>1120</v>
      </c>
      <c r="E336" t="s">
        <v>24</v>
      </c>
      <c r="F336" t="s">
        <v>25</v>
      </c>
      <c r="G336" t="s">
        <v>26</v>
      </c>
      <c r="H336" t="s">
        <v>1121</v>
      </c>
      <c r="I336" t="s">
        <v>25</v>
      </c>
      <c r="J336">
        <v>2233</v>
      </c>
      <c r="K336" t="s">
        <v>27</v>
      </c>
      <c r="L336">
        <v>26.4</v>
      </c>
      <c r="M336" t="s">
        <v>25</v>
      </c>
      <c r="N336">
        <v>5.4800500000000002E-3</v>
      </c>
      <c r="O336" t="s">
        <v>55</v>
      </c>
      <c r="P336">
        <v>0</v>
      </c>
      <c r="Q336">
        <v>0</v>
      </c>
      <c r="R336">
        <v>85.09</v>
      </c>
      <c r="S336">
        <v>-3.5</v>
      </c>
      <c r="T336">
        <v>3.5</v>
      </c>
    </row>
    <row r="337" spans="1:20" x14ac:dyDescent="0.2">
      <c r="A337" t="s">
        <v>1093</v>
      </c>
      <c r="B337" t="s">
        <v>1122</v>
      </c>
      <c r="C337" t="s">
        <v>1123</v>
      </c>
      <c r="D337" t="s">
        <v>1124</v>
      </c>
      <c r="E337" t="s">
        <v>24</v>
      </c>
      <c r="F337" t="s">
        <v>25</v>
      </c>
      <c r="G337" t="s">
        <v>26</v>
      </c>
      <c r="H337" t="s">
        <v>1125</v>
      </c>
      <c r="I337" t="s">
        <v>25</v>
      </c>
      <c r="J337">
        <v>1886</v>
      </c>
      <c r="K337" t="s">
        <v>27</v>
      </c>
      <c r="L337">
        <v>28.5</v>
      </c>
      <c r="M337" t="s">
        <v>1126</v>
      </c>
      <c r="N337">
        <v>8.8253500000000005E-4</v>
      </c>
      <c r="O337" t="s">
        <v>28</v>
      </c>
      <c r="P337">
        <v>0</v>
      </c>
      <c r="Q337">
        <v>0</v>
      </c>
      <c r="R337">
        <v>85.94</v>
      </c>
      <c r="S337">
        <v>-4.8</v>
      </c>
      <c r="T337">
        <v>4.8</v>
      </c>
    </row>
    <row r="338" spans="1:20" x14ac:dyDescent="0.2">
      <c r="A338" t="s">
        <v>1093</v>
      </c>
      <c r="B338" t="s">
        <v>1127</v>
      </c>
      <c r="C338" t="s">
        <v>1128</v>
      </c>
      <c r="D338" t="s">
        <v>1129</v>
      </c>
      <c r="E338" t="s">
        <v>24</v>
      </c>
      <c r="F338" t="s">
        <v>25</v>
      </c>
      <c r="G338" t="s">
        <v>26</v>
      </c>
      <c r="H338" t="s">
        <v>1130</v>
      </c>
      <c r="I338" t="s">
        <v>25</v>
      </c>
      <c r="J338">
        <v>1712</v>
      </c>
      <c r="K338" t="s">
        <v>27</v>
      </c>
      <c r="L338">
        <v>27.2</v>
      </c>
      <c r="M338" t="s">
        <v>1126</v>
      </c>
      <c r="N338">
        <v>6.4867700000000002E-3</v>
      </c>
      <c r="O338" t="s">
        <v>28</v>
      </c>
      <c r="P338">
        <v>0</v>
      </c>
      <c r="Q338">
        <v>0</v>
      </c>
      <c r="R338">
        <v>88.07</v>
      </c>
      <c r="S338">
        <v>-2.5</v>
      </c>
      <c r="T338">
        <v>2.5</v>
      </c>
    </row>
    <row r="339" spans="1:20" x14ac:dyDescent="0.2">
      <c r="A339" t="s">
        <v>1093</v>
      </c>
      <c r="B339" t="s">
        <v>1131</v>
      </c>
      <c r="C339" t="s">
        <v>1132</v>
      </c>
      <c r="D339" t="s">
        <v>1133</v>
      </c>
      <c r="E339" t="s">
        <v>24</v>
      </c>
      <c r="F339" t="s">
        <v>25</v>
      </c>
      <c r="G339" t="s">
        <v>26</v>
      </c>
      <c r="H339" t="s">
        <v>1134</v>
      </c>
      <c r="I339" t="s">
        <v>25</v>
      </c>
      <c r="J339">
        <v>1604</v>
      </c>
      <c r="K339" t="s">
        <v>27</v>
      </c>
      <c r="L339">
        <v>27.1</v>
      </c>
      <c r="M339" t="s">
        <v>1126</v>
      </c>
      <c r="N339">
        <v>0</v>
      </c>
      <c r="O339" t="s">
        <v>25</v>
      </c>
      <c r="P339">
        <v>0</v>
      </c>
      <c r="Q339">
        <v>0</v>
      </c>
      <c r="R339">
        <v>85.9</v>
      </c>
      <c r="S339">
        <v>-2.7</v>
      </c>
      <c r="T339">
        <v>2.7</v>
      </c>
    </row>
    <row r="340" spans="1:20" x14ac:dyDescent="0.2">
      <c r="A340" t="s">
        <v>1093</v>
      </c>
      <c r="B340" t="s">
        <v>1135</v>
      </c>
      <c r="C340" t="s">
        <v>1136</v>
      </c>
      <c r="D340" t="s">
        <v>1137</v>
      </c>
      <c r="E340" t="s">
        <v>24</v>
      </c>
      <c r="F340" t="s">
        <v>25</v>
      </c>
      <c r="G340" t="s">
        <v>26</v>
      </c>
      <c r="H340" t="s">
        <v>1138</v>
      </c>
      <c r="I340" t="s">
        <v>25</v>
      </c>
      <c r="J340">
        <v>1538</v>
      </c>
      <c r="K340" t="s">
        <v>27</v>
      </c>
      <c r="L340">
        <v>27.8</v>
      </c>
      <c r="M340" t="s">
        <v>1126</v>
      </c>
      <c r="N340">
        <v>0</v>
      </c>
      <c r="O340" t="s">
        <v>25</v>
      </c>
      <c r="P340">
        <v>0</v>
      </c>
      <c r="Q340">
        <v>0</v>
      </c>
      <c r="R340">
        <v>81.599999999999994</v>
      </c>
      <c r="S340">
        <v>2.2000000000000002</v>
      </c>
      <c r="T340">
        <v>2.2000000000000002</v>
      </c>
    </row>
    <row r="341" spans="1:20" x14ac:dyDescent="0.2">
      <c r="A341" t="s">
        <v>1093</v>
      </c>
      <c r="B341" t="s">
        <v>1139</v>
      </c>
      <c r="C341" t="s">
        <v>1140</v>
      </c>
      <c r="D341" t="s">
        <v>1141</v>
      </c>
      <c r="E341" t="s">
        <v>24</v>
      </c>
      <c r="F341" t="s">
        <v>25</v>
      </c>
      <c r="G341" t="s">
        <v>26</v>
      </c>
      <c r="H341" t="s">
        <v>1138</v>
      </c>
      <c r="I341" t="s">
        <v>25</v>
      </c>
      <c r="J341">
        <v>1261</v>
      </c>
      <c r="K341" t="s">
        <v>27</v>
      </c>
      <c r="L341">
        <v>27.7</v>
      </c>
      <c r="M341" t="s">
        <v>1126</v>
      </c>
      <c r="N341">
        <v>8.8054500000000005E-4</v>
      </c>
      <c r="O341" t="s">
        <v>28</v>
      </c>
      <c r="P341">
        <v>0</v>
      </c>
      <c r="Q341">
        <v>0</v>
      </c>
      <c r="R341">
        <v>89.73</v>
      </c>
      <c r="S341">
        <v>-2</v>
      </c>
      <c r="T341">
        <v>2</v>
      </c>
    </row>
    <row r="342" spans="1:20" x14ac:dyDescent="0.2">
      <c r="A342" t="s">
        <v>1093</v>
      </c>
      <c r="B342" t="s">
        <v>1142</v>
      </c>
      <c r="C342" t="s">
        <v>1143</v>
      </c>
      <c r="D342" t="s">
        <v>1144</v>
      </c>
      <c r="E342" t="s">
        <v>24</v>
      </c>
      <c r="F342" t="s">
        <v>25</v>
      </c>
      <c r="G342" t="s">
        <v>26</v>
      </c>
      <c r="H342" t="s">
        <v>1145</v>
      </c>
      <c r="I342" t="s">
        <v>25</v>
      </c>
      <c r="J342">
        <v>831</v>
      </c>
      <c r="K342" t="s">
        <v>27</v>
      </c>
      <c r="L342">
        <v>28.4</v>
      </c>
      <c r="M342" t="s">
        <v>25</v>
      </c>
      <c r="N342">
        <v>8.7950699999999997E-4</v>
      </c>
      <c r="O342" t="s">
        <v>28</v>
      </c>
      <c r="P342">
        <v>0</v>
      </c>
      <c r="Q342">
        <v>0</v>
      </c>
      <c r="R342">
        <v>82.14</v>
      </c>
      <c r="S342">
        <v>1.6</v>
      </c>
      <c r="T342">
        <v>1.6</v>
      </c>
    </row>
    <row r="343" spans="1:20" x14ac:dyDescent="0.2">
      <c r="A343" t="s">
        <v>1093</v>
      </c>
      <c r="B343" t="s">
        <v>1146</v>
      </c>
      <c r="C343" t="s">
        <v>1147</v>
      </c>
      <c r="D343" t="s">
        <v>1148</v>
      </c>
      <c r="E343" t="s">
        <v>24</v>
      </c>
      <c r="F343" t="s">
        <v>25</v>
      </c>
      <c r="G343" t="s">
        <v>26</v>
      </c>
      <c r="H343" t="s">
        <v>1149</v>
      </c>
      <c r="I343" t="s">
        <v>25</v>
      </c>
      <c r="J343">
        <v>782</v>
      </c>
      <c r="K343" t="s">
        <v>27</v>
      </c>
      <c r="L343">
        <v>28</v>
      </c>
      <c r="M343" t="s">
        <v>25</v>
      </c>
      <c r="N343">
        <v>0</v>
      </c>
      <c r="O343" t="s">
        <v>77</v>
      </c>
      <c r="P343">
        <v>0</v>
      </c>
      <c r="Q343">
        <v>0</v>
      </c>
      <c r="R343">
        <v>92.41</v>
      </c>
      <c r="S343">
        <v>-2.1</v>
      </c>
      <c r="T343">
        <v>2.1</v>
      </c>
    </row>
    <row r="344" spans="1:20" x14ac:dyDescent="0.2">
      <c r="A344" t="s">
        <v>1093</v>
      </c>
      <c r="B344" t="s">
        <v>1150</v>
      </c>
      <c r="C344" t="s">
        <v>1151</v>
      </c>
      <c r="D344" t="s">
        <v>1152</v>
      </c>
      <c r="E344" t="s">
        <v>24</v>
      </c>
      <c r="F344" t="s">
        <v>25</v>
      </c>
      <c r="G344" t="s">
        <v>26</v>
      </c>
      <c r="H344" s="3">
        <v>16041</v>
      </c>
      <c r="I344" t="s">
        <v>25</v>
      </c>
      <c r="J344">
        <v>761</v>
      </c>
      <c r="K344" t="s">
        <v>27</v>
      </c>
      <c r="L344">
        <v>31</v>
      </c>
      <c r="M344" t="s">
        <v>25</v>
      </c>
      <c r="N344">
        <v>0</v>
      </c>
      <c r="O344" t="s">
        <v>25</v>
      </c>
      <c r="P344">
        <v>0</v>
      </c>
      <c r="Q344">
        <v>0</v>
      </c>
      <c r="R344">
        <v>89.85</v>
      </c>
      <c r="S344">
        <v>-2.4</v>
      </c>
      <c r="T344">
        <v>2.4</v>
      </c>
    </row>
    <row r="345" spans="1:20" x14ac:dyDescent="0.2">
      <c r="A345" t="s">
        <v>1093</v>
      </c>
      <c r="B345" t="s">
        <v>1153</v>
      </c>
      <c r="C345" t="s">
        <v>1154</v>
      </c>
      <c r="D345" t="s">
        <v>1155</v>
      </c>
      <c r="E345" t="s">
        <v>24</v>
      </c>
      <c r="F345" t="s">
        <v>25</v>
      </c>
      <c r="G345" t="s">
        <v>26</v>
      </c>
      <c r="H345" s="3">
        <v>16041</v>
      </c>
      <c r="I345" t="s">
        <v>25</v>
      </c>
      <c r="J345">
        <v>747</v>
      </c>
      <c r="K345" t="s">
        <v>27</v>
      </c>
      <c r="L345">
        <v>26</v>
      </c>
      <c r="M345" t="s">
        <v>25</v>
      </c>
      <c r="N345">
        <v>3.2739700000000002E-3</v>
      </c>
      <c r="O345" t="s">
        <v>36</v>
      </c>
      <c r="P345">
        <v>0</v>
      </c>
      <c r="Q345">
        <v>0</v>
      </c>
      <c r="R345">
        <v>88.33</v>
      </c>
      <c r="S345">
        <v>-3.1</v>
      </c>
      <c r="T345">
        <v>3.1</v>
      </c>
    </row>
    <row r="346" spans="1:20" x14ac:dyDescent="0.2">
      <c r="A346" t="s">
        <v>1093</v>
      </c>
      <c r="B346" t="s">
        <v>1156</v>
      </c>
      <c r="C346" t="s">
        <v>1157</v>
      </c>
      <c r="D346" t="s">
        <v>1158</v>
      </c>
      <c r="E346" t="s">
        <v>24</v>
      </c>
      <c r="F346" t="s">
        <v>25</v>
      </c>
      <c r="G346" t="s">
        <v>26</v>
      </c>
      <c r="H346" s="3">
        <v>16041</v>
      </c>
      <c r="I346" t="s">
        <v>25</v>
      </c>
      <c r="J346">
        <v>640</v>
      </c>
      <c r="K346" t="s">
        <v>27</v>
      </c>
      <c r="L346">
        <v>25.9</v>
      </c>
      <c r="M346" t="s">
        <v>25</v>
      </c>
      <c r="N346">
        <v>8.8361099999999997E-4</v>
      </c>
      <c r="O346" t="s">
        <v>28</v>
      </c>
      <c r="P346">
        <v>0</v>
      </c>
      <c r="Q346">
        <v>0</v>
      </c>
      <c r="R346">
        <v>89.83</v>
      </c>
      <c r="S346">
        <v>-2.6</v>
      </c>
      <c r="T346">
        <v>2.6</v>
      </c>
    </row>
    <row r="347" spans="1:20" x14ac:dyDescent="0.2">
      <c r="A347" t="s">
        <v>1093</v>
      </c>
      <c r="B347" t="s">
        <v>1159</v>
      </c>
      <c r="C347" t="s">
        <v>1160</v>
      </c>
      <c r="D347" t="s">
        <v>1161</v>
      </c>
      <c r="E347" t="s">
        <v>24</v>
      </c>
      <c r="F347" t="s">
        <v>25</v>
      </c>
      <c r="G347" t="s">
        <v>26</v>
      </c>
      <c r="H347" s="3">
        <v>16011</v>
      </c>
      <c r="I347" t="s">
        <v>25</v>
      </c>
      <c r="J347">
        <v>508</v>
      </c>
      <c r="K347" t="s">
        <v>27</v>
      </c>
      <c r="L347">
        <v>26.2</v>
      </c>
      <c r="M347" t="s">
        <v>25</v>
      </c>
      <c r="N347">
        <v>2.1760399999999999E-2</v>
      </c>
      <c r="O347" t="s">
        <v>55</v>
      </c>
      <c r="P347">
        <v>0</v>
      </c>
      <c r="Q347">
        <v>0</v>
      </c>
      <c r="R347">
        <v>93.08</v>
      </c>
      <c r="S347">
        <v>-3.1</v>
      </c>
      <c r="T347">
        <v>3.1</v>
      </c>
    </row>
    <row r="348" spans="1:20" x14ac:dyDescent="0.2">
      <c r="A348" t="s">
        <v>1093</v>
      </c>
      <c r="B348" t="s">
        <v>1162</v>
      </c>
      <c r="C348" t="s">
        <v>1163</v>
      </c>
      <c r="D348" t="s">
        <v>1164</v>
      </c>
      <c r="E348" t="s">
        <v>24</v>
      </c>
      <c r="F348" t="s">
        <v>25</v>
      </c>
      <c r="G348" t="s">
        <v>26</v>
      </c>
      <c r="H348" s="3">
        <v>15766</v>
      </c>
      <c r="I348" t="s">
        <v>25</v>
      </c>
      <c r="J348">
        <v>74</v>
      </c>
      <c r="K348" t="s">
        <v>27</v>
      </c>
      <c r="L348">
        <v>32</v>
      </c>
      <c r="M348" t="s">
        <v>25</v>
      </c>
      <c r="N348">
        <v>0</v>
      </c>
      <c r="O348" t="s">
        <v>25</v>
      </c>
      <c r="P348">
        <v>0</v>
      </c>
      <c r="Q348">
        <v>0</v>
      </c>
      <c r="R348">
        <v>90.81</v>
      </c>
      <c r="S348">
        <v>1.9</v>
      </c>
      <c r="T348">
        <v>1.9</v>
      </c>
    </row>
    <row r="349" spans="1:20" x14ac:dyDescent="0.2">
      <c r="A349" t="s">
        <v>1093</v>
      </c>
      <c r="B349" t="s">
        <v>1165</v>
      </c>
      <c r="C349" t="s">
        <v>1166</v>
      </c>
      <c r="D349" t="s">
        <v>1167</v>
      </c>
      <c r="E349" t="s">
        <v>24</v>
      </c>
      <c r="F349" t="s">
        <v>25</v>
      </c>
      <c r="G349" t="s">
        <v>74</v>
      </c>
      <c r="H349" s="3">
        <v>14977</v>
      </c>
      <c r="I349" t="s">
        <v>25</v>
      </c>
      <c r="J349">
        <v>29</v>
      </c>
      <c r="K349" t="s">
        <v>27</v>
      </c>
      <c r="L349">
        <v>28.3</v>
      </c>
      <c r="M349" t="s">
        <v>25</v>
      </c>
      <c r="N349">
        <v>0</v>
      </c>
      <c r="O349" t="s">
        <v>25</v>
      </c>
      <c r="P349">
        <v>0</v>
      </c>
      <c r="Q349">
        <v>0</v>
      </c>
      <c r="R349">
        <v>91.83</v>
      </c>
      <c r="S349" s="4">
        <v>1.7</v>
      </c>
      <c r="T349" s="4">
        <v>1.7</v>
      </c>
    </row>
    <row r="350" spans="1:20" x14ac:dyDescent="0.2">
      <c r="H350" s="3"/>
      <c r="S350" s="4"/>
      <c r="T350" s="4"/>
    </row>
    <row r="351" spans="1:20" x14ac:dyDescent="0.2">
      <c r="A351" t="s">
        <v>1168</v>
      </c>
      <c r="B351" t="s">
        <v>1169</v>
      </c>
      <c r="C351" t="s">
        <v>1170</v>
      </c>
      <c r="D351" t="s">
        <v>1171</v>
      </c>
      <c r="E351" t="s">
        <v>24</v>
      </c>
      <c r="F351" t="s">
        <v>25</v>
      </c>
      <c r="G351" t="s">
        <v>26</v>
      </c>
      <c r="H351" t="s">
        <v>1172</v>
      </c>
      <c r="I351" t="s">
        <v>25</v>
      </c>
      <c r="J351">
        <v>1572</v>
      </c>
      <c r="K351" t="s">
        <v>27</v>
      </c>
      <c r="L351">
        <v>31</v>
      </c>
      <c r="M351" t="s">
        <v>25</v>
      </c>
      <c r="N351">
        <v>0</v>
      </c>
      <c r="O351" t="s">
        <v>25</v>
      </c>
      <c r="P351">
        <v>0</v>
      </c>
      <c r="Q351">
        <v>0</v>
      </c>
      <c r="R351">
        <v>96.68</v>
      </c>
      <c r="S351">
        <v>2.1</v>
      </c>
      <c r="T351">
        <v>2.1</v>
      </c>
    </row>
    <row r="352" spans="1:20" x14ac:dyDescent="0.2">
      <c r="A352" t="s">
        <v>1168</v>
      </c>
      <c r="B352" t="s">
        <v>1173</v>
      </c>
      <c r="C352" t="s">
        <v>1174</v>
      </c>
      <c r="D352" t="s">
        <v>1175</v>
      </c>
      <c r="E352" t="s">
        <v>24</v>
      </c>
      <c r="F352" t="s">
        <v>25</v>
      </c>
      <c r="G352" t="s">
        <v>26</v>
      </c>
      <c r="H352" t="s">
        <v>1176</v>
      </c>
      <c r="I352" t="s">
        <v>25</v>
      </c>
      <c r="J352">
        <v>1310</v>
      </c>
      <c r="K352" t="s">
        <v>27</v>
      </c>
      <c r="L352">
        <v>25.9</v>
      </c>
      <c r="M352" t="s">
        <v>25</v>
      </c>
      <c r="N352">
        <v>0</v>
      </c>
      <c r="O352" t="s">
        <v>77</v>
      </c>
      <c r="P352">
        <v>0</v>
      </c>
      <c r="Q352">
        <v>0</v>
      </c>
      <c r="R352">
        <v>98.09</v>
      </c>
      <c r="S352">
        <v>-2.2999999999999998</v>
      </c>
      <c r="T352">
        <v>2.2999999999999998</v>
      </c>
    </row>
    <row r="354" spans="1:20" x14ac:dyDescent="0.2">
      <c r="A354" t="s">
        <v>1177</v>
      </c>
      <c r="B354" t="s">
        <v>1178</v>
      </c>
      <c r="C354" t="s">
        <v>1179</v>
      </c>
      <c r="D354" t="s">
        <v>1180</v>
      </c>
      <c r="E354" t="s">
        <v>24</v>
      </c>
      <c r="F354" t="s">
        <v>25</v>
      </c>
      <c r="G354" t="s">
        <v>26</v>
      </c>
      <c r="H354" s="2">
        <v>44720</v>
      </c>
      <c r="I354" t="s">
        <v>25</v>
      </c>
      <c r="J354">
        <v>412</v>
      </c>
      <c r="K354" t="s">
        <v>27</v>
      </c>
      <c r="L354">
        <v>30</v>
      </c>
      <c r="M354" t="s">
        <v>1181</v>
      </c>
      <c r="N354">
        <v>1.1481099999999999E-2</v>
      </c>
      <c r="O354" t="s">
        <v>32</v>
      </c>
      <c r="P354">
        <v>0</v>
      </c>
      <c r="Q354">
        <v>0</v>
      </c>
      <c r="R354">
        <v>86.92</v>
      </c>
      <c r="S354">
        <v>1.4</v>
      </c>
      <c r="T354">
        <v>1.4</v>
      </c>
    </row>
    <row r="355" spans="1:20" x14ac:dyDescent="0.2">
      <c r="A355" t="s">
        <v>1177</v>
      </c>
      <c r="B355" t="s">
        <v>1182</v>
      </c>
      <c r="C355" t="s">
        <v>1183</v>
      </c>
      <c r="D355" t="s">
        <v>1184</v>
      </c>
      <c r="E355" t="s">
        <v>24</v>
      </c>
      <c r="F355" t="s">
        <v>25</v>
      </c>
      <c r="G355" t="s">
        <v>26</v>
      </c>
      <c r="H355" s="2">
        <v>44659</v>
      </c>
      <c r="I355" t="s">
        <v>25</v>
      </c>
      <c r="J355">
        <v>323</v>
      </c>
      <c r="K355" t="s">
        <v>27</v>
      </c>
      <c r="L355">
        <v>27.3</v>
      </c>
      <c r="M355" t="s">
        <v>1185</v>
      </c>
      <c r="N355">
        <v>2.8975400000000001E-3</v>
      </c>
      <c r="O355" t="s">
        <v>104</v>
      </c>
      <c r="P355">
        <v>0</v>
      </c>
      <c r="Q355">
        <v>0</v>
      </c>
      <c r="R355">
        <v>97.44</v>
      </c>
      <c r="S355">
        <v>-1.9</v>
      </c>
      <c r="T355">
        <v>1.9</v>
      </c>
    </row>
    <row r="356" spans="1:20" x14ac:dyDescent="0.2">
      <c r="A356" t="s">
        <v>1177</v>
      </c>
      <c r="B356" t="s">
        <v>1186</v>
      </c>
      <c r="C356" t="s">
        <v>1187</v>
      </c>
      <c r="D356" t="s">
        <v>1188</v>
      </c>
      <c r="E356" t="s">
        <v>24</v>
      </c>
      <c r="F356" t="s">
        <v>25</v>
      </c>
      <c r="G356" t="s">
        <v>26</v>
      </c>
      <c r="H356" s="2">
        <v>44628</v>
      </c>
      <c r="I356" t="s">
        <v>25</v>
      </c>
      <c r="J356">
        <v>281</v>
      </c>
      <c r="K356" t="s">
        <v>27</v>
      </c>
      <c r="L356">
        <v>26.8</v>
      </c>
      <c r="M356" t="s">
        <v>1185</v>
      </c>
      <c r="N356">
        <v>6.1614299999999999E-3</v>
      </c>
      <c r="O356" t="s">
        <v>32</v>
      </c>
      <c r="P356">
        <v>0</v>
      </c>
      <c r="Q356">
        <v>0</v>
      </c>
      <c r="R356">
        <v>97.71</v>
      </c>
      <c r="S356">
        <v>1.6</v>
      </c>
      <c r="T356">
        <v>1.6</v>
      </c>
    </row>
    <row r="357" spans="1:20" x14ac:dyDescent="0.2">
      <c r="H357" s="2"/>
    </row>
    <row r="358" spans="1:20" x14ac:dyDescent="0.2">
      <c r="A358" t="s">
        <v>1189</v>
      </c>
      <c r="B358" t="s">
        <v>1190</v>
      </c>
      <c r="C358" t="s">
        <v>1191</v>
      </c>
      <c r="D358" t="s">
        <v>1192</v>
      </c>
      <c r="E358" t="s">
        <v>24</v>
      </c>
      <c r="F358" t="s">
        <v>25</v>
      </c>
      <c r="G358" t="s">
        <v>26</v>
      </c>
      <c r="H358" s="2">
        <v>44880</v>
      </c>
      <c r="I358" t="s">
        <v>25</v>
      </c>
      <c r="J358">
        <v>177</v>
      </c>
      <c r="K358" t="s">
        <v>27</v>
      </c>
      <c r="L358">
        <v>27.1</v>
      </c>
      <c r="M358" t="s">
        <v>1193</v>
      </c>
      <c r="N358">
        <v>1.2303100000000001E-2</v>
      </c>
      <c r="O358" t="s">
        <v>32</v>
      </c>
      <c r="P358">
        <v>0</v>
      </c>
      <c r="Q358">
        <v>0</v>
      </c>
      <c r="R358">
        <v>97.78</v>
      </c>
      <c r="S358">
        <v>1.6</v>
      </c>
      <c r="T358">
        <v>1.6</v>
      </c>
    </row>
    <row r="359" spans="1:20" x14ac:dyDescent="0.2">
      <c r="A359" t="s">
        <v>1189</v>
      </c>
      <c r="B359" t="s">
        <v>1194</v>
      </c>
      <c r="C359" t="s">
        <v>1195</v>
      </c>
      <c r="D359" t="s">
        <v>1196</v>
      </c>
      <c r="E359" t="s">
        <v>24</v>
      </c>
      <c r="F359" t="s">
        <v>25</v>
      </c>
      <c r="G359" t="s">
        <v>26</v>
      </c>
      <c r="H359" t="s">
        <v>1197</v>
      </c>
      <c r="I359" t="s">
        <v>25</v>
      </c>
      <c r="J359">
        <v>274</v>
      </c>
      <c r="K359" t="s">
        <v>27</v>
      </c>
      <c r="L359">
        <v>26</v>
      </c>
      <c r="M359" t="s">
        <v>1198</v>
      </c>
      <c r="N359">
        <v>6.4267400000000002E-2</v>
      </c>
      <c r="O359" t="s">
        <v>55</v>
      </c>
      <c r="P359">
        <v>0</v>
      </c>
      <c r="Q359">
        <v>0</v>
      </c>
      <c r="R359">
        <v>98.32</v>
      </c>
      <c r="S359">
        <v>1.6</v>
      </c>
      <c r="T359">
        <v>1.6</v>
      </c>
    </row>
    <row r="360" spans="1:20" x14ac:dyDescent="0.2">
      <c r="A360" t="s">
        <v>1189</v>
      </c>
      <c r="B360" t="s">
        <v>1199</v>
      </c>
      <c r="C360" t="s">
        <v>1200</v>
      </c>
      <c r="D360" t="s">
        <v>1201</v>
      </c>
      <c r="E360" t="s">
        <v>24</v>
      </c>
      <c r="F360" t="s">
        <v>25</v>
      </c>
      <c r="G360" t="s">
        <v>26</v>
      </c>
      <c r="H360" t="s">
        <v>1197</v>
      </c>
      <c r="I360" t="s">
        <v>25</v>
      </c>
      <c r="J360">
        <v>288</v>
      </c>
      <c r="K360" t="s">
        <v>27</v>
      </c>
      <c r="L360">
        <v>26.8</v>
      </c>
      <c r="M360" t="s">
        <v>1198</v>
      </c>
      <c r="N360">
        <v>2.8910099999999998E-3</v>
      </c>
      <c r="O360" t="s">
        <v>104</v>
      </c>
      <c r="P360">
        <v>0</v>
      </c>
      <c r="Q360">
        <v>0</v>
      </c>
      <c r="R360">
        <v>98.84</v>
      </c>
      <c r="S360">
        <v>-3</v>
      </c>
      <c r="T360">
        <v>3</v>
      </c>
    </row>
    <row r="361" spans="1:20" x14ac:dyDescent="0.2">
      <c r="A361" t="s">
        <v>1189</v>
      </c>
      <c r="B361" t="s">
        <v>1202</v>
      </c>
      <c r="C361" t="s">
        <v>1203</v>
      </c>
      <c r="D361" t="s">
        <v>1204</v>
      </c>
      <c r="E361" t="s">
        <v>24</v>
      </c>
      <c r="F361" t="s">
        <v>25</v>
      </c>
      <c r="G361" t="s">
        <v>26</v>
      </c>
      <c r="H361" t="s">
        <v>1197</v>
      </c>
      <c r="I361" t="s">
        <v>25</v>
      </c>
      <c r="J361">
        <v>290</v>
      </c>
      <c r="K361" t="s">
        <v>27</v>
      </c>
      <c r="L361">
        <v>27.1</v>
      </c>
      <c r="M361" t="s">
        <v>1198</v>
      </c>
      <c r="N361">
        <v>8.7916700000000003E-4</v>
      </c>
      <c r="O361" t="s">
        <v>28</v>
      </c>
      <c r="P361">
        <v>0</v>
      </c>
      <c r="Q361">
        <v>0</v>
      </c>
      <c r="R361">
        <v>98.55</v>
      </c>
      <c r="S361">
        <v>-2.2000000000000002</v>
      </c>
      <c r="T361">
        <v>2.2000000000000002</v>
      </c>
    </row>
    <row r="362" spans="1:20" x14ac:dyDescent="0.2">
      <c r="A362" t="s">
        <v>1189</v>
      </c>
      <c r="B362" t="s">
        <v>1205</v>
      </c>
      <c r="C362" t="s">
        <v>1206</v>
      </c>
      <c r="D362" t="s">
        <v>1207</v>
      </c>
      <c r="E362" t="s">
        <v>24</v>
      </c>
      <c r="F362" t="s">
        <v>25</v>
      </c>
      <c r="G362" t="s">
        <v>26</v>
      </c>
      <c r="H362" t="s">
        <v>1197</v>
      </c>
      <c r="I362" t="s">
        <v>25</v>
      </c>
      <c r="J362">
        <v>290</v>
      </c>
      <c r="K362" t="s">
        <v>27</v>
      </c>
      <c r="L362">
        <v>27</v>
      </c>
      <c r="M362" t="s">
        <v>1198</v>
      </c>
      <c r="N362">
        <v>6.4834000000000003E-3</v>
      </c>
      <c r="O362" t="s">
        <v>28</v>
      </c>
      <c r="P362">
        <v>0</v>
      </c>
      <c r="Q362">
        <v>0</v>
      </c>
      <c r="R362">
        <v>98.55</v>
      </c>
      <c r="S362">
        <v>1.8</v>
      </c>
      <c r="T362">
        <v>1.8</v>
      </c>
    </row>
    <row r="363" spans="1:20" x14ac:dyDescent="0.2">
      <c r="A363" t="s">
        <v>1189</v>
      </c>
      <c r="B363" t="s">
        <v>1208</v>
      </c>
      <c r="C363" t="s">
        <v>1209</v>
      </c>
      <c r="D363" t="s">
        <v>1210</v>
      </c>
      <c r="E363" t="s">
        <v>24</v>
      </c>
      <c r="F363" t="s">
        <v>25</v>
      </c>
      <c r="G363" t="s">
        <v>26</v>
      </c>
      <c r="H363" t="s">
        <v>1197</v>
      </c>
      <c r="I363" t="s">
        <v>25</v>
      </c>
      <c r="J363">
        <v>292</v>
      </c>
      <c r="K363" t="s">
        <v>27</v>
      </c>
      <c r="L363">
        <v>26.7</v>
      </c>
      <c r="M363" t="s">
        <v>1198</v>
      </c>
      <c r="N363">
        <v>8.7918299999999996E-4</v>
      </c>
      <c r="O363" t="s">
        <v>28</v>
      </c>
      <c r="P363">
        <v>0</v>
      </c>
      <c r="Q363">
        <v>0</v>
      </c>
      <c r="R363">
        <v>98.48</v>
      </c>
      <c r="S363">
        <v>-5</v>
      </c>
      <c r="T363">
        <v>5</v>
      </c>
    </row>
    <row r="364" spans="1:20" x14ac:dyDescent="0.2">
      <c r="A364" t="s">
        <v>1189</v>
      </c>
      <c r="B364" t="s">
        <v>1211</v>
      </c>
      <c r="C364" t="s">
        <v>1212</v>
      </c>
      <c r="D364" t="s">
        <v>1213</v>
      </c>
      <c r="E364" t="s">
        <v>24</v>
      </c>
      <c r="F364" t="s">
        <v>25</v>
      </c>
      <c r="G364" t="s">
        <v>26</v>
      </c>
      <c r="H364" t="s">
        <v>1197</v>
      </c>
      <c r="I364" t="s">
        <v>25</v>
      </c>
      <c r="J364">
        <v>299</v>
      </c>
      <c r="K364" t="s">
        <v>27</v>
      </c>
      <c r="L364">
        <v>29.6</v>
      </c>
      <c r="M364" t="s">
        <v>1198</v>
      </c>
      <c r="N364">
        <v>8.7935300000000004E-4</v>
      </c>
      <c r="O364" t="s">
        <v>28</v>
      </c>
      <c r="P364">
        <v>0</v>
      </c>
      <c r="Q364">
        <v>0</v>
      </c>
      <c r="R364">
        <v>97.65</v>
      </c>
      <c r="S364">
        <v>-5.3</v>
      </c>
      <c r="T364">
        <v>5.3</v>
      </c>
    </row>
    <row r="366" spans="1:20" x14ac:dyDescent="0.2">
      <c r="A366" t="s">
        <v>1214</v>
      </c>
      <c r="B366" t="s">
        <v>1215</v>
      </c>
      <c r="C366" t="s">
        <v>1216</v>
      </c>
      <c r="D366" t="s">
        <v>1217</v>
      </c>
      <c r="E366" t="s">
        <v>24</v>
      </c>
      <c r="F366" t="s">
        <v>25</v>
      </c>
      <c r="G366" t="s">
        <v>74</v>
      </c>
      <c r="H366" t="s">
        <v>1218</v>
      </c>
      <c r="I366" t="s">
        <v>25</v>
      </c>
      <c r="J366">
        <v>368</v>
      </c>
      <c r="K366" t="s">
        <v>27</v>
      </c>
      <c r="L366">
        <v>33</v>
      </c>
      <c r="M366" t="s">
        <v>25</v>
      </c>
      <c r="N366">
        <v>8.8158500000000005E-4</v>
      </c>
      <c r="O366" t="s">
        <v>28</v>
      </c>
      <c r="P366">
        <v>0</v>
      </c>
      <c r="Q366">
        <v>0</v>
      </c>
      <c r="R366">
        <v>97.96</v>
      </c>
      <c r="S366">
        <v>-5.2</v>
      </c>
      <c r="T366">
        <v>5.2</v>
      </c>
    </row>
    <row r="367" spans="1:20" x14ac:dyDescent="0.2">
      <c r="A367" t="s">
        <v>1214</v>
      </c>
      <c r="B367" t="s">
        <v>1219</v>
      </c>
      <c r="C367" t="s">
        <v>1220</v>
      </c>
      <c r="D367" t="s">
        <v>1221</v>
      </c>
      <c r="E367" t="s">
        <v>24</v>
      </c>
      <c r="F367" t="s">
        <v>25</v>
      </c>
      <c r="G367" t="s">
        <v>26</v>
      </c>
      <c r="H367" s="2">
        <v>44702</v>
      </c>
      <c r="I367" t="s">
        <v>25</v>
      </c>
      <c r="J367">
        <v>91</v>
      </c>
      <c r="K367" t="s">
        <v>27</v>
      </c>
      <c r="L367">
        <v>27.7</v>
      </c>
      <c r="M367" t="s">
        <v>1222</v>
      </c>
      <c r="N367">
        <v>8.8170999999999996E-4</v>
      </c>
      <c r="O367" t="s">
        <v>28</v>
      </c>
      <c r="P367">
        <v>0</v>
      </c>
      <c r="Q367">
        <v>0</v>
      </c>
      <c r="R367">
        <v>94.76</v>
      </c>
      <c r="S367">
        <v>-2.2000000000000002</v>
      </c>
      <c r="T367">
        <v>2.2000000000000002</v>
      </c>
    </row>
    <row r="368" spans="1:20" x14ac:dyDescent="0.2">
      <c r="H368" s="2"/>
    </row>
    <row r="369" spans="1:20" x14ac:dyDescent="0.2">
      <c r="A369" t="s">
        <v>1223</v>
      </c>
      <c r="B369" t="s">
        <v>1224</v>
      </c>
      <c r="C369" t="s">
        <v>1225</v>
      </c>
      <c r="D369" t="s">
        <v>1226</v>
      </c>
      <c r="E369" t="s">
        <v>24</v>
      </c>
      <c r="F369" t="s">
        <v>25</v>
      </c>
      <c r="G369" t="s">
        <v>26</v>
      </c>
      <c r="H369" s="2">
        <v>44672</v>
      </c>
      <c r="I369" t="s">
        <v>25</v>
      </c>
      <c r="J369">
        <v>52</v>
      </c>
      <c r="K369" t="s">
        <v>27</v>
      </c>
      <c r="L369">
        <v>27.1</v>
      </c>
      <c r="M369" t="s">
        <v>1227</v>
      </c>
      <c r="N369">
        <v>6.1667500000000004E-3</v>
      </c>
      <c r="O369" t="s">
        <v>32</v>
      </c>
      <c r="P369">
        <v>0</v>
      </c>
      <c r="Q369">
        <v>0</v>
      </c>
      <c r="R369">
        <v>93.23</v>
      </c>
      <c r="S369">
        <v>-4.7</v>
      </c>
      <c r="T369">
        <v>4.7</v>
      </c>
    </row>
    <row r="370" spans="1:20" x14ac:dyDescent="0.2">
      <c r="A370" t="s">
        <v>1223</v>
      </c>
      <c r="B370" t="s">
        <v>1228</v>
      </c>
      <c r="C370" t="s">
        <v>1229</v>
      </c>
      <c r="D370" t="s">
        <v>1230</v>
      </c>
      <c r="E370" t="s">
        <v>24</v>
      </c>
      <c r="F370" t="s">
        <v>25</v>
      </c>
      <c r="G370" t="s">
        <v>26</v>
      </c>
      <c r="H370" s="2">
        <v>44916</v>
      </c>
      <c r="I370" t="s">
        <v>25</v>
      </c>
      <c r="J370">
        <v>351</v>
      </c>
      <c r="K370" t="s">
        <v>27</v>
      </c>
      <c r="L370">
        <v>29.1</v>
      </c>
      <c r="M370" t="s">
        <v>25</v>
      </c>
      <c r="N370">
        <v>6.6542499999999996E-3</v>
      </c>
      <c r="O370" t="s">
        <v>32</v>
      </c>
      <c r="P370">
        <v>0</v>
      </c>
      <c r="Q370">
        <v>0</v>
      </c>
      <c r="R370">
        <v>98.19</v>
      </c>
      <c r="S370">
        <v>-5.4</v>
      </c>
      <c r="T370">
        <v>5.4</v>
      </c>
    </row>
    <row r="371" spans="1:20" x14ac:dyDescent="0.2">
      <c r="A371" t="s">
        <v>1223</v>
      </c>
      <c r="B371" t="s">
        <v>1231</v>
      </c>
      <c r="C371" t="s">
        <v>1232</v>
      </c>
      <c r="D371" t="s">
        <v>1233</v>
      </c>
      <c r="E371" t="s">
        <v>24</v>
      </c>
      <c r="F371" t="s">
        <v>25</v>
      </c>
      <c r="G371" t="s">
        <v>26</v>
      </c>
      <c r="H371" t="s">
        <v>1218</v>
      </c>
      <c r="I371" t="s">
        <v>25</v>
      </c>
      <c r="J371">
        <v>372</v>
      </c>
      <c r="K371" t="s">
        <v>27</v>
      </c>
      <c r="L371">
        <v>27</v>
      </c>
      <c r="M371" t="s">
        <v>25</v>
      </c>
      <c r="N371">
        <v>8.8393900000000004E-4</v>
      </c>
      <c r="O371" t="s">
        <v>28</v>
      </c>
      <c r="P371">
        <v>0</v>
      </c>
      <c r="Q371">
        <v>0</v>
      </c>
      <c r="R371">
        <v>95.62</v>
      </c>
      <c r="S371">
        <v>-4.5</v>
      </c>
      <c r="T371">
        <v>4.5</v>
      </c>
    </row>
    <row r="372" spans="1:20" x14ac:dyDescent="0.2">
      <c r="A372" t="s">
        <v>1223</v>
      </c>
      <c r="B372" t="s">
        <v>1234</v>
      </c>
      <c r="C372" t="s">
        <v>1235</v>
      </c>
      <c r="D372" t="s">
        <v>1236</v>
      </c>
      <c r="E372" t="s">
        <v>24</v>
      </c>
      <c r="F372" t="s">
        <v>25</v>
      </c>
      <c r="G372" t="s">
        <v>26</v>
      </c>
      <c r="H372" t="s">
        <v>1218</v>
      </c>
      <c r="I372" t="s">
        <v>25</v>
      </c>
      <c r="J372">
        <v>380</v>
      </c>
      <c r="K372" t="s">
        <v>27</v>
      </c>
      <c r="L372">
        <v>26.9</v>
      </c>
      <c r="M372" t="s">
        <v>25</v>
      </c>
      <c r="N372">
        <v>2.8946900000000001E-3</v>
      </c>
      <c r="O372" t="s">
        <v>104</v>
      </c>
      <c r="P372">
        <v>0</v>
      </c>
      <c r="Q372">
        <v>0</v>
      </c>
      <c r="R372">
        <v>97.5</v>
      </c>
      <c r="S372">
        <v>-5.0999999999999996</v>
      </c>
      <c r="T372">
        <v>5.0999999999999996</v>
      </c>
    </row>
    <row r="374" spans="1:20" x14ac:dyDescent="0.2">
      <c r="A374" t="s">
        <v>1237</v>
      </c>
      <c r="B374" t="s">
        <v>1238</v>
      </c>
      <c r="C374" t="s">
        <v>1239</v>
      </c>
      <c r="D374" t="s">
        <v>1240</v>
      </c>
      <c r="E374" t="s">
        <v>24</v>
      </c>
      <c r="F374" t="s">
        <v>25</v>
      </c>
      <c r="G374" t="s">
        <v>26</v>
      </c>
      <c r="H374" s="2">
        <v>44661</v>
      </c>
      <c r="I374" t="s">
        <v>25</v>
      </c>
      <c r="J374">
        <v>166</v>
      </c>
      <c r="K374" t="s">
        <v>27</v>
      </c>
      <c r="L374">
        <v>29.1</v>
      </c>
      <c r="M374" t="s">
        <v>1241</v>
      </c>
      <c r="N374">
        <v>5.43656E-3</v>
      </c>
      <c r="O374" t="s">
        <v>55</v>
      </c>
      <c r="P374">
        <v>0</v>
      </c>
      <c r="Q374">
        <v>0</v>
      </c>
      <c r="R374">
        <v>96.82</v>
      </c>
      <c r="S374">
        <v>-2.2000000000000002</v>
      </c>
      <c r="T374">
        <v>2.2000000000000002</v>
      </c>
    </row>
    <row r="375" spans="1:20" x14ac:dyDescent="0.2">
      <c r="A375" t="s">
        <v>1237</v>
      </c>
      <c r="B375" t="s">
        <v>1242</v>
      </c>
      <c r="C375" t="s">
        <v>1243</v>
      </c>
      <c r="D375" t="s">
        <v>1244</v>
      </c>
      <c r="E375" t="s">
        <v>24</v>
      </c>
      <c r="F375" t="s">
        <v>25</v>
      </c>
      <c r="G375" t="s">
        <v>26</v>
      </c>
      <c r="H375" s="2">
        <v>44722</v>
      </c>
      <c r="I375" t="s">
        <v>25</v>
      </c>
      <c r="J375">
        <v>201</v>
      </c>
      <c r="K375" t="s">
        <v>27</v>
      </c>
      <c r="L375">
        <v>28.1</v>
      </c>
      <c r="M375" t="s">
        <v>1245</v>
      </c>
      <c r="N375">
        <v>1.08731E-2</v>
      </c>
      <c r="O375" t="s">
        <v>55</v>
      </c>
      <c r="P375">
        <v>0</v>
      </c>
      <c r="Q375">
        <v>0</v>
      </c>
      <c r="R375">
        <v>98.48</v>
      </c>
      <c r="S375">
        <v>-6</v>
      </c>
      <c r="T375">
        <v>6</v>
      </c>
    </row>
    <row r="376" spans="1:20" x14ac:dyDescent="0.2">
      <c r="A376" t="s">
        <v>1237</v>
      </c>
      <c r="B376" t="s">
        <v>1246</v>
      </c>
      <c r="C376" t="s">
        <v>1247</v>
      </c>
      <c r="D376" t="s">
        <v>1248</v>
      </c>
      <c r="E376" t="s">
        <v>24</v>
      </c>
      <c r="F376" t="s">
        <v>25</v>
      </c>
      <c r="G376" t="s">
        <v>26</v>
      </c>
      <c r="H376" s="2">
        <v>44722</v>
      </c>
      <c r="I376" t="s">
        <v>25</v>
      </c>
      <c r="J376">
        <v>234</v>
      </c>
      <c r="K376" t="s">
        <v>27</v>
      </c>
      <c r="L376">
        <v>27.5</v>
      </c>
      <c r="M376" t="s">
        <v>1245</v>
      </c>
      <c r="N376">
        <v>3.2662699999999999E-3</v>
      </c>
      <c r="O376" t="s">
        <v>36</v>
      </c>
      <c r="P376">
        <v>0</v>
      </c>
      <c r="Q376">
        <v>0</v>
      </c>
      <c r="R376">
        <v>98.35</v>
      </c>
      <c r="S376">
        <v>-3</v>
      </c>
      <c r="T376">
        <v>3</v>
      </c>
    </row>
    <row r="377" spans="1:20" x14ac:dyDescent="0.2">
      <c r="A377" t="s">
        <v>1237</v>
      </c>
      <c r="B377" t="s">
        <v>1249</v>
      </c>
      <c r="C377" t="s">
        <v>1250</v>
      </c>
      <c r="D377" t="s">
        <v>1251</v>
      </c>
      <c r="E377" t="s">
        <v>24</v>
      </c>
      <c r="F377" t="s">
        <v>25</v>
      </c>
      <c r="G377" t="s">
        <v>26</v>
      </c>
      <c r="H377" s="2">
        <v>44844</v>
      </c>
      <c r="I377" t="s">
        <v>25</v>
      </c>
      <c r="J377">
        <v>400</v>
      </c>
      <c r="K377" t="s">
        <v>27</v>
      </c>
      <c r="L377">
        <v>29.3</v>
      </c>
      <c r="M377" t="s">
        <v>25</v>
      </c>
      <c r="N377">
        <v>8.8393900000000004E-4</v>
      </c>
      <c r="O377" t="s">
        <v>28</v>
      </c>
      <c r="P377">
        <v>0</v>
      </c>
      <c r="Q377">
        <v>0</v>
      </c>
      <c r="R377">
        <v>95.2</v>
      </c>
      <c r="S377">
        <v>-4.8</v>
      </c>
      <c r="T377">
        <v>4.8</v>
      </c>
    </row>
    <row r="378" spans="1:20" x14ac:dyDescent="0.2">
      <c r="H378" s="2"/>
    </row>
    <row r="379" spans="1:20" x14ac:dyDescent="0.2">
      <c r="A379" t="s">
        <v>1252</v>
      </c>
      <c r="B379" t="s">
        <v>1253</v>
      </c>
      <c r="C379" t="s">
        <v>1254</v>
      </c>
      <c r="D379" t="s">
        <v>1255</v>
      </c>
      <c r="E379" t="s">
        <v>24</v>
      </c>
      <c r="F379" t="s">
        <v>25</v>
      </c>
      <c r="G379" t="s">
        <v>26</v>
      </c>
      <c r="H379" s="2">
        <v>44574</v>
      </c>
      <c r="I379" t="s">
        <v>25</v>
      </c>
      <c r="J379">
        <v>76</v>
      </c>
      <c r="K379" t="s">
        <v>27</v>
      </c>
      <c r="L379">
        <v>26</v>
      </c>
      <c r="M379" t="s">
        <v>1256</v>
      </c>
      <c r="N379">
        <v>0</v>
      </c>
      <c r="O379" t="s">
        <v>25</v>
      </c>
      <c r="P379">
        <v>0</v>
      </c>
      <c r="Q379">
        <v>0</v>
      </c>
      <c r="R379">
        <v>97.91</v>
      </c>
      <c r="S379">
        <v>3.4</v>
      </c>
      <c r="T379">
        <v>3.4</v>
      </c>
    </row>
    <row r="380" spans="1:20" x14ac:dyDescent="0.2">
      <c r="A380" t="s">
        <v>1252</v>
      </c>
      <c r="B380" t="s">
        <v>1257</v>
      </c>
      <c r="C380" t="s">
        <v>1258</v>
      </c>
      <c r="D380" t="s">
        <v>1259</v>
      </c>
      <c r="E380" t="s">
        <v>24</v>
      </c>
      <c r="F380" t="s">
        <v>25</v>
      </c>
      <c r="G380" t="s">
        <v>26</v>
      </c>
      <c r="H380" s="2">
        <v>44605</v>
      </c>
      <c r="I380" t="s">
        <v>25</v>
      </c>
      <c r="J380">
        <v>141</v>
      </c>
      <c r="K380" t="s">
        <v>27</v>
      </c>
      <c r="L380">
        <v>27.4</v>
      </c>
      <c r="M380" t="s">
        <v>1260</v>
      </c>
      <c r="N380">
        <v>0</v>
      </c>
      <c r="O380" t="s">
        <v>25</v>
      </c>
      <c r="P380">
        <v>0</v>
      </c>
      <c r="Q380">
        <v>0</v>
      </c>
      <c r="R380">
        <v>98.5</v>
      </c>
      <c r="S380">
        <v>1.7</v>
      </c>
      <c r="T380">
        <v>1.7</v>
      </c>
    </row>
    <row r="381" spans="1:20" x14ac:dyDescent="0.2">
      <c r="A381" t="s">
        <v>1252</v>
      </c>
      <c r="B381" t="s">
        <v>1261</v>
      </c>
      <c r="C381" t="s">
        <v>1262</v>
      </c>
      <c r="D381" t="s">
        <v>1263</v>
      </c>
      <c r="E381" t="s">
        <v>24</v>
      </c>
      <c r="F381" t="s">
        <v>25</v>
      </c>
      <c r="G381" t="s">
        <v>26</v>
      </c>
      <c r="H381" s="2">
        <v>44633</v>
      </c>
      <c r="I381" t="s">
        <v>25</v>
      </c>
      <c r="J381">
        <v>175</v>
      </c>
      <c r="K381" t="s">
        <v>27</v>
      </c>
      <c r="L381">
        <v>28.2</v>
      </c>
      <c r="M381" t="s">
        <v>1260</v>
      </c>
      <c r="N381">
        <v>1.32968E-3</v>
      </c>
      <c r="O381" t="s">
        <v>28</v>
      </c>
      <c r="P381">
        <v>0</v>
      </c>
      <c r="Q381">
        <v>0</v>
      </c>
      <c r="R381">
        <v>98.56</v>
      </c>
      <c r="S381">
        <v>1.8</v>
      </c>
      <c r="T381">
        <v>1.8</v>
      </c>
    </row>
    <row r="382" spans="1:20" x14ac:dyDescent="0.2">
      <c r="A382" t="s">
        <v>1252</v>
      </c>
      <c r="B382" t="s">
        <v>1264</v>
      </c>
      <c r="C382" t="s">
        <v>1265</v>
      </c>
      <c r="D382" t="s">
        <v>1266</v>
      </c>
      <c r="E382" t="s">
        <v>24</v>
      </c>
      <c r="F382" t="s">
        <v>25</v>
      </c>
      <c r="G382" t="s">
        <v>26</v>
      </c>
      <c r="H382" s="2">
        <v>44633</v>
      </c>
      <c r="I382" t="s">
        <v>25</v>
      </c>
      <c r="J382">
        <v>179</v>
      </c>
      <c r="K382" t="s">
        <v>27</v>
      </c>
      <c r="L382">
        <v>27.8</v>
      </c>
      <c r="M382" t="s">
        <v>1260</v>
      </c>
      <c r="N382">
        <v>3.86061E-3</v>
      </c>
      <c r="O382" t="s">
        <v>28</v>
      </c>
      <c r="P382">
        <v>0</v>
      </c>
      <c r="Q382">
        <v>0</v>
      </c>
      <c r="R382">
        <v>98.63</v>
      </c>
      <c r="S382">
        <v>-2.1</v>
      </c>
      <c r="T382">
        <v>2.1</v>
      </c>
    </row>
    <row r="383" spans="1:20" x14ac:dyDescent="0.2">
      <c r="A383" t="s">
        <v>1252</v>
      </c>
      <c r="B383" t="s">
        <v>1267</v>
      </c>
      <c r="C383" t="s">
        <v>1268</v>
      </c>
      <c r="D383" t="s">
        <v>1269</v>
      </c>
      <c r="E383" t="s">
        <v>24</v>
      </c>
      <c r="F383" t="s">
        <v>25</v>
      </c>
      <c r="G383" t="s">
        <v>26</v>
      </c>
      <c r="H383" s="2">
        <v>44633</v>
      </c>
      <c r="I383" t="s">
        <v>25</v>
      </c>
      <c r="J383">
        <v>209</v>
      </c>
      <c r="K383" t="s">
        <v>27</v>
      </c>
      <c r="L383">
        <v>27.1</v>
      </c>
      <c r="M383" t="s">
        <v>1270</v>
      </c>
      <c r="N383">
        <v>0</v>
      </c>
      <c r="O383" t="s">
        <v>25</v>
      </c>
      <c r="P383">
        <v>0</v>
      </c>
      <c r="Q383">
        <v>0</v>
      </c>
      <c r="R383">
        <v>98.29</v>
      </c>
      <c r="S383">
        <v>1.8</v>
      </c>
      <c r="T383">
        <v>1.8</v>
      </c>
    </row>
    <row r="384" spans="1:20" x14ac:dyDescent="0.2">
      <c r="A384" t="s">
        <v>1252</v>
      </c>
      <c r="B384" t="s">
        <v>1271</v>
      </c>
      <c r="C384" t="s">
        <v>1272</v>
      </c>
      <c r="D384" t="s">
        <v>1273</v>
      </c>
      <c r="E384" t="s">
        <v>24</v>
      </c>
      <c r="F384" t="s">
        <v>25</v>
      </c>
      <c r="G384" t="s">
        <v>26</v>
      </c>
      <c r="H384" s="2">
        <v>44633</v>
      </c>
      <c r="I384" t="s">
        <v>25</v>
      </c>
      <c r="J384">
        <v>210</v>
      </c>
      <c r="K384" t="s">
        <v>27</v>
      </c>
      <c r="L384">
        <v>27.3</v>
      </c>
      <c r="M384" t="s">
        <v>1274</v>
      </c>
      <c r="N384">
        <v>3.4892600000000001E-3</v>
      </c>
      <c r="O384" t="s">
        <v>28</v>
      </c>
      <c r="P384">
        <v>0</v>
      </c>
      <c r="Q384">
        <v>0</v>
      </c>
      <c r="R384">
        <v>98.13</v>
      </c>
      <c r="S384">
        <v>-3.4</v>
      </c>
      <c r="T384">
        <v>3.4</v>
      </c>
    </row>
    <row r="385" spans="1:20" x14ac:dyDescent="0.2">
      <c r="A385" t="s">
        <v>1252</v>
      </c>
      <c r="B385" t="s">
        <v>1275</v>
      </c>
      <c r="C385" t="s">
        <v>1276</v>
      </c>
      <c r="D385" t="s">
        <v>1277</v>
      </c>
      <c r="E385" t="s">
        <v>24</v>
      </c>
      <c r="F385" t="s">
        <v>25</v>
      </c>
      <c r="G385" t="s">
        <v>26</v>
      </c>
      <c r="H385" s="2">
        <v>44633</v>
      </c>
      <c r="I385" t="s">
        <v>25</v>
      </c>
      <c r="J385">
        <v>214</v>
      </c>
      <c r="K385" t="s">
        <v>27</v>
      </c>
      <c r="L385">
        <v>29.4</v>
      </c>
      <c r="M385" t="s">
        <v>1274</v>
      </c>
      <c r="N385">
        <v>9.7162800000000007E-3</v>
      </c>
      <c r="O385" t="s">
        <v>32</v>
      </c>
      <c r="P385">
        <v>0</v>
      </c>
      <c r="Q385">
        <v>0</v>
      </c>
      <c r="R385">
        <v>97.98</v>
      </c>
      <c r="S385">
        <v>1.7</v>
      </c>
      <c r="T385">
        <v>1.7</v>
      </c>
    </row>
    <row r="386" spans="1:20" x14ac:dyDescent="0.2">
      <c r="A386" t="s">
        <v>1252</v>
      </c>
      <c r="B386" t="s">
        <v>1278</v>
      </c>
      <c r="C386" t="s">
        <v>1279</v>
      </c>
      <c r="D386" t="s">
        <v>1280</v>
      </c>
      <c r="E386" t="s">
        <v>24</v>
      </c>
      <c r="F386" t="s">
        <v>25</v>
      </c>
      <c r="G386" t="s">
        <v>26</v>
      </c>
      <c r="H386" s="2">
        <v>44664</v>
      </c>
      <c r="I386" t="s">
        <v>25</v>
      </c>
      <c r="J386">
        <v>273</v>
      </c>
      <c r="K386" t="s">
        <v>27</v>
      </c>
      <c r="L386">
        <v>31</v>
      </c>
      <c r="M386" t="s">
        <v>1260</v>
      </c>
      <c r="N386">
        <v>1.91029E-3</v>
      </c>
      <c r="O386" t="s">
        <v>28</v>
      </c>
      <c r="P386">
        <v>0</v>
      </c>
      <c r="Q386">
        <v>0</v>
      </c>
      <c r="R386">
        <v>96.29</v>
      </c>
      <c r="S386">
        <v>2.5</v>
      </c>
      <c r="T386">
        <v>2.5</v>
      </c>
    </row>
    <row r="387" spans="1:20" x14ac:dyDescent="0.2">
      <c r="H387" s="2"/>
    </row>
    <row r="388" spans="1:20" x14ac:dyDescent="0.2">
      <c r="A388" t="s">
        <v>1281</v>
      </c>
      <c r="B388" t="s">
        <v>1282</v>
      </c>
      <c r="C388" t="s">
        <v>1283</v>
      </c>
      <c r="D388" t="s">
        <v>1284</v>
      </c>
      <c r="E388" t="s">
        <v>24</v>
      </c>
      <c r="F388" t="s">
        <v>25</v>
      </c>
      <c r="G388" t="s">
        <v>26</v>
      </c>
      <c r="H388" s="2">
        <v>44753</v>
      </c>
      <c r="I388" t="s">
        <v>25</v>
      </c>
      <c r="J388">
        <v>213</v>
      </c>
      <c r="K388" t="s">
        <v>27</v>
      </c>
      <c r="L388">
        <v>28</v>
      </c>
      <c r="M388" t="s">
        <v>1285</v>
      </c>
      <c r="N388">
        <v>8.7919799999999998E-4</v>
      </c>
      <c r="O388" t="s">
        <v>28</v>
      </c>
      <c r="P388">
        <v>0</v>
      </c>
      <c r="Q388">
        <v>0</v>
      </c>
      <c r="R388">
        <v>91.79</v>
      </c>
      <c r="S388">
        <v>-1.9</v>
      </c>
      <c r="T388">
        <v>1.9</v>
      </c>
    </row>
    <row r="389" spans="1:20" x14ac:dyDescent="0.2">
      <c r="A389" t="s">
        <v>1281</v>
      </c>
      <c r="B389" t="s">
        <v>1286</v>
      </c>
      <c r="C389" t="s">
        <v>1287</v>
      </c>
      <c r="D389" t="s">
        <v>1288</v>
      </c>
      <c r="E389" t="s">
        <v>24</v>
      </c>
      <c r="F389" t="s">
        <v>25</v>
      </c>
      <c r="G389" t="s">
        <v>74</v>
      </c>
      <c r="H389" s="2">
        <v>44784</v>
      </c>
      <c r="I389" t="s">
        <v>25</v>
      </c>
      <c r="J389">
        <v>264</v>
      </c>
      <c r="K389" t="s">
        <v>27</v>
      </c>
      <c r="L389">
        <v>27.4</v>
      </c>
      <c r="M389" t="s">
        <v>1289</v>
      </c>
      <c r="N389">
        <v>0</v>
      </c>
      <c r="O389" t="s">
        <v>25</v>
      </c>
      <c r="P389">
        <v>0</v>
      </c>
      <c r="Q389">
        <v>0</v>
      </c>
      <c r="R389">
        <v>95.87</v>
      </c>
      <c r="S389">
        <v>-1.8</v>
      </c>
      <c r="T389">
        <v>1.8</v>
      </c>
    </row>
    <row r="390" spans="1:20" x14ac:dyDescent="0.2">
      <c r="A390" t="s">
        <v>1281</v>
      </c>
      <c r="B390" t="s">
        <v>1290</v>
      </c>
      <c r="C390" t="s">
        <v>1291</v>
      </c>
      <c r="D390" t="s">
        <v>1292</v>
      </c>
      <c r="E390" t="s">
        <v>24</v>
      </c>
      <c r="F390" t="s">
        <v>25</v>
      </c>
      <c r="G390" t="s">
        <v>74</v>
      </c>
      <c r="H390" s="2">
        <v>44784</v>
      </c>
      <c r="I390" t="s">
        <v>25</v>
      </c>
      <c r="J390">
        <v>264</v>
      </c>
      <c r="K390" t="s">
        <v>27</v>
      </c>
      <c r="L390">
        <v>26.8</v>
      </c>
      <c r="M390" t="s">
        <v>1289</v>
      </c>
      <c r="N390">
        <v>3.4333599999999999E-3</v>
      </c>
      <c r="O390" t="s">
        <v>36</v>
      </c>
      <c r="P390">
        <v>0</v>
      </c>
      <c r="Q390">
        <v>0</v>
      </c>
      <c r="R390">
        <v>95.87</v>
      </c>
      <c r="S390">
        <v>-2.4</v>
      </c>
      <c r="T390">
        <v>2.4</v>
      </c>
    </row>
    <row r="391" spans="1:20" x14ac:dyDescent="0.2">
      <c r="A391" t="s">
        <v>1281</v>
      </c>
      <c r="B391" t="s">
        <v>1293</v>
      </c>
      <c r="C391" t="s">
        <v>1294</v>
      </c>
      <c r="D391" t="s">
        <v>1295</v>
      </c>
      <c r="E391" t="s">
        <v>24</v>
      </c>
      <c r="F391" t="s">
        <v>25</v>
      </c>
      <c r="G391" t="s">
        <v>26</v>
      </c>
      <c r="H391" s="2">
        <v>44784</v>
      </c>
      <c r="I391" t="s">
        <v>25</v>
      </c>
      <c r="J391">
        <v>347</v>
      </c>
      <c r="K391" t="s">
        <v>27</v>
      </c>
      <c r="L391">
        <v>31</v>
      </c>
      <c r="M391" t="s">
        <v>1289</v>
      </c>
      <c r="N391">
        <v>6.4834000000000003E-3</v>
      </c>
      <c r="O391" t="s">
        <v>28</v>
      </c>
      <c r="P391">
        <v>0</v>
      </c>
      <c r="Q391">
        <v>0</v>
      </c>
      <c r="R391">
        <v>97.95</v>
      </c>
      <c r="S391">
        <v>-3.9</v>
      </c>
      <c r="T391">
        <v>3.9</v>
      </c>
    </row>
    <row r="392" spans="1:20" x14ac:dyDescent="0.2">
      <c r="A392" t="s">
        <v>1281</v>
      </c>
      <c r="B392" t="s">
        <v>1296</v>
      </c>
      <c r="C392" t="s">
        <v>1297</v>
      </c>
      <c r="D392" t="s">
        <v>1298</v>
      </c>
      <c r="E392" t="s">
        <v>24</v>
      </c>
      <c r="F392" t="s">
        <v>25</v>
      </c>
      <c r="G392" t="s">
        <v>26</v>
      </c>
      <c r="H392" s="2">
        <v>44815</v>
      </c>
      <c r="I392" t="s">
        <v>25</v>
      </c>
      <c r="J392">
        <v>407</v>
      </c>
      <c r="K392" t="s">
        <v>27</v>
      </c>
      <c r="L392">
        <v>28.5</v>
      </c>
      <c r="M392" t="s">
        <v>1299</v>
      </c>
      <c r="N392">
        <v>6.48593E-3</v>
      </c>
      <c r="O392" t="s">
        <v>28</v>
      </c>
      <c r="P392">
        <v>0</v>
      </c>
      <c r="Q392">
        <v>0</v>
      </c>
      <c r="R392">
        <v>97.99</v>
      </c>
      <c r="S392">
        <v>-2.1</v>
      </c>
      <c r="T392">
        <v>2.1</v>
      </c>
    </row>
    <row r="393" spans="1:20" x14ac:dyDescent="0.2">
      <c r="H393" s="2"/>
    </row>
    <row r="394" spans="1:20" x14ac:dyDescent="0.2">
      <c r="A394" t="s">
        <v>1300</v>
      </c>
      <c r="B394" t="s">
        <v>1301</v>
      </c>
      <c r="C394" t="s">
        <v>1302</v>
      </c>
      <c r="D394" t="s">
        <v>1303</v>
      </c>
      <c r="E394" t="s">
        <v>24</v>
      </c>
      <c r="F394" t="s">
        <v>1304</v>
      </c>
      <c r="G394" t="s">
        <v>26</v>
      </c>
      <c r="H394" t="s">
        <v>1305</v>
      </c>
      <c r="I394" t="s">
        <v>25</v>
      </c>
      <c r="J394">
        <v>537</v>
      </c>
      <c r="K394" t="s">
        <v>27</v>
      </c>
      <c r="L394">
        <v>29.4</v>
      </c>
      <c r="M394" t="s">
        <v>1306</v>
      </c>
      <c r="N394">
        <v>0</v>
      </c>
      <c r="O394" t="s">
        <v>25</v>
      </c>
      <c r="P394">
        <v>0</v>
      </c>
      <c r="Q394">
        <v>0</v>
      </c>
      <c r="R394">
        <v>98.62</v>
      </c>
      <c r="S394">
        <v>-1.9</v>
      </c>
      <c r="T394">
        <v>1.9</v>
      </c>
    </row>
    <row r="395" spans="1:20" x14ac:dyDescent="0.2">
      <c r="A395" t="s">
        <v>1300</v>
      </c>
      <c r="B395" t="s">
        <v>1307</v>
      </c>
      <c r="C395" t="s">
        <v>1308</v>
      </c>
      <c r="D395" t="s">
        <v>1309</v>
      </c>
      <c r="E395" t="s">
        <v>24</v>
      </c>
      <c r="F395" t="s">
        <v>25</v>
      </c>
      <c r="G395" t="s">
        <v>26</v>
      </c>
      <c r="H395" t="s">
        <v>1310</v>
      </c>
      <c r="I395" t="s">
        <v>25</v>
      </c>
      <c r="J395">
        <v>523</v>
      </c>
      <c r="K395" t="s">
        <v>27</v>
      </c>
      <c r="L395">
        <v>26.6</v>
      </c>
      <c r="M395" t="s">
        <v>1306</v>
      </c>
      <c r="N395">
        <v>8.8127500000000005E-4</v>
      </c>
      <c r="O395" t="s">
        <v>28</v>
      </c>
      <c r="P395">
        <v>0</v>
      </c>
      <c r="Q395">
        <v>0</v>
      </c>
      <c r="R395">
        <v>98.6</v>
      </c>
      <c r="S395">
        <v>-2.1</v>
      </c>
      <c r="T395">
        <v>2.1</v>
      </c>
    </row>
    <row r="396" spans="1:20" x14ac:dyDescent="0.2">
      <c r="A396" t="s">
        <v>1300</v>
      </c>
      <c r="B396" t="s">
        <v>1311</v>
      </c>
      <c r="C396" t="s">
        <v>1312</v>
      </c>
      <c r="D396" t="s">
        <v>1313</v>
      </c>
      <c r="E396" t="s">
        <v>24</v>
      </c>
      <c r="F396" t="s">
        <v>25</v>
      </c>
      <c r="G396" t="s">
        <v>26</v>
      </c>
      <c r="H396" t="s">
        <v>1310</v>
      </c>
      <c r="I396" t="s">
        <v>25</v>
      </c>
      <c r="J396">
        <v>521</v>
      </c>
      <c r="K396" t="s">
        <v>27</v>
      </c>
      <c r="L396">
        <v>28.8</v>
      </c>
      <c r="M396" t="s">
        <v>1306</v>
      </c>
      <c r="N396">
        <v>1.7621099999999999E-3</v>
      </c>
      <c r="O396" t="s">
        <v>28</v>
      </c>
      <c r="P396">
        <v>0</v>
      </c>
      <c r="Q396">
        <v>0</v>
      </c>
      <c r="R396">
        <v>98.56</v>
      </c>
      <c r="S396">
        <v>-1.9</v>
      </c>
      <c r="T396">
        <v>1.9</v>
      </c>
    </row>
    <row r="397" spans="1:20" x14ac:dyDescent="0.2">
      <c r="A397" t="s">
        <v>1300</v>
      </c>
      <c r="B397" t="s">
        <v>1314</v>
      </c>
      <c r="C397" t="s">
        <v>1315</v>
      </c>
      <c r="D397" t="s">
        <v>1316</v>
      </c>
      <c r="E397" t="s">
        <v>24</v>
      </c>
      <c r="F397" t="s">
        <v>25</v>
      </c>
      <c r="G397" t="s">
        <v>26</v>
      </c>
      <c r="H397" t="s">
        <v>1317</v>
      </c>
      <c r="I397" t="s">
        <v>25</v>
      </c>
      <c r="J397">
        <v>445</v>
      </c>
      <c r="K397" t="s">
        <v>27</v>
      </c>
      <c r="L397">
        <v>28.8</v>
      </c>
      <c r="M397" t="s">
        <v>1306</v>
      </c>
      <c r="N397">
        <v>2.89201E-3</v>
      </c>
      <c r="O397" t="s">
        <v>104</v>
      </c>
      <c r="P397">
        <v>0</v>
      </c>
      <c r="Q397">
        <v>0</v>
      </c>
      <c r="R397">
        <v>98.77</v>
      </c>
      <c r="S397">
        <v>-4</v>
      </c>
      <c r="T397">
        <v>4</v>
      </c>
    </row>
    <row r="398" spans="1:20" x14ac:dyDescent="0.2">
      <c r="A398" t="s">
        <v>1300</v>
      </c>
      <c r="B398" t="s">
        <v>1318</v>
      </c>
      <c r="C398" t="s">
        <v>1319</v>
      </c>
      <c r="D398" t="s">
        <v>1320</v>
      </c>
      <c r="E398" t="s">
        <v>24</v>
      </c>
      <c r="F398" t="s">
        <v>25</v>
      </c>
      <c r="G398" t="s">
        <v>26</v>
      </c>
      <c r="H398" t="s">
        <v>1317</v>
      </c>
      <c r="I398" t="s">
        <v>25</v>
      </c>
      <c r="J398">
        <v>437</v>
      </c>
      <c r="K398" t="s">
        <v>27</v>
      </c>
      <c r="L398">
        <v>32</v>
      </c>
      <c r="M398" t="s">
        <v>1306</v>
      </c>
      <c r="N398">
        <v>7.7531400000000004E-4</v>
      </c>
      <c r="O398" t="s">
        <v>28</v>
      </c>
      <c r="P398">
        <v>0</v>
      </c>
      <c r="Q398">
        <v>0</v>
      </c>
      <c r="R398">
        <v>97.9</v>
      </c>
      <c r="S398">
        <v>-1.8</v>
      </c>
      <c r="T398">
        <v>1.8</v>
      </c>
    </row>
    <row r="399" spans="1:20" x14ac:dyDescent="0.2">
      <c r="A399" t="s">
        <v>1300</v>
      </c>
      <c r="B399" t="s">
        <v>1321</v>
      </c>
      <c r="C399" t="s">
        <v>1322</v>
      </c>
      <c r="D399" t="s">
        <v>1323</v>
      </c>
      <c r="E399" t="s">
        <v>24</v>
      </c>
      <c r="F399" t="s">
        <v>25</v>
      </c>
      <c r="G399" t="s">
        <v>26</v>
      </c>
      <c r="H399" t="s">
        <v>1317</v>
      </c>
      <c r="I399" t="s">
        <v>25</v>
      </c>
      <c r="J399">
        <v>437</v>
      </c>
      <c r="K399" t="s">
        <v>27</v>
      </c>
      <c r="L399">
        <v>28.9</v>
      </c>
      <c r="M399" t="s">
        <v>1306</v>
      </c>
      <c r="N399">
        <v>0</v>
      </c>
      <c r="O399" t="s">
        <v>77</v>
      </c>
      <c r="P399">
        <v>0</v>
      </c>
      <c r="Q399">
        <v>0</v>
      </c>
      <c r="R399">
        <v>97.9</v>
      </c>
      <c r="S399">
        <v>-2.2999999999999998</v>
      </c>
      <c r="T399">
        <v>2.2999999999999998</v>
      </c>
    </row>
    <row r="400" spans="1:20" x14ac:dyDescent="0.2">
      <c r="A400" t="s">
        <v>1300</v>
      </c>
      <c r="B400" t="s">
        <v>1324</v>
      </c>
      <c r="C400" t="s">
        <v>1325</v>
      </c>
      <c r="D400" t="s">
        <v>1326</v>
      </c>
      <c r="E400" t="s">
        <v>24</v>
      </c>
      <c r="F400" t="s">
        <v>25</v>
      </c>
      <c r="G400" t="s">
        <v>26</v>
      </c>
      <c r="H400" s="2">
        <v>44883</v>
      </c>
      <c r="I400" t="s">
        <v>25</v>
      </c>
      <c r="J400">
        <v>324</v>
      </c>
      <c r="K400" t="s">
        <v>27</v>
      </c>
      <c r="L400">
        <v>27.9</v>
      </c>
      <c r="M400" t="s">
        <v>1327</v>
      </c>
      <c r="N400">
        <v>0</v>
      </c>
      <c r="O400" t="s">
        <v>77</v>
      </c>
      <c r="P400">
        <v>0</v>
      </c>
      <c r="Q400">
        <v>0</v>
      </c>
      <c r="R400">
        <v>98.25</v>
      </c>
      <c r="S400">
        <v>-3</v>
      </c>
      <c r="T400">
        <v>3</v>
      </c>
    </row>
    <row r="401" spans="1:20" x14ac:dyDescent="0.2">
      <c r="H401" s="2"/>
    </row>
    <row r="402" spans="1:20" x14ac:dyDescent="0.2">
      <c r="A402" t="s">
        <v>1328</v>
      </c>
      <c r="B402" t="s">
        <v>1329</v>
      </c>
      <c r="C402" t="s">
        <v>1330</v>
      </c>
      <c r="D402" t="s">
        <v>1331</v>
      </c>
      <c r="E402" t="s">
        <v>24</v>
      </c>
      <c r="F402" t="s">
        <v>25</v>
      </c>
      <c r="G402" t="s">
        <v>26</v>
      </c>
      <c r="H402" t="s">
        <v>1332</v>
      </c>
      <c r="I402" t="s">
        <v>25</v>
      </c>
      <c r="J402">
        <v>417</v>
      </c>
      <c r="K402" t="s">
        <v>27</v>
      </c>
      <c r="L402">
        <v>26.9</v>
      </c>
      <c r="M402" t="s">
        <v>1333</v>
      </c>
      <c r="N402">
        <v>6.4808799999999996E-3</v>
      </c>
      <c r="O402" t="s">
        <v>28</v>
      </c>
      <c r="P402">
        <v>0</v>
      </c>
      <c r="Q402">
        <v>0</v>
      </c>
      <c r="R402">
        <v>98.62</v>
      </c>
      <c r="S402">
        <v>-2.2999999999999998</v>
      </c>
      <c r="T402">
        <v>2.2999999999999998</v>
      </c>
    </row>
    <row r="403" spans="1:20" x14ac:dyDescent="0.2">
      <c r="A403" t="s">
        <v>1328</v>
      </c>
      <c r="B403" t="s">
        <v>1334</v>
      </c>
      <c r="C403" t="s">
        <v>1335</v>
      </c>
      <c r="D403" t="s">
        <v>1336</v>
      </c>
      <c r="E403" t="s">
        <v>24</v>
      </c>
      <c r="F403" t="s">
        <v>25</v>
      </c>
      <c r="G403" t="s">
        <v>26</v>
      </c>
      <c r="H403" t="s">
        <v>1337</v>
      </c>
      <c r="I403" t="s">
        <v>25</v>
      </c>
      <c r="J403">
        <v>488</v>
      </c>
      <c r="K403" t="s">
        <v>27</v>
      </c>
      <c r="L403">
        <v>27.2</v>
      </c>
      <c r="M403" t="s">
        <v>1333</v>
      </c>
      <c r="N403">
        <v>3.2673300000000001E-3</v>
      </c>
      <c r="O403" t="s">
        <v>36</v>
      </c>
      <c r="P403">
        <v>0</v>
      </c>
      <c r="Q403">
        <v>0</v>
      </c>
      <c r="R403">
        <v>98.69</v>
      </c>
      <c r="S403">
        <v>-2.8</v>
      </c>
      <c r="T403">
        <v>2.8</v>
      </c>
    </row>
    <row r="404" spans="1:20" x14ac:dyDescent="0.2">
      <c r="A404" t="s">
        <v>1328</v>
      </c>
      <c r="B404" t="s">
        <v>1338</v>
      </c>
      <c r="C404" t="s">
        <v>1339</v>
      </c>
      <c r="D404" t="s">
        <v>1340</v>
      </c>
      <c r="E404" t="s">
        <v>24</v>
      </c>
      <c r="F404" t="s">
        <v>25</v>
      </c>
      <c r="G404" t="s">
        <v>26</v>
      </c>
      <c r="H404" t="s">
        <v>1341</v>
      </c>
      <c r="I404" t="s">
        <v>25</v>
      </c>
      <c r="J404">
        <v>556</v>
      </c>
      <c r="K404" t="s">
        <v>27</v>
      </c>
      <c r="L404">
        <v>28.9</v>
      </c>
      <c r="M404" t="s">
        <v>1333</v>
      </c>
      <c r="N404">
        <v>0</v>
      </c>
      <c r="O404" t="s">
        <v>25</v>
      </c>
      <c r="P404">
        <v>0</v>
      </c>
      <c r="Q404">
        <v>0</v>
      </c>
      <c r="R404">
        <v>98.9</v>
      </c>
      <c r="S404">
        <v>-4.5</v>
      </c>
      <c r="T404">
        <v>4.5</v>
      </c>
    </row>
    <row r="405" spans="1:20" x14ac:dyDescent="0.2">
      <c r="A405" t="s">
        <v>1328</v>
      </c>
      <c r="B405" t="s">
        <v>1342</v>
      </c>
      <c r="C405" t="s">
        <v>1343</v>
      </c>
      <c r="D405" t="s">
        <v>1344</v>
      </c>
      <c r="E405" t="s">
        <v>24</v>
      </c>
      <c r="F405" t="s">
        <v>25</v>
      </c>
      <c r="G405" t="s">
        <v>26</v>
      </c>
      <c r="H405" t="s">
        <v>1345</v>
      </c>
      <c r="I405" t="s">
        <v>25</v>
      </c>
      <c r="J405">
        <v>584</v>
      </c>
      <c r="K405" t="s">
        <v>27</v>
      </c>
      <c r="L405">
        <v>28.5</v>
      </c>
      <c r="M405" t="s">
        <v>1346</v>
      </c>
      <c r="N405">
        <v>8.6986800000000003E-3</v>
      </c>
      <c r="O405" t="s">
        <v>104</v>
      </c>
      <c r="P405">
        <v>0</v>
      </c>
      <c r="Q405">
        <v>0</v>
      </c>
      <c r="R405">
        <v>98.67</v>
      </c>
      <c r="S405">
        <v>-3.7</v>
      </c>
      <c r="T405">
        <v>3.7</v>
      </c>
    </row>
    <row r="406" spans="1:20" x14ac:dyDescent="0.2">
      <c r="A406" t="s">
        <v>1328</v>
      </c>
      <c r="B406" t="s">
        <v>1347</v>
      </c>
      <c r="C406" t="s">
        <v>1348</v>
      </c>
      <c r="D406" t="s">
        <v>1349</v>
      </c>
      <c r="E406" t="s">
        <v>24</v>
      </c>
      <c r="F406" t="s">
        <v>1350</v>
      </c>
      <c r="G406" t="s">
        <v>26</v>
      </c>
      <c r="H406" t="s">
        <v>1345</v>
      </c>
      <c r="I406" t="s">
        <v>25</v>
      </c>
      <c r="J406">
        <v>601</v>
      </c>
      <c r="K406" t="s">
        <v>27</v>
      </c>
      <c r="L406">
        <v>25.8</v>
      </c>
      <c r="M406" t="s">
        <v>1346</v>
      </c>
      <c r="N406">
        <v>0</v>
      </c>
      <c r="O406" t="s">
        <v>25</v>
      </c>
      <c r="P406">
        <v>0</v>
      </c>
      <c r="Q406">
        <v>0</v>
      </c>
      <c r="R406">
        <v>98.82</v>
      </c>
      <c r="S406">
        <v>-2</v>
      </c>
      <c r="T406">
        <v>2</v>
      </c>
    </row>
    <row r="407" spans="1:20" x14ac:dyDescent="0.2">
      <c r="A407" t="s">
        <v>1328</v>
      </c>
      <c r="B407" t="s">
        <v>1351</v>
      </c>
      <c r="C407" t="s">
        <v>1352</v>
      </c>
      <c r="D407" t="s">
        <v>1353</v>
      </c>
      <c r="E407" t="s">
        <v>24</v>
      </c>
      <c r="F407" t="s">
        <v>25</v>
      </c>
      <c r="G407" t="s">
        <v>26</v>
      </c>
      <c r="H407" t="s">
        <v>1345</v>
      </c>
      <c r="I407" t="s">
        <v>25</v>
      </c>
      <c r="J407">
        <v>602</v>
      </c>
      <c r="K407" t="s">
        <v>27</v>
      </c>
      <c r="L407">
        <v>28.8</v>
      </c>
      <c r="M407" t="s">
        <v>1346</v>
      </c>
      <c r="N407">
        <v>0</v>
      </c>
      <c r="O407" t="s">
        <v>25</v>
      </c>
      <c r="P407">
        <v>0</v>
      </c>
      <c r="Q407">
        <v>0</v>
      </c>
      <c r="R407">
        <v>98.63</v>
      </c>
      <c r="S407">
        <v>-1.9</v>
      </c>
      <c r="T407">
        <v>1.9</v>
      </c>
    </row>
    <row r="408" spans="1:20" x14ac:dyDescent="0.2">
      <c r="A408" t="s">
        <v>1328</v>
      </c>
      <c r="B408" t="s">
        <v>1354</v>
      </c>
      <c r="C408" t="s">
        <v>1355</v>
      </c>
      <c r="D408" t="s">
        <v>1356</v>
      </c>
      <c r="E408" t="s">
        <v>24</v>
      </c>
      <c r="F408" t="s">
        <v>25</v>
      </c>
      <c r="G408" t="s">
        <v>26</v>
      </c>
      <c r="H408" t="s">
        <v>1345</v>
      </c>
      <c r="I408" t="s">
        <v>25</v>
      </c>
      <c r="J408">
        <v>611</v>
      </c>
      <c r="K408" t="s">
        <v>27</v>
      </c>
      <c r="L408">
        <v>29.5</v>
      </c>
      <c r="M408" t="s">
        <v>1346</v>
      </c>
      <c r="N408">
        <v>0</v>
      </c>
      <c r="O408" t="s">
        <v>25</v>
      </c>
      <c r="P408">
        <v>0</v>
      </c>
      <c r="Q408">
        <v>0</v>
      </c>
      <c r="R408">
        <v>98.44</v>
      </c>
      <c r="S408">
        <v>-1.9</v>
      </c>
      <c r="T408">
        <v>1.9</v>
      </c>
    </row>
    <row r="410" spans="1:20" x14ac:dyDescent="0.2">
      <c r="A410" t="s">
        <v>1357</v>
      </c>
      <c r="B410" t="s">
        <v>1358</v>
      </c>
      <c r="C410" t="s">
        <v>1359</v>
      </c>
      <c r="D410" t="s">
        <v>1360</v>
      </c>
      <c r="E410" t="s">
        <v>24</v>
      </c>
      <c r="F410" t="s">
        <v>25</v>
      </c>
      <c r="G410" t="s">
        <v>26</v>
      </c>
      <c r="H410" s="2">
        <v>44877</v>
      </c>
      <c r="I410" t="s">
        <v>25</v>
      </c>
      <c r="J410">
        <v>399</v>
      </c>
      <c r="K410" t="s">
        <v>27</v>
      </c>
      <c r="L410">
        <v>29.1</v>
      </c>
      <c r="M410" t="s">
        <v>25</v>
      </c>
      <c r="N410">
        <v>0</v>
      </c>
      <c r="O410" t="s">
        <v>25</v>
      </c>
      <c r="P410">
        <v>0</v>
      </c>
      <c r="Q410">
        <v>0</v>
      </c>
      <c r="R410">
        <v>98.41</v>
      </c>
      <c r="S410">
        <v>-3.5</v>
      </c>
      <c r="T410">
        <v>3.5</v>
      </c>
    </row>
    <row r="411" spans="1:20" x14ac:dyDescent="0.2">
      <c r="A411" t="s">
        <v>1357</v>
      </c>
      <c r="B411" t="s">
        <v>1361</v>
      </c>
      <c r="C411" t="s">
        <v>1362</v>
      </c>
      <c r="D411" t="s">
        <v>1363</v>
      </c>
      <c r="E411" t="s">
        <v>24</v>
      </c>
      <c r="F411" t="s">
        <v>25</v>
      </c>
      <c r="G411" t="s">
        <v>26</v>
      </c>
      <c r="H411" s="2">
        <v>44846</v>
      </c>
      <c r="I411" t="s">
        <v>25</v>
      </c>
      <c r="J411">
        <v>357</v>
      </c>
      <c r="K411" t="s">
        <v>27</v>
      </c>
      <c r="L411">
        <v>27.2</v>
      </c>
      <c r="M411" t="s">
        <v>25</v>
      </c>
      <c r="N411">
        <v>0</v>
      </c>
      <c r="O411" t="s">
        <v>25</v>
      </c>
      <c r="P411">
        <v>0</v>
      </c>
      <c r="Q411">
        <v>0</v>
      </c>
      <c r="R411">
        <v>98.7</v>
      </c>
      <c r="S411">
        <v>-4.5</v>
      </c>
      <c r="T411">
        <v>4.5</v>
      </c>
    </row>
    <row r="412" spans="1:20" x14ac:dyDescent="0.2">
      <c r="A412" t="s">
        <v>1357</v>
      </c>
      <c r="B412" t="s">
        <v>1364</v>
      </c>
      <c r="C412" t="s">
        <v>1365</v>
      </c>
      <c r="D412" t="s">
        <v>1366</v>
      </c>
      <c r="E412" t="s">
        <v>24</v>
      </c>
      <c r="F412" t="s">
        <v>25</v>
      </c>
      <c r="G412" t="s">
        <v>26</v>
      </c>
      <c r="H412" s="2">
        <v>44724</v>
      </c>
      <c r="I412" t="s">
        <v>25</v>
      </c>
      <c r="J412">
        <v>202</v>
      </c>
      <c r="K412" t="s">
        <v>27</v>
      </c>
      <c r="L412">
        <v>29.6</v>
      </c>
      <c r="M412" t="s">
        <v>25</v>
      </c>
      <c r="N412">
        <v>1.6527099999999999E-2</v>
      </c>
      <c r="O412" t="s">
        <v>55</v>
      </c>
      <c r="P412">
        <v>0</v>
      </c>
      <c r="Q412">
        <v>0</v>
      </c>
      <c r="R412">
        <v>96.1</v>
      </c>
      <c r="S412">
        <v>-2.4</v>
      </c>
      <c r="T412">
        <v>2.4</v>
      </c>
    </row>
    <row r="413" spans="1:20" x14ac:dyDescent="0.2">
      <c r="A413" t="s">
        <v>1357</v>
      </c>
      <c r="B413" t="s">
        <v>1367</v>
      </c>
      <c r="C413" t="s">
        <v>1368</v>
      </c>
      <c r="D413" t="s">
        <v>1369</v>
      </c>
      <c r="E413" t="s">
        <v>24</v>
      </c>
      <c r="F413" t="s">
        <v>25</v>
      </c>
      <c r="G413" t="s">
        <v>26</v>
      </c>
      <c r="H413" s="2">
        <v>44724</v>
      </c>
      <c r="I413" t="s">
        <v>25</v>
      </c>
      <c r="J413">
        <v>191</v>
      </c>
      <c r="K413" t="s">
        <v>27</v>
      </c>
      <c r="L413">
        <v>26.4</v>
      </c>
      <c r="M413" t="s">
        <v>1370</v>
      </c>
      <c r="N413">
        <v>0</v>
      </c>
      <c r="O413" t="s">
        <v>25</v>
      </c>
      <c r="P413">
        <v>0</v>
      </c>
      <c r="Q413">
        <v>0</v>
      </c>
      <c r="R413">
        <v>98.75</v>
      </c>
      <c r="S413">
        <v>-2.5</v>
      </c>
      <c r="T413">
        <v>2.5</v>
      </c>
    </row>
    <row r="414" spans="1:20" x14ac:dyDescent="0.2">
      <c r="A414" t="s">
        <v>1357</v>
      </c>
      <c r="B414" t="s">
        <v>1371</v>
      </c>
      <c r="C414" t="s">
        <v>1372</v>
      </c>
      <c r="D414" t="s">
        <v>1373</v>
      </c>
      <c r="E414" t="s">
        <v>24</v>
      </c>
      <c r="F414" t="s">
        <v>25</v>
      </c>
      <c r="G414" t="s">
        <v>26</v>
      </c>
      <c r="H414" s="2">
        <v>44632</v>
      </c>
      <c r="I414" t="s">
        <v>25</v>
      </c>
      <c r="J414">
        <v>66</v>
      </c>
      <c r="K414" t="s">
        <v>27</v>
      </c>
      <c r="L414">
        <v>32</v>
      </c>
      <c r="M414" t="s">
        <v>1370</v>
      </c>
      <c r="N414">
        <v>6.5402200000000002E-3</v>
      </c>
      <c r="O414" t="s">
        <v>36</v>
      </c>
      <c r="P414">
        <v>0</v>
      </c>
      <c r="Q414">
        <v>0</v>
      </c>
      <c r="R414">
        <v>98.92</v>
      </c>
      <c r="S414">
        <v>2.9</v>
      </c>
      <c r="T414">
        <v>2.9</v>
      </c>
    </row>
    <row r="415" spans="1:20" x14ac:dyDescent="0.2">
      <c r="H415" s="2"/>
    </row>
    <row r="416" spans="1:20" x14ac:dyDescent="0.2">
      <c r="A416" t="s">
        <v>1374</v>
      </c>
      <c r="B416" t="s">
        <v>1375</v>
      </c>
      <c r="C416" t="s">
        <v>1376</v>
      </c>
      <c r="D416" t="s">
        <v>1377</v>
      </c>
      <c r="E416" t="s">
        <v>24</v>
      </c>
      <c r="F416" t="s">
        <v>1378</v>
      </c>
      <c r="G416" t="s">
        <v>26</v>
      </c>
      <c r="H416" t="s">
        <v>1305</v>
      </c>
      <c r="I416" t="s">
        <v>25</v>
      </c>
      <c r="J416">
        <v>736</v>
      </c>
      <c r="K416" t="s">
        <v>27</v>
      </c>
      <c r="L416">
        <v>31</v>
      </c>
      <c r="M416" t="s">
        <v>1379</v>
      </c>
      <c r="N416">
        <v>0</v>
      </c>
      <c r="O416" t="s">
        <v>25</v>
      </c>
      <c r="P416">
        <v>0</v>
      </c>
      <c r="Q416">
        <v>0</v>
      </c>
      <c r="R416">
        <v>98.25</v>
      </c>
      <c r="S416">
        <v>-2</v>
      </c>
      <c r="T416">
        <v>2</v>
      </c>
    </row>
    <row r="417" spans="1:20" x14ac:dyDescent="0.2">
      <c r="A417" t="s">
        <v>1374</v>
      </c>
      <c r="B417" t="s">
        <v>1380</v>
      </c>
      <c r="C417" t="s">
        <v>1381</v>
      </c>
      <c r="D417" t="s">
        <v>1382</v>
      </c>
      <c r="E417" t="s">
        <v>24</v>
      </c>
      <c r="F417" t="s">
        <v>25</v>
      </c>
      <c r="G417" t="s">
        <v>26</v>
      </c>
      <c r="H417" t="s">
        <v>1383</v>
      </c>
      <c r="I417" t="s">
        <v>25</v>
      </c>
      <c r="J417">
        <v>560</v>
      </c>
      <c r="K417" t="s">
        <v>27</v>
      </c>
      <c r="L417">
        <v>29.6</v>
      </c>
      <c r="M417" t="s">
        <v>1384</v>
      </c>
      <c r="N417">
        <v>8.9533500000000003E-4</v>
      </c>
      <c r="O417" t="s">
        <v>28</v>
      </c>
      <c r="P417">
        <v>0</v>
      </c>
      <c r="Q417">
        <v>0</v>
      </c>
      <c r="R417">
        <v>95.4</v>
      </c>
      <c r="S417">
        <v>-3.1</v>
      </c>
      <c r="T417">
        <v>3.1</v>
      </c>
    </row>
    <row r="418" spans="1:20" x14ac:dyDescent="0.2">
      <c r="A418" t="s">
        <v>1374</v>
      </c>
      <c r="B418" t="s">
        <v>1385</v>
      </c>
      <c r="C418" t="s">
        <v>1386</v>
      </c>
      <c r="D418" t="s">
        <v>1387</v>
      </c>
      <c r="E418" t="s">
        <v>24</v>
      </c>
      <c r="F418" t="s">
        <v>25</v>
      </c>
      <c r="G418" t="s">
        <v>26</v>
      </c>
      <c r="H418" s="2">
        <v>44883</v>
      </c>
      <c r="I418" t="s">
        <v>25</v>
      </c>
      <c r="J418">
        <v>513</v>
      </c>
      <c r="K418" t="s">
        <v>27</v>
      </c>
      <c r="L418">
        <v>31</v>
      </c>
      <c r="M418" t="s">
        <v>1388</v>
      </c>
      <c r="N418">
        <v>0</v>
      </c>
      <c r="O418" t="s">
        <v>25</v>
      </c>
      <c r="P418">
        <v>0</v>
      </c>
      <c r="Q418">
        <v>0</v>
      </c>
      <c r="R418">
        <v>95.06</v>
      </c>
      <c r="S418">
        <v>-5</v>
      </c>
      <c r="T418">
        <v>5</v>
      </c>
    </row>
    <row r="419" spans="1:20" x14ac:dyDescent="0.2">
      <c r="A419" t="s">
        <v>1374</v>
      </c>
      <c r="B419" t="s">
        <v>1389</v>
      </c>
      <c r="C419" t="s">
        <v>1390</v>
      </c>
      <c r="D419" t="s">
        <v>1391</v>
      </c>
      <c r="E419" t="s">
        <v>24</v>
      </c>
      <c r="F419" t="s">
        <v>25</v>
      </c>
      <c r="G419" t="s">
        <v>26</v>
      </c>
      <c r="H419" s="2">
        <v>44883</v>
      </c>
      <c r="I419" t="s">
        <v>25</v>
      </c>
      <c r="J419">
        <v>513</v>
      </c>
      <c r="K419" t="s">
        <v>27</v>
      </c>
      <c r="L419">
        <v>27.1</v>
      </c>
      <c r="M419" t="s">
        <v>1388</v>
      </c>
      <c r="N419">
        <v>8.8276800000000003E-4</v>
      </c>
      <c r="O419" t="s">
        <v>28</v>
      </c>
      <c r="P419">
        <v>0</v>
      </c>
      <c r="Q419">
        <v>0</v>
      </c>
      <c r="R419">
        <v>95.06</v>
      </c>
      <c r="S419">
        <v>-2.9</v>
      </c>
      <c r="T419">
        <v>2.9</v>
      </c>
    </row>
    <row r="420" spans="1:20" x14ac:dyDescent="0.2">
      <c r="A420" t="s">
        <v>1374</v>
      </c>
      <c r="B420" t="s">
        <v>1392</v>
      </c>
      <c r="C420" t="s">
        <v>1393</v>
      </c>
      <c r="D420" t="s">
        <v>1394</v>
      </c>
      <c r="E420" t="s">
        <v>24</v>
      </c>
      <c r="F420" t="s">
        <v>1395</v>
      </c>
      <c r="G420" t="s">
        <v>26</v>
      </c>
      <c r="H420" s="2">
        <v>44638</v>
      </c>
      <c r="I420" t="s">
        <v>25</v>
      </c>
      <c r="J420">
        <v>99</v>
      </c>
      <c r="K420" t="s">
        <v>27</v>
      </c>
      <c r="L420">
        <v>26.5</v>
      </c>
      <c r="M420" t="s">
        <v>1396</v>
      </c>
      <c r="N420">
        <v>0</v>
      </c>
      <c r="O420" t="s">
        <v>25</v>
      </c>
      <c r="P420">
        <v>0</v>
      </c>
      <c r="Q420">
        <v>0</v>
      </c>
      <c r="R420">
        <v>90.13</v>
      </c>
      <c r="S420">
        <v>-3</v>
      </c>
      <c r="T420">
        <v>3</v>
      </c>
    </row>
    <row r="421" spans="1:20" x14ac:dyDescent="0.2">
      <c r="H421" s="2"/>
    </row>
    <row r="422" spans="1:20" x14ac:dyDescent="0.2">
      <c r="A422" t="s">
        <v>1397</v>
      </c>
      <c r="B422" t="s">
        <v>1398</v>
      </c>
      <c r="C422" t="s">
        <v>1399</v>
      </c>
      <c r="D422" t="s">
        <v>1400</v>
      </c>
      <c r="E422" t="s">
        <v>24</v>
      </c>
      <c r="F422" t="s">
        <v>25</v>
      </c>
      <c r="G422" t="s">
        <v>26</v>
      </c>
      <c r="H422" t="s">
        <v>1305</v>
      </c>
      <c r="I422" t="s">
        <v>25</v>
      </c>
      <c r="J422">
        <v>757</v>
      </c>
      <c r="K422" t="s">
        <v>27</v>
      </c>
      <c r="L422">
        <v>26.5</v>
      </c>
      <c r="M422" t="s">
        <v>1401</v>
      </c>
      <c r="N422">
        <v>3.2782599999999999E-3</v>
      </c>
      <c r="O422" t="s">
        <v>36</v>
      </c>
      <c r="P422">
        <v>0</v>
      </c>
      <c r="Q422">
        <v>0</v>
      </c>
      <c r="R422">
        <v>97.06</v>
      </c>
      <c r="S422">
        <v>-4.8</v>
      </c>
      <c r="T422">
        <v>4.8</v>
      </c>
    </row>
    <row r="423" spans="1:20" x14ac:dyDescent="0.2">
      <c r="A423" t="s">
        <v>1397</v>
      </c>
      <c r="B423" t="s">
        <v>1402</v>
      </c>
      <c r="C423" t="s">
        <v>1403</v>
      </c>
      <c r="D423" t="s">
        <v>1404</v>
      </c>
      <c r="E423" t="s">
        <v>24</v>
      </c>
      <c r="F423" t="s">
        <v>25</v>
      </c>
      <c r="G423" t="s">
        <v>26</v>
      </c>
      <c r="H423" t="s">
        <v>1383</v>
      </c>
      <c r="I423" t="s">
        <v>25</v>
      </c>
      <c r="J423">
        <v>606</v>
      </c>
      <c r="K423" t="s">
        <v>27</v>
      </c>
      <c r="L423">
        <v>25.8</v>
      </c>
      <c r="M423" t="s">
        <v>1405</v>
      </c>
      <c r="N423">
        <v>0</v>
      </c>
      <c r="O423" t="s">
        <v>25</v>
      </c>
      <c r="P423">
        <v>0</v>
      </c>
      <c r="Q423">
        <v>0</v>
      </c>
      <c r="R423">
        <v>96.13</v>
      </c>
      <c r="S423">
        <v>1.4</v>
      </c>
      <c r="T423">
        <v>1.4</v>
      </c>
    </row>
    <row r="424" spans="1:20" x14ac:dyDescent="0.2">
      <c r="A424" t="s">
        <v>1397</v>
      </c>
      <c r="B424" t="s">
        <v>1406</v>
      </c>
      <c r="C424" t="s">
        <v>1407</v>
      </c>
      <c r="D424" t="s">
        <v>1408</v>
      </c>
      <c r="E424" t="s">
        <v>24</v>
      </c>
      <c r="F424" t="s">
        <v>1409</v>
      </c>
      <c r="G424" t="s">
        <v>26</v>
      </c>
      <c r="H424" s="2">
        <v>44760</v>
      </c>
      <c r="I424" t="s">
        <v>25</v>
      </c>
      <c r="J424">
        <v>278</v>
      </c>
      <c r="K424" t="s">
        <v>27</v>
      </c>
      <c r="L424">
        <v>31</v>
      </c>
      <c r="M424" t="s">
        <v>1410</v>
      </c>
      <c r="N424">
        <v>0</v>
      </c>
      <c r="O424" t="s">
        <v>25</v>
      </c>
      <c r="P424">
        <v>0</v>
      </c>
      <c r="Q424">
        <v>0</v>
      </c>
      <c r="R424">
        <v>89.66</v>
      </c>
      <c r="S424">
        <v>-2.2999999999999998</v>
      </c>
      <c r="T424">
        <v>2.2999999999999998</v>
      </c>
    </row>
    <row r="425" spans="1:20" x14ac:dyDescent="0.2">
      <c r="H425" s="2"/>
    </row>
    <row r="426" spans="1:20" x14ac:dyDescent="0.2">
      <c r="A426" t="s">
        <v>1411</v>
      </c>
      <c r="B426" t="s">
        <v>1412</v>
      </c>
      <c r="C426" t="s">
        <v>1413</v>
      </c>
      <c r="D426" t="s">
        <v>1414</v>
      </c>
      <c r="E426" t="s">
        <v>24</v>
      </c>
      <c r="F426" t="s">
        <v>25</v>
      </c>
      <c r="G426" t="s">
        <v>74</v>
      </c>
      <c r="H426" t="s">
        <v>1317</v>
      </c>
      <c r="I426" t="s">
        <v>25</v>
      </c>
      <c r="J426">
        <v>613</v>
      </c>
      <c r="K426" t="s">
        <v>27</v>
      </c>
      <c r="L426">
        <v>29.9</v>
      </c>
      <c r="M426" t="s">
        <v>1415</v>
      </c>
      <c r="N426">
        <v>3.2681899999999998E-3</v>
      </c>
      <c r="O426" t="s">
        <v>36</v>
      </c>
      <c r="P426">
        <v>0</v>
      </c>
      <c r="Q426">
        <v>0</v>
      </c>
      <c r="R426">
        <v>89.91</v>
      </c>
      <c r="S426">
        <v>1.8</v>
      </c>
      <c r="T426">
        <v>1.8</v>
      </c>
    </row>
    <row r="427" spans="1:20" x14ac:dyDescent="0.2">
      <c r="A427" t="s">
        <v>1411</v>
      </c>
      <c r="B427" t="s">
        <v>1416</v>
      </c>
      <c r="C427" t="s">
        <v>1417</v>
      </c>
      <c r="D427" t="s">
        <v>1418</v>
      </c>
      <c r="E427" t="s">
        <v>24</v>
      </c>
      <c r="F427" t="s">
        <v>25</v>
      </c>
      <c r="G427" t="s">
        <v>74</v>
      </c>
      <c r="H427" t="s">
        <v>1317</v>
      </c>
      <c r="I427" t="s">
        <v>25</v>
      </c>
      <c r="J427">
        <v>613</v>
      </c>
      <c r="K427" t="s">
        <v>27</v>
      </c>
      <c r="L427">
        <v>29.6</v>
      </c>
      <c r="M427" t="s">
        <v>1415</v>
      </c>
      <c r="N427">
        <v>0</v>
      </c>
      <c r="O427" t="s">
        <v>25</v>
      </c>
      <c r="P427">
        <v>0</v>
      </c>
      <c r="Q427">
        <v>0</v>
      </c>
      <c r="R427">
        <v>89.91</v>
      </c>
      <c r="S427">
        <v>1.9</v>
      </c>
      <c r="T427">
        <v>1.9</v>
      </c>
    </row>
    <row r="429" spans="1:20" x14ac:dyDescent="0.2">
      <c r="A429" t="s">
        <v>1419</v>
      </c>
      <c r="B429" t="s">
        <v>1420</v>
      </c>
      <c r="C429" t="s">
        <v>1421</v>
      </c>
      <c r="D429" t="s">
        <v>1422</v>
      </c>
      <c r="E429" t="s">
        <v>24</v>
      </c>
      <c r="F429" t="s">
        <v>25</v>
      </c>
      <c r="G429" t="s">
        <v>26</v>
      </c>
      <c r="H429" s="2">
        <v>44594</v>
      </c>
      <c r="I429" t="s">
        <v>25</v>
      </c>
      <c r="J429">
        <v>202</v>
      </c>
      <c r="K429" t="s">
        <v>27</v>
      </c>
      <c r="L429">
        <v>25.8</v>
      </c>
      <c r="M429" t="s">
        <v>25</v>
      </c>
      <c r="N429">
        <v>1.2303100000000001E-2</v>
      </c>
      <c r="O429" t="s">
        <v>32</v>
      </c>
      <c r="P429">
        <v>0</v>
      </c>
      <c r="Q429">
        <v>0</v>
      </c>
      <c r="R429">
        <v>95.3</v>
      </c>
      <c r="S429">
        <v>-6.8</v>
      </c>
      <c r="T429">
        <v>6.8</v>
      </c>
    </row>
    <row r="430" spans="1:20" x14ac:dyDescent="0.2">
      <c r="A430" t="s">
        <v>1419</v>
      </c>
      <c r="B430" t="s">
        <v>1423</v>
      </c>
      <c r="C430" t="s">
        <v>1424</v>
      </c>
      <c r="D430" t="s">
        <v>1425</v>
      </c>
      <c r="E430" t="s">
        <v>24</v>
      </c>
      <c r="F430" t="s">
        <v>25</v>
      </c>
      <c r="G430" t="s">
        <v>26</v>
      </c>
      <c r="H430" s="2">
        <v>44594</v>
      </c>
      <c r="I430" t="s">
        <v>25</v>
      </c>
      <c r="J430">
        <v>156</v>
      </c>
      <c r="K430" t="s">
        <v>27</v>
      </c>
      <c r="L430">
        <v>26.5</v>
      </c>
      <c r="M430" t="s">
        <v>25</v>
      </c>
      <c r="N430">
        <v>8.7924499999999996E-4</v>
      </c>
      <c r="O430" t="s">
        <v>28</v>
      </c>
      <c r="P430">
        <v>0</v>
      </c>
      <c r="Q430">
        <v>0</v>
      </c>
      <c r="R430">
        <v>95.11</v>
      </c>
      <c r="S430">
        <v>2.5</v>
      </c>
      <c r="T430">
        <v>2.5</v>
      </c>
    </row>
    <row r="431" spans="1:20" x14ac:dyDescent="0.2">
      <c r="A431" t="s">
        <v>1419</v>
      </c>
      <c r="B431" t="s">
        <v>1426</v>
      </c>
      <c r="C431" t="s">
        <v>1427</v>
      </c>
      <c r="D431" t="s">
        <v>1428</v>
      </c>
      <c r="E431" t="s">
        <v>24</v>
      </c>
      <c r="F431" t="s">
        <v>25</v>
      </c>
      <c r="G431" t="s">
        <v>26</v>
      </c>
      <c r="H431" s="2">
        <v>44594</v>
      </c>
      <c r="I431" t="s">
        <v>25</v>
      </c>
      <c r="J431">
        <v>100</v>
      </c>
      <c r="K431" t="s">
        <v>27</v>
      </c>
      <c r="L431">
        <v>26.6</v>
      </c>
      <c r="M431" t="s">
        <v>25</v>
      </c>
      <c r="N431">
        <v>8.8118099999999998E-4</v>
      </c>
      <c r="O431" t="s">
        <v>28</v>
      </c>
      <c r="P431">
        <v>0</v>
      </c>
      <c r="Q431">
        <v>0</v>
      </c>
      <c r="R431">
        <v>97.15</v>
      </c>
      <c r="S431">
        <v>3.1</v>
      </c>
      <c r="T431">
        <v>3.1</v>
      </c>
    </row>
    <row r="432" spans="1:20" x14ac:dyDescent="0.2">
      <c r="H432" s="2"/>
    </row>
    <row r="433" spans="1:20" x14ac:dyDescent="0.2">
      <c r="A433" t="s">
        <v>1429</v>
      </c>
      <c r="B433" t="s">
        <v>1430</v>
      </c>
      <c r="C433" t="s">
        <v>1431</v>
      </c>
      <c r="D433" t="s">
        <v>1432</v>
      </c>
      <c r="E433" t="s">
        <v>24</v>
      </c>
      <c r="F433" t="s">
        <v>25</v>
      </c>
      <c r="G433" t="s">
        <v>26</v>
      </c>
      <c r="H433" s="2">
        <v>44563</v>
      </c>
      <c r="I433" t="s">
        <v>25</v>
      </c>
      <c r="J433">
        <v>131</v>
      </c>
      <c r="K433" t="s">
        <v>27</v>
      </c>
      <c r="L433">
        <v>27.3</v>
      </c>
      <c r="M433" t="s">
        <v>1433</v>
      </c>
      <c r="N433">
        <v>9.0798500000000004E-4</v>
      </c>
      <c r="O433" t="s">
        <v>28</v>
      </c>
      <c r="P433">
        <v>0</v>
      </c>
      <c r="Q433">
        <v>0</v>
      </c>
      <c r="R433">
        <v>95.3</v>
      </c>
      <c r="S433">
        <v>-4.4000000000000004</v>
      </c>
      <c r="T433">
        <v>4.4000000000000004</v>
      </c>
    </row>
    <row r="434" spans="1:20" x14ac:dyDescent="0.2">
      <c r="A434" t="s">
        <v>1429</v>
      </c>
      <c r="B434" t="s">
        <v>1434</v>
      </c>
      <c r="C434" t="s">
        <v>1435</v>
      </c>
      <c r="D434" t="s">
        <v>1436</v>
      </c>
      <c r="E434" t="s">
        <v>24</v>
      </c>
      <c r="F434" t="s">
        <v>25</v>
      </c>
      <c r="G434" t="s">
        <v>26</v>
      </c>
      <c r="H434" s="2">
        <v>44563</v>
      </c>
      <c r="I434" t="s">
        <v>25</v>
      </c>
      <c r="J434">
        <v>171</v>
      </c>
      <c r="K434" t="s">
        <v>27</v>
      </c>
      <c r="L434">
        <v>26.4</v>
      </c>
      <c r="M434" t="s">
        <v>1437</v>
      </c>
      <c r="N434">
        <v>0</v>
      </c>
      <c r="O434" t="s">
        <v>25</v>
      </c>
      <c r="P434">
        <v>0</v>
      </c>
      <c r="Q434">
        <v>0</v>
      </c>
      <c r="R434">
        <v>97.44</v>
      </c>
      <c r="S434">
        <v>-3.2</v>
      </c>
      <c r="T434">
        <v>3.2</v>
      </c>
    </row>
    <row r="435" spans="1:20" x14ac:dyDescent="0.2">
      <c r="H435" s="2"/>
    </row>
    <row r="436" spans="1:20" x14ac:dyDescent="0.2">
      <c r="A436" t="s">
        <v>1438</v>
      </c>
      <c r="B436" t="s">
        <v>1439</v>
      </c>
      <c r="C436" t="s">
        <v>1440</v>
      </c>
      <c r="D436" t="s">
        <v>1441</v>
      </c>
      <c r="E436" t="s">
        <v>24</v>
      </c>
      <c r="F436" t="s">
        <v>25</v>
      </c>
      <c r="G436" t="s">
        <v>26</v>
      </c>
      <c r="H436" s="2">
        <v>44603</v>
      </c>
      <c r="I436" t="s">
        <v>25</v>
      </c>
      <c r="J436">
        <v>87</v>
      </c>
      <c r="K436" t="s">
        <v>27</v>
      </c>
      <c r="L436">
        <v>26.6</v>
      </c>
      <c r="M436" t="s">
        <v>1442</v>
      </c>
      <c r="N436">
        <v>1.76038E-3</v>
      </c>
      <c r="O436" t="s">
        <v>28</v>
      </c>
      <c r="P436">
        <v>0</v>
      </c>
      <c r="Q436">
        <v>0</v>
      </c>
      <c r="R436">
        <v>91.53</v>
      </c>
      <c r="S436">
        <v>-3.2</v>
      </c>
      <c r="T436">
        <v>3.2</v>
      </c>
    </row>
    <row r="437" spans="1:20" x14ac:dyDescent="0.2">
      <c r="H437" s="2"/>
    </row>
    <row r="438" spans="1:20" x14ac:dyDescent="0.2">
      <c r="A438" t="s">
        <v>1443</v>
      </c>
      <c r="B438" t="s">
        <v>1444</v>
      </c>
      <c r="C438" t="s">
        <v>1445</v>
      </c>
      <c r="D438" t="s">
        <v>1446</v>
      </c>
      <c r="E438" t="s">
        <v>24</v>
      </c>
      <c r="F438" t="s">
        <v>25</v>
      </c>
      <c r="G438" t="s">
        <v>26</v>
      </c>
      <c r="H438" s="2">
        <v>44626</v>
      </c>
      <c r="I438" t="s">
        <v>25</v>
      </c>
      <c r="J438">
        <v>154</v>
      </c>
      <c r="K438" t="s">
        <v>27</v>
      </c>
      <c r="L438">
        <v>26.4</v>
      </c>
      <c r="M438" t="s">
        <v>1447</v>
      </c>
      <c r="N438">
        <v>8.8655600000000004E-4</v>
      </c>
      <c r="O438" t="s">
        <v>28</v>
      </c>
      <c r="P438">
        <v>0</v>
      </c>
      <c r="Q438">
        <v>0</v>
      </c>
      <c r="R438">
        <v>95.76</v>
      </c>
      <c r="S438">
        <v>-1.8</v>
      </c>
      <c r="T438">
        <v>1.8</v>
      </c>
    </row>
    <row r="439" spans="1:20" x14ac:dyDescent="0.2">
      <c r="A439" t="s">
        <v>1443</v>
      </c>
      <c r="B439" t="s">
        <v>1448</v>
      </c>
      <c r="C439" t="s">
        <v>1449</v>
      </c>
      <c r="D439" t="s">
        <v>1450</v>
      </c>
      <c r="E439" t="s">
        <v>24</v>
      </c>
      <c r="F439" t="s">
        <v>25</v>
      </c>
      <c r="G439" t="s">
        <v>74</v>
      </c>
      <c r="H439" s="2">
        <v>44687</v>
      </c>
      <c r="I439" t="s">
        <v>25</v>
      </c>
      <c r="J439">
        <v>263</v>
      </c>
      <c r="K439" t="s">
        <v>27</v>
      </c>
      <c r="L439">
        <v>34</v>
      </c>
      <c r="M439" t="s">
        <v>25</v>
      </c>
      <c r="N439">
        <v>8.8425099999999996E-4</v>
      </c>
      <c r="O439" t="s">
        <v>28</v>
      </c>
      <c r="P439">
        <v>0</v>
      </c>
      <c r="Q439">
        <v>0</v>
      </c>
      <c r="R439">
        <v>89.33</v>
      </c>
      <c r="S439">
        <v>-2.1</v>
      </c>
      <c r="T439">
        <v>2.1</v>
      </c>
    </row>
    <row r="440" spans="1:20" x14ac:dyDescent="0.2">
      <c r="A440" t="s">
        <v>1443</v>
      </c>
      <c r="B440" t="s">
        <v>1451</v>
      </c>
      <c r="C440" t="s">
        <v>1452</v>
      </c>
      <c r="D440" t="s">
        <v>1453</v>
      </c>
      <c r="E440" t="s">
        <v>24</v>
      </c>
      <c r="F440" t="s">
        <v>25</v>
      </c>
      <c r="G440" t="s">
        <v>26</v>
      </c>
      <c r="H440" s="2">
        <v>44718</v>
      </c>
      <c r="I440" t="s">
        <v>25</v>
      </c>
      <c r="J440">
        <v>279</v>
      </c>
      <c r="K440" t="s">
        <v>27</v>
      </c>
      <c r="L440">
        <v>26.6</v>
      </c>
      <c r="M440" t="s">
        <v>25</v>
      </c>
      <c r="N440">
        <v>0</v>
      </c>
      <c r="O440" t="s">
        <v>25</v>
      </c>
      <c r="P440">
        <v>0</v>
      </c>
      <c r="Q440">
        <v>0</v>
      </c>
      <c r="R440">
        <v>91.3</v>
      </c>
      <c r="S440">
        <v>-2.5</v>
      </c>
      <c r="T440">
        <v>2.5</v>
      </c>
    </row>
    <row r="441" spans="1:20" x14ac:dyDescent="0.2">
      <c r="H441" s="2"/>
    </row>
    <row r="442" spans="1:20" x14ac:dyDescent="0.2">
      <c r="A442" t="s">
        <v>1454</v>
      </c>
      <c r="B442" t="s">
        <v>1455</v>
      </c>
      <c r="C442" t="s">
        <v>1456</v>
      </c>
      <c r="D442" t="s">
        <v>1457</v>
      </c>
      <c r="E442" t="s">
        <v>24</v>
      </c>
      <c r="F442" t="s">
        <v>25</v>
      </c>
      <c r="G442" t="s">
        <v>26</v>
      </c>
      <c r="H442" s="2">
        <v>44594</v>
      </c>
      <c r="I442" t="s">
        <v>25</v>
      </c>
      <c r="J442">
        <v>180</v>
      </c>
      <c r="K442" t="s">
        <v>27</v>
      </c>
      <c r="L442">
        <v>29.5</v>
      </c>
      <c r="M442" t="s">
        <v>1458</v>
      </c>
      <c r="N442">
        <v>0</v>
      </c>
      <c r="O442" t="s">
        <v>25</v>
      </c>
      <c r="P442">
        <v>0</v>
      </c>
      <c r="Q442">
        <v>0</v>
      </c>
      <c r="R442">
        <v>96.58</v>
      </c>
      <c r="S442">
        <v>-3.7</v>
      </c>
      <c r="T442">
        <v>3.7</v>
      </c>
    </row>
    <row r="443" spans="1:20" x14ac:dyDescent="0.2">
      <c r="A443" t="s">
        <v>1454</v>
      </c>
      <c r="B443" t="s">
        <v>1459</v>
      </c>
      <c r="C443" t="s">
        <v>1460</v>
      </c>
      <c r="D443" t="s">
        <v>1461</v>
      </c>
      <c r="E443" t="s">
        <v>24</v>
      </c>
      <c r="F443" t="s">
        <v>25</v>
      </c>
      <c r="G443" t="s">
        <v>26</v>
      </c>
      <c r="H443" s="2">
        <v>44594</v>
      </c>
      <c r="I443" t="s">
        <v>25</v>
      </c>
      <c r="J443">
        <v>180</v>
      </c>
      <c r="K443" t="s">
        <v>27</v>
      </c>
      <c r="L443">
        <v>29</v>
      </c>
      <c r="M443" t="s">
        <v>1458</v>
      </c>
      <c r="N443">
        <v>8.8026599999999999E-4</v>
      </c>
      <c r="O443" t="s">
        <v>28</v>
      </c>
      <c r="P443">
        <v>0</v>
      </c>
      <c r="Q443">
        <v>0</v>
      </c>
      <c r="R443">
        <v>96.58</v>
      </c>
      <c r="S443">
        <v>-3.9</v>
      </c>
      <c r="T443">
        <v>3.9</v>
      </c>
    </row>
    <row r="444" spans="1:20" x14ac:dyDescent="0.2">
      <c r="H444" s="2"/>
    </row>
    <row r="445" spans="1:20" x14ac:dyDescent="0.2">
      <c r="A445" t="s">
        <v>1462</v>
      </c>
      <c r="B445" t="s">
        <v>1463</v>
      </c>
      <c r="C445" t="s">
        <v>1464</v>
      </c>
      <c r="D445" t="s">
        <v>1465</v>
      </c>
      <c r="E445" t="s">
        <v>24</v>
      </c>
      <c r="F445" t="s">
        <v>25</v>
      </c>
      <c r="G445" t="s">
        <v>26</v>
      </c>
      <c r="H445" s="2">
        <v>44594</v>
      </c>
      <c r="I445" t="s">
        <v>25</v>
      </c>
      <c r="J445">
        <v>53</v>
      </c>
      <c r="K445" t="s">
        <v>27</v>
      </c>
      <c r="L445">
        <v>27.2</v>
      </c>
      <c r="M445" t="s">
        <v>1466</v>
      </c>
      <c r="N445">
        <v>3.26648E-3</v>
      </c>
      <c r="O445" t="s">
        <v>36</v>
      </c>
      <c r="P445">
        <v>0</v>
      </c>
      <c r="Q445">
        <v>0</v>
      </c>
      <c r="R445">
        <v>94.11</v>
      </c>
      <c r="S445">
        <v>-5.4</v>
      </c>
      <c r="T445">
        <v>5.4</v>
      </c>
    </row>
    <row r="446" spans="1:20" x14ac:dyDescent="0.2">
      <c r="A446" t="s">
        <v>1462</v>
      </c>
      <c r="B446" t="s">
        <v>1467</v>
      </c>
      <c r="C446" t="s">
        <v>1468</v>
      </c>
      <c r="D446" t="s">
        <v>1469</v>
      </c>
      <c r="E446" t="s">
        <v>24</v>
      </c>
      <c r="F446" t="s">
        <v>25</v>
      </c>
      <c r="G446" t="s">
        <v>26</v>
      </c>
      <c r="H446" s="2">
        <v>44594</v>
      </c>
      <c r="I446" t="s">
        <v>25</v>
      </c>
      <c r="J446">
        <v>53</v>
      </c>
      <c r="K446" t="s">
        <v>27</v>
      </c>
      <c r="L446">
        <v>28.3</v>
      </c>
      <c r="M446" t="s">
        <v>1466</v>
      </c>
      <c r="N446">
        <v>6.1538499999999998E-3</v>
      </c>
      <c r="O446" t="s">
        <v>32</v>
      </c>
      <c r="P446">
        <v>0</v>
      </c>
      <c r="Q446">
        <v>0</v>
      </c>
      <c r="R446">
        <v>94.11</v>
      </c>
      <c r="S446">
        <v>-3.9</v>
      </c>
      <c r="T446">
        <v>3.9</v>
      </c>
    </row>
    <row r="447" spans="1:20" x14ac:dyDescent="0.2">
      <c r="A447" t="s">
        <v>1462</v>
      </c>
      <c r="B447" t="s">
        <v>1470</v>
      </c>
      <c r="C447" t="s">
        <v>1471</v>
      </c>
      <c r="D447" t="s">
        <v>1472</v>
      </c>
      <c r="E447" t="s">
        <v>24</v>
      </c>
      <c r="F447" t="s">
        <v>25</v>
      </c>
      <c r="G447" t="s">
        <v>26</v>
      </c>
      <c r="H447" s="2">
        <v>44594</v>
      </c>
      <c r="I447" t="s">
        <v>25</v>
      </c>
      <c r="J447">
        <v>135</v>
      </c>
      <c r="K447" t="s">
        <v>27</v>
      </c>
      <c r="L447">
        <v>28.2</v>
      </c>
      <c r="M447" t="s">
        <v>1473</v>
      </c>
      <c r="N447">
        <v>0</v>
      </c>
      <c r="O447" t="s">
        <v>77</v>
      </c>
      <c r="P447">
        <v>0</v>
      </c>
      <c r="Q447">
        <v>0</v>
      </c>
      <c r="R447">
        <v>93.11</v>
      </c>
      <c r="S447">
        <v>-4.7</v>
      </c>
      <c r="T447">
        <v>4.7</v>
      </c>
    </row>
    <row r="448" spans="1:20" x14ac:dyDescent="0.2">
      <c r="H448" s="2"/>
    </row>
    <row r="449" spans="1:20" x14ac:dyDescent="0.2">
      <c r="A449" t="s">
        <v>1474</v>
      </c>
      <c r="B449" t="s">
        <v>1475</v>
      </c>
      <c r="C449" t="s">
        <v>1476</v>
      </c>
      <c r="D449" t="s">
        <v>1477</v>
      </c>
      <c r="E449" t="s">
        <v>24</v>
      </c>
      <c r="F449" t="s">
        <v>25</v>
      </c>
      <c r="G449" t="s">
        <v>26</v>
      </c>
      <c r="H449" s="2">
        <v>44635</v>
      </c>
      <c r="I449" t="s">
        <v>25</v>
      </c>
      <c r="J449">
        <v>47</v>
      </c>
      <c r="K449" t="s">
        <v>27</v>
      </c>
      <c r="L449">
        <v>29.2</v>
      </c>
      <c r="M449" t="s">
        <v>25</v>
      </c>
      <c r="N449">
        <v>8.7953800000000002E-4</v>
      </c>
      <c r="O449" t="s">
        <v>28</v>
      </c>
      <c r="P449">
        <v>0</v>
      </c>
      <c r="Q449">
        <v>0</v>
      </c>
      <c r="R449">
        <v>95.52</v>
      </c>
      <c r="S449">
        <v>-4</v>
      </c>
      <c r="T449">
        <v>4</v>
      </c>
    </row>
    <row r="450" spans="1:20" x14ac:dyDescent="0.2">
      <c r="A450" t="s">
        <v>1474</v>
      </c>
      <c r="B450" t="s">
        <v>1478</v>
      </c>
      <c r="C450" t="s">
        <v>1479</v>
      </c>
      <c r="D450" t="s">
        <v>1480</v>
      </c>
      <c r="E450" t="s">
        <v>24</v>
      </c>
      <c r="F450" t="s">
        <v>25</v>
      </c>
      <c r="G450" t="s">
        <v>26</v>
      </c>
      <c r="H450" s="2">
        <v>44666</v>
      </c>
      <c r="I450" t="s">
        <v>25</v>
      </c>
      <c r="J450">
        <v>121</v>
      </c>
      <c r="K450" t="s">
        <v>27</v>
      </c>
      <c r="L450">
        <v>29.1</v>
      </c>
      <c r="M450" t="s">
        <v>1481</v>
      </c>
      <c r="N450">
        <v>0</v>
      </c>
      <c r="O450" t="s">
        <v>25</v>
      </c>
      <c r="P450">
        <v>0</v>
      </c>
      <c r="Q450">
        <v>0</v>
      </c>
      <c r="R450">
        <v>97.92</v>
      </c>
      <c r="S450">
        <v>-1.8</v>
      </c>
      <c r="T450">
        <v>1.8</v>
      </c>
    </row>
    <row r="451" spans="1:20" x14ac:dyDescent="0.2">
      <c r="A451" t="s">
        <v>1474</v>
      </c>
      <c r="B451" t="s">
        <v>1482</v>
      </c>
      <c r="C451" t="s">
        <v>1483</v>
      </c>
      <c r="D451" t="s">
        <v>1484</v>
      </c>
      <c r="E451" t="s">
        <v>24</v>
      </c>
      <c r="F451" t="s">
        <v>25</v>
      </c>
      <c r="G451" t="s">
        <v>26</v>
      </c>
      <c r="H451" s="2">
        <v>44666</v>
      </c>
      <c r="I451" t="s">
        <v>25</v>
      </c>
      <c r="J451">
        <v>121</v>
      </c>
      <c r="K451" t="s">
        <v>27</v>
      </c>
      <c r="L451">
        <v>26.5</v>
      </c>
      <c r="M451" t="s">
        <v>1481</v>
      </c>
      <c r="N451">
        <v>9.7994399999999995E-3</v>
      </c>
      <c r="O451" t="s">
        <v>36</v>
      </c>
      <c r="P451">
        <v>0</v>
      </c>
      <c r="Q451">
        <v>0</v>
      </c>
      <c r="R451">
        <v>97.92</v>
      </c>
      <c r="S451">
        <v>-2.1</v>
      </c>
      <c r="T451">
        <v>2.1</v>
      </c>
    </row>
    <row r="452" spans="1:20" x14ac:dyDescent="0.2">
      <c r="A452" t="s">
        <v>1474</v>
      </c>
      <c r="B452" t="s">
        <v>1485</v>
      </c>
      <c r="C452" t="s">
        <v>1486</v>
      </c>
      <c r="D452" t="s">
        <v>1487</v>
      </c>
      <c r="E452" t="s">
        <v>24</v>
      </c>
      <c r="F452" t="s">
        <v>25</v>
      </c>
      <c r="G452" t="s">
        <v>26</v>
      </c>
      <c r="H452" s="2">
        <v>44788</v>
      </c>
      <c r="I452" t="s">
        <v>25</v>
      </c>
      <c r="J452">
        <v>301</v>
      </c>
      <c r="K452" t="s">
        <v>27</v>
      </c>
      <c r="L452">
        <v>28.2</v>
      </c>
      <c r="M452" t="s">
        <v>1488</v>
      </c>
      <c r="N452">
        <v>2.8916800000000002E-3</v>
      </c>
      <c r="O452" t="s">
        <v>104</v>
      </c>
      <c r="P452">
        <v>0</v>
      </c>
      <c r="Q452">
        <v>0</v>
      </c>
      <c r="R452">
        <v>93.95</v>
      </c>
      <c r="S452">
        <v>-2</v>
      </c>
      <c r="T452">
        <v>2</v>
      </c>
    </row>
    <row r="453" spans="1:20" x14ac:dyDescent="0.2">
      <c r="A453" t="s">
        <v>1474</v>
      </c>
      <c r="B453" t="s">
        <v>1489</v>
      </c>
      <c r="C453" t="s">
        <v>1490</v>
      </c>
      <c r="D453" t="s">
        <v>1491</v>
      </c>
      <c r="E453" t="s">
        <v>24</v>
      </c>
      <c r="F453" t="s">
        <v>25</v>
      </c>
      <c r="G453" t="s">
        <v>26</v>
      </c>
      <c r="H453" s="2">
        <v>44819</v>
      </c>
      <c r="I453" t="s">
        <v>25</v>
      </c>
      <c r="J453">
        <v>345</v>
      </c>
      <c r="K453" t="s">
        <v>27</v>
      </c>
      <c r="L453">
        <v>29.2</v>
      </c>
      <c r="M453" t="s">
        <v>1488</v>
      </c>
      <c r="N453">
        <v>6.5346700000000002E-3</v>
      </c>
      <c r="O453" t="s">
        <v>36</v>
      </c>
      <c r="P453">
        <v>0</v>
      </c>
      <c r="Q453">
        <v>0</v>
      </c>
      <c r="R453">
        <v>92.38</v>
      </c>
      <c r="S453">
        <v>1.6</v>
      </c>
      <c r="T453">
        <v>1.6</v>
      </c>
    </row>
    <row r="454" spans="1:20" x14ac:dyDescent="0.2">
      <c r="H454" s="2"/>
    </row>
    <row r="455" spans="1:20" x14ac:dyDescent="0.2">
      <c r="A455" t="s">
        <v>1492</v>
      </c>
      <c r="B455" t="s">
        <v>1493</v>
      </c>
      <c r="C455" t="s">
        <v>1494</v>
      </c>
      <c r="D455" t="s">
        <v>1495</v>
      </c>
      <c r="E455" t="s">
        <v>24</v>
      </c>
      <c r="F455" t="s">
        <v>25</v>
      </c>
      <c r="G455" t="s">
        <v>26</v>
      </c>
      <c r="H455" s="2">
        <v>44686</v>
      </c>
      <c r="I455" t="s">
        <v>25</v>
      </c>
      <c r="J455">
        <v>185</v>
      </c>
      <c r="K455" t="s">
        <v>27</v>
      </c>
      <c r="L455">
        <v>26.4</v>
      </c>
      <c r="M455" t="s">
        <v>1496</v>
      </c>
      <c r="N455">
        <v>0</v>
      </c>
      <c r="O455" t="s">
        <v>25</v>
      </c>
      <c r="P455">
        <v>0</v>
      </c>
      <c r="Q455">
        <v>0</v>
      </c>
      <c r="R455">
        <v>89</v>
      </c>
      <c r="S455">
        <v>-3.2</v>
      </c>
      <c r="T455">
        <v>3.2</v>
      </c>
    </row>
    <row r="456" spans="1:20" x14ac:dyDescent="0.2">
      <c r="A456" t="s">
        <v>1492</v>
      </c>
      <c r="B456" t="s">
        <v>1497</v>
      </c>
      <c r="C456" t="s">
        <v>1498</v>
      </c>
      <c r="D456" t="s">
        <v>1499</v>
      </c>
      <c r="E456" t="s">
        <v>24</v>
      </c>
      <c r="F456" t="s">
        <v>25</v>
      </c>
      <c r="G456" t="s">
        <v>26</v>
      </c>
      <c r="H456" s="2">
        <v>44656</v>
      </c>
      <c r="I456" t="s">
        <v>25</v>
      </c>
      <c r="J456">
        <v>131</v>
      </c>
      <c r="K456" t="s">
        <v>27</v>
      </c>
      <c r="L456">
        <v>28.5</v>
      </c>
      <c r="M456" t="s">
        <v>1500</v>
      </c>
      <c r="N456">
        <v>0</v>
      </c>
      <c r="O456" t="s">
        <v>25</v>
      </c>
      <c r="P456">
        <v>0</v>
      </c>
      <c r="Q456">
        <v>0</v>
      </c>
      <c r="R456">
        <v>92.83</v>
      </c>
      <c r="S456">
        <v>-3.6</v>
      </c>
      <c r="T456">
        <v>3.6</v>
      </c>
    </row>
    <row r="457" spans="1:20" x14ac:dyDescent="0.2">
      <c r="H457" s="2"/>
    </row>
    <row r="458" spans="1:20" x14ac:dyDescent="0.2">
      <c r="A458" t="s">
        <v>1501</v>
      </c>
      <c r="B458" t="s">
        <v>1502</v>
      </c>
      <c r="C458" t="s">
        <v>1503</v>
      </c>
      <c r="D458" t="s">
        <v>1504</v>
      </c>
      <c r="E458" t="s">
        <v>24</v>
      </c>
      <c r="F458" t="s">
        <v>25</v>
      </c>
      <c r="G458" t="s">
        <v>26</v>
      </c>
      <c r="H458" s="3">
        <v>12389</v>
      </c>
      <c r="I458" t="s">
        <v>25</v>
      </c>
      <c r="J458">
        <v>559</v>
      </c>
      <c r="K458" t="s">
        <v>27</v>
      </c>
      <c r="L458">
        <v>26.2</v>
      </c>
      <c r="M458" t="s">
        <v>25</v>
      </c>
      <c r="N458">
        <v>1.68731E-3</v>
      </c>
      <c r="O458" t="s">
        <v>28</v>
      </c>
      <c r="P458">
        <v>0</v>
      </c>
      <c r="Q458">
        <v>0</v>
      </c>
      <c r="R458">
        <v>90.57</v>
      </c>
      <c r="S458">
        <v>-4.8</v>
      </c>
      <c r="T458">
        <v>4.8</v>
      </c>
    </row>
    <row r="459" spans="1:20" x14ac:dyDescent="0.2">
      <c r="A459" t="s">
        <v>1501</v>
      </c>
      <c r="B459" t="s">
        <v>1505</v>
      </c>
      <c r="C459" t="s">
        <v>1506</v>
      </c>
      <c r="D459" t="s">
        <v>1507</v>
      </c>
      <c r="E459" t="s">
        <v>24</v>
      </c>
      <c r="F459" t="s">
        <v>25</v>
      </c>
      <c r="G459" t="s">
        <v>26</v>
      </c>
      <c r="H459" t="s">
        <v>1508</v>
      </c>
      <c r="I459" t="s">
        <v>25</v>
      </c>
      <c r="J459">
        <v>822</v>
      </c>
      <c r="K459" t="s">
        <v>27</v>
      </c>
      <c r="L459">
        <v>26</v>
      </c>
      <c r="M459" t="s">
        <v>25</v>
      </c>
      <c r="N459">
        <v>0</v>
      </c>
      <c r="O459" t="s">
        <v>25</v>
      </c>
      <c r="P459">
        <v>0</v>
      </c>
      <c r="Q459">
        <v>0</v>
      </c>
      <c r="R459">
        <v>97.64</v>
      </c>
      <c r="S459">
        <v>-1.9</v>
      </c>
      <c r="T459">
        <v>1.9</v>
      </c>
    </row>
    <row r="460" spans="1:20" x14ac:dyDescent="0.2">
      <c r="A460" t="s">
        <v>1501</v>
      </c>
      <c r="B460" t="s">
        <v>1509</v>
      </c>
      <c r="C460" t="s">
        <v>1510</v>
      </c>
      <c r="D460" t="s">
        <v>1511</v>
      </c>
      <c r="E460" t="s">
        <v>24</v>
      </c>
      <c r="F460" t="s">
        <v>25</v>
      </c>
      <c r="G460" t="s">
        <v>26</v>
      </c>
      <c r="H460" t="s">
        <v>1512</v>
      </c>
      <c r="I460" t="s">
        <v>25</v>
      </c>
      <c r="J460">
        <v>1035</v>
      </c>
      <c r="K460" t="s">
        <v>27</v>
      </c>
      <c r="L460">
        <v>26.3</v>
      </c>
      <c r="M460" t="s">
        <v>25</v>
      </c>
      <c r="N460">
        <v>0</v>
      </c>
      <c r="O460" t="s">
        <v>77</v>
      </c>
      <c r="P460">
        <v>0</v>
      </c>
      <c r="Q460">
        <v>0</v>
      </c>
      <c r="R460">
        <v>97.93</v>
      </c>
      <c r="S460">
        <v>-3.4</v>
      </c>
      <c r="T460">
        <v>3.4</v>
      </c>
    </row>
    <row r="461" spans="1:20" x14ac:dyDescent="0.2">
      <c r="A461" t="s">
        <v>1501</v>
      </c>
      <c r="B461" t="s">
        <v>1513</v>
      </c>
      <c r="C461" t="s">
        <v>1514</v>
      </c>
      <c r="D461" t="s">
        <v>1515</v>
      </c>
      <c r="E461" t="s">
        <v>24</v>
      </c>
      <c r="F461" t="s">
        <v>25</v>
      </c>
      <c r="G461" t="s">
        <v>26</v>
      </c>
      <c r="H461" t="s">
        <v>1516</v>
      </c>
      <c r="I461" t="s">
        <v>25</v>
      </c>
      <c r="J461">
        <v>1330</v>
      </c>
      <c r="K461" t="s">
        <v>27</v>
      </c>
      <c r="L461">
        <v>27.1</v>
      </c>
      <c r="M461" t="s">
        <v>25</v>
      </c>
      <c r="N461">
        <v>4.4181300000000001E-3</v>
      </c>
      <c r="O461" t="s">
        <v>36</v>
      </c>
      <c r="P461">
        <v>0</v>
      </c>
      <c r="Q461">
        <v>0</v>
      </c>
      <c r="R461">
        <v>96.49</v>
      </c>
      <c r="S461">
        <v>-4.2</v>
      </c>
      <c r="T461">
        <v>4.2</v>
      </c>
    </row>
    <row r="462" spans="1:20" x14ac:dyDescent="0.2">
      <c r="A462" t="s">
        <v>1501</v>
      </c>
      <c r="B462" t="s">
        <v>1517</v>
      </c>
      <c r="C462" t="s">
        <v>1518</v>
      </c>
      <c r="D462" t="s">
        <v>1519</v>
      </c>
      <c r="E462" t="s">
        <v>24</v>
      </c>
      <c r="F462" t="s">
        <v>25</v>
      </c>
      <c r="G462" t="s">
        <v>26</v>
      </c>
      <c r="H462" t="s">
        <v>1520</v>
      </c>
      <c r="I462" t="s">
        <v>25</v>
      </c>
      <c r="J462">
        <v>1621</v>
      </c>
      <c r="K462" t="s">
        <v>27</v>
      </c>
      <c r="L462">
        <v>27.2</v>
      </c>
      <c r="M462" t="s">
        <v>25</v>
      </c>
      <c r="N462">
        <v>1.67768E-3</v>
      </c>
      <c r="O462" t="s">
        <v>28</v>
      </c>
      <c r="P462">
        <v>0</v>
      </c>
      <c r="Q462">
        <v>0</v>
      </c>
      <c r="R462">
        <v>95.78</v>
      </c>
      <c r="S462">
        <v>-4.3</v>
      </c>
      <c r="T462">
        <v>4.3</v>
      </c>
    </row>
    <row r="463" spans="1:20" x14ac:dyDescent="0.2">
      <c r="A463" t="s">
        <v>1501</v>
      </c>
      <c r="B463" t="s">
        <v>1521</v>
      </c>
      <c r="C463" t="s">
        <v>1522</v>
      </c>
      <c r="D463" t="s">
        <v>1523</v>
      </c>
      <c r="E463" t="s">
        <v>24</v>
      </c>
      <c r="F463" t="s">
        <v>1524</v>
      </c>
      <c r="G463" t="s">
        <v>26</v>
      </c>
      <c r="H463" t="s">
        <v>1525</v>
      </c>
      <c r="I463" t="s">
        <v>25</v>
      </c>
      <c r="J463">
        <v>1664</v>
      </c>
      <c r="K463" t="s">
        <v>27</v>
      </c>
      <c r="L463">
        <v>29.3</v>
      </c>
      <c r="M463" t="s">
        <v>25</v>
      </c>
      <c r="N463">
        <v>0</v>
      </c>
      <c r="O463" t="s">
        <v>25</v>
      </c>
      <c r="P463">
        <v>0</v>
      </c>
      <c r="Q463">
        <v>0</v>
      </c>
      <c r="R463">
        <v>96.9</v>
      </c>
      <c r="S463">
        <v>-5.4</v>
      </c>
      <c r="T463">
        <v>5.4</v>
      </c>
    </row>
    <row r="464" spans="1:20" x14ac:dyDescent="0.2">
      <c r="A464" t="s">
        <v>1501</v>
      </c>
      <c r="B464" t="s">
        <v>1526</v>
      </c>
      <c r="C464" t="s">
        <v>1527</v>
      </c>
      <c r="D464" t="s">
        <v>1528</v>
      </c>
      <c r="E464" t="s">
        <v>24</v>
      </c>
      <c r="F464" t="s">
        <v>25</v>
      </c>
      <c r="G464" t="s">
        <v>26</v>
      </c>
      <c r="H464" t="s">
        <v>1529</v>
      </c>
      <c r="I464" t="s">
        <v>25</v>
      </c>
      <c r="J464">
        <v>1828</v>
      </c>
      <c r="K464" t="s">
        <v>27</v>
      </c>
      <c r="L464">
        <v>29.2</v>
      </c>
      <c r="M464" t="s">
        <v>25</v>
      </c>
      <c r="N464">
        <v>3.6083700000000003E-2</v>
      </c>
      <c r="O464" t="s">
        <v>32</v>
      </c>
      <c r="P464">
        <v>0</v>
      </c>
      <c r="Q464">
        <v>0</v>
      </c>
      <c r="R464">
        <v>94.05</v>
      </c>
      <c r="S464">
        <v>-4.4000000000000004</v>
      </c>
      <c r="T464">
        <v>4.4000000000000004</v>
      </c>
    </row>
    <row r="465" spans="1:20" x14ac:dyDescent="0.2">
      <c r="A465" t="s">
        <v>1501</v>
      </c>
      <c r="B465" t="s">
        <v>1530</v>
      </c>
      <c r="C465" t="s">
        <v>1531</v>
      </c>
      <c r="D465" t="s">
        <v>1532</v>
      </c>
      <c r="E465" t="s">
        <v>24</v>
      </c>
      <c r="F465" t="s">
        <v>25</v>
      </c>
      <c r="G465" t="s">
        <v>26</v>
      </c>
      <c r="H465" t="s">
        <v>1529</v>
      </c>
      <c r="I465" t="s">
        <v>25</v>
      </c>
      <c r="J465">
        <v>1828</v>
      </c>
      <c r="K465" t="s">
        <v>27</v>
      </c>
      <c r="L465">
        <v>29.9</v>
      </c>
      <c r="M465" t="s">
        <v>25</v>
      </c>
      <c r="N465">
        <v>4.0512100000000004E-3</v>
      </c>
      <c r="O465" t="s">
        <v>104</v>
      </c>
      <c r="P465">
        <v>0</v>
      </c>
      <c r="Q465">
        <v>0</v>
      </c>
      <c r="R465">
        <v>94.05</v>
      </c>
      <c r="S465">
        <v>-2.5</v>
      </c>
      <c r="T465">
        <v>2.5</v>
      </c>
    </row>
    <row r="466" spans="1:20" x14ac:dyDescent="0.2">
      <c r="A466" t="s">
        <v>1501</v>
      </c>
      <c r="B466" t="s">
        <v>1533</v>
      </c>
      <c r="C466" t="s">
        <v>1534</v>
      </c>
      <c r="D466" t="s">
        <v>1535</v>
      </c>
      <c r="E466" t="s">
        <v>24</v>
      </c>
      <c r="F466" t="s">
        <v>25</v>
      </c>
      <c r="G466" t="s">
        <v>26</v>
      </c>
      <c r="H466" t="s">
        <v>1536</v>
      </c>
      <c r="I466" t="s">
        <v>25</v>
      </c>
      <c r="J466">
        <v>1883</v>
      </c>
      <c r="K466" t="s">
        <v>27</v>
      </c>
      <c r="L466">
        <v>28.4</v>
      </c>
      <c r="M466" t="s">
        <v>25</v>
      </c>
      <c r="N466">
        <v>0</v>
      </c>
      <c r="O466" t="s">
        <v>25</v>
      </c>
      <c r="P466">
        <v>0</v>
      </c>
      <c r="Q466">
        <v>0</v>
      </c>
      <c r="R466">
        <v>91.03</v>
      </c>
      <c r="S466">
        <v>-4.4000000000000004</v>
      </c>
      <c r="T466">
        <v>4.4000000000000004</v>
      </c>
    </row>
    <row r="468" spans="1:20" x14ac:dyDescent="0.2">
      <c r="A468" t="s">
        <v>1537</v>
      </c>
      <c r="B468" t="s">
        <v>1538</v>
      </c>
      <c r="C468" t="s">
        <v>1539</v>
      </c>
      <c r="D468" t="s">
        <v>1540</v>
      </c>
      <c r="E468" t="s">
        <v>24</v>
      </c>
      <c r="F468" t="s">
        <v>25</v>
      </c>
      <c r="G468" t="s">
        <v>26</v>
      </c>
      <c r="H468" s="2">
        <v>44728</v>
      </c>
      <c r="I468" t="s">
        <v>25</v>
      </c>
      <c r="J468">
        <v>250</v>
      </c>
      <c r="K468" t="s">
        <v>27</v>
      </c>
      <c r="L468">
        <v>29.4</v>
      </c>
      <c r="M468" t="s">
        <v>1541</v>
      </c>
      <c r="N468">
        <v>3.2662699999999999E-3</v>
      </c>
      <c r="O468" t="s">
        <v>36</v>
      </c>
      <c r="P468">
        <v>0</v>
      </c>
      <c r="Q468">
        <v>0</v>
      </c>
      <c r="R468">
        <v>97.42</v>
      </c>
      <c r="S468">
        <v>-3.1</v>
      </c>
      <c r="T468">
        <v>3.1</v>
      </c>
    </row>
    <row r="469" spans="1:20" x14ac:dyDescent="0.2">
      <c r="H469" s="2"/>
    </row>
    <row r="470" spans="1:20" x14ac:dyDescent="0.2">
      <c r="A470" t="s">
        <v>1542</v>
      </c>
      <c r="B470" t="s">
        <v>1543</v>
      </c>
      <c r="C470" t="s">
        <v>1544</v>
      </c>
      <c r="D470" t="s">
        <v>1545</v>
      </c>
      <c r="E470" t="s">
        <v>24</v>
      </c>
      <c r="F470" t="s">
        <v>25</v>
      </c>
      <c r="G470" t="s">
        <v>26</v>
      </c>
      <c r="H470" s="2">
        <v>44596</v>
      </c>
      <c r="I470" t="s">
        <v>25</v>
      </c>
      <c r="J470">
        <v>142</v>
      </c>
      <c r="K470" t="s">
        <v>27</v>
      </c>
      <c r="L470">
        <v>27.9</v>
      </c>
      <c r="M470" t="s">
        <v>1546</v>
      </c>
      <c r="N470">
        <v>8.7097900000000002E-3</v>
      </c>
      <c r="O470" t="s">
        <v>104</v>
      </c>
      <c r="P470">
        <v>0</v>
      </c>
      <c r="Q470">
        <v>0</v>
      </c>
      <c r="R470">
        <v>97.37</v>
      </c>
      <c r="S470">
        <v>-3.6</v>
      </c>
      <c r="T470">
        <v>3.6</v>
      </c>
    </row>
    <row r="471" spans="1:20" x14ac:dyDescent="0.2">
      <c r="A471" t="s">
        <v>1542</v>
      </c>
      <c r="B471" t="s">
        <v>1547</v>
      </c>
      <c r="C471" t="s">
        <v>1548</v>
      </c>
      <c r="D471" t="s">
        <v>1549</v>
      </c>
      <c r="E471" t="s">
        <v>24</v>
      </c>
      <c r="F471" t="s">
        <v>25</v>
      </c>
      <c r="G471" t="s">
        <v>26</v>
      </c>
      <c r="H471" s="2">
        <v>44596</v>
      </c>
      <c r="I471" t="s">
        <v>25</v>
      </c>
      <c r="J471">
        <v>199</v>
      </c>
      <c r="K471" t="s">
        <v>27</v>
      </c>
      <c r="L471">
        <v>27.3</v>
      </c>
      <c r="M471" t="s">
        <v>1546</v>
      </c>
      <c r="N471">
        <v>8.8481499999999995E-4</v>
      </c>
      <c r="O471" t="s">
        <v>28</v>
      </c>
      <c r="P471">
        <v>0</v>
      </c>
      <c r="Q471">
        <v>0</v>
      </c>
      <c r="R471">
        <v>97.61</v>
      </c>
      <c r="S471">
        <v>-2.6</v>
      </c>
      <c r="T471">
        <v>2.6</v>
      </c>
    </row>
    <row r="472" spans="1:20" x14ac:dyDescent="0.2">
      <c r="A472" t="s">
        <v>1542</v>
      </c>
      <c r="B472" t="s">
        <v>1550</v>
      </c>
      <c r="C472" t="s">
        <v>1551</v>
      </c>
      <c r="D472" t="s">
        <v>1552</v>
      </c>
      <c r="E472" t="s">
        <v>24</v>
      </c>
      <c r="F472" t="s">
        <v>25</v>
      </c>
      <c r="G472" t="s">
        <v>26</v>
      </c>
      <c r="H472" s="2">
        <v>44624</v>
      </c>
      <c r="I472" t="s">
        <v>25</v>
      </c>
      <c r="J472">
        <v>223</v>
      </c>
      <c r="K472" t="s">
        <v>27</v>
      </c>
      <c r="L472">
        <v>29</v>
      </c>
      <c r="M472" t="s">
        <v>1553</v>
      </c>
      <c r="N472">
        <v>8.8442399999999997E-4</v>
      </c>
      <c r="O472" t="s">
        <v>28</v>
      </c>
      <c r="P472">
        <v>0</v>
      </c>
      <c r="Q472">
        <v>0</v>
      </c>
      <c r="R472">
        <v>95.63</v>
      </c>
      <c r="S472">
        <v>-4</v>
      </c>
      <c r="T472">
        <v>4</v>
      </c>
    </row>
    <row r="473" spans="1:20" x14ac:dyDescent="0.2">
      <c r="H473" s="2"/>
    </row>
    <row r="474" spans="1:20" x14ac:dyDescent="0.2">
      <c r="A474" t="s">
        <v>1554</v>
      </c>
      <c r="B474" t="s">
        <v>1555</v>
      </c>
      <c r="C474" t="s">
        <v>1556</v>
      </c>
      <c r="D474" t="s">
        <v>1557</v>
      </c>
      <c r="E474" t="s">
        <v>24</v>
      </c>
      <c r="F474" t="s">
        <v>25</v>
      </c>
      <c r="G474" t="s">
        <v>26</v>
      </c>
      <c r="H474" s="2">
        <v>44844</v>
      </c>
      <c r="I474" t="s">
        <v>25</v>
      </c>
      <c r="J474">
        <v>487</v>
      </c>
      <c r="K474" t="s">
        <v>27</v>
      </c>
      <c r="L474">
        <v>26.2</v>
      </c>
      <c r="M474" t="s">
        <v>25</v>
      </c>
      <c r="N474">
        <v>3.2677600000000002E-3</v>
      </c>
      <c r="O474" t="s">
        <v>36</v>
      </c>
      <c r="P474">
        <v>0</v>
      </c>
      <c r="Q474">
        <v>0</v>
      </c>
      <c r="R474">
        <v>90.27</v>
      </c>
      <c r="S474">
        <v>2.2000000000000002</v>
      </c>
      <c r="T474">
        <v>2.2000000000000002</v>
      </c>
    </row>
    <row r="475" spans="1:20" x14ac:dyDescent="0.2">
      <c r="A475" t="s">
        <v>1554</v>
      </c>
      <c r="B475" t="s">
        <v>1558</v>
      </c>
      <c r="C475" t="s">
        <v>1559</v>
      </c>
      <c r="D475" t="s">
        <v>1560</v>
      </c>
      <c r="E475" t="s">
        <v>24</v>
      </c>
      <c r="F475" t="s">
        <v>25</v>
      </c>
      <c r="G475" t="s">
        <v>26</v>
      </c>
      <c r="H475" s="2">
        <v>44844</v>
      </c>
      <c r="I475" t="s">
        <v>25</v>
      </c>
      <c r="J475">
        <v>452</v>
      </c>
      <c r="K475" t="s">
        <v>27</v>
      </c>
      <c r="L475">
        <v>28.1</v>
      </c>
      <c r="M475" t="s">
        <v>25</v>
      </c>
      <c r="N475">
        <v>8.7918299999999996E-4</v>
      </c>
      <c r="O475" t="s">
        <v>28</v>
      </c>
      <c r="P475">
        <v>0</v>
      </c>
      <c r="Q475">
        <v>0</v>
      </c>
      <c r="R475">
        <v>83.74</v>
      </c>
      <c r="S475">
        <v>-4.8</v>
      </c>
      <c r="T475">
        <v>4.8</v>
      </c>
    </row>
    <row r="476" spans="1:20" x14ac:dyDescent="0.2">
      <c r="A476" t="s">
        <v>1554</v>
      </c>
      <c r="B476" t="s">
        <v>1561</v>
      </c>
      <c r="C476" t="s">
        <v>1562</v>
      </c>
      <c r="D476" t="s">
        <v>1563</v>
      </c>
      <c r="E476" t="s">
        <v>24</v>
      </c>
      <c r="F476" t="s">
        <v>25</v>
      </c>
      <c r="G476" t="s">
        <v>26</v>
      </c>
      <c r="H476" s="2">
        <v>44630</v>
      </c>
      <c r="I476" t="s">
        <v>25</v>
      </c>
      <c r="J476">
        <v>118</v>
      </c>
      <c r="K476" t="s">
        <v>27</v>
      </c>
      <c r="L476">
        <v>27.9</v>
      </c>
      <c r="M476" t="s">
        <v>25</v>
      </c>
      <c r="N476">
        <v>8.7919799999999998E-4</v>
      </c>
      <c r="O476" t="s">
        <v>28</v>
      </c>
      <c r="P476">
        <v>0</v>
      </c>
      <c r="Q476">
        <v>0</v>
      </c>
      <c r="R476">
        <v>95.77</v>
      </c>
      <c r="S476">
        <v>-3.2</v>
      </c>
      <c r="T476">
        <v>3.2</v>
      </c>
    </row>
    <row r="477" spans="1:20" x14ac:dyDescent="0.2">
      <c r="H477" s="2"/>
    </row>
    <row r="478" spans="1:20" x14ac:dyDescent="0.2">
      <c r="A478" t="s">
        <v>1564</v>
      </c>
      <c r="B478" t="s">
        <v>1565</v>
      </c>
      <c r="C478" t="s">
        <v>1566</v>
      </c>
      <c r="D478" t="s">
        <v>1567</v>
      </c>
      <c r="E478" t="s">
        <v>24</v>
      </c>
      <c r="F478" t="s">
        <v>25</v>
      </c>
      <c r="G478" t="s">
        <v>26</v>
      </c>
      <c r="H478" s="2">
        <v>44664</v>
      </c>
      <c r="I478" t="s">
        <v>25</v>
      </c>
      <c r="J478">
        <v>130</v>
      </c>
      <c r="K478" t="s">
        <v>27</v>
      </c>
      <c r="L478">
        <v>28.8</v>
      </c>
      <c r="M478" t="s">
        <v>1568</v>
      </c>
      <c r="N478">
        <v>8.7901299999999999E-4</v>
      </c>
      <c r="O478" t="s">
        <v>28</v>
      </c>
      <c r="P478">
        <v>0</v>
      </c>
      <c r="Q478">
        <v>0</v>
      </c>
      <c r="R478">
        <v>94.58</v>
      </c>
      <c r="S478">
        <v>-2.7</v>
      </c>
      <c r="T478">
        <v>2.7</v>
      </c>
    </row>
    <row r="479" spans="1:20" x14ac:dyDescent="0.2">
      <c r="A479" t="s">
        <v>1564</v>
      </c>
      <c r="B479" t="s">
        <v>1569</v>
      </c>
      <c r="C479" t="s">
        <v>1570</v>
      </c>
      <c r="D479" t="s">
        <v>1571</v>
      </c>
      <c r="E479" t="s">
        <v>24</v>
      </c>
      <c r="F479" t="s">
        <v>25</v>
      </c>
      <c r="G479" t="s">
        <v>26</v>
      </c>
      <c r="H479" s="2">
        <v>44664</v>
      </c>
      <c r="I479" t="s">
        <v>25</v>
      </c>
      <c r="J479">
        <v>130</v>
      </c>
      <c r="K479" t="s">
        <v>27</v>
      </c>
      <c r="L479">
        <v>29.1</v>
      </c>
      <c r="M479" t="s">
        <v>1568</v>
      </c>
      <c r="N479">
        <v>0</v>
      </c>
      <c r="O479" t="s">
        <v>25</v>
      </c>
      <c r="P479">
        <v>0</v>
      </c>
      <c r="Q479">
        <v>0</v>
      </c>
      <c r="R479">
        <v>94.58</v>
      </c>
      <c r="S479">
        <v>-2.2000000000000002</v>
      </c>
      <c r="T479">
        <v>2.2000000000000002</v>
      </c>
    </row>
    <row r="480" spans="1:20" x14ac:dyDescent="0.2">
      <c r="A480" t="s">
        <v>1564</v>
      </c>
      <c r="B480" t="s">
        <v>1572</v>
      </c>
      <c r="C480" t="s">
        <v>1573</v>
      </c>
      <c r="D480" t="s">
        <v>1574</v>
      </c>
      <c r="E480" t="s">
        <v>24</v>
      </c>
      <c r="F480" t="s">
        <v>25</v>
      </c>
      <c r="G480" t="s">
        <v>26</v>
      </c>
      <c r="H480" s="2">
        <v>44786</v>
      </c>
      <c r="I480" t="s">
        <v>25</v>
      </c>
      <c r="J480">
        <v>250</v>
      </c>
      <c r="K480" t="s">
        <v>27</v>
      </c>
      <c r="L480">
        <v>28</v>
      </c>
      <c r="M480" t="s">
        <v>1568</v>
      </c>
      <c r="N480">
        <v>8.7901299999999999E-4</v>
      </c>
      <c r="O480" t="s">
        <v>28</v>
      </c>
      <c r="P480">
        <v>0</v>
      </c>
      <c r="Q480">
        <v>0</v>
      </c>
      <c r="R480">
        <v>93.97</v>
      </c>
      <c r="S480">
        <v>-3.3</v>
      </c>
      <c r="T480">
        <v>3.3</v>
      </c>
    </row>
    <row r="481" spans="1:20" x14ac:dyDescent="0.2">
      <c r="H481" s="2"/>
    </row>
    <row r="482" spans="1:20" x14ac:dyDescent="0.2">
      <c r="A482" t="s">
        <v>1575</v>
      </c>
      <c r="B482" t="s">
        <v>1576</v>
      </c>
      <c r="C482" t="s">
        <v>1577</v>
      </c>
      <c r="D482" t="s">
        <v>1578</v>
      </c>
      <c r="E482" t="s">
        <v>24</v>
      </c>
      <c r="F482" t="s">
        <v>25</v>
      </c>
      <c r="G482" t="s">
        <v>26</v>
      </c>
      <c r="H482" t="s">
        <v>1383</v>
      </c>
      <c r="I482" t="s">
        <v>25</v>
      </c>
      <c r="J482">
        <v>511</v>
      </c>
      <c r="K482" t="s">
        <v>27</v>
      </c>
      <c r="L482">
        <v>27.8</v>
      </c>
      <c r="M482" t="s">
        <v>1579</v>
      </c>
      <c r="N482">
        <v>8.8043699999999997E-4</v>
      </c>
      <c r="O482" t="s">
        <v>28</v>
      </c>
      <c r="P482">
        <v>0</v>
      </c>
      <c r="Q482">
        <v>0</v>
      </c>
      <c r="R482">
        <v>97.1</v>
      </c>
      <c r="S482">
        <v>-4.5</v>
      </c>
      <c r="T482">
        <v>4.5</v>
      </c>
    </row>
    <row r="483" spans="1:20" x14ac:dyDescent="0.2">
      <c r="A483" t="s">
        <v>1575</v>
      </c>
      <c r="B483" t="s">
        <v>1580</v>
      </c>
      <c r="C483" t="s">
        <v>1581</v>
      </c>
      <c r="D483" t="s">
        <v>1582</v>
      </c>
      <c r="E483" t="s">
        <v>24</v>
      </c>
      <c r="F483" t="s">
        <v>25</v>
      </c>
      <c r="G483" t="s">
        <v>26</v>
      </c>
      <c r="H483" s="2">
        <v>44822</v>
      </c>
      <c r="I483" t="s">
        <v>25</v>
      </c>
      <c r="J483">
        <v>363</v>
      </c>
      <c r="K483" t="s">
        <v>27</v>
      </c>
      <c r="L483">
        <v>26.8</v>
      </c>
      <c r="M483" t="s">
        <v>1583</v>
      </c>
      <c r="N483">
        <v>6.4808799999999996E-3</v>
      </c>
      <c r="O483" t="s">
        <v>28</v>
      </c>
      <c r="P483">
        <v>0</v>
      </c>
      <c r="Q483">
        <v>0</v>
      </c>
      <c r="R483">
        <v>89.25</v>
      </c>
      <c r="S483">
        <v>-1.8</v>
      </c>
      <c r="T483">
        <v>1.8</v>
      </c>
    </row>
    <row r="484" spans="1:20" x14ac:dyDescent="0.2">
      <c r="A484" t="s">
        <v>1575</v>
      </c>
      <c r="B484" t="s">
        <v>1584</v>
      </c>
      <c r="C484" t="s">
        <v>1585</v>
      </c>
      <c r="D484" t="s">
        <v>1586</v>
      </c>
      <c r="E484" t="s">
        <v>24</v>
      </c>
      <c r="F484" t="s">
        <v>25</v>
      </c>
      <c r="G484" t="s">
        <v>26</v>
      </c>
      <c r="H484" s="2">
        <v>44760</v>
      </c>
      <c r="I484" t="s">
        <v>25</v>
      </c>
      <c r="J484">
        <v>283</v>
      </c>
      <c r="K484" t="s">
        <v>27</v>
      </c>
      <c r="L484">
        <v>28.6</v>
      </c>
      <c r="M484" t="s">
        <v>1587</v>
      </c>
      <c r="N484">
        <v>6.1515700000000003E-3</v>
      </c>
      <c r="O484" t="s">
        <v>32</v>
      </c>
      <c r="P484">
        <v>0</v>
      </c>
      <c r="Q484">
        <v>0</v>
      </c>
      <c r="R484">
        <v>97.61</v>
      </c>
      <c r="S484">
        <v>-3.4</v>
      </c>
      <c r="T484">
        <v>3.4</v>
      </c>
    </row>
    <row r="485" spans="1:20" x14ac:dyDescent="0.2">
      <c r="A485" t="s">
        <v>1575</v>
      </c>
      <c r="B485" t="s">
        <v>1588</v>
      </c>
      <c r="C485" t="s">
        <v>1589</v>
      </c>
      <c r="D485" t="s">
        <v>1590</v>
      </c>
      <c r="E485" t="s">
        <v>24</v>
      </c>
      <c r="F485" t="s">
        <v>25</v>
      </c>
      <c r="G485" t="s">
        <v>26</v>
      </c>
      <c r="H485" s="2">
        <v>44760</v>
      </c>
      <c r="I485" t="s">
        <v>25</v>
      </c>
      <c r="J485">
        <v>271</v>
      </c>
      <c r="K485" t="s">
        <v>27</v>
      </c>
      <c r="L485">
        <v>30</v>
      </c>
      <c r="M485" t="s">
        <v>1583</v>
      </c>
      <c r="N485">
        <v>8.7919799999999998E-4</v>
      </c>
      <c r="O485" t="s">
        <v>28</v>
      </c>
      <c r="P485">
        <v>0</v>
      </c>
      <c r="Q485">
        <v>0</v>
      </c>
      <c r="R485">
        <v>98.3</v>
      </c>
      <c r="S485">
        <v>-3.2</v>
      </c>
      <c r="T485">
        <v>3.2</v>
      </c>
    </row>
    <row r="486" spans="1:20" x14ac:dyDescent="0.2">
      <c r="A486" t="s">
        <v>1575</v>
      </c>
      <c r="B486" t="s">
        <v>1591</v>
      </c>
      <c r="C486" t="s">
        <v>1592</v>
      </c>
      <c r="D486" t="s">
        <v>1593</v>
      </c>
      <c r="E486" t="s">
        <v>24</v>
      </c>
      <c r="F486" t="s">
        <v>25</v>
      </c>
      <c r="G486" t="s">
        <v>26</v>
      </c>
      <c r="H486" s="2">
        <v>44669</v>
      </c>
      <c r="I486" t="s">
        <v>25</v>
      </c>
      <c r="J486">
        <v>149</v>
      </c>
      <c r="K486" t="s">
        <v>27</v>
      </c>
      <c r="L486">
        <v>27.7</v>
      </c>
      <c r="M486" t="s">
        <v>1594</v>
      </c>
      <c r="N486">
        <v>8.7955399999999995E-4</v>
      </c>
      <c r="O486" t="s">
        <v>28</v>
      </c>
      <c r="P486">
        <v>0</v>
      </c>
      <c r="Q486">
        <v>0</v>
      </c>
      <c r="R486">
        <v>98.15</v>
      </c>
      <c r="S486">
        <v>-3.4</v>
      </c>
      <c r="T486">
        <v>3.4</v>
      </c>
    </row>
    <row r="487" spans="1:20" x14ac:dyDescent="0.2">
      <c r="A487" t="s">
        <v>1575</v>
      </c>
      <c r="B487" t="s">
        <v>1595</v>
      </c>
      <c r="C487" t="s">
        <v>1596</v>
      </c>
      <c r="D487" t="s">
        <v>1597</v>
      </c>
      <c r="E487" t="s">
        <v>24</v>
      </c>
      <c r="F487" t="s">
        <v>25</v>
      </c>
      <c r="G487" t="s">
        <v>26</v>
      </c>
      <c r="H487" s="2">
        <v>44610</v>
      </c>
      <c r="I487" t="s">
        <v>25</v>
      </c>
      <c r="J487">
        <v>70</v>
      </c>
      <c r="K487" t="s">
        <v>27</v>
      </c>
      <c r="L487">
        <v>27.3</v>
      </c>
      <c r="M487" t="s">
        <v>1598</v>
      </c>
      <c r="N487">
        <v>0</v>
      </c>
      <c r="O487" t="s">
        <v>619</v>
      </c>
      <c r="P487">
        <v>0</v>
      </c>
      <c r="Q487">
        <v>0</v>
      </c>
      <c r="R487">
        <v>95.47</v>
      </c>
      <c r="S487">
        <v>-3</v>
      </c>
      <c r="T487">
        <v>3</v>
      </c>
    </row>
    <row r="488" spans="1:20" x14ac:dyDescent="0.2">
      <c r="H488" s="2"/>
    </row>
    <row r="489" spans="1:20" x14ac:dyDescent="0.2">
      <c r="A489" t="s">
        <v>1599</v>
      </c>
      <c r="B489" t="s">
        <v>1600</v>
      </c>
      <c r="C489" t="s">
        <v>1601</v>
      </c>
      <c r="D489" t="s">
        <v>1602</v>
      </c>
      <c r="E489" t="s">
        <v>24</v>
      </c>
      <c r="F489" t="s">
        <v>25</v>
      </c>
      <c r="G489" t="s">
        <v>26</v>
      </c>
      <c r="H489" s="2">
        <v>44706</v>
      </c>
      <c r="I489" t="s">
        <v>25</v>
      </c>
      <c r="J489">
        <v>111</v>
      </c>
      <c r="K489" t="s">
        <v>27</v>
      </c>
      <c r="L489">
        <v>29</v>
      </c>
      <c r="M489" t="s">
        <v>25</v>
      </c>
      <c r="N489">
        <v>3.2662699999999999E-3</v>
      </c>
      <c r="O489" t="s">
        <v>36</v>
      </c>
      <c r="P489">
        <v>0</v>
      </c>
      <c r="Q489">
        <v>0</v>
      </c>
      <c r="R489">
        <v>87.65</v>
      </c>
      <c r="S489">
        <v>1.8</v>
      </c>
      <c r="T489">
        <v>1.8</v>
      </c>
    </row>
    <row r="490" spans="1:20" x14ac:dyDescent="0.2">
      <c r="A490" t="s">
        <v>1599</v>
      </c>
      <c r="B490" t="s">
        <v>1603</v>
      </c>
      <c r="C490" t="s">
        <v>1604</v>
      </c>
      <c r="D490" t="s">
        <v>1605</v>
      </c>
      <c r="E490" t="s">
        <v>24</v>
      </c>
      <c r="F490" t="s">
        <v>1606</v>
      </c>
      <c r="G490" t="s">
        <v>74</v>
      </c>
      <c r="H490" s="2">
        <v>44706</v>
      </c>
      <c r="I490" t="s">
        <v>25</v>
      </c>
      <c r="J490">
        <v>118</v>
      </c>
      <c r="K490" t="s">
        <v>27</v>
      </c>
      <c r="L490">
        <v>32</v>
      </c>
      <c r="M490" t="s">
        <v>25</v>
      </c>
      <c r="N490">
        <v>6.5245800000000007E-2</v>
      </c>
      <c r="O490" t="s">
        <v>55</v>
      </c>
      <c r="P490">
        <v>0</v>
      </c>
      <c r="Q490">
        <v>0</v>
      </c>
      <c r="R490">
        <v>90.33</v>
      </c>
      <c r="S490">
        <v>-2.6</v>
      </c>
      <c r="T490">
        <v>2.6</v>
      </c>
    </row>
    <row r="491" spans="1:20" x14ac:dyDescent="0.2">
      <c r="A491" t="s">
        <v>1599</v>
      </c>
      <c r="B491" t="s">
        <v>1607</v>
      </c>
      <c r="C491" t="s">
        <v>1608</v>
      </c>
      <c r="D491" t="s">
        <v>1609</v>
      </c>
      <c r="E491" t="s">
        <v>24</v>
      </c>
      <c r="F491" t="s">
        <v>25</v>
      </c>
      <c r="G491" t="s">
        <v>26</v>
      </c>
      <c r="H491" s="2">
        <v>44798</v>
      </c>
      <c r="I491" t="s">
        <v>25</v>
      </c>
      <c r="J491">
        <v>159</v>
      </c>
      <c r="K491" t="s">
        <v>27</v>
      </c>
      <c r="L491">
        <v>29.8</v>
      </c>
      <c r="M491" t="s">
        <v>25</v>
      </c>
      <c r="N491">
        <v>0</v>
      </c>
      <c r="O491" t="s">
        <v>25</v>
      </c>
      <c r="P491">
        <v>0</v>
      </c>
      <c r="Q491">
        <v>0</v>
      </c>
      <c r="R491">
        <v>95.99</v>
      </c>
      <c r="S491">
        <v>1.7</v>
      </c>
      <c r="T491">
        <v>1.7</v>
      </c>
    </row>
    <row r="492" spans="1:20" x14ac:dyDescent="0.2">
      <c r="A492" t="s">
        <v>1599</v>
      </c>
      <c r="B492" t="s">
        <v>1610</v>
      </c>
      <c r="C492" t="s">
        <v>1611</v>
      </c>
      <c r="D492" t="s">
        <v>1612</v>
      </c>
      <c r="E492" t="s">
        <v>24</v>
      </c>
      <c r="F492" t="s">
        <v>25</v>
      </c>
      <c r="G492" t="s">
        <v>26</v>
      </c>
      <c r="H492" s="2">
        <v>44829</v>
      </c>
      <c r="I492" t="s">
        <v>25</v>
      </c>
      <c r="J492">
        <v>172</v>
      </c>
      <c r="K492" t="s">
        <v>27</v>
      </c>
      <c r="L492">
        <v>27.9</v>
      </c>
      <c r="M492" t="s">
        <v>25</v>
      </c>
      <c r="N492">
        <v>0</v>
      </c>
      <c r="O492" t="s">
        <v>174</v>
      </c>
      <c r="P492">
        <v>0</v>
      </c>
      <c r="Q492">
        <v>0</v>
      </c>
      <c r="R492">
        <v>97.36</v>
      </c>
      <c r="S492">
        <v>-4.8</v>
      </c>
      <c r="T492">
        <v>4.8</v>
      </c>
    </row>
    <row r="493" spans="1:20" x14ac:dyDescent="0.2">
      <c r="A493" t="s">
        <v>1599</v>
      </c>
      <c r="B493" t="s">
        <v>1613</v>
      </c>
      <c r="C493" t="s">
        <v>1614</v>
      </c>
      <c r="D493" t="s">
        <v>1615</v>
      </c>
      <c r="E493" t="s">
        <v>24</v>
      </c>
      <c r="F493" t="s">
        <v>25</v>
      </c>
      <c r="G493" t="s">
        <v>26</v>
      </c>
      <c r="H493" s="2">
        <v>44829</v>
      </c>
      <c r="I493" t="s">
        <v>25</v>
      </c>
      <c r="J493">
        <v>218</v>
      </c>
      <c r="K493" t="s">
        <v>27</v>
      </c>
      <c r="L493">
        <v>28.9</v>
      </c>
      <c r="M493" t="s">
        <v>25</v>
      </c>
      <c r="N493">
        <v>7.7677099999999999E-4</v>
      </c>
      <c r="O493" t="s">
        <v>28</v>
      </c>
      <c r="P493">
        <v>0</v>
      </c>
      <c r="Q493">
        <v>0</v>
      </c>
      <c r="R493">
        <v>94.51</v>
      </c>
      <c r="S493">
        <v>-1.8</v>
      </c>
      <c r="T493">
        <v>1.8</v>
      </c>
    </row>
    <row r="494" spans="1:20" x14ac:dyDescent="0.2">
      <c r="A494" t="s">
        <v>1599</v>
      </c>
      <c r="B494" t="s">
        <v>1616</v>
      </c>
      <c r="C494" t="s">
        <v>1617</v>
      </c>
      <c r="D494" t="s">
        <v>1618</v>
      </c>
      <c r="E494" t="s">
        <v>24</v>
      </c>
      <c r="F494" t="s">
        <v>25</v>
      </c>
      <c r="G494" t="s">
        <v>26</v>
      </c>
      <c r="H494" t="s">
        <v>1619</v>
      </c>
      <c r="I494" t="s">
        <v>25</v>
      </c>
      <c r="J494">
        <v>373</v>
      </c>
      <c r="K494" t="s">
        <v>27</v>
      </c>
      <c r="L494">
        <v>28.3</v>
      </c>
      <c r="M494" t="s">
        <v>25</v>
      </c>
      <c r="N494">
        <v>2.8916800000000002E-3</v>
      </c>
      <c r="O494" t="s">
        <v>104</v>
      </c>
      <c r="P494">
        <v>0</v>
      </c>
      <c r="Q494">
        <v>0</v>
      </c>
      <c r="R494">
        <v>98.76</v>
      </c>
      <c r="S494">
        <v>-2.2000000000000002</v>
      </c>
      <c r="T494">
        <v>2.2000000000000002</v>
      </c>
    </row>
    <row r="495" spans="1:20" x14ac:dyDescent="0.2">
      <c r="A495" t="s">
        <v>1599</v>
      </c>
      <c r="B495" t="s">
        <v>1620</v>
      </c>
      <c r="C495" t="s">
        <v>1621</v>
      </c>
      <c r="D495" t="s">
        <v>1622</v>
      </c>
      <c r="E495" t="s">
        <v>24</v>
      </c>
      <c r="F495" t="s">
        <v>25</v>
      </c>
      <c r="G495" t="s">
        <v>26</v>
      </c>
      <c r="H495" t="s">
        <v>1619</v>
      </c>
      <c r="I495" t="s">
        <v>25</v>
      </c>
      <c r="J495">
        <v>403</v>
      </c>
      <c r="K495" t="s">
        <v>27</v>
      </c>
      <c r="L495">
        <v>28.1</v>
      </c>
      <c r="M495" t="s">
        <v>1623</v>
      </c>
      <c r="N495">
        <v>6.1530899999999999E-3</v>
      </c>
      <c r="O495" t="s">
        <v>32</v>
      </c>
      <c r="P495">
        <v>0</v>
      </c>
      <c r="Q495">
        <v>0</v>
      </c>
      <c r="R495">
        <v>97.94</v>
      </c>
      <c r="S495">
        <v>3.8</v>
      </c>
      <c r="T495">
        <v>3.8</v>
      </c>
    </row>
    <row r="496" spans="1:20" x14ac:dyDescent="0.2">
      <c r="A496" t="s">
        <v>1599</v>
      </c>
      <c r="B496" t="s">
        <v>1624</v>
      </c>
      <c r="C496" t="s">
        <v>1625</v>
      </c>
      <c r="D496" t="s">
        <v>1626</v>
      </c>
      <c r="E496" t="s">
        <v>24</v>
      </c>
      <c r="F496" t="s">
        <v>25</v>
      </c>
      <c r="G496" t="s">
        <v>26</v>
      </c>
      <c r="H496" t="s">
        <v>1627</v>
      </c>
      <c r="I496" t="s">
        <v>25</v>
      </c>
      <c r="J496">
        <v>436</v>
      </c>
      <c r="K496" t="s">
        <v>27</v>
      </c>
      <c r="L496">
        <v>27.3</v>
      </c>
      <c r="M496" t="s">
        <v>1623</v>
      </c>
      <c r="N496">
        <v>8.81554E-4</v>
      </c>
      <c r="O496" t="s">
        <v>28</v>
      </c>
      <c r="P496">
        <v>0</v>
      </c>
      <c r="Q496">
        <v>0</v>
      </c>
      <c r="R496">
        <v>98.74</v>
      </c>
      <c r="S496">
        <v>-3.4</v>
      </c>
      <c r="T496">
        <v>3.4</v>
      </c>
    </row>
    <row r="497" spans="1:20" x14ac:dyDescent="0.2">
      <c r="A497" t="s">
        <v>1599</v>
      </c>
      <c r="B497" t="s">
        <v>1628</v>
      </c>
      <c r="C497" t="s">
        <v>1629</v>
      </c>
      <c r="D497" t="s">
        <v>1630</v>
      </c>
      <c r="E497" t="s">
        <v>24</v>
      </c>
      <c r="F497" t="s">
        <v>25</v>
      </c>
      <c r="G497" t="s">
        <v>26</v>
      </c>
      <c r="H497" t="s">
        <v>1631</v>
      </c>
      <c r="I497" t="s">
        <v>25</v>
      </c>
      <c r="J497">
        <v>565</v>
      </c>
      <c r="K497" t="s">
        <v>27</v>
      </c>
      <c r="L497">
        <v>27.4</v>
      </c>
      <c r="M497" t="s">
        <v>1632</v>
      </c>
      <c r="N497">
        <v>8.8023500000000005E-4</v>
      </c>
      <c r="O497" t="s">
        <v>28</v>
      </c>
      <c r="P497">
        <v>0</v>
      </c>
      <c r="Q497">
        <v>0</v>
      </c>
      <c r="R497">
        <v>98.75</v>
      </c>
      <c r="S497">
        <v>2.5</v>
      </c>
      <c r="T497">
        <v>2.5</v>
      </c>
    </row>
    <row r="499" spans="1:20" x14ac:dyDescent="0.2">
      <c r="A499" t="s">
        <v>1633</v>
      </c>
      <c r="B499" t="s">
        <v>1634</v>
      </c>
      <c r="C499" t="s">
        <v>1635</v>
      </c>
      <c r="D499" t="s">
        <v>1636</v>
      </c>
      <c r="E499" t="s">
        <v>24</v>
      </c>
      <c r="F499" t="s">
        <v>25</v>
      </c>
      <c r="G499" t="s">
        <v>26</v>
      </c>
      <c r="H499" s="2">
        <v>44659</v>
      </c>
      <c r="I499" t="s">
        <v>25</v>
      </c>
      <c r="J499">
        <v>145</v>
      </c>
      <c r="K499" t="s">
        <v>27</v>
      </c>
      <c r="L499">
        <v>28.6</v>
      </c>
      <c r="M499" t="s">
        <v>628</v>
      </c>
      <c r="N499">
        <v>2.89084E-3</v>
      </c>
      <c r="O499" t="s">
        <v>104</v>
      </c>
      <c r="P499">
        <v>0</v>
      </c>
      <c r="Q499">
        <v>0</v>
      </c>
      <c r="R499">
        <v>93.93</v>
      </c>
      <c r="S499">
        <v>-3.1</v>
      </c>
      <c r="T499">
        <v>3.1</v>
      </c>
    </row>
    <row r="500" spans="1:20" x14ac:dyDescent="0.2">
      <c r="A500" t="s">
        <v>1633</v>
      </c>
      <c r="B500" t="s">
        <v>1637</v>
      </c>
      <c r="C500" t="s">
        <v>1638</v>
      </c>
      <c r="D500" t="s">
        <v>1639</v>
      </c>
      <c r="E500" t="s">
        <v>24</v>
      </c>
      <c r="F500" t="s">
        <v>25</v>
      </c>
      <c r="G500" t="s">
        <v>26</v>
      </c>
      <c r="H500" s="2">
        <v>44659</v>
      </c>
      <c r="I500" t="s">
        <v>25</v>
      </c>
      <c r="J500">
        <v>128</v>
      </c>
      <c r="K500" t="s">
        <v>27</v>
      </c>
      <c r="L500">
        <v>27</v>
      </c>
      <c r="M500" t="s">
        <v>628</v>
      </c>
      <c r="N500">
        <v>2.28668E-2</v>
      </c>
      <c r="O500" t="s">
        <v>36</v>
      </c>
      <c r="P500">
        <v>0</v>
      </c>
      <c r="Q500">
        <v>0</v>
      </c>
      <c r="R500">
        <v>89.4</v>
      </c>
      <c r="S500">
        <v>-2</v>
      </c>
      <c r="T500">
        <v>2</v>
      </c>
    </row>
    <row r="501" spans="1:20" x14ac:dyDescent="0.2">
      <c r="A501" t="s">
        <v>1633</v>
      </c>
      <c r="B501" t="s">
        <v>1640</v>
      </c>
      <c r="C501" t="s">
        <v>1641</v>
      </c>
      <c r="D501" t="s">
        <v>1642</v>
      </c>
      <c r="E501" t="s">
        <v>24</v>
      </c>
      <c r="F501" t="s">
        <v>25</v>
      </c>
      <c r="G501" t="s">
        <v>26</v>
      </c>
      <c r="H501" s="2">
        <v>44600</v>
      </c>
      <c r="I501" t="s">
        <v>25</v>
      </c>
      <c r="J501">
        <v>45</v>
      </c>
      <c r="K501" t="s">
        <v>27</v>
      </c>
      <c r="L501">
        <v>26.3</v>
      </c>
      <c r="M501" t="s">
        <v>628</v>
      </c>
      <c r="N501">
        <v>8.7898200000000005E-4</v>
      </c>
      <c r="O501" t="s">
        <v>28</v>
      </c>
      <c r="P501">
        <v>0</v>
      </c>
      <c r="Q501">
        <v>0</v>
      </c>
      <c r="R501">
        <v>92.25</v>
      </c>
      <c r="S501">
        <v>-5.2</v>
      </c>
      <c r="T501">
        <v>5.2</v>
      </c>
    </row>
    <row r="502" spans="1:20" x14ac:dyDescent="0.2">
      <c r="H502" s="2"/>
    </row>
    <row r="503" spans="1:20" x14ac:dyDescent="0.2">
      <c r="A503" t="s">
        <v>1643</v>
      </c>
      <c r="B503" t="s">
        <v>1644</v>
      </c>
      <c r="C503" t="s">
        <v>1645</v>
      </c>
      <c r="D503" t="s">
        <v>1646</v>
      </c>
      <c r="E503" t="s">
        <v>24</v>
      </c>
      <c r="F503" t="s">
        <v>25</v>
      </c>
      <c r="G503" t="s">
        <v>26</v>
      </c>
      <c r="H503" s="2">
        <v>44910</v>
      </c>
      <c r="I503" t="s">
        <v>25</v>
      </c>
      <c r="J503">
        <v>494</v>
      </c>
      <c r="K503" t="s">
        <v>27</v>
      </c>
      <c r="L503">
        <v>29.5</v>
      </c>
      <c r="M503" t="s">
        <v>1647</v>
      </c>
      <c r="N503">
        <v>0</v>
      </c>
      <c r="O503" t="s">
        <v>25</v>
      </c>
      <c r="P503">
        <v>0</v>
      </c>
      <c r="Q503">
        <v>0</v>
      </c>
      <c r="R503">
        <v>97.39</v>
      </c>
      <c r="S503">
        <v>-1.8</v>
      </c>
      <c r="T503">
        <v>1.8</v>
      </c>
    </row>
    <row r="504" spans="1:20" x14ac:dyDescent="0.2">
      <c r="A504" t="s">
        <v>1643</v>
      </c>
      <c r="B504" t="s">
        <v>1648</v>
      </c>
      <c r="C504" t="s">
        <v>1649</v>
      </c>
      <c r="D504" t="s">
        <v>1650</v>
      </c>
      <c r="E504" t="s">
        <v>24</v>
      </c>
      <c r="F504" t="s">
        <v>25</v>
      </c>
      <c r="G504" t="s">
        <v>26</v>
      </c>
      <c r="H504" s="2">
        <v>44910</v>
      </c>
      <c r="I504" t="s">
        <v>25</v>
      </c>
      <c r="J504">
        <v>488</v>
      </c>
      <c r="K504" t="s">
        <v>27</v>
      </c>
      <c r="L504">
        <v>31</v>
      </c>
      <c r="M504" t="s">
        <v>1647</v>
      </c>
      <c r="N504">
        <v>4.0064100000000002E-3</v>
      </c>
      <c r="O504" t="s">
        <v>32</v>
      </c>
      <c r="P504">
        <v>0</v>
      </c>
      <c r="Q504">
        <v>0</v>
      </c>
      <c r="R504">
        <v>98.83</v>
      </c>
      <c r="S504">
        <v>1.6</v>
      </c>
      <c r="T504">
        <v>1.6</v>
      </c>
    </row>
    <row r="505" spans="1:20" x14ac:dyDescent="0.2">
      <c r="A505" t="s">
        <v>1643</v>
      </c>
      <c r="B505" t="s">
        <v>1651</v>
      </c>
      <c r="C505" t="s">
        <v>1652</v>
      </c>
      <c r="D505" t="s">
        <v>1653</v>
      </c>
      <c r="E505" t="s">
        <v>24</v>
      </c>
      <c r="F505" t="s">
        <v>25</v>
      </c>
      <c r="G505" t="s">
        <v>26</v>
      </c>
      <c r="H505" s="2">
        <v>44819</v>
      </c>
      <c r="I505" t="s">
        <v>25</v>
      </c>
      <c r="J505">
        <v>343</v>
      </c>
      <c r="K505" t="s">
        <v>27</v>
      </c>
      <c r="L505">
        <v>28.3</v>
      </c>
      <c r="M505" t="s">
        <v>1647</v>
      </c>
      <c r="N505">
        <v>0</v>
      </c>
      <c r="O505" t="s">
        <v>25</v>
      </c>
      <c r="P505">
        <v>0</v>
      </c>
      <c r="Q505">
        <v>0</v>
      </c>
      <c r="R505">
        <v>98.81</v>
      </c>
      <c r="S505">
        <v>-3.2</v>
      </c>
      <c r="T505">
        <v>3.2</v>
      </c>
    </row>
    <row r="506" spans="1:20" x14ac:dyDescent="0.2">
      <c r="A506" t="s">
        <v>1643</v>
      </c>
      <c r="B506" t="s">
        <v>1654</v>
      </c>
      <c r="C506" t="s">
        <v>1655</v>
      </c>
      <c r="D506" t="s">
        <v>1656</v>
      </c>
      <c r="E506" t="s">
        <v>24</v>
      </c>
      <c r="F506" t="s">
        <v>25</v>
      </c>
      <c r="G506" t="s">
        <v>26</v>
      </c>
      <c r="H506" s="2">
        <v>44757</v>
      </c>
      <c r="I506" t="s">
        <v>25</v>
      </c>
      <c r="J506">
        <v>278</v>
      </c>
      <c r="K506" t="s">
        <v>27</v>
      </c>
      <c r="L506">
        <v>26</v>
      </c>
      <c r="M506" t="s">
        <v>1657</v>
      </c>
      <c r="N506">
        <v>2.8911800000000001E-3</v>
      </c>
      <c r="O506" t="s">
        <v>104</v>
      </c>
      <c r="P506">
        <v>0</v>
      </c>
      <c r="Q506">
        <v>0</v>
      </c>
      <c r="R506">
        <v>98.68</v>
      </c>
      <c r="S506">
        <v>-3.2</v>
      </c>
      <c r="T506">
        <v>3.2</v>
      </c>
    </row>
    <row r="507" spans="1:20" x14ac:dyDescent="0.2">
      <c r="A507" t="s">
        <v>1643</v>
      </c>
      <c r="B507" t="s">
        <v>1658</v>
      </c>
      <c r="C507" t="s">
        <v>1659</v>
      </c>
      <c r="D507" t="s">
        <v>1660</v>
      </c>
      <c r="E507" t="s">
        <v>24</v>
      </c>
      <c r="F507" t="s">
        <v>25</v>
      </c>
      <c r="G507" t="s">
        <v>26</v>
      </c>
      <c r="H507" s="2">
        <v>44727</v>
      </c>
      <c r="I507" t="s">
        <v>25</v>
      </c>
      <c r="J507">
        <v>210</v>
      </c>
      <c r="K507" t="s">
        <v>27</v>
      </c>
      <c r="L507">
        <v>26.5</v>
      </c>
      <c r="M507" t="s">
        <v>1661</v>
      </c>
      <c r="N507">
        <v>4.0054499999999998E-3</v>
      </c>
      <c r="O507" t="s">
        <v>32</v>
      </c>
      <c r="P507">
        <v>0</v>
      </c>
      <c r="Q507">
        <v>0</v>
      </c>
      <c r="R507">
        <v>98.75</v>
      </c>
      <c r="S507">
        <v>-3.7</v>
      </c>
      <c r="T507">
        <v>3.7</v>
      </c>
    </row>
    <row r="508" spans="1:20" x14ac:dyDescent="0.2">
      <c r="H508" s="2"/>
    </row>
    <row r="509" spans="1:20" x14ac:dyDescent="0.2">
      <c r="A509" t="s">
        <v>1662</v>
      </c>
      <c r="B509" t="s">
        <v>1663</v>
      </c>
      <c r="C509" t="s">
        <v>1664</v>
      </c>
      <c r="D509" t="s">
        <v>1665</v>
      </c>
      <c r="E509" t="s">
        <v>24</v>
      </c>
      <c r="F509" t="s">
        <v>1666</v>
      </c>
      <c r="G509" t="s">
        <v>26</v>
      </c>
      <c r="H509" s="2">
        <v>44594</v>
      </c>
      <c r="I509" t="s">
        <v>25</v>
      </c>
      <c r="J509">
        <v>333</v>
      </c>
      <c r="K509" t="s">
        <v>27</v>
      </c>
      <c r="L509">
        <v>26.1</v>
      </c>
      <c r="M509" t="s">
        <v>25</v>
      </c>
      <c r="N509">
        <v>8.7973999999999995E-4</v>
      </c>
      <c r="O509" t="s">
        <v>28</v>
      </c>
      <c r="P509">
        <v>0</v>
      </c>
      <c r="Q509">
        <v>0</v>
      </c>
      <c r="R509">
        <v>94.75</v>
      </c>
      <c r="S509">
        <v>-1.9</v>
      </c>
      <c r="T509">
        <v>1.9</v>
      </c>
    </row>
    <row r="510" spans="1:20" x14ac:dyDescent="0.2">
      <c r="A510" t="s">
        <v>1662</v>
      </c>
      <c r="B510" t="s">
        <v>1667</v>
      </c>
      <c r="C510" t="s">
        <v>1668</v>
      </c>
      <c r="D510" t="s">
        <v>1669</v>
      </c>
      <c r="E510" t="s">
        <v>24</v>
      </c>
      <c r="F510" t="s">
        <v>25</v>
      </c>
      <c r="G510" t="s">
        <v>26</v>
      </c>
      <c r="H510" s="2">
        <v>44594</v>
      </c>
      <c r="I510" t="s">
        <v>25</v>
      </c>
      <c r="J510">
        <v>279</v>
      </c>
      <c r="K510" t="s">
        <v>27</v>
      </c>
      <c r="L510">
        <v>27.3</v>
      </c>
      <c r="M510" t="s">
        <v>25</v>
      </c>
      <c r="N510">
        <v>0</v>
      </c>
      <c r="O510" t="s">
        <v>25</v>
      </c>
      <c r="P510">
        <v>0</v>
      </c>
      <c r="Q510">
        <v>0</v>
      </c>
      <c r="R510">
        <v>94.8</v>
      </c>
      <c r="S510">
        <v>-4.8</v>
      </c>
      <c r="T510">
        <v>4.8</v>
      </c>
    </row>
    <row r="511" spans="1:20" x14ac:dyDescent="0.2">
      <c r="A511" t="s">
        <v>1662</v>
      </c>
      <c r="B511" t="s">
        <v>1670</v>
      </c>
      <c r="C511" t="s">
        <v>1671</v>
      </c>
      <c r="D511" t="s">
        <v>1672</v>
      </c>
      <c r="E511" t="s">
        <v>24</v>
      </c>
      <c r="F511" t="s">
        <v>25</v>
      </c>
      <c r="G511" t="s">
        <v>26</v>
      </c>
      <c r="H511" s="2">
        <v>44594</v>
      </c>
      <c r="I511" t="s">
        <v>25</v>
      </c>
      <c r="J511">
        <v>236</v>
      </c>
      <c r="K511" t="s">
        <v>27</v>
      </c>
      <c r="L511">
        <v>26.4</v>
      </c>
      <c r="M511" t="s">
        <v>25</v>
      </c>
      <c r="N511">
        <v>0</v>
      </c>
      <c r="O511" t="s">
        <v>77</v>
      </c>
      <c r="P511">
        <v>0</v>
      </c>
      <c r="Q511">
        <v>0</v>
      </c>
      <c r="R511">
        <v>94.83</v>
      </c>
      <c r="S511">
        <v>-3.6</v>
      </c>
      <c r="T511">
        <v>3.6</v>
      </c>
    </row>
    <row r="512" spans="1:20" x14ac:dyDescent="0.2">
      <c r="A512" t="s">
        <v>1662</v>
      </c>
      <c r="B512" t="s">
        <v>1673</v>
      </c>
      <c r="C512" t="s">
        <v>1674</v>
      </c>
      <c r="D512" t="s">
        <v>1675</v>
      </c>
      <c r="E512" t="s">
        <v>24</v>
      </c>
      <c r="F512" t="s">
        <v>25</v>
      </c>
      <c r="G512" t="s">
        <v>26</v>
      </c>
      <c r="H512" s="2">
        <v>44594</v>
      </c>
      <c r="I512" t="s">
        <v>25</v>
      </c>
      <c r="J512">
        <v>198</v>
      </c>
      <c r="K512" t="s">
        <v>27</v>
      </c>
      <c r="L512">
        <v>26.9</v>
      </c>
      <c r="M512" t="s">
        <v>25</v>
      </c>
      <c r="N512">
        <v>8.8443899999999999E-4</v>
      </c>
      <c r="O512" t="s">
        <v>28</v>
      </c>
      <c r="P512">
        <v>0</v>
      </c>
      <c r="Q512">
        <v>0</v>
      </c>
      <c r="R512">
        <v>96.7</v>
      </c>
      <c r="S512">
        <v>-4.5</v>
      </c>
      <c r="T512">
        <v>4.5</v>
      </c>
    </row>
    <row r="513" spans="1:20" x14ac:dyDescent="0.2">
      <c r="A513" t="s">
        <v>1662</v>
      </c>
      <c r="B513" t="s">
        <v>1676</v>
      </c>
      <c r="C513" t="s">
        <v>1677</v>
      </c>
      <c r="D513" t="s">
        <v>1678</v>
      </c>
      <c r="E513" t="s">
        <v>24</v>
      </c>
      <c r="F513" t="s">
        <v>25</v>
      </c>
      <c r="G513" t="s">
        <v>26</v>
      </c>
      <c r="H513" s="2">
        <v>44594</v>
      </c>
      <c r="I513" t="s">
        <v>25</v>
      </c>
      <c r="J513">
        <v>195</v>
      </c>
      <c r="K513" t="s">
        <v>27</v>
      </c>
      <c r="L513">
        <v>26.2</v>
      </c>
      <c r="M513" t="s">
        <v>25</v>
      </c>
      <c r="N513">
        <v>0</v>
      </c>
      <c r="O513" t="s">
        <v>25</v>
      </c>
      <c r="P513">
        <v>0</v>
      </c>
      <c r="Q513">
        <v>0</v>
      </c>
      <c r="R513">
        <v>93.66</v>
      </c>
      <c r="S513">
        <v>-2.2000000000000002</v>
      </c>
      <c r="T513">
        <v>2.2000000000000002</v>
      </c>
    </row>
    <row r="514" spans="1:20" x14ac:dyDescent="0.2">
      <c r="H514" s="2"/>
    </row>
    <row r="515" spans="1:20" x14ac:dyDescent="0.2">
      <c r="A515" t="s">
        <v>1679</v>
      </c>
      <c r="B515" t="s">
        <v>1680</v>
      </c>
      <c r="C515" t="s">
        <v>1681</v>
      </c>
      <c r="D515" t="s">
        <v>1682</v>
      </c>
      <c r="E515" t="s">
        <v>24</v>
      </c>
      <c r="F515" t="s">
        <v>25</v>
      </c>
      <c r="G515" t="s">
        <v>26</v>
      </c>
      <c r="H515" s="2">
        <v>44665</v>
      </c>
      <c r="I515" t="s">
        <v>25</v>
      </c>
      <c r="J515">
        <v>185</v>
      </c>
      <c r="K515" t="s">
        <v>27</v>
      </c>
      <c r="L515">
        <v>32</v>
      </c>
      <c r="M515" t="s">
        <v>1683</v>
      </c>
      <c r="N515">
        <v>6.48929E-3</v>
      </c>
      <c r="O515" t="s">
        <v>28</v>
      </c>
      <c r="P515">
        <v>0</v>
      </c>
      <c r="Q515">
        <v>0</v>
      </c>
      <c r="R515">
        <v>83.01</v>
      </c>
      <c r="S515">
        <v>2.7</v>
      </c>
      <c r="T515">
        <v>2.7</v>
      </c>
    </row>
    <row r="516" spans="1:20" x14ac:dyDescent="0.2">
      <c r="A516" t="s">
        <v>1679</v>
      </c>
      <c r="B516" t="s">
        <v>1684</v>
      </c>
      <c r="C516" t="s">
        <v>1685</v>
      </c>
      <c r="D516" t="s">
        <v>1686</v>
      </c>
      <c r="E516" t="s">
        <v>24</v>
      </c>
      <c r="F516" t="s">
        <v>25</v>
      </c>
      <c r="G516" t="s">
        <v>26</v>
      </c>
      <c r="H516" s="2">
        <v>44665</v>
      </c>
      <c r="I516" t="s">
        <v>25</v>
      </c>
      <c r="J516">
        <v>213</v>
      </c>
      <c r="K516" t="s">
        <v>27</v>
      </c>
      <c r="L516">
        <v>32</v>
      </c>
      <c r="M516" t="s">
        <v>1683</v>
      </c>
      <c r="N516">
        <v>9.1585199999999999E-4</v>
      </c>
      <c r="O516" t="s">
        <v>28</v>
      </c>
      <c r="P516">
        <v>0</v>
      </c>
      <c r="Q516">
        <v>0</v>
      </c>
      <c r="R516">
        <v>80.75</v>
      </c>
      <c r="S516">
        <v>-1.9</v>
      </c>
      <c r="T516">
        <v>1.9</v>
      </c>
    </row>
    <row r="517" spans="1:20" x14ac:dyDescent="0.2">
      <c r="H517" s="2"/>
    </row>
    <row r="518" spans="1:20" x14ac:dyDescent="0.2">
      <c r="A518" t="s">
        <v>1687</v>
      </c>
      <c r="B518" t="s">
        <v>1688</v>
      </c>
      <c r="C518" t="s">
        <v>1689</v>
      </c>
      <c r="D518" t="s">
        <v>1690</v>
      </c>
      <c r="E518" t="s">
        <v>24</v>
      </c>
      <c r="F518" t="s">
        <v>25</v>
      </c>
      <c r="G518" t="s">
        <v>26</v>
      </c>
      <c r="H518" s="2">
        <v>44630</v>
      </c>
      <c r="I518" t="s">
        <v>25</v>
      </c>
      <c r="J518">
        <v>58</v>
      </c>
      <c r="K518" t="s">
        <v>27</v>
      </c>
      <c r="L518">
        <v>27.1</v>
      </c>
      <c r="M518" t="s">
        <v>25</v>
      </c>
      <c r="N518">
        <v>8.8414199999999998E-4</v>
      </c>
      <c r="O518" t="s">
        <v>28</v>
      </c>
      <c r="P518">
        <v>0</v>
      </c>
      <c r="Q518">
        <v>0</v>
      </c>
      <c r="R518">
        <v>92.86</v>
      </c>
      <c r="S518">
        <v>-3.4</v>
      </c>
      <c r="T518">
        <v>3.4</v>
      </c>
    </row>
    <row r="519" spans="1:20" x14ac:dyDescent="0.2">
      <c r="H519" s="2"/>
    </row>
    <row r="520" spans="1:20" x14ac:dyDescent="0.2">
      <c r="A520" t="s">
        <v>1691</v>
      </c>
      <c r="B520" t="s">
        <v>1692</v>
      </c>
      <c r="C520" t="s">
        <v>1693</v>
      </c>
      <c r="D520" t="s">
        <v>1694</v>
      </c>
      <c r="E520" t="s">
        <v>24</v>
      </c>
      <c r="F520" t="s">
        <v>25</v>
      </c>
      <c r="G520" t="s">
        <v>26</v>
      </c>
      <c r="H520" t="s">
        <v>846</v>
      </c>
      <c r="I520" t="s">
        <v>25</v>
      </c>
      <c r="J520">
        <v>5496</v>
      </c>
      <c r="K520" t="s">
        <v>27</v>
      </c>
      <c r="L520">
        <v>28.9</v>
      </c>
      <c r="M520" t="s">
        <v>1695</v>
      </c>
      <c r="N520">
        <v>0</v>
      </c>
      <c r="O520" t="s">
        <v>25</v>
      </c>
      <c r="P520">
        <v>0</v>
      </c>
      <c r="Q520">
        <v>0</v>
      </c>
      <c r="R520">
        <v>92.72</v>
      </c>
      <c r="S520">
        <v>-4.9000000000000004</v>
      </c>
      <c r="T520">
        <v>4.9000000000000004</v>
      </c>
    </row>
    <row r="521" spans="1:20" x14ac:dyDescent="0.2">
      <c r="A521" t="s">
        <v>1691</v>
      </c>
      <c r="B521" t="s">
        <v>1696</v>
      </c>
      <c r="C521" t="s">
        <v>1697</v>
      </c>
      <c r="D521" t="s">
        <v>1698</v>
      </c>
      <c r="E521" t="s">
        <v>24</v>
      </c>
      <c r="F521" t="s">
        <v>25</v>
      </c>
      <c r="G521" t="s">
        <v>26</v>
      </c>
      <c r="H521" t="s">
        <v>1699</v>
      </c>
      <c r="I521" t="s">
        <v>25</v>
      </c>
      <c r="J521">
        <v>5199</v>
      </c>
      <c r="K521" t="s">
        <v>27</v>
      </c>
      <c r="L521">
        <v>27.5</v>
      </c>
      <c r="M521" t="s">
        <v>1700</v>
      </c>
      <c r="N521">
        <v>0</v>
      </c>
      <c r="O521" t="s">
        <v>619</v>
      </c>
      <c r="P521">
        <v>0</v>
      </c>
      <c r="Q521">
        <v>0</v>
      </c>
      <c r="R521">
        <v>96.91</v>
      </c>
      <c r="S521">
        <v>-4</v>
      </c>
      <c r="T521">
        <v>4</v>
      </c>
    </row>
    <row r="522" spans="1:20" x14ac:dyDescent="0.2">
      <c r="A522" t="s">
        <v>1691</v>
      </c>
      <c r="B522" t="s">
        <v>1701</v>
      </c>
      <c r="C522" t="s">
        <v>1702</v>
      </c>
      <c r="D522" t="s">
        <v>1703</v>
      </c>
      <c r="E522" t="s">
        <v>24</v>
      </c>
      <c r="F522" t="s">
        <v>25</v>
      </c>
      <c r="G522" t="s">
        <v>26</v>
      </c>
      <c r="H522" t="s">
        <v>1699</v>
      </c>
      <c r="I522" t="s">
        <v>25</v>
      </c>
      <c r="J522">
        <v>5133</v>
      </c>
      <c r="K522" t="s">
        <v>27</v>
      </c>
      <c r="L522">
        <v>26.9</v>
      </c>
      <c r="M522" t="s">
        <v>1704</v>
      </c>
      <c r="N522">
        <v>0</v>
      </c>
      <c r="O522" t="s">
        <v>25</v>
      </c>
      <c r="P522">
        <v>0</v>
      </c>
      <c r="Q522">
        <v>0</v>
      </c>
      <c r="R522">
        <v>97.98</v>
      </c>
      <c r="S522">
        <v>-5.6</v>
      </c>
      <c r="T522">
        <v>5.6</v>
      </c>
    </row>
    <row r="523" spans="1:20" x14ac:dyDescent="0.2">
      <c r="A523" t="s">
        <v>1691</v>
      </c>
      <c r="B523" t="s">
        <v>1705</v>
      </c>
      <c r="C523" t="s">
        <v>1706</v>
      </c>
      <c r="D523" t="s">
        <v>1707</v>
      </c>
      <c r="E523" t="s">
        <v>24</v>
      </c>
      <c r="F523" t="s">
        <v>1708</v>
      </c>
      <c r="G523" t="s">
        <v>26</v>
      </c>
      <c r="H523" t="s">
        <v>1699</v>
      </c>
      <c r="I523" t="s">
        <v>25</v>
      </c>
      <c r="J523">
        <v>5114</v>
      </c>
      <c r="K523" t="s">
        <v>27</v>
      </c>
      <c r="L523">
        <v>26.1</v>
      </c>
      <c r="M523" t="s">
        <v>1704</v>
      </c>
      <c r="N523">
        <v>0</v>
      </c>
      <c r="O523" t="s">
        <v>25</v>
      </c>
      <c r="P523">
        <v>0</v>
      </c>
      <c r="Q523">
        <v>0</v>
      </c>
      <c r="R523">
        <v>98.58</v>
      </c>
      <c r="S523">
        <v>-3.5</v>
      </c>
      <c r="T523">
        <v>3.5</v>
      </c>
    </row>
    <row r="524" spans="1:20" x14ac:dyDescent="0.2">
      <c r="A524" t="s">
        <v>1691</v>
      </c>
      <c r="B524" t="s">
        <v>1709</v>
      </c>
      <c r="C524" t="s">
        <v>1710</v>
      </c>
      <c r="D524" t="s">
        <v>1711</v>
      </c>
      <c r="E524" t="s">
        <v>24</v>
      </c>
      <c r="F524" t="s">
        <v>25</v>
      </c>
      <c r="G524" t="s">
        <v>26</v>
      </c>
      <c r="H524" t="s">
        <v>1699</v>
      </c>
      <c r="I524" t="s">
        <v>25</v>
      </c>
      <c r="J524">
        <v>5113</v>
      </c>
      <c r="K524" t="s">
        <v>27</v>
      </c>
      <c r="L524">
        <v>28.3</v>
      </c>
      <c r="M524" t="s">
        <v>1704</v>
      </c>
      <c r="N524">
        <v>5.5654500000000004E-3</v>
      </c>
      <c r="O524" t="s">
        <v>55</v>
      </c>
      <c r="P524">
        <v>0</v>
      </c>
      <c r="Q524">
        <v>0</v>
      </c>
      <c r="R524">
        <v>98.67</v>
      </c>
      <c r="S524">
        <v>-2.2999999999999998</v>
      </c>
      <c r="T524">
        <v>2.2999999999999998</v>
      </c>
    </row>
    <row r="525" spans="1:20" x14ac:dyDescent="0.2">
      <c r="A525" t="s">
        <v>1691</v>
      </c>
      <c r="B525" t="s">
        <v>1712</v>
      </c>
      <c r="C525" t="s">
        <v>1713</v>
      </c>
      <c r="D525" t="s">
        <v>1714</v>
      </c>
      <c r="E525" t="s">
        <v>24</v>
      </c>
      <c r="F525" t="s">
        <v>25</v>
      </c>
      <c r="G525" t="s">
        <v>26</v>
      </c>
      <c r="H525" t="s">
        <v>1699</v>
      </c>
      <c r="I525" t="s">
        <v>25</v>
      </c>
      <c r="J525">
        <v>5077</v>
      </c>
      <c r="K525" t="s">
        <v>27</v>
      </c>
      <c r="L525">
        <v>28.5</v>
      </c>
      <c r="M525" t="s">
        <v>1715</v>
      </c>
      <c r="N525">
        <v>0</v>
      </c>
      <c r="O525" t="s">
        <v>25</v>
      </c>
      <c r="P525">
        <v>0</v>
      </c>
      <c r="Q525">
        <v>0</v>
      </c>
      <c r="R525">
        <v>97.83</v>
      </c>
      <c r="S525">
        <v>-2.4</v>
      </c>
      <c r="T525">
        <v>2.4</v>
      </c>
    </row>
    <row r="526" spans="1:20" x14ac:dyDescent="0.2">
      <c r="A526" t="s">
        <v>1691</v>
      </c>
      <c r="B526" t="s">
        <v>1716</v>
      </c>
      <c r="C526" t="s">
        <v>1717</v>
      </c>
      <c r="D526" t="s">
        <v>1718</v>
      </c>
      <c r="E526" t="s">
        <v>24</v>
      </c>
      <c r="F526" t="s">
        <v>1719</v>
      </c>
      <c r="G526" t="s">
        <v>26</v>
      </c>
      <c r="H526" t="s">
        <v>1699</v>
      </c>
      <c r="I526" t="s">
        <v>25</v>
      </c>
      <c r="J526">
        <v>5077</v>
      </c>
      <c r="K526" t="s">
        <v>27</v>
      </c>
      <c r="L526">
        <v>28.5</v>
      </c>
      <c r="M526" t="s">
        <v>1715</v>
      </c>
      <c r="N526">
        <v>0</v>
      </c>
      <c r="O526" t="s">
        <v>25</v>
      </c>
      <c r="P526">
        <v>0</v>
      </c>
      <c r="Q526">
        <v>0</v>
      </c>
      <c r="R526">
        <v>97.83</v>
      </c>
      <c r="S526">
        <v>-4.2</v>
      </c>
      <c r="T526">
        <v>4.2</v>
      </c>
    </row>
    <row r="527" spans="1:20" x14ac:dyDescent="0.2">
      <c r="A527" t="s">
        <v>1691</v>
      </c>
      <c r="B527" t="s">
        <v>1720</v>
      </c>
      <c r="C527" t="s">
        <v>1721</v>
      </c>
      <c r="D527" t="s">
        <v>1722</v>
      </c>
      <c r="E527" t="s">
        <v>24</v>
      </c>
      <c r="F527" t="s">
        <v>25</v>
      </c>
      <c r="G527" t="s">
        <v>26</v>
      </c>
      <c r="H527" t="s">
        <v>1699</v>
      </c>
      <c r="I527" t="s">
        <v>25</v>
      </c>
      <c r="J527">
        <v>5034</v>
      </c>
      <c r="K527" t="s">
        <v>27</v>
      </c>
      <c r="L527">
        <v>29.8</v>
      </c>
      <c r="M527" t="s">
        <v>1715</v>
      </c>
      <c r="N527">
        <v>5.56421E-3</v>
      </c>
      <c r="O527" t="s">
        <v>55</v>
      </c>
      <c r="P527">
        <v>0</v>
      </c>
      <c r="Q527">
        <v>0</v>
      </c>
      <c r="R527">
        <v>98.09</v>
      </c>
      <c r="S527">
        <v>-5.2</v>
      </c>
      <c r="T527">
        <v>5.2</v>
      </c>
    </row>
    <row r="528" spans="1:20" x14ac:dyDescent="0.2">
      <c r="A528" t="s">
        <v>1691</v>
      </c>
      <c r="B528" t="s">
        <v>1723</v>
      </c>
      <c r="C528" t="s">
        <v>1724</v>
      </c>
      <c r="D528" t="s">
        <v>1725</v>
      </c>
      <c r="E528" t="s">
        <v>24</v>
      </c>
      <c r="F528" t="s">
        <v>25</v>
      </c>
      <c r="G528" t="s">
        <v>26</v>
      </c>
      <c r="H528" t="s">
        <v>1726</v>
      </c>
      <c r="I528" t="s">
        <v>25</v>
      </c>
      <c r="J528">
        <v>2021</v>
      </c>
      <c r="K528" t="s">
        <v>27</v>
      </c>
      <c r="L528">
        <v>26.7</v>
      </c>
      <c r="M528" t="s">
        <v>1727</v>
      </c>
      <c r="N528">
        <v>2.9068100000000001E-3</v>
      </c>
      <c r="O528" t="s">
        <v>104</v>
      </c>
      <c r="P528">
        <v>0</v>
      </c>
      <c r="Q528">
        <v>0</v>
      </c>
      <c r="R528">
        <v>95.87</v>
      </c>
      <c r="S528">
        <v>-2.1</v>
      </c>
      <c r="T528">
        <v>2.1</v>
      </c>
    </row>
    <row r="529" spans="1:20" x14ac:dyDescent="0.2">
      <c r="A529" t="s">
        <v>1691</v>
      </c>
      <c r="B529" t="s">
        <v>1728</v>
      </c>
      <c r="C529" t="s">
        <v>1729</v>
      </c>
      <c r="D529" t="s">
        <v>1730</v>
      </c>
      <c r="E529" t="s">
        <v>24</v>
      </c>
      <c r="F529" t="s">
        <v>25</v>
      </c>
      <c r="G529" t="s">
        <v>26</v>
      </c>
      <c r="H529" t="s">
        <v>1731</v>
      </c>
      <c r="I529" t="s">
        <v>25</v>
      </c>
      <c r="J529">
        <v>1448</v>
      </c>
      <c r="K529" t="s">
        <v>27</v>
      </c>
      <c r="L529">
        <v>27.7</v>
      </c>
      <c r="M529" t="s">
        <v>1732</v>
      </c>
      <c r="N529">
        <v>0</v>
      </c>
      <c r="O529" t="s">
        <v>25</v>
      </c>
      <c r="P529">
        <v>0</v>
      </c>
      <c r="Q529">
        <v>0</v>
      </c>
      <c r="R529">
        <v>90.73</v>
      </c>
      <c r="S529">
        <v>-4.5</v>
      </c>
      <c r="T529">
        <v>4.5</v>
      </c>
    </row>
    <row r="530" spans="1:20" x14ac:dyDescent="0.2">
      <c r="A530" t="s">
        <v>1691</v>
      </c>
      <c r="B530" t="s">
        <v>1733</v>
      </c>
      <c r="C530" t="s">
        <v>1734</v>
      </c>
      <c r="D530" t="s">
        <v>1735</v>
      </c>
      <c r="E530" t="s">
        <v>24</v>
      </c>
      <c r="F530" t="s">
        <v>25</v>
      </c>
      <c r="G530" t="s">
        <v>26</v>
      </c>
      <c r="H530" t="s">
        <v>1731</v>
      </c>
      <c r="I530" t="s">
        <v>25</v>
      </c>
      <c r="J530">
        <v>1448</v>
      </c>
      <c r="K530" t="s">
        <v>27</v>
      </c>
      <c r="L530">
        <v>26.8</v>
      </c>
      <c r="M530" t="s">
        <v>1732</v>
      </c>
      <c r="N530">
        <v>0</v>
      </c>
      <c r="O530" t="s">
        <v>25</v>
      </c>
      <c r="P530">
        <v>0</v>
      </c>
      <c r="Q530">
        <v>0</v>
      </c>
      <c r="R530">
        <v>90.73</v>
      </c>
      <c r="S530">
        <v>-4.8</v>
      </c>
      <c r="T530">
        <v>4.8</v>
      </c>
    </row>
    <row r="531" spans="1:20" x14ac:dyDescent="0.2">
      <c r="A531" t="s">
        <v>1691</v>
      </c>
      <c r="B531" t="s">
        <v>1736</v>
      </c>
      <c r="C531" t="s">
        <v>1737</v>
      </c>
      <c r="D531" t="s">
        <v>1738</v>
      </c>
      <c r="E531" t="s">
        <v>24</v>
      </c>
      <c r="F531" t="s">
        <v>25</v>
      </c>
      <c r="G531" t="s">
        <v>26</v>
      </c>
      <c r="H531" s="3">
        <v>19937</v>
      </c>
      <c r="I531" t="s">
        <v>25</v>
      </c>
      <c r="J531">
        <v>346</v>
      </c>
      <c r="K531" t="s">
        <v>27</v>
      </c>
      <c r="L531">
        <v>26.9</v>
      </c>
      <c r="M531" t="s">
        <v>25</v>
      </c>
      <c r="N531">
        <v>3.2677600000000002E-3</v>
      </c>
      <c r="O531" t="s">
        <v>36</v>
      </c>
      <c r="P531">
        <v>0</v>
      </c>
      <c r="Q531">
        <v>0</v>
      </c>
      <c r="R531">
        <v>91.01</v>
      </c>
      <c r="S531">
        <v>-4.9000000000000004</v>
      </c>
      <c r="T531">
        <v>4.9000000000000004</v>
      </c>
    </row>
    <row r="532" spans="1:20" x14ac:dyDescent="0.2">
      <c r="A532" t="s">
        <v>1691</v>
      </c>
      <c r="B532" t="s">
        <v>1739</v>
      </c>
      <c r="C532" t="s">
        <v>1740</v>
      </c>
      <c r="D532" t="s">
        <v>1738</v>
      </c>
      <c r="E532" t="s">
        <v>24</v>
      </c>
      <c r="F532" t="s">
        <v>25</v>
      </c>
      <c r="G532" t="s">
        <v>26</v>
      </c>
      <c r="H532" s="3">
        <v>19937</v>
      </c>
      <c r="I532" t="s">
        <v>25</v>
      </c>
      <c r="J532">
        <v>346</v>
      </c>
      <c r="K532" t="s">
        <v>27</v>
      </c>
      <c r="L532">
        <v>26</v>
      </c>
      <c r="M532" t="s">
        <v>25</v>
      </c>
      <c r="N532">
        <v>0</v>
      </c>
      <c r="O532" t="s">
        <v>25</v>
      </c>
      <c r="P532">
        <v>0</v>
      </c>
      <c r="Q532">
        <v>0</v>
      </c>
      <c r="R532">
        <v>91.01</v>
      </c>
      <c r="S532">
        <v>-4.9000000000000004</v>
      </c>
      <c r="T532">
        <v>4.9000000000000004</v>
      </c>
    </row>
    <row r="533" spans="1:20" x14ac:dyDescent="0.2">
      <c r="A533" t="s">
        <v>1691</v>
      </c>
      <c r="B533" t="s">
        <v>1741</v>
      </c>
      <c r="C533" t="s">
        <v>1742</v>
      </c>
      <c r="D533" t="s">
        <v>1743</v>
      </c>
      <c r="E533" t="s">
        <v>24</v>
      </c>
      <c r="F533" t="s">
        <v>25</v>
      </c>
      <c r="G533" t="s">
        <v>26</v>
      </c>
      <c r="H533" s="3">
        <v>19876</v>
      </c>
      <c r="I533" t="s">
        <v>25</v>
      </c>
      <c r="J533">
        <v>244</v>
      </c>
      <c r="K533" t="s">
        <v>27</v>
      </c>
      <c r="L533">
        <v>26.6</v>
      </c>
      <c r="M533" t="s">
        <v>1744</v>
      </c>
      <c r="N533">
        <v>3.1685699999999999E-3</v>
      </c>
      <c r="O533" t="s">
        <v>104</v>
      </c>
      <c r="P533">
        <v>0</v>
      </c>
      <c r="Q533">
        <v>0</v>
      </c>
      <c r="R533">
        <v>94.57</v>
      </c>
      <c r="S533">
        <v>-5.3</v>
      </c>
      <c r="T533">
        <v>5.3</v>
      </c>
    </row>
    <row r="534" spans="1:20" x14ac:dyDescent="0.2">
      <c r="H534" s="3"/>
    </row>
    <row r="535" spans="1:20" x14ac:dyDescent="0.2">
      <c r="A535" t="s">
        <v>1745</v>
      </c>
      <c r="B535" t="s">
        <v>1746</v>
      </c>
      <c r="C535" t="s">
        <v>1747</v>
      </c>
      <c r="D535" t="s">
        <v>1748</v>
      </c>
      <c r="E535" t="s">
        <v>24</v>
      </c>
      <c r="F535" t="s">
        <v>25</v>
      </c>
      <c r="G535" t="s">
        <v>26</v>
      </c>
      <c r="H535" s="2">
        <v>44764</v>
      </c>
      <c r="I535" t="s">
        <v>25</v>
      </c>
      <c r="J535">
        <v>184</v>
      </c>
      <c r="K535" t="s">
        <v>27</v>
      </c>
      <c r="L535">
        <v>33</v>
      </c>
      <c r="M535" t="s">
        <v>1749</v>
      </c>
      <c r="N535">
        <v>5.4549400000000001E-3</v>
      </c>
      <c r="O535" t="s">
        <v>55</v>
      </c>
      <c r="P535">
        <v>0</v>
      </c>
      <c r="Q535">
        <v>0</v>
      </c>
      <c r="R535">
        <v>98.68</v>
      </c>
      <c r="S535">
        <v>-2.8</v>
      </c>
      <c r="T535">
        <v>2.8</v>
      </c>
    </row>
    <row r="536" spans="1:20" x14ac:dyDescent="0.2">
      <c r="A536" t="s">
        <v>1745</v>
      </c>
      <c r="B536" t="s">
        <v>1750</v>
      </c>
      <c r="C536" t="s">
        <v>1751</v>
      </c>
      <c r="D536" t="s">
        <v>1752</v>
      </c>
      <c r="E536" t="s">
        <v>24</v>
      </c>
      <c r="F536" t="s">
        <v>25</v>
      </c>
      <c r="G536" t="s">
        <v>26</v>
      </c>
      <c r="H536" s="2">
        <v>44795</v>
      </c>
      <c r="I536" t="s">
        <v>25</v>
      </c>
      <c r="J536">
        <v>214</v>
      </c>
      <c r="K536" t="s">
        <v>27</v>
      </c>
      <c r="L536">
        <v>29</v>
      </c>
      <c r="M536" t="s">
        <v>1749</v>
      </c>
      <c r="N536">
        <v>8.7984800000000002E-4</v>
      </c>
      <c r="O536" t="s">
        <v>28</v>
      </c>
      <c r="P536">
        <v>0</v>
      </c>
      <c r="Q536">
        <v>0</v>
      </c>
      <c r="R536">
        <v>93.01</v>
      </c>
      <c r="S536">
        <v>-3.5</v>
      </c>
      <c r="T536">
        <v>3.5</v>
      </c>
    </row>
    <row r="537" spans="1:20" x14ac:dyDescent="0.2">
      <c r="A537" t="s">
        <v>1745</v>
      </c>
      <c r="B537" t="s">
        <v>1753</v>
      </c>
      <c r="C537" t="s">
        <v>1754</v>
      </c>
      <c r="D537" t="s">
        <v>1755</v>
      </c>
      <c r="E537" t="s">
        <v>24</v>
      </c>
      <c r="F537" t="s">
        <v>25</v>
      </c>
      <c r="G537" t="s">
        <v>26</v>
      </c>
      <c r="H537" s="2">
        <v>44795</v>
      </c>
      <c r="I537" t="s">
        <v>25</v>
      </c>
      <c r="J537">
        <v>243</v>
      </c>
      <c r="K537" t="s">
        <v>27</v>
      </c>
      <c r="L537">
        <v>28.8</v>
      </c>
      <c r="M537" t="s">
        <v>1749</v>
      </c>
      <c r="N537">
        <v>1.76118E-3</v>
      </c>
      <c r="O537" t="s">
        <v>28</v>
      </c>
      <c r="P537">
        <v>0</v>
      </c>
      <c r="Q537">
        <v>0</v>
      </c>
      <c r="R537">
        <v>98.53</v>
      </c>
      <c r="S537">
        <v>-4.4000000000000004</v>
      </c>
      <c r="T537">
        <v>4.4000000000000004</v>
      </c>
    </row>
    <row r="538" spans="1:20" x14ac:dyDescent="0.2">
      <c r="A538" t="s">
        <v>1745</v>
      </c>
      <c r="B538" t="s">
        <v>1756</v>
      </c>
      <c r="C538" t="s">
        <v>1757</v>
      </c>
      <c r="D538" t="s">
        <v>1758</v>
      </c>
      <c r="E538" t="s">
        <v>24</v>
      </c>
      <c r="F538" t="s">
        <v>25</v>
      </c>
      <c r="G538" t="s">
        <v>26</v>
      </c>
      <c r="H538" s="2">
        <v>44826</v>
      </c>
      <c r="I538" t="s">
        <v>25</v>
      </c>
      <c r="J538">
        <v>273</v>
      </c>
      <c r="K538" t="s">
        <v>27</v>
      </c>
      <c r="L538">
        <v>27.1</v>
      </c>
      <c r="M538" t="s">
        <v>1749</v>
      </c>
      <c r="N538">
        <v>8.8298700000000001E-4</v>
      </c>
      <c r="O538" t="s">
        <v>28</v>
      </c>
      <c r="P538">
        <v>0</v>
      </c>
      <c r="Q538">
        <v>0</v>
      </c>
      <c r="R538">
        <v>95.23</v>
      </c>
      <c r="S538">
        <v>-3.4</v>
      </c>
      <c r="T538">
        <v>3.4</v>
      </c>
    </row>
    <row r="539" spans="1:20" x14ac:dyDescent="0.2">
      <c r="A539" t="s">
        <v>1745</v>
      </c>
      <c r="B539" t="s">
        <v>1759</v>
      </c>
      <c r="C539" t="s">
        <v>1760</v>
      </c>
      <c r="D539" t="s">
        <v>1761</v>
      </c>
      <c r="E539" t="s">
        <v>24</v>
      </c>
      <c r="F539" t="s">
        <v>25</v>
      </c>
      <c r="G539" t="s">
        <v>26</v>
      </c>
      <c r="H539" t="s">
        <v>333</v>
      </c>
      <c r="I539" t="s">
        <v>25</v>
      </c>
      <c r="J539">
        <v>506</v>
      </c>
      <c r="K539" t="s">
        <v>27</v>
      </c>
      <c r="L539">
        <v>28.6</v>
      </c>
      <c r="M539" t="s">
        <v>1749</v>
      </c>
      <c r="N539">
        <v>0</v>
      </c>
      <c r="O539" t="s">
        <v>25</v>
      </c>
      <c r="P539">
        <v>0</v>
      </c>
      <c r="Q539">
        <v>0</v>
      </c>
      <c r="R539">
        <v>98.29</v>
      </c>
      <c r="S539">
        <v>-1.8</v>
      </c>
      <c r="T539">
        <v>1.8</v>
      </c>
    </row>
    <row r="540" spans="1:20" x14ac:dyDescent="0.2">
      <c r="A540" t="s">
        <v>1745</v>
      </c>
      <c r="B540" t="s">
        <v>1762</v>
      </c>
      <c r="C540" t="s">
        <v>1763</v>
      </c>
      <c r="D540" t="s">
        <v>1764</v>
      </c>
      <c r="E540" t="s">
        <v>24</v>
      </c>
      <c r="F540" t="s">
        <v>25</v>
      </c>
      <c r="G540" t="s">
        <v>26</v>
      </c>
      <c r="H540" t="s">
        <v>1765</v>
      </c>
      <c r="I540" t="s">
        <v>25</v>
      </c>
      <c r="J540">
        <v>528</v>
      </c>
      <c r="K540" t="s">
        <v>27</v>
      </c>
      <c r="L540">
        <v>32</v>
      </c>
      <c r="M540" t="s">
        <v>1749</v>
      </c>
      <c r="N540">
        <v>0</v>
      </c>
      <c r="O540" t="s">
        <v>25</v>
      </c>
      <c r="P540">
        <v>0</v>
      </c>
      <c r="Q540">
        <v>0</v>
      </c>
      <c r="R540">
        <v>98.11</v>
      </c>
      <c r="S540">
        <v>-3.3</v>
      </c>
      <c r="T540">
        <v>3.3</v>
      </c>
    </row>
    <row r="541" spans="1:20" x14ac:dyDescent="0.2">
      <c r="A541" t="s">
        <v>1745</v>
      </c>
      <c r="B541" t="s">
        <v>1766</v>
      </c>
      <c r="C541" t="s">
        <v>1767</v>
      </c>
      <c r="D541" t="s">
        <v>1764</v>
      </c>
      <c r="E541" t="s">
        <v>24</v>
      </c>
      <c r="F541" t="s">
        <v>25</v>
      </c>
      <c r="G541" t="s">
        <v>26</v>
      </c>
      <c r="H541" t="s">
        <v>1765</v>
      </c>
      <c r="I541" t="s">
        <v>25</v>
      </c>
      <c r="J541">
        <v>528</v>
      </c>
      <c r="K541" t="s">
        <v>27</v>
      </c>
      <c r="L541">
        <v>32</v>
      </c>
      <c r="M541" t="s">
        <v>1749</v>
      </c>
      <c r="N541">
        <v>3.2662699999999999E-3</v>
      </c>
      <c r="O541" t="s">
        <v>36</v>
      </c>
      <c r="P541">
        <v>0</v>
      </c>
      <c r="Q541">
        <v>0</v>
      </c>
      <c r="R541">
        <v>98.11</v>
      </c>
      <c r="S541">
        <v>-3.3</v>
      </c>
      <c r="T541">
        <v>3.3</v>
      </c>
    </row>
    <row r="542" spans="1:20" x14ac:dyDescent="0.2">
      <c r="A542" t="s">
        <v>1745</v>
      </c>
      <c r="B542" t="s">
        <v>1768</v>
      </c>
      <c r="C542" t="s">
        <v>1769</v>
      </c>
      <c r="D542" t="s">
        <v>1770</v>
      </c>
      <c r="E542" t="s">
        <v>24</v>
      </c>
      <c r="F542" t="s">
        <v>25</v>
      </c>
      <c r="G542" t="s">
        <v>26</v>
      </c>
      <c r="H542" t="s">
        <v>1765</v>
      </c>
      <c r="I542" t="s">
        <v>25</v>
      </c>
      <c r="J542">
        <v>529</v>
      </c>
      <c r="K542" t="s">
        <v>27</v>
      </c>
      <c r="L542">
        <v>28.4</v>
      </c>
      <c r="M542" t="s">
        <v>1749</v>
      </c>
      <c r="N542">
        <v>5.43656E-3</v>
      </c>
      <c r="O542" t="s">
        <v>55</v>
      </c>
      <c r="P542">
        <v>0</v>
      </c>
      <c r="Q542">
        <v>0</v>
      </c>
      <c r="R542">
        <v>97.88</v>
      </c>
      <c r="S542">
        <v>-2</v>
      </c>
      <c r="T542">
        <v>2</v>
      </c>
    </row>
    <row r="543" spans="1:20" x14ac:dyDescent="0.2">
      <c r="A543" t="s">
        <v>1745</v>
      </c>
      <c r="B543" t="s">
        <v>1771</v>
      </c>
      <c r="C543" t="s">
        <v>1772</v>
      </c>
      <c r="D543" t="s">
        <v>1773</v>
      </c>
      <c r="E543" t="s">
        <v>24</v>
      </c>
      <c r="F543" t="s">
        <v>25</v>
      </c>
      <c r="G543" t="s">
        <v>26</v>
      </c>
      <c r="H543" t="s">
        <v>1774</v>
      </c>
      <c r="I543" t="s">
        <v>25</v>
      </c>
      <c r="J543">
        <v>557</v>
      </c>
      <c r="K543" t="s">
        <v>27</v>
      </c>
      <c r="L543">
        <v>28.3</v>
      </c>
      <c r="M543" t="s">
        <v>1749</v>
      </c>
      <c r="N543">
        <v>8.9689299999999995E-4</v>
      </c>
      <c r="O543" t="s">
        <v>28</v>
      </c>
      <c r="P543">
        <v>0</v>
      </c>
      <c r="Q543">
        <v>0</v>
      </c>
      <c r="R543">
        <v>97.07</v>
      </c>
      <c r="S543">
        <v>-3.1</v>
      </c>
      <c r="T543">
        <v>3.1</v>
      </c>
    </row>
    <row r="544" spans="1:20" x14ac:dyDescent="0.2">
      <c r="A544" t="s">
        <v>1745</v>
      </c>
      <c r="B544" t="s">
        <v>1775</v>
      </c>
      <c r="C544" t="s">
        <v>1776</v>
      </c>
      <c r="D544" t="s">
        <v>1777</v>
      </c>
      <c r="E544" t="s">
        <v>24</v>
      </c>
      <c r="F544" t="s">
        <v>25</v>
      </c>
      <c r="G544" t="s">
        <v>26</v>
      </c>
      <c r="H544" t="s">
        <v>1774</v>
      </c>
      <c r="I544" t="s">
        <v>25</v>
      </c>
      <c r="J544">
        <v>558</v>
      </c>
      <c r="K544" t="s">
        <v>27</v>
      </c>
      <c r="L544">
        <v>26</v>
      </c>
      <c r="M544" t="s">
        <v>1749</v>
      </c>
      <c r="N544">
        <v>3.6054199999999998E-3</v>
      </c>
      <c r="O544" t="s">
        <v>36</v>
      </c>
      <c r="P544">
        <v>0</v>
      </c>
      <c r="Q544">
        <v>0</v>
      </c>
      <c r="R544">
        <v>95.85</v>
      </c>
      <c r="S544">
        <v>-2.5</v>
      </c>
      <c r="T544">
        <v>2.5</v>
      </c>
    </row>
    <row r="545" spans="1:20" x14ac:dyDescent="0.2">
      <c r="A545" t="s">
        <v>1745</v>
      </c>
      <c r="B545" t="s">
        <v>1778</v>
      </c>
      <c r="C545" t="s">
        <v>1779</v>
      </c>
      <c r="D545" t="s">
        <v>1780</v>
      </c>
      <c r="E545" t="s">
        <v>24</v>
      </c>
      <c r="F545" t="s">
        <v>25</v>
      </c>
      <c r="G545" t="s">
        <v>26</v>
      </c>
      <c r="H545" t="s">
        <v>1781</v>
      </c>
      <c r="I545" t="s">
        <v>25</v>
      </c>
      <c r="J545">
        <v>780</v>
      </c>
      <c r="K545" t="s">
        <v>27</v>
      </c>
      <c r="L545">
        <v>26.8</v>
      </c>
      <c r="M545" t="s">
        <v>1782</v>
      </c>
      <c r="N545">
        <v>3.2662700000000003E-2</v>
      </c>
      <c r="O545" t="s">
        <v>36</v>
      </c>
      <c r="P545">
        <v>0</v>
      </c>
      <c r="Q545">
        <v>0</v>
      </c>
      <c r="R545">
        <v>98.77</v>
      </c>
      <c r="S545">
        <v>1.7</v>
      </c>
      <c r="T545">
        <v>1.7</v>
      </c>
    </row>
    <row r="546" spans="1:20" x14ac:dyDescent="0.2">
      <c r="A546" t="s">
        <v>1745</v>
      </c>
      <c r="B546" t="s">
        <v>1783</v>
      </c>
      <c r="C546" t="s">
        <v>1784</v>
      </c>
      <c r="D546" t="s">
        <v>1785</v>
      </c>
      <c r="E546" t="s">
        <v>24</v>
      </c>
      <c r="F546" t="s">
        <v>25</v>
      </c>
      <c r="G546" t="s">
        <v>26</v>
      </c>
      <c r="H546" t="s">
        <v>1781</v>
      </c>
      <c r="I546" t="s">
        <v>25</v>
      </c>
      <c r="J546">
        <v>784</v>
      </c>
      <c r="K546" t="s">
        <v>27</v>
      </c>
      <c r="L546">
        <v>28.2</v>
      </c>
      <c r="M546" t="s">
        <v>1782</v>
      </c>
      <c r="N546">
        <v>8.7918299999999996E-4</v>
      </c>
      <c r="O546" t="s">
        <v>28</v>
      </c>
      <c r="P546">
        <v>0</v>
      </c>
      <c r="Q546">
        <v>0</v>
      </c>
      <c r="R546">
        <v>98.84</v>
      </c>
      <c r="S546">
        <v>-4.5</v>
      </c>
      <c r="T546">
        <v>4.5</v>
      </c>
    </row>
    <row r="547" spans="1:20" x14ac:dyDescent="0.2">
      <c r="A547" t="s">
        <v>1745</v>
      </c>
      <c r="B547" t="s">
        <v>1786</v>
      </c>
      <c r="C547" t="s">
        <v>1787</v>
      </c>
      <c r="D547" t="s">
        <v>1788</v>
      </c>
      <c r="E547" t="s">
        <v>24</v>
      </c>
      <c r="F547" t="s">
        <v>25</v>
      </c>
      <c r="G547" t="s">
        <v>26</v>
      </c>
      <c r="H547" t="s">
        <v>1781</v>
      </c>
      <c r="I547" t="s">
        <v>25</v>
      </c>
      <c r="J547">
        <v>791</v>
      </c>
      <c r="K547" t="s">
        <v>27</v>
      </c>
      <c r="L547">
        <v>27.1</v>
      </c>
      <c r="M547" t="s">
        <v>1782</v>
      </c>
      <c r="N547">
        <v>1.14784E-2</v>
      </c>
      <c r="O547" t="s">
        <v>32</v>
      </c>
      <c r="P547">
        <v>0</v>
      </c>
      <c r="Q547">
        <v>0</v>
      </c>
      <c r="R547">
        <v>98.44</v>
      </c>
      <c r="S547">
        <v>-3.9</v>
      </c>
      <c r="T547">
        <v>3.9</v>
      </c>
    </row>
    <row r="549" spans="1:20" x14ac:dyDescent="0.2">
      <c r="A549" t="s">
        <v>1789</v>
      </c>
      <c r="B549" t="s">
        <v>1790</v>
      </c>
      <c r="C549" t="s">
        <v>1791</v>
      </c>
      <c r="D549" t="s">
        <v>1792</v>
      </c>
      <c r="E549" t="s">
        <v>24</v>
      </c>
      <c r="F549" t="s">
        <v>25</v>
      </c>
      <c r="G549" t="s">
        <v>26</v>
      </c>
      <c r="H549" s="2">
        <v>44565</v>
      </c>
      <c r="I549" t="s">
        <v>25</v>
      </c>
      <c r="J549">
        <v>131</v>
      </c>
      <c r="K549" t="s">
        <v>27</v>
      </c>
      <c r="L549">
        <v>26.7</v>
      </c>
      <c r="M549" t="s">
        <v>25</v>
      </c>
      <c r="N549">
        <v>0</v>
      </c>
      <c r="O549" t="s">
        <v>25</v>
      </c>
      <c r="P549">
        <v>0</v>
      </c>
      <c r="Q549">
        <v>0</v>
      </c>
      <c r="R549">
        <v>97.62</v>
      </c>
      <c r="S549">
        <v>-1.9</v>
      </c>
      <c r="T549">
        <v>1.9</v>
      </c>
    </row>
    <row r="550" spans="1:20" x14ac:dyDescent="0.2">
      <c r="A550" t="s">
        <v>1789</v>
      </c>
      <c r="B550" t="s">
        <v>1793</v>
      </c>
      <c r="C550" t="s">
        <v>1794</v>
      </c>
      <c r="D550" t="s">
        <v>1795</v>
      </c>
      <c r="E550" t="s">
        <v>24</v>
      </c>
      <c r="F550" t="s">
        <v>25</v>
      </c>
      <c r="G550" t="s">
        <v>26</v>
      </c>
      <c r="H550" s="2">
        <v>44596</v>
      </c>
      <c r="I550" t="s">
        <v>25</v>
      </c>
      <c r="J550">
        <v>144</v>
      </c>
      <c r="K550" t="s">
        <v>27</v>
      </c>
      <c r="L550">
        <v>31</v>
      </c>
      <c r="M550" t="s">
        <v>25</v>
      </c>
      <c r="N550">
        <v>6.1530899999999999E-3</v>
      </c>
      <c r="O550" t="s">
        <v>32</v>
      </c>
      <c r="P550">
        <v>0</v>
      </c>
      <c r="Q550">
        <v>0</v>
      </c>
      <c r="R550">
        <v>97.82</v>
      </c>
      <c r="S550">
        <v>2.2999999999999998</v>
      </c>
      <c r="T550">
        <v>2.2999999999999998</v>
      </c>
    </row>
    <row r="551" spans="1:20" x14ac:dyDescent="0.2">
      <c r="A551" t="s">
        <v>1789</v>
      </c>
      <c r="B551" t="s">
        <v>1796</v>
      </c>
      <c r="C551" t="s">
        <v>1797</v>
      </c>
      <c r="D551" t="s">
        <v>1798</v>
      </c>
      <c r="E551" t="s">
        <v>24</v>
      </c>
      <c r="F551" t="s">
        <v>25</v>
      </c>
      <c r="G551" t="s">
        <v>26</v>
      </c>
      <c r="H551" s="2">
        <v>44596</v>
      </c>
      <c r="I551" t="s">
        <v>25</v>
      </c>
      <c r="J551">
        <v>148</v>
      </c>
      <c r="K551" t="s">
        <v>27</v>
      </c>
      <c r="L551">
        <v>28.9</v>
      </c>
      <c r="M551" t="s">
        <v>25</v>
      </c>
      <c r="N551">
        <v>2.89084E-3</v>
      </c>
      <c r="O551" t="s">
        <v>104</v>
      </c>
      <c r="P551">
        <v>0</v>
      </c>
      <c r="Q551">
        <v>0</v>
      </c>
      <c r="R551">
        <v>97.68</v>
      </c>
      <c r="S551">
        <v>-3.4</v>
      </c>
      <c r="T551">
        <v>3.4</v>
      </c>
    </row>
    <row r="552" spans="1:20" x14ac:dyDescent="0.2">
      <c r="A552" t="s">
        <v>1789</v>
      </c>
      <c r="B552" t="s">
        <v>1799</v>
      </c>
      <c r="C552" t="s">
        <v>1800</v>
      </c>
      <c r="D552" t="s">
        <v>1801</v>
      </c>
      <c r="E552" t="s">
        <v>24</v>
      </c>
      <c r="F552" t="s">
        <v>25</v>
      </c>
      <c r="G552" t="s">
        <v>26</v>
      </c>
      <c r="H552" s="2">
        <v>44596</v>
      </c>
      <c r="I552" t="s">
        <v>25</v>
      </c>
      <c r="J552">
        <v>200</v>
      </c>
      <c r="K552" t="s">
        <v>27</v>
      </c>
      <c r="L552">
        <v>28.9</v>
      </c>
      <c r="M552" t="s">
        <v>25</v>
      </c>
      <c r="N552">
        <v>8.79461E-4</v>
      </c>
      <c r="O552" t="s">
        <v>28</v>
      </c>
      <c r="P552">
        <v>0</v>
      </c>
      <c r="Q552">
        <v>0</v>
      </c>
      <c r="R552">
        <v>93.31</v>
      </c>
      <c r="S552">
        <v>1.8</v>
      </c>
      <c r="T552">
        <v>1.8</v>
      </c>
    </row>
    <row r="553" spans="1:20" x14ac:dyDescent="0.2">
      <c r="H553" s="2"/>
    </row>
    <row r="554" spans="1:20" x14ac:dyDescent="0.2">
      <c r="A554" t="s">
        <v>1802</v>
      </c>
      <c r="B554" t="s">
        <v>1803</v>
      </c>
      <c r="C554" t="s">
        <v>1804</v>
      </c>
      <c r="D554" t="s">
        <v>1805</v>
      </c>
      <c r="E554" t="s">
        <v>24</v>
      </c>
      <c r="F554" t="s">
        <v>25</v>
      </c>
      <c r="G554" t="s">
        <v>26</v>
      </c>
      <c r="H554" s="2">
        <v>44660</v>
      </c>
      <c r="I554" t="s">
        <v>25</v>
      </c>
      <c r="J554">
        <v>122</v>
      </c>
      <c r="K554" t="s">
        <v>27</v>
      </c>
      <c r="L554">
        <v>27.4</v>
      </c>
      <c r="M554" t="s">
        <v>1806</v>
      </c>
      <c r="N554">
        <v>8.79461E-4</v>
      </c>
      <c r="O554" t="s">
        <v>28</v>
      </c>
      <c r="P554">
        <v>0</v>
      </c>
      <c r="Q554">
        <v>0</v>
      </c>
      <c r="R554">
        <v>95.49</v>
      </c>
      <c r="S554">
        <v>-3.5</v>
      </c>
      <c r="T554">
        <v>3.5</v>
      </c>
    </row>
    <row r="555" spans="1:20" x14ac:dyDescent="0.2">
      <c r="H555" s="2"/>
    </row>
    <row r="556" spans="1:20" x14ac:dyDescent="0.2">
      <c r="A556" t="s">
        <v>1807</v>
      </c>
      <c r="B556" t="s">
        <v>1808</v>
      </c>
      <c r="C556" t="s">
        <v>1809</v>
      </c>
      <c r="D556" t="s">
        <v>1810</v>
      </c>
      <c r="E556" t="s">
        <v>24</v>
      </c>
      <c r="F556" t="s">
        <v>25</v>
      </c>
      <c r="G556" t="s">
        <v>26</v>
      </c>
      <c r="H556" t="s">
        <v>1811</v>
      </c>
      <c r="I556" t="s">
        <v>25</v>
      </c>
      <c r="J556">
        <v>2116</v>
      </c>
      <c r="K556" t="s">
        <v>27</v>
      </c>
      <c r="L556">
        <v>28.3</v>
      </c>
      <c r="M556" t="s">
        <v>1812</v>
      </c>
      <c r="N556">
        <v>6.4825600000000001E-3</v>
      </c>
      <c r="O556" t="s">
        <v>28</v>
      </c>
      <c r="P556">
        <v>0</v>
      </c>
      <c r="Q556">
        <v>0</v>
      </c>
      <c r="R556">
        <v>90.2</v>
      </c>
      <c r="S556">
        <v>-4.8</v>
      </c>
      <c r="T556">
        <v>4.8</v>
      </c>
    </row>
    <row r="557" spans="1:20" x14ac:dyDescent="0.2">
      <c r="A557" t="s">
        <v>1807</v>
      </c>
      <c r="B557" t="s">
        <v>1813</v>
      </c>
      <c r="C557" t="s">
        <v>1814</v>
      </c>
      <c r="D557" t="s">
        <v>1815</v>
      </c>
      <c r="E557" t="s">
        <v>24</v>
      </c>
      <c r="F557" t="s">
        <v>25</v>
      </c>
      <c r="G557" t="s">
        <v>26</v>
      </c>
      <c r="H557" t="s">
        <v>1811</v>
      </c>
      <c r="I557" t="s">
        <v>25</v>
      </c>
      <c r="J557">
        <v>2112</v>
      </c>
      <c r="K557" t="s">
        <v>27</v>
      </c>
      <c r="L557">
        <v>26.9</v>
      </c>
      <c r="M557" t="s">
        <v>1812</v>
      </c>
      <c r="N557">
        <v>4.0502200000000002E-3</v>
      </c>
      <c r="O557" t="s">
        <v>104</v>
      </c>
      <c r="P557">
        <v>0</v>
      </c>
      <c r="Q557">
        <v>0</v>
      </c>
      <c r="R557">
        <v>90.92</v>
      </c>
      <c r="S557">
        <v>-5.0999999999999996</v>
      </c>
      <c r="T557">
        <v>5.0999999999999996</v>
      </c>
    </row>
    <row r="558" spans="1:20" x14ac:dyDescent="0.2">
      <c r="A558" t="s">
        <v>1807</v>
      </c>
      <c r="B558" t="s">
        <v>1816</v>
      </c>
      <c r="C558" t="s">
        <v>1817</v>
      </c>
      <c r="D558" t="s">
        <v>1818</v>
      </c>
      <c r="E558" t="s">
        <v>24</v>
      </c>
      <c r="F558" t="s">
        <v>25</v>
      </c>
      <c r="G558" t="s">
        <v>26</v>
      </c>
      <c r="H558" t="s">
        <v>1819</v>
      </c>
      <c r="I558" t="s">
        <v>25</v>
      </c>
      <c r="J558">
        <v>1812</v>
      </c>
      <c r="K558" t="s">
        <v>27</v>
      </c>
      <c r="L558">
        <v>28.7</v>
      </c>
      <c r="M558" t="s">
        <v>25</v>
      </c>
      <c r="N558">
        <v>0</v>
      </c>
      <c r="O558" t="s">
        <v>25</v>
      </c>
      <c r="P558">
        <v>0</v>
      </c>
      <c r="Q558">
        <v>0</v>
      </c>
      <c r="R558">
        <v>91.25</v>
      </c>
      <c r="S558">
        <v>1.5</v>
      </c>
      <c r="T558">
        <v>1.5</v>
      </c>
    </row>
    <row r="559" spans="1:20" x14ac:dyDescent="0.2">
      <c r="A559" t="s">
        <v>1807</v>
      </c>
      <c r="B559" t="s">
        <v>1820</v>
      </c>
      <c r="C559" t="s">
        <v>1821</v>
      </c>
      <c r="D559" t="s">
        <v>1822</v>
      </c>
      <c r="E559" t="s">
        <v>24</v>
      </c>
      <c r="F559" t="s">
        <v>25</v>
      </c>
      <c r="G559" t="s">
        <v>26</v>
      </c>
      <c r="H559" t="s">
        <v>1819</v>
      </c>
      <c r="I559" t="s">
        <v>25</v>
      </c>
      <c r="J559">
        <v>1812</v>
      </c>
      <c r="K559" t="s">
        <v>27</v>
      </c>
      <c r="L559">
        <v>28.2</v>
      </c>
      <c r="M559" t="s">
        <v>25</v>
      </c>
      <c r="N559">
        <v>0</v>
      </c>
      <c r="O559" t="s">
        <v>77</v>
      </c>
      <c r="P559">
        <v>0</v>
      </c>
      <c r="Q559">
        <v>0</v>
      </c>
      <c r="R559">
        <v>91.25</v>
      </c>
      <c r="S559">
        <v>-2.1</v>
      </c>
      <c r="T559">
        <v>2.1</v>
      </c>
    </row>
    <row r="560" spans="1:20" x14ac:dyDescent="0.2">
      <c r="A560" t="s">
        <v>1807</v>
      </c>
      <c r="B560" t="s">
        <v>1823</v>
      </c>
      <c r="C560" t="s">
        <v>1824</v>
      </c>
      <c r="D560" t="s">
        <v>1825</v>
      </c>
      <c r="E560" t="s">
        <v>24</v>
      </c>
      <c r="F560" t="s">
        <v>25</v>
      </c>
      <c r="G560" t="s">
        <v>26</v>
      </c>
      <c r="H560" t="s">
        <v>1826</v>
      </c>
      <c r="I560" t="s">
        <v>25</v>
      </c>
      <c r="J560">
        <v>1773</v>
      </c>
      <c r="K560" t="s">
        <v>27</v>
      </c>
      <c r="L560">
        <v>28.1</v>
      </c>
      <c r="M560" t="s">
        <v>1827</v>
      </c>
      <c r="N560">
        <v>0</v>
      </c>
      <c r="O560" t="s">
        <v>25</v>
      </c>
      <c r="P560">
        <v>0</v>
      </c>
      <c r="Q560">
        <v>0</v>
      </c>
      <c r="R560">
        <v>93.54</v>
      </c>
      <c r="S560">
        <v>-7.2</v>
      </c>
      <c r="T560">
        <v>7.2</v>
      </c>
    </row>
    <row r="561" spans="1:20" x14ac:dyDescent="0.2">
      <c r="A561" t="s">
        <v>1807</v>
      </c>
      <c r="B561" t="s">
        <v>1828</v>
      </c>
      <c r="C561" t="s">
        <v>1829</v>
      </c>
      <c r="D561" t="s">
        <v>1830</v>
      </c>
      <c r="E561" t="s">
        <v>24</v>
      </c>
      <c r="F561" t="s">
        <v>25</v>
      </c>
      <c r="G561" t="s">
        <v>26</v>
      </c>
      <c r="H561" t="s">
        <v>1826</v>
      </c>
      <c r="I561" t="s">
        <v>25</v>
      </c>
      <c r="J561">
        <v>1762</v>
      </c>
      <c r="K561" t="s">
        <v>27</v>
      </c>
      <c r="L561">
        <v>26.8</v>
      </c>
      <c r="M561" t="s">
        <v>1827</v>
      </c>
      <c r="N561">
        <v>8.0794999999999999E-3</v>
      </c>
      <c r="O561" t="s">
        <v>104</v>
      </c>
      <c r="P561">
        <v>0</v>
      </c>
      <c r="Q561">
        <v>0</v>
      </c>
      <c r="R561">
        <v>93.45</v>
      </c>
      <c r="S561">
        <v>-3.7</v>
      </c>
      <c r="T561">
        <v>3.7</v>
      </c>
    </row>
    <row r="562" spans="1:20" x14ac:dyDescent="0.2">
      <c r="A562" t="s">
        <v>1807</v>
      </c>
      <c r="B562" t="s">
        <v>1831</v>
      </c>
      <c r="C562" t="s">
        <v>1832</v>
      </c>
      <c r="D562" t="s">
        <v>1833</v>
      </c>
      <c r="E562" t="s">
        <v>24</v>
      </c>
      <c r="F562" t="s">
        <v>25</v>
      </c>
      <c r="G562" t="s">
        <v>26</v>
      </c>
      <c r="H562" t="s">
        <v>1834</v>
      </c>
      <c r="I562" t="s">
        <v>25</v>
      </c>
      <c r="J562">
        <v>1716</v>
      </c>
      <c r="K562" t="s">
        <v>27</v>
      </c>
      <c r="L562">
        <v>27.5</v>
      </c>
      <c r="M562" t="s">
        <v>1812</v>
      </c>
      <c r="N562">
        <v>3.9268000000000003E-3</v>
      </c>
      <c r="O562" t="s">
        <v>28</v>
      </c>
      <c r="P562">
        <v>0</v>
      </c>
      <c r="Q562">
        <v>0</v>
      </c>
      <c r="R562">
        <v>91.01</v>
      </c>
      <c r="S562">
        <v>-4.3</v>
      </c>
      <c r="T562">
        <v>4.3</v>
      </c>
    </row>
    <row r="563" spans="1:20" x14ac:dyDescent="0.2">
      <c r="A563" t="s">
        <v>1807</v>
      </c>
      <c r="B563" t="s">
        <v>1835</v>
      </c>
      <c r="C563" t="s">
        <v>1836</v>
      </c>
      <c r="D563" t="s">
        <v>1837</v>
      </c>
      <c r="E563" t="s">
        <v>24</v>
      </c>
      <c r="F563" t="s">
        <v>25</v>
      </c>
      <c r="G563" t="s">
        <v>26</v>
      </c>
      <c r="H563" t="s">
        <v>1834</v>
      </c>
      <c r="I563" t="s">
        <v>25</v>
      </c>
      <c r="J563">
        <v>1702</v>
      </c>
      <c r="K563" t="s">
        <v>27</v>
      </c>
      <c r="L563">
        <v>28.7</v>
      </c>
      <c r="M563" t="s">
        <v>1812</v>
      </c>
      <c r="N563">
        <v>0</v>
      </c>
      <c r="O563" t="s">
        <v>25</v>
      </c>
      <c r="P563">
        <v>0</v>
      </c>
      <c r="Q563">
        <v>0</v>
      </c>
      <c r="R563">
        <v>91.26</v>
      </c>
      <c r="S563">
        <v>-5</v>
      </c>
      <c r="T563">
        <v>5</v>
      </c>
    </row>
    <row r="564" spans="1:20" x14ac:dyDescent="0.2">
      <c r="A564" t="s">
        <v>1807</v>
      </c>
      <c r="B564" t="s">
        <v>1838</v>
      </c>
      <c r="C564" t="s">
        <v>1839</v>
      </c>
      <c r="D564" t="s">
        <v>1840</v>
      </c>
      <c r="E564" t="s">
        <v>24</v>
      </c>
      <c r="F564" t="s">
        <v>25</v>
      </c>
      <c r="G564" t="s">
        <v>26</v>
      </c>
      <c r="H564" t="s">
        <v>1841</v>
      </c>
      <c r="I564" t="s">
        <v>25</v>
      </c>
      <c r="J564">
        <v>1547</v>
      </c>
      <c r="K564" t="s">
        <v>27</v>
      </c>
      <c r="L564">
        <v>26.4</v>
      </c>
      <c r="M564" t="s">
        <v>1842</v>
      </c>
      <c r="N564">
        <v>4.3882699999999997E-3</v>
      </c>
      <c r="O564" t="s">
        <v>36</v>
      </c>
      <c r="P564">
        <v>0</v>
      </c>
      <c r="Q564">
        <v>0</v>
      </c>
      <c r="R564">
        <v>91.3</v>
      </c>
      <c r="S564">
        <v>-3.4</v>
      </c>
      <c r="T564">
        <v>3.4</v>
      </c>
    </row>
    <row r="565" spans="1:20" x14ac:dyDescent="0.2">
      <c r="A565" t="s">
        <v>1807</v>
      </c>
      <c r="B565" t="s">
        <v>1843</v>
      </c>
      <c r="C565" t="s">
        <v>1844</v>
      </c>
      <c r="D565" t="s">
        <v>1845</v>
      </c>
      <c r="E565" t="s">
        <v>24</v>
      </c>
      <c r="F565" t="s">
        <v>25</v>
      </c>
      <c r="G565" t="s">
        <v>26</v>
      </c>
      <c r="H565" t="s">
        <v>1841</v>
      </c>
      <c r="I565" t="s">
        <v>25</v>
      </c>
      <c r="J565">
        <v>1547</v>
      </c>
      <c r="K565" t="s">
        <v>27</v>
      </c>
      <c r="L565">
        <v>28.2</v>
      </c>
      <c r="M565" t="s">
        <v>1842</v>
      </c>
      <c r="N565">
        <v>8.0794999999999999E-3</v>
      </c>
      <c r="O565" t="s">
        <v>104</v>
      </c>
      <c r="P565">
        <v>0</v>
      </c>
      <c r="Q565">
        <v>0</v>
      </c>
      <c r="R565">
        <v>91.3</v>
      </c>
      <c r="S565">
        <v>-5</v>
      </c>
      <c r="T565">
        <v>5</v>
      </c>
    </row>
    <row r="566" spans="1:20" x14ac:dyDescent="0.2">
      <c r="A566" t="s">
        <v>1807</v>
      </c>
      <c r="B566" t="s">
        <v>1846</v>
      </c>
      <c r="C566" t="s">
        <v>1847</v>
      </c>
      <c r="D566" t="s">
        <v>1848</v>
      </c>
      <c r="E566" t="s">
        <v>24</v>
      </c>
      <c r="F566" t="s">
        <v>25</v>
      </c>
      <c r="G566" t="s">
        <v>26</v>
      </c>
      <c r="H566" t="s">
        <v>1841</v>
      </c>
      <c r="I566" t="s">
        <v>25</v>
      </c>
      <c r="J566">
        <v>1545</v>
      </c>
      <c r="K566" t="s">
        <v>27</v>
      </c>
      <c r="L566">
        <v>27.8</v>
      </c>
      <c r="M566" t="s">
        <v>1842</v>
      </c>
      <c r="N566">
        <v>0.201957</v>
      </c>
      <c r="O566" t="s">
        <v>55</v>
      </c>
      <c r="P566">
        <v>0</v>
      </c>
      <c r="Q566">
        <v>0</v>
      </c>
      <c r="R566">
        <v>91.87</v>
      </c>
      <c r="S566">
        <v>-2.1</v>
      </c>
      <c r="T566">
        <v>2.1</v>
      </c>
    </row>
    <row r="567" spans="1:20" x14ac:dyDescent="0.2">
      <c r="A567" t="s">
        <v>1807</v>
      </c>
      <c r="B567" t="s">
        <v>1849</v>
      </c>
      <c r="C567" t="s">
        <v>1850</v>
      </c>
      <c r="D567" t="s">
        <v>1851</v>
      </c>
      <c r="E567" t="s">
        <v>24</v>
      </c>
      <c r="F567" t="s">
        <v>25</v>
      </c>
      <c r="G567" t="s">
        <v>26</v>
      </c>
      <c r="H567" t="s">
        <v>1841</v>
      </c>
      <c r="I567" t="s">
        <v>25</v>
      </c>
      <c r="J567">
        <v>1540</v>
      </c>
      <c r="K567" t="s">
        <v>27</v>
      </c>
      <c r="L567">
        <v>31</v>
      </c>
      <c r="M567" t="s">
        <v>1842</v>
      </c>
      <c r="N567">
        <v>1.64533E-3</v>
      </c>
      <c r="O567" t="s">
        <v>28</v>
      </c>
      <c r="P567">
        <v>0</v>
      </c>
      <c r="Q567">
        <v>0</v>
      </c>
      <c r="R567">
        <v>90.91</v>
      </c>
      <c r="S567">
        <v>-5</v>
      </c>
      <c r="T567">
        <v>5</v>
      </c>
    </row>
    <row r="568" spans="1:20" x14ac:dyDescent="0.2">
      <c r="A568" t="s">
        <v>1807</v>
      </c>
      <c r="B568" t="s">
        <v>1852</v>
      </c>
      <c r="C568" t="s">
        <v>1853</v>
      </c>
      <c r="D568" t="s">
        <v>1854</v>
      </c>
      <c r="E568" t="s">
        <v>24</v>
      </c>
      <c r="F568" t="s">
        <v>25</v>
      </c>
      <c r="G568" t="s">
        <v>26</v>
      </c>
      <c r="H568" t="s">
        <v>1855</v>
      </c>
      <c r="I568" t="s">
        <v>25</v>
      </c>
      <c r="J568">
        <v>1396</v>
      </c>
      <c r="K568" t="s">
        <v>27</v>
      </c>
      <c r="L568">
        <v>27.6</v>
      </c>
      <c r="M568" t="s">
        <v>1856</v>
      </c>
      <c r="N568">
        <v>4.0407300000000002E-3</v>
      </c>
      <c r="O568" t="s">
        <v>104</v>
      </c>
      <c r="P568">
        <v>0</v>
      </c>
      <c r="Q568">
        <v>0</v>
      </c>
      <c r="R568">
        <v>92.96</v>
      </c>
      <c r="S568">
        <v>-4.7</v>
      </c>
      <c r="T568">
        <v>4.7</v>
      </c>
    </row>
    <row r="569" spans="1:20" x14ac:dyDescent="0.2">
      <c r="A569" t="s">
        <v>1807</v>
      </c>
      <c r="B569" t="s">
        <v>1857</v>
      </c>
      <c r="C569" t="s">
        <v>1858</v>
      </c>
      <c r="D569" t="s">
        <v>1859</v>
      </c>
      <c r="E569" t="s">
        <v>24</v>
      </c>
      <c r="F569" t="s">
        <v>25</v>
      </c>
      <c r="G569" t="s">
        <v>26</v>
      </c>
      <c r="H569" t="s">
        <v>1855</v>
      </c>
      <c r="I569" t="s">
        <v>25</v>
      </c>
      <c r="J569">
        <v>1394</v>
      </c>
      <c r="K569" t="s">
        <v>27</v>
      </c>
      <c r="L569">
        <v>27.3</v>
      </c>
      <c r="M569" t="s">
        <v>1856</v>
      </c>
      <c r="N569">
        <v>8.8370400000000009E-3</v>
      </c>
      <c r="O569" t="s">
        <v>55</v>
      </c>
      <c r="P569">
        <v>0</v>
      </c>
      <c r="Q569">
        <v>0</v>
      </c>
      <c r="R569">
        <v>94.15</v>
      </c>
      <c r="S569">
        <v>-5.2</v>
      </c>
      <c r="T569">
        <v>5.2</v>
      </c>
    </row>
    <row r="570" spans="1:20" x14ac:dyDescent="0.2">
      <c r="A570" t="s">
        <v>1807</v>
      </c>
      <c r="B570" t="s">
        <v>1860</v>
      </c>
      <c r="C570" t="s">
        <v>1861</v>
      </c>
      <c r="D570" t="s">
        <v>1862</v>
      </c>
      <c r="E570" t="s">
        <v>24</v>
      </c>
      <c r="F570" t="s">
        <v>1863</v>
      </c>
      <c r="G570" t="s">
        <v>26</v>
      </c>
      <c r="H570" t="s">
        <v>1855</v>
      </c>
      <c r="I570" t="s">
        <v>25</v>
      </c>
      <c r="J570">
        <v>1394</v>
      </c>
      <c r="K570" t="s">
        <v>27</v>
      </c>
      <c r="L570">
        <v>26.2</v>
      </c>
      <c r="M570" t="s">
        <v>1856</v>
      </c>
      <c r="N570">
        <v>6.3138600000000003E-2</v>
      </c>
      <c r="O570" t="s">
        <v>32</v>
      </c>
      <c r="P570">
        <v>0</v>
      </c>
      <c r="Q570">
        <v>0</v>
      </c>
      <c r="R570">
        <v>94.15</v>
      </c>
      <c r="S570">
        <v>-2.1</v>
      </c>
      <c r="T570">
        <v>2.1</v>
      </c>
    </row>
    <row r="571" spans="1:20" x14ac:dyDescent="0.2">
      <c r="A571" t="s">
        <v>1807</v>
      </c>
      <c r="B571" t="s">
        <v>1864</v>
      </c>
      <c r="C571" t="s">
        <v>1865</v>
      </c>
      <c r="D571" t="s">
        <v>1866</v>
      </c>
      <c r="E571" t="s">
        <v>24</v>
      </c>
      <c r="F571" t="s">
        <v>25</v>
      </c>
      <c r="G571" t="s">
        <v>26</v>
      </c>
      <c r="H571" t="s">
        <v>1855</v>
      </c>
      <c r="I571" t="s">
        <v>25</v>
      </c>
      <c r="J571">
        <v>1376</v>
      </c>
      <c r="K571" t="s">
        <v>27</v>
      </c>
      <c r="L571">
        <v>27.2</v>
      </c>
      <c r="M571" t="s">
        <v>1856</v>
      </c>
      <c r="N571">
        <v>1.1496899999999999E-2</v>
      </c>
      <c r="O571" t="s">
        <v>32</v>
      </c>
      <c r="P571">
        <v>0</v>
      </c>
      <c r="Q571">
        <v>0</v>
      </c>
      <c r="R571">
        <v>90.91</v>
      </c>
      <c r="S571">
        <v>-5.2</v>
      </c>
      <c r="T571">
        <v>5.2</v>
      </c>
    </row>
    <row r="572" spans="1:20" x14ac:dyDescent="0.2">
      <c r="A572" t="s">
        <v>1807</v>
      </c>
      <c r="B572" t="s">
        <v>1867</v>
      </c>
      <c r="C572" t="s">
        <v>1868</v>
      </c>
      <c r="D572" t="s">
        <v>1869</v>
      </c>
      <c r="E572" t="s">
        <v>24</v>
      </c>
      <c r="F572" t="s">
        <v>25</v>
      </c>
      <c r="G572" t="s">
        <v>26</v>
      </c>
      <c r="H572" t="s">
        <v>1870</v>
      </c>
      <c r="I572" t="s">
        <v>25</v>
      </c>
      <c r="J572">
        <v>1279</v>
      </c>
      <c r="K572" t="s">
        <v>27</v>
      </c>
      <c r="L572">
        <v>27.3</v>
      </c>
      <c r="M572" t="s">
        <v>1812</v>
      </c>
      <c r="N572">
        <v>1.63832E-3</v>
      </c>
      <c r="O572" t="s">
        <v>28</v>
      </c>
      <c r="P572">
        <v>0</v>
      </c>
      <c r="Q572">
        <v>0</v>
      </c>
      <c r="R572">
        <v>91.26</v>
      </c>
      <c r="S572">
        <v>-4.2</v>
      </c>
      <c r="T572">
        <v>4.2</v>
      </c>
    </row>
    <row r="573" spans="1:20" x14ac:dyDescent="0.2">
      <c r="A573" t="s">
        <v>1807</v>
      </c>
      <c r="B573" t="s">
        <v>1871</v>
      </c>
      <c r="C573" t="s">
        <v>1872</v>
      </c>
      <c r="D573" t="s">
        <v>1873</v>
      </c>
      <c r="E573" t="s">
        <v>24</v>
      </c>
      <c r="F573" t="s">
        <v>25</v>
      </c>
      <c r="G573" t="s">
        <v>26</v>
      </c>
      <c r="H573" t="s">
        <v>1874</v>
      </c>
      <c r="I573" t="s">
        <v>25</v>
      </c>
      <c r="J573">
        <v>686</v>
      </c>
      <c r="K573" t="s">
        <v>27</v>
      </c>
      <c r="L573">
        <v>28.1</v>
      </c>
      <c r="M573" t="s">
        <v>1875</v>
      </c>
      <c r="N573">
        <v>8.8354799999999997E-3</v>
      </c>
      <c r="O573" t="s">
        <v>55</v>
      </c>
      <c r="P573">
        <v>0</v>
      </c>
      <c r="Q573">
        <v>0</v>
      </c>
      <c r="R573">
        <v>90.85</v>
      </c>
      <c r="S573">
        <v>-3.8</v>
      </c>
      <c r="T573">
        <v>3.8</v>
      </c>
    </row>
    <row r="574" spans="1:20" x14ac:dyDescent="0.2">
      <c r="A574" t="s">
        <v>1807</v>
      </c>
      <c r="B574" t="s">
        <v>1876</v>
      </c>
      <c r="C574" t="s">
        <v>1877</v>
      </c>
      <c r="D574" t="s">
        <v>1878</v>
      </c>
      <c r="E574" t="s">
        <v>24</v>
      </c>
      <c r="F574" t="s">
        <v>25</v>
      </c>
      <c r="G574" t="s">
        <v>26</v>
      </c>
      <c r="H574" t="s">
        <v>1879</v>
      </c>
      <c r="I574" t="s">
        <v>25</v>
      </c>
      <c r="J574">
        <v>638</v>
      </c>
      <c r="K574" t="s">
        <v>27</v>
      </c>
      <c r="L574">
        <v>27.1</v>
      </c>
      <c r="M574" t="s">
        <v>1875</v>
      </c>
      <c r="N574">
        <v>0</v>
      </c>
      <c r="O574" t="s">
        <v>25</v>
      </c>
      <c r="P574">
        <v>0</v>
      </c>
      <c r="Q574">
        <v>0</v>
      </c>
      <c r="R574">
        <v>94.66</v>
      </c>
      <c r="S574">
        <v>-5.9</v>
      </c>
      <c r="T574">
        <v>5.9</v>
      </c>
    </row>
    <row r="575" spans="1:20" x14ac:dyDescent="0.2">
      <c r="A575" t="s">
        <v>1807</v>
      </c>
      <c r="B575" t="s">
        <v>1880</v>
      </c>
      <c r="C575" t="s">
        <v>1881</v>
      </c>
      <c r="D575" t="s">
        <v>1882</v>
      </c>
      <c r="E575" t="s">
        <v>24</v>
      </c>
      <c r="F575" t="s">
        <v>25</v>
      </c>
      <c r="G575" t="s">
        <v>26</v>
      </c>
      <c r="H575" t="s">
        <v>1879</v>
      </c>
      <c r="I575" t="s">
        <v>25</v>
      </c>
      <c r="J575">
        <v>638</v>
      </c>
      <c r="K575" t="s">
        <v>27</v>
      </c>
      <c r="L575">
        <v>26.1</v>
      </c>
      <c r="M575" t="s">
        <v>1875</v>
      </c>
      <c r="N575">
        <v>1.6462E-3</v>
      </c>
      <c r="O575" t="s">
        <v>28</v>
      </c>
      <c r="P575">
        <v>0</v>
      </c>
      <c r="Q575">
        <v>0</v>
      </c>
      <c r="R575">
        <v>94.66</v>
      </c>
      <c r="S575">
        <v>-2.1</v>
      </c>
      <c r="T575">
        <v>2.1</v>
      </c>
    </row>
    <row r="576" spans="1:20" x14ac:dyDescent="0.2">
      <c r="A576" t="s">
        <v>1807</v>
      </c>
      <c r="B576" t="s">
        <v>1883</v>
      </c>
      <c r="C576" t="s">
        <v>1884</v>
      </c>
      <c r="D576" t="s">
        <v>1885</v>
      </c>
      <c r="E576" t="s">
        <v>24</v>
      </c>
      <c r="F576" t="s">
        <v>25</v>
      </c>
      <c r="G576" t="s">
        <v>26</v>
      </c>
      <c r="H576" t="s">
        <v>1879</v>
      </c>
      <c r="I576" t="s">
        <v>25</v>
      </c>
      <c r="J576">
        <v>620</v>
      </c>
      <c r="K576" t="s">
        <v>27</v>
      </c>
      <c r="L576">
        <v>26.1</v>
      </c>
      <c r="M576" t="s">
        <v>1875</v>
      </c>
      <c r="N576">
        <v>0</v>
      </c>
      <c r="O576" t="s">
        <v>25</v>
      </c>
      <c r="P576">
        <v>0</v>
      </c>
      <c r="Q576">
        <v>0</v>
      </c>
      <c r="R576">
        <v>90.11</v>
      </c>
      <c r="S576">
        <v>-5.3</v>
      </c>
      <c r="T576">
        <v>5.3</v>
      </c>
    </row>
    <row r="577" spans="1:20" x14ac:dyDescent="0.2">
      <c r="A577" t="s">
        <v>1807</v>
      </c>
      <c r="B577" t="s">
        <v>1886</v>
      </c>
      <c r="C577" t="s">
        <v>1887</v>
      </c>
      <c r="D577" t="s">
        <v>1888</v>
      </c>
      <c r="E577" t="s">
        <v>24</v>
      </c>
      <c r="F577" t="s">
        <v>25</v>
      </c>
      <c r="G577" t="s">
        <v>26</v>
      </c>
      <c r="H577" t="s">
        <v>1889</v>
      </c>
      <c r="I577" t="s">
        <v>25</v>
      </c>
      <c r="J577">
        <v>573</v>
      </c>
      <c r="K577" t="s">
        <v>27</v>
      </c>
      <c r="L577">
        <v>26.2</v>
      </c>
      <c r="M577" t="s">
        <v>1875</v>
      </c>
      <c r="N577">
        <v>4.3882699999999997E-3</v>
      </c>
      <c r="O577" t="s">
        <v>36</v>
      </c>
      <c r="P577">
        <v>0</v>
      </c>
      <c r="Q577">
        <v>0</v>
      </c>
      <c r="R577">
        <v>92.32</v>
      </c>
      <c r="S577">
        <v>-5</v>
      </c>
      <c r="T577">
        <v>5</v>
      </c>
    </row>
    <row r="578" spans="1:20" x14ac:dyDescent="0.2">
      <c r="A578" t="s">
        <v>1807</v>
      </c>
      <c r="B578" t="s">
        <v>1890</v>
      </c>
      <c r="C578" t="s">
        <v>1891</v>
      </c>
      <c r="D578" t="s">
        <v>1892</v>
      </c>
      <c r="E578" t="s">
        <v>24</v>
      </c>
      <c r="F578" t="s">
        <v>25</v>
      </c>
      <c r="G578" t="s">
        <v>26</v>
      </c>
      <c r="H578" s="3">
        <v>14946</v>
      </c>
      <c r="I578" t="s">
        <v>25</v>
      </c>
      <c r="J578">
        <v>509</v>
      </c>
      <c r="K578" t="s">
        <v>27</v>
      </c>
      <c r="L578">
        <v>28.8</v>
      </c>
      <c r="M578" t="s">
        <v>1875</v>
      </c>
      <c r="N578">
        <v>1.6045199999999999E-3</v>
      </c>
      <c r="O578" t="s">
        <v>28</v>
      </c>
      <c r="P578">
        <v>0</v>
      </c>
      <c r="Q578">
        <v>0</v>
      </c>
      <c r="R578">
        <v>93.3</v>
      </c>
      <c r="S578">
        <v>-3.1</v>
      </c>
      <c r="T578">
        <v>3.1</v>
      </c>
    </row>
    <row r="579" spans="1:20" x14ac:dyDescent="0.2">
      <c r="A579" t="s">
        <v>1807</v>
      </c>
      <c r="B579" t="s">
        <v>1893</v>
      </c>
      <c r="C579" t="s">
        <v>1894</v>
      </c>
      <c r="D579" t="s">
        <v>1895</v>
      </c>
      <c r="E579" t="s">
        <v>24</v>
      </c>
      <c r="F579" t="s">
        <v>25</v>
      </c>
      <c r="G579" t="s">
        <v>26</v>
      </c>
      <c r="H579" s="3">
        <v>14824</v>
      </c>
      <c r="I579" t="s">
        <v>25</v>
      </c>
      <c r="J579">
        <v>374</v>
      </c>
      <c r="K579" t="s">
        <v>27</v>
      </c>
      <c r="L579">
        <v>32</v>
      </c>
      <c r="M579" t="s">
        <v>1875</v>
      </c>
      <c r="N579">
        <v>6.4808799999999996E-3</v>
      </c>
      <c r="O579" t="s">
        <v>28</v>
      </c>
      <c r="P579">
        <v>0</v>
      </c>
      <c r="Q579">
        <v>0</v>
      </c>
      <c r="R579">
        <v>89.82</v>
      </c>
      <c r="S579">
        <v>-3.4</v>
      </c>
      <c r="T579">
        <v>3.4</v>
      </c>
    </row>
    <row r="580" spans="1:20" x14ac:dyDescent="0.2">
      <c r="A580" t="s">
        <v>1807</v>
      </c>
      <c r="B580" t="s">
        <v>1896</v>
      </c>
      <c r="C580" t="s">
        <v>1897</v>
      </c>
      <c r="D580" t="s">
        <v>1898</v>
      </c>
      <c r="E580" t="s">
        <v>24</v>
      </c>
      <c r="F580" t="s">
        <v>25</v>
      </c>
      <c r="G580" t="s">
        <v>26</v>
      </c>
      <c r="H580" s="3">
        <v>14824</v>
      </c>
      <c r="I580" t="s">
        <v>25</v>
      </c>
      <c r="J580">
        <v>361</v>
      </c>
      <c r="K580" t="s">
        <v>27</v>
      </c>
      <c r="L580">
        <v>27</v>
      </c>
      <c r="M580" t="s">
        <v>1875</v>
      </c>
      <c r="N580">
        <v>0</v>
      </c>
      <c r="O580" t="s">
        <v>25</v>
      </c>
      <c r="P580">
        <v>0</v>
      </c>
      <c r="Q580">
        <v>0</v>
      </c>
      <c r="R580">
        <v>91.85</v>
      </c>
      <c r="S580">
        <v>-4.9000000000000004</v>
      </c>
      <c r="T580">
        <v>4.9000000000000004</v>
      </c>
    </row>
    <row r="581" spans="1:20" x14ac:dyDescent="0.2">
      <c r="A581" t="s">
        <v>1807</v>
      </c>
      <c r="B581" t="s">
        <v>1899</v>
      </c>
      <c r="C581" t="s">
        <v>1900</v>
      </c>
      <c r="D581" t="s">
        <v>1901</v>
      </c>
      <c r="E581" t="s">
        <v>24</v>
      </c>
      <c r="F581" t="s">
        <v>25</v>
      </c>
      <c r="G581" t="s">
        <v>26</v>
      </c>
      <c r="H581" s="3">
        <v>14793</v>
      </c>
      <c r="I581" t="s">
        <v>25</v>
      </c>
      <c r="J581">
        <v>256</v>
      </c>
      <c r="K581" t="s">
        <v>27</v>
      </c>
      <c r="L581">
        <v>26.6</v>
      </c>
      <c r="M581" t="s">
        <v>1875</v>
      </c>
      <c r="N581">
        <v>6.0023999999999997E-3</v>
      </c>
      <c r="O581" t="s">
        <v>32</v>
      </c>
      <c r="P581">
        <v>0</v>
      </c>
      <c r="Q581">
        <v>0</v>
      </c>
      <c r="R581">
        <v>93.46</v>
      </c>
      <c r="S581">
        <v>-3.4</v>
      </c>
      <c r="T581">
        <v>3.4</v>
      </c>
    </row>
    <row r="582" spans="1:20" x14ac:dyDescent="0.2">
      <c r="A582" t="s">
        <v>1807</v>
      </c>
      <c r="B582" t="s">
        <v>1902</v>
      </c>
      <c r="C582" t="s">
        <v>1903</v>
      </c>
      <c r="D582" t="s">
        <v>1904</v>
      </c>
      <c r="E582" t="s">
        <v>24</v>
      </c>
      <c r="F582" t="s">
        <v>25</v>
      </c>
      <c r="G582" t="s">
        <v>26</v>
      </c>
      <c r="H582" s="3">
        <v>14763</v>
      </c>
      <c r="I582" t="s">
        <v>25</v>
      </c>
      <c r="J582">
        <v>249</v>
      </c>
      <c r="K582" t="s">
        <v>27</v>
      </c>
      <c r="L582">
        <v>30</v>
      </c>
      <c r="M582" t="s">
        <v>1875</v>
      </c>
      <c r="N582">
        <v>0</v>
      </c>
      <c r="O582" t="s">
        <v>25</v>
      </c>
      <c r="P582">
        <v>0</v>
      </c>
      <c r="Q582">
        <v>0</v>
      </c>
      <c r="R582">
        <v>92.97</v>
      </c>
      <c r="S582">
        <v>-5.0999999999999996</v>
      </c>
      <c r="T582">
        <v>5.0999999999999996</v>
      </c>
    </row>
    <row r="583" spans="1:20" x14ac:dyDescent="0.2">
      <c r="A583" t="s">
        <v>1807</v>
      </c>
      <c r="B583" t="s">
        <v>1905</v>
      </c>
      <c r="C583" t="s">
        <v>1906</v>
      </c>
      <c r="D583" t="s">
        <v>1904</v>
      </c>
      <c r="E583" t="s">
        <v>24</v>
      </c>
      <c r="F583" t="s">
        <v>25</v>
      </c>
      <c r="G583" t="s">
        <v>26</v>
      </c>
      <c r="H583" s="3">
        <v>14763</v>
      </c>
      <c r="I583" t="s">
        <v>25</v>
      </c>
      <c r="J583">
        <v>249</v>
      </c>
      <c r="K583" t="s">
        <v>27</v>
      </c>
      <c r="L583">
        <v>29.8</v>
      </c>
      <c r="M583" t="s">
        <v>1875</v>
      </c>
      <c r="N583">
        <v>6.4817199999999998E-3</v>
      </c>
      <c r="O583" t="s">
        <v>28</v>
      </c>
      <c r="P583">
        <v>0</v>
      </c>
      <c r="Q583">
        <v>0</v>
      </c>
      <c r="R583">
        <v>92.97</v>
      </c>
      <c r="S583">
        <v>-5.0999999999999996</v>
      </c>
      <c r="T583">
        <v>5.0999999999999996</v>
      </c>
    </row>
    <row r="584" spans="1:20" x14ac:dyDescent="0.2">
      <c r="A584" t="s">
        <v>1807</v>
      </c>
      <c r="B584" t="s">
        <v>1907</v>
      </c>
      <c r="C584" t="s">
        <v>1908</v>
      </c>
      <c r="D584" t="s">
        <v>1909</v>
      </c>
      <c r="E584" t="s">
        <v>24</v>
      </c>
      <c r="F584" t="s">
        <v>25</v>
      </c>
      <c r="G584" t="s">
        <v>26</v>
      </c>
      <c r="H584" s="3">
        <v>14763</v>
      </c>
      <c r="I584" t="s">
        <v>25</v>
      </c>
      <c r="J584">
        <v>249</v>
      </c>
      <c r="K584" t="s">
        <v>27</v>
      </c>
      <c r="L584">
        <v>32</v>
      </c>
      <c r="M584" t="s">
        <v>1875</v>
      </c>
      <c r="N584">
        <v>3.5236099999999999E-2</v>
      </c>
      <c r="O584" t="s">
        <v>36</v>
      </c>
      <c r="P584">
        <v>0</v>
      </c>
      <c r="Q584">
        <v>0</v>
      </c>
      <c r="R584">
        <v>92.97</v>
      </c>
      <c r="S584">
        <v>-7.6</v>
      </c>
      <c r="T584">
        <v>7.6</v>
      </c>
    </row>
    <row r="585" spans="1:20" x14ac:dyDescent="0.2">
      <c r="A585" t="s">
        <v>1807</v>
      </c>
      <c r="B585" t="s">
        <v>1910</v>
      </c>
      <c r="C585" t="s">
        <v>1911</v>
      </c>
      <c r="D585" t="s">
        <v>1912</v>
      </c>
      <c r="E585" t="s">
        <v>24</v>
      </c>
      <c r="F585" t="s">
        <v>25</v>
      </c>
      <c r="G585" t="s">
        <v>26</v>
      </c>
      <c r="H585" s="3">
        <v>14732</v>
      </c>
      <c r="I585" t="s">
        <v>25</v>
      </c>
      <c r="J585">
        <v>194</v>
      </c>
      <c r="K585" t="s">
        <v>27</v>
      </c>
      <c r="L585">
        <v>27</v>
      </c>
      <c r="M585" t="s">
        <v>1875</v>
      </c>
      <c r="N585">
        <v>4.0528500000000002E-3</v>
      </c>
      <c r="O585" t="s">
        <v>104</v>
      </c>
      <c r="P585">
        <v>0</v>
      </c>
      <c r="Q585">
        <v>0</v>
      </c>
      <c r="R585">
        <v>90.36</v>
      </c>
      <c r="S585">
        <v>-5.8</v>
      </c>
      <c r="T585">
        <v>5.8</v>
      </c>
    </row>
    <row r="586" spans="1:20" x14ac:dyDescent="0.2">
      <c r="H586" s="3"/>
    </row>
    <row r="587" spans="1:20" x14ac:dyDescent="0.2">
      <c r="A587" t="s">
        <v>1913</v>
      </c>
      <c r="B587" t="s">
        <v>1914</v>
      </c>
      <c r="C587" t="s">
        <v>1915</v>
      </c>
      <c r="D587" t="s">
        <v>1916</v>
      </c>
      <c r="E587" t="s">
        <v>24</v>
      </c>
      <c r="F587" t="s">
        <v>25</v>
      </c>
      <c r="G587" t="s">
        <v>26</v>
      </c>
      <c r="H587" s="2">
        <v>44787</v>
      </c>
      <c r="I587" t="s">
        <v>25</v>
      </c>
      <c r="J587">
        <v>450</v>
      </c>
      <c r="K587" t="s">
        <v>27</v>
      </c>
      <c r="L587">
        <v>28.2</v>
      </c>
      <c r="M587" t="s">
        <v>1917</v>
      </c>
      <c r="N587">
        <v>8.8350099999999997E-4</v>
      </c>
      <c r="O587" t="s">
        <v>28</v>
      </c>
      <c r="P587">
        <v>0</v>
      </c>
      <c r="Q587">
        <v>0</v>
      </c>
      <c r="R587">
        <v>93.56</v>
      </c>
      <c r="S587">
        <v>-4.3</v>
      </c>
      <c r="T587">
        <v>4.3</v>
      </c>
    </row>
    <row r="588" spans="1:20" x14ac:dyDescent="0.2">
      <c r="A588" t="s">
        <v>1913</v>
      </c>
      <c r="B588" t="s">
        <v>1918</v>
      </c>
      <c r="C588" t="s">
        <v>1919</v>
      </c>
      <c r="D588" t="s">
        <v>1920</v>
      </c>
      <c r="E588" t="s">
        <v>24</v>
      </c>
      <c r="F588" t="s">
        <v>25</v>
      </c>
      <c r="G588" t="s">
        <v>26</v>
      </c>
      <c r="H588" s="2">
        <v>44726</v>
      </c>
      <c r="I588" t="s">
        <v>25</v>
      </c>
      <c r="J588">
        <v>357</v>
      </c>
      <c r="K588" t="s">
        <v>27</v>
      </c>
      <c r="L588">
        <v>27.1</v>
      </c>
      <c r="M588" t="s">
        <v>1921</v>
      </c>
      <c r="N588">
        <v>0</v>
      </c>
      <c r="O588" t="s">
        <v>25</v>
      </c>
      <c r="P588">
        <v>0</v>
      </c>
      <c r="Q588">
        <v>0</v>
      </c>
      <c r="R588">
        <v>89.35</v>
      </c>
      <c r="S588">
        <v>-2</v>
      </c>
      <c r="T588">
        <v>2</v>
      </c>
    </row>
    <row r="589" spans="1:20" x14ac:dyDescent="0.2">
      <c r="A589" t="s">
        <v>1913</v>
      </c>
      <c r="B589" t="s">
        <v>1922</v>
      </c>
      <c r="C589" t="s">
        <v>1923</v>
      </c>
      <c r="D589" t="s">
        <v>1924</v>
      </c>
      <c r="E589" t="s">
        <v>24</v>
      </c>
      <c r="F589" t="s">
        <v>25</v>
      </c>
      <c r="G589" t="s">
        <v>26</v>
      </c>
      <c r="H589" s="2">
        <v>44726</v>
      </c>
      <c r="I589" t="s">
        <v>25</v>
      </c>
      <c r="J589">
        <v>343</v>
      </c>
      <c r="K589" t="s">
        <v>27</v>
      </c>
      <c r="L589">
        <v>28.4</v>
      </c>
      <c r="M589" t="s">
        <v>1925</v>
      </c>
      <c r="N589">
        <v>3.2662699999999999E-3</v>
      </c>
      <c r="O589" t="s">
        <v>36</v>
      </c>
      <c r="P589">
        <v>0</v>
      </c>
      <c r="Q589">
        <v>0</v>
      </c>
      <c r="R589">
        <v>97.81</v>
      </c>
      <c r="S589">
        <v>-1.8</v>
      </c>
      <c r="T589">
        <v>1.8</v>
      </c>
    </row>
    <row r="590" spans="1:20" x14ac:dyDescent="0.2">
      <c r="A590" t="s">
        <v>1913</v>
      </c>
      <c r="B590" t="s">
        <v>1926</v>
      </c>
      <c r="C590" t="s">
        <v>1927</v>
      </c>
      <c r="D590" t="s">
        <v>1928</v>
      </c>
      <c r="E590" t="s">
        <v>24</v>
      </c>
      <c r="F590" t="s">
        <v>25</v>
      </c>
      <c r="G590" t="s">
        <v>26</v>
      </c>
      <c r="H590" s="2">
        <v>44695</v>
      </c>
      <c r="I590" t="s">
        <v>25</v>
      </c>
      <c r="J590">
        <v>279</v>
      </c>
      <c r="K590" t="s">
        <v>27</v>
      </c>
      <c r="L590">
        <v>25.9</v>
      </c>
      <c r="M590" t="s">
        <v>1921</v>
      </c>
      <c r="N590">
        <v>5.7836900000000002E-3</v>
      </c>
      <c r="O590" t="s">
        <v>104</v>
      </c>
      <c r="P590">
        <v>0</v>
      </c>
      <c r="Q590">
        <v>0</v>
      </c>
      <c r="R590">
        <v>94.86</v>
      </c>
      <c r="S590">
        <v>-5.3</v>
      </c>
      <c r="T590">
        <v>5.3</v>
      </c>
    </row>
    <row r="591" spans="1:20" x14ac:dyDescent="0.2">
      <c r="A591" t="s">
        <v>1913</v>
      </c>
      <c r="B591" t="s">
        <v>1929</v>
      </c>
      <c r="C591" t="s">
        <v>1930</v>
      </c>
      <c r="D591" t="s">
        <v>1931</v>
      </c>
      <c r="E591" t="s">
        <v>24</v>
      </c>
      <c r="F591" t="s">
        <v>25</v>
      </c>
      <c r="G591" t="s">
        <v>26</v>
      </c>
      <c r="H591" s="2">
        <v>44665</v>
      </c>
      <c r="I591" t="s">
        <v>25</v>
      </c>
      <c r="J591">
        <v>189</v>
      </c>
      <c r="K591" t="s">
        <v>27</v>
      </c>
      <c r="L591">
        <v>29.7</v>
      </c>
      <c r="M591" t="s">
        <v>1921</v>
      </c>
      <c r="N591">
        <v>6.48929E-3</v>
      </c>
      <c r="O591" t="s">
        <v>28</v>
      </c>
      <c r="P591">
        <v>0</v>
      </c>
      <c r="Q591">
        <v>0</v>
      </c>
      <c r="R591">
        <v>94.4</v>
      </c>
      <c r="S591">
        <v>-4.3</v>
      </c>
      <c r="T591">
        <v>4.3</v>
      </c>
    </row>
    <row r="592" spans="1:20" x14ac:dyDescent="0.2">
      <c r="H592" s="2"/>
    </row>
    <row r="593" spans="1:20" x14ac:dyDescent="0.2">
      <c r="A593" t="s">
        <v>1932</v>
      </c>
      <c r="B593" t="s">
        <v>1933</v>
      </c>
      <c r="C593" t="s">
        <v>1934</v>
      </c>
      <c r="D593" t="s">
        <v>1935</v>
      </c>
      <c r="E593" t="s">
        <v>24</v>
      </c>
      <c r="F593" t="s">
        <v>25</v>
      </c>
      <c r="G593" t="s">
        <v>26</v>
      </c>
      <c r="H593" t="s">
        <v>1936</v>
      </c>
      <c r="I593" t="s">
        <v>25</v>
      </c>
      <c r="J593">
        <v>4159</v>
      </c>
      <c r="K593" t="s">
        <v>27</v>
      </c>
      <c r="L593">
        <v>29.7</v>
      </c>
      <c r="M593" t="s">
        <v>25</v>
      </c>
      <c r="N593">
        <v>4.4063499999999999E-2</v>
      </c>
      <c r="O593" t="s">
        <v>32</v>
      </c>
      <c r="P593">
        <v>0</v>
      </c>
      <c r="Q593">
        <v>0</v>
      </c>
      <c r="R593">
        <v>94.2</v>
      </c>
      <c r="S593">
        <v>1.6</v>
      </c>
      <c r="T593">
        <v>1.6</v>
      </c>
    </row>
    <row r="594" spans="1:20" x14ac:dyDescent="0.2">
      <c r="A594" t="s">
        <v>1932</v>
      </c>
      <c r="B594" t="s">
        <v>1937</v>
      </c>
      <c r="C594" t="s">
        <v>1938</v>
      </c>
      <c r="D594" t="s">
        <v>1939</v>
      </c>
      <c r="E594" t="s">
        <v>24</v>
      </c>
      <c r="F594" t="s">
        <v>25</v>
      </c>
      <c r="G594" t="s">
        <v>26</v>
      </c>
      <c r="H594" t="s">
        <v>1940</v>
      </c>
      <c r="I594" t="s">
        <v>25</v>
      </c>
      <c r="J594">
        <v>3987</v>
      </c>
      <c r="K594" t="s">
        <v>27</v>
      </c>
      <c r="L594">
        <v>27.7</v>
      </c>
      <c r="M594" t="s">
        <v>1941</v>
      </c>
      <c r="N594">
        <v>0</v>
      </c>
      <c r="O594" t="s">
        <v>25</v>
      </c>
      <c r="P594">
        <v>0</v>
      </c>
      <c r="Q594">
        <v>0</v>
      </c>
      <c r="R594">
        <v>76.11</v>
      </c>
      <c r="S594">
        <v>-3.7</v>
      </c>
      <c r="T594">
        <v>3.7</v>
      </c>
    </row>
    <row r="595" spans="1:20" x14ac:dyDescent="0.2">
      <c r="A595" t="s">
        <v>1932</v>
      </c>
      <c r="B595" t="s">
        <v>1942</v>
      </c>
      <c r="C595" t="s">
        <v>1943</v>
      </c>
      <c r="D595" t="s">
        <v>1944</v>
      </c>
      <c r="E595" t="s">
        <v>24</v>
      </c>
      <c r="F595" t="s">
        <v>1945</v>
      </c>
      <c r="G595" t="s">
        <v>26</v>
      </c>
      <c r="H595" t="s">
        <v>1946</v>
      </c>
      <c r="I595" t="s">
        <v>25</v>
      </c>
      <c r="J595">
        <v>3705</v>
      </c>
      <c r="K595" t="s">
        <v>27</v>
      </c>
      <c r="L595">
        <v>31</v>
      </c>
      <c r="M595" t="s">
        <v>25</v>
      </c>
      <c r="N595">
        <v>0</v>
      </c>
      <c r="O595" t="s">
        <v>25</v>
      </c>
      <c r="P595">
        <v>0</v>
      </c>
      <c r="Q595">
        <v>0</v>
      </c>
      <c r="R595">
        <v>74.58</v>
      </c>
      <c r="S595">
        <v>-1.8</v>
      </c>
      <c r="T595">
        <v>1.8</v>
      </c>
    </row>
    <row r="596" spans="1:20" x14ac:dyDescent="0.2">
      <c r="A596" t="s">
        <v>1932</v>
      </c>
      <c r="B596" t="s">
        <v>1947</v>
      </c>
      <c r="C596" t="s">
        <v>1948</v>
      </c>
      <c r="D596" t="s">
        <v>1949</v>
      </c>
      <c r="E596" t="s">
        <v>24</v>
      </c>
      <c r="F596" t="s">
        <v>25</v>
      </c>
      <c r="G596" t="s">
        <v>26</v>
      </c>
      <c r="H596" t="s">
        <v>1950</v>
      </c>
      <c r="I596" t="s">
        <v>25</v>
      </c>
      <c r="J596">
        <v>3660</v>
      </c>
      <c r="K596" t="s">
        <v>27</v>
      </c>
      <c r="L596">
        <v>28.7</v>
      </c>
      <c r="M596" t="s">
        <v>1951</v>
      </c>
      <c r="N596">
        <v>0</v>
      </c>
      <c r="O596" t="s">
        <v>25</v>
      </c>
      <c r="P596">
        <v>0</v>
      </c>
      <c r="Q596">
        <v>0</v>
      </c>
      <c r="R596">
        <v>75.540000000000006</v>
      </c>
      <c r="S596">
        <v>-3.4</v>
      </c>
      <c r="T596">
        <v>3.4</v>
      </c>
    </row>
    <row r="597" spans="1:20" x14ac:dyDescent="0.2">
      <c r="A597" t="s">
        <v>1932</v>
      </c>
      <c r="B597" t="s">
        <v>1952</v>
      </c>
      <c r="C597" t="s">
        <v>1953</v>
      </c>
      <c r="D597" t="s">
        <v>1954</v>
      </c>
      <c r="E597" t="s">
        <v>24</v>
      </c>
      <c r="F597" t="s">
        <v>25</v>
      </c>
      <c r="G597" t="s">
        <v>26</v>
      </c>
      <c r="H597" t="s">
        <v>1955</v>
      </c>
      <c r="I597" t="s">
        <v>25</v>
      </c>
      <c r="J597">
        <v>2382</v>
      </c>
      <c r="K597" t="s">
        <v>27</v>
      </c>
      <c r="L597">
        <v>27.1</v>
      </c>
      <c r="M597" t="s">
        <v>1956</v>
      </c>
      <c r="N597">
        <v>8.8063799999999999E-4</v>
      </c>
      <c r="O597" t="s">
        <v>28</v>
      </c>
      <c r="P597">
        <v>0</v>
      </c>
      <c r="Q597">
        <v>0</v>
      </c>
      <c r="R597">
        <v>84.02</v>
      </c>
      <c r="S597">
        <v>-4.5999999999999996</v>
      </c>
      <c r="T597">
        <v>4.5999999999999996</v>
      </c>
    </row>
    <row r="598" spans="1:20" x14ac:dyDescent="0.2">
      <c r="A598" t="s">
        <v>1932</v>
      </c>
      <c r="B598" t="s">
        <v>1957</v>
      </c>
      <c r="C598" t="s">
        <v>1958</v>
      </c>
      <c r="D598" t="s">
        <v>1959</v>
      </c>
      <c r="E598" t="s">
        <v>24</v>
      </c>
      <c r="F598" t="s">
        <v>25</v>
      </c>
      <c r="G598" t="s">
        <v>26</v>
      </c>
      <c r="H598" t="s">
        <v>1955</v>
      </c>
      <c r="I598" t="s">
        <v>25</v>
      </c>
      <c r="J598">
        <v>2300</v>
      </c>
      <c r="K598" t="s">
        <v>27</v>
      </c>
      <c r="L598">
        <v>26.6</v>
      </c>
      <c r="M598" t="s">
        <v>25</v>
      </c>
      <c r="N598">
        <v>0</v>
      </c>
      <c r="O598" t="s">
        <v>174</v>
      </c>
      <c r="P598">
        <v>0</v>
      </c>
      <c r="Q598">
        <v>0</v>
      </c>
      <c r="R598">
        <v>88.01</v>
      </c>
      <c r="S598">
        <v>-4.2</v>
      </c>
      <c r="T598">
        <v>4.2</v>
      </c>
    </row>
    <row r="599" spans="1:20" x14ac:dyDescent="0.2">
      <c r="A599" t="s">
        <v>1932</v>
      </c>
      <c r="B599" t="s">
        <v>1960</v>
      </c>
      <c r="C599" t="s">
        <v>1961</v>
      </c>
      <c r="D599" t="s">
        <v>1962</v>
      </c>
      <c r="E599" t="s">
        <v>24</v>
      </c>
      <c r="F599" t="s">
        <v>25</v>
      </c>
      <c r="G599" t="s">
        <v>26</v>
      </c>
      <c r="H599" t="s">
        <v>1955</v>
      </c>
      <c r="I599" t="s">
        <v>25</v>
      </c>
      <c r="J599">
        <v>2291</v>
      </c>
      <c r="K599" t="s">
        <v>27</v>
      </c>
      <c r="L599">
        <v>26.3</v>
      </c>
      <c r="M599" t="s">
        <v>25</v>
      </c>
      <c r="N599">
        <v>8.8007999999999999E-4</v>
      </c>
      <c r="O599" t="s">
        <v>28</v>
      </c>
      <c r="P599">
        <v>0</v>
      </c>
      <c r="Q599">
        <v>0</v>
      </c>
      <c r="R599">
        <v>92.49</v>
      </c>
      <c r="S599">
        <v>-2.7</v>
      </c>
      <c r="T599">
        <v>2.7</v>
      </c>
    </row>
    <row r="600" spans="1:20" x14ac:dyDescent="0.2">
      <c r="A600" t="s">
        <v>1932</v>
      </c>
      <c r="B600" t="s">
        <v>1963</v>
      </c>
      <c r="C600" t="s">
        <v>1964</v>
      </c>
      <c r="D600" t="s">
        <v>1965</v>
      </c>
      <c r="E600" t="s">
        <v>24</v>
      </c>
      <c r="F600" t="s">
        <v>25</v>
      </c>
      <c r="G600" t="s">
        <v>26</v>
      </c>
      <c r="H600" t="s">
        <v>1955</v>
      </c>
      <c r="I600" t="s">
        <v>25</v>
      </c>
      <c r="J600">
        <v>2215</v>
      </c>
      <c r="K600" t="s">
        <v>27</v>
      </c>
      <c r="L600">
        <v>26.7</v>
      </c>
      <c r="M600" t="s">
        <v>25</v>
      </c>
      <c r="N600">
        <v>6.4800400000000003E-3</v>
      </c>
      <c r="O600" t="s">
        <v>28</v>
      </c>
      <c r="P600">
        <v>0</v>
      </c>
      <c r="Q600">
        <v>0</v>
      </c>
      <c r="R600">
        <v>91.66</v>
      </c>
      <c r="S600">
        <v>-3.5</v>
      </c>
      <c r="T600">
        <v>3.5</v>
      </c>
    </row>
    <row r="601" spans="1:20" x14ac:dyDescent="0.2">
      <c r="A601" t="s">
        <v>1932</v>
      </c>
      <c r="B601" t="s">
        <v>1966</v>
      </c>
      <c r="C601" t="s">
        <v>1967</v>
      </c>
      <c r="D601" t="s">
        <v>1968</v>
      </c>
      <c r="E601" t="s">
        <v>24</v>
      </c>
      <c r="F601" t="s">
        <v>25</v>
      </c>
      <c r="G601" t="s">
        <v>26</v>
      </c>
      <c r="H601" t="s">
        <v>1955</v>
      </c>
      <c r="I601" t="s">
        <v>25</v>
      </c>
      <c r="J601">
        <v>2195</v>
      </c>
      <c r="K601" t="s">
        <v>27</v>
      </c>
      <c r="L601">
        <v>26.1</v>
      </c>
      <c r="M601" t="s">
        <v>25</v>
      </c>
      <c r="N601">
        <v>3.3084099999999999E-3</v>
      </c>
      <c r="O601" t="s">
        <v>36</v>
      </c>
      <c r="P601">
        <v>0</v>
      </c>
      <c r="Q601">
        <v>0</v>
      </c>
      <c r="R601">
        <v>94.34</v>
      </c>
      <c r="S601">
        <v>-3.7</v>
      </c>
      <c r="T601">
        <v>3.7</v>
      </c>
    </row>
    <row r="602" spans="1:20" x14ac:dyDescent="0.2">
      <c r="A602" t="s">
        <v>1932</v>
      </c>
      <c r="B602" t="s">
        <v>1969</v>
      </c>
      <c r="C602" t="s">
        <v>1970</v>
      </c>
      <c r="D602" t="s">
        <v>1971</v>
      </c>
      <c r="E602" t="s">
        <v>24</v>
      </c>
      <c r="F602" t="s">
        <v>25</v>
      </c>
      <c r="G602" t="s">
        <v>26</v>
      </c>
      <c r="H602" t="s">
        <v>1955</v>
      </c>
      <c r="I602" t="s">
        <v>25</v>
      </c>
      <c r="J602">
        <v>2171</v>
      </c>
      <c r="K602" t="s">
        <v>27</v>
      </c>
      <c r="L602">
        <v>25.8</v>
      </c>
      <c r="M602" t="s">
        <v>25</v>
      </c>
      <c r="N602">
        <v>8.8698100000000001E-4</v>
      </c>
      <c r="O602" t="s">
        <v>28</v>
      </c>
      <c r="P602">
        <v>0</v>
      </c>
      <c r="Q602">
        <v>0</v>
      </c>
      <c r="R602">
        <v>93.08</v>
      </c>
      <c r="S602">
        <v>-3.4</v>
      </c>
      <c r="T602">
        <v>3.4</v>
      </c>
    </row>
    <row r="603" spans="1:20" x14ac:dyDescent="0.2">
      <c r="A603" t="s">
        <v>1932</v>
      </c>
      <c r="B603" t="s">
        <v>1972</v>
      </c>
      <c r="C603" t="s">
        <v>1973</v>
      </c>
      <c r="D603" t="s">
        <v>1974</v>
      </c>
      <c r="E603" t="s">
        <v>24</v>
      </c>
      <c r="F603" t="s">
        <v>25</v>
      </c>
      <c r="G603" t="s">
        <v>26</v>
      </c>
      <c r="H603" t="s">
        <v>1975</v>
      </c>
      <c r="I603" t="s">
        <v>25</v>
      </c>
      <c r="J603">
        <v>2068</v>
      </c>
      <c r="K603" t="s">
        <v>27</v>
      </c>
      <c r="L603">
        <v>31</v>
      </c>
      <c r="M603" t="s">
        <v>25</v>
      </c>
      <c r="N603">
        <v>0</v>
      </c>
      <c r="O603" t="s">
        <v>25</v>
      </c>
      <c r="P603">
        <v>0</v>
      </c>
      <c r="Q603">
        <v>0</v>
      </c>
      <c r="R603">
        <v>89.24</v>
      </c>
      <c r="S603">
        <v>1.7</v>
      </c>
      <c r="T603">
        <v>1.7</v>
      </c>
    </row>
    <row r="604" spans="1:20" x14ac:dyDescent="0.2">
      <c r="A604" t="s">
        <v>1932</v>
      </c>
      <c r="B604" t="s">
        <v>1976</v>
      </c>
      <c r="C604" t="s">
        <v>1977</v>
      </c>
      <c r="D604" t="s">
        <v>1978</v>
      </c>
      <c r="E604" t="s">
        <v>24</v>
      </c>
      <c r="F604" t="s">
        <v>25</v>
      </c>
      <c r="G604" t="s">
        <v>26</v>
      </c>
      <c r="H604" t="s">
        <v>1975</v>
      </c>
      <c r="I604" t="s">
        <v>25</v>
      </c>
      <c r="J604">
        <v>2035</v>
      </c>
      <c r="K604" t="s">
        <v>27</v>
      </c>
      <c r="L604">
        <v>31</v>
      </c>
      <c r="M604" t="s">
        <v>1941</v>
      </c>
      <c r="N604">
        <v>0</v>
      </c>
      <c r="O604" t="s">
        <v>25</v>
      </c>
      <c r="P604">
        <v>0</v>
      </c>
      <c r="Q604">
        <v>0</v>
      </c>
      <c r="R604">
        <v>89.23</v>
      </c>
      <c r="S604">
        <v>1.6</v>
      </c>
      <c r="T604">
        <v>1.6</v>
      </c>
    </row>
    <row r="605" spans="1:20" x14ac:dyDescent="0.2">
      <c r="A605" t="s">
        <v>1932</v>
      </c>
      <c r="B605" t="s">
        <v>1979</v>
      </c>
      <c r="C605" t="s">
        <v>1980</v>
      </c>
      <c r="D605" t="s">
        <v>1981</v>
      </c>
      <c r="E605" t="s">
        <v>24</v>
      </c>
      <c r="F605" t="s">
        <v>25</v>
      </c>
      <c r="G605" t="s">
        <v>26</v>
      </c>
      <c r="H605" t="s">
        <v>1982</v>
      </c>
      <c r="I605" t="s">
        <v>25</v>
      </c>
      <c r="J605">
        <v>1714</v>
      </c>
      <c r="K605" t="s">
        <v>27</v>
      </c>
      <c r="L605">
        <v>31</v>
      </c>
      <c r="M605" t="s">
        <v>1983</v>
      </c>
      <c r="N605">
        <v>2.89201E-3</v>
      </c>
      <c r="O605" t="s">
        <v>104</v>
      </c>
      <c r="P605">
        <v>0</v>
      </c>
      <c r="Q605">
        <v>0</v>
      </c>
      <c r="R605">
        <v>91.32</v>
      </c>
      <c r="S605">
        <v>-4.5</v>
      </c>
      <c r="T605">
        <v>4.5</v>
      </c>
    </row>
    <row r="606" spans="1:20" x14ac:dyDescent="0.2">
      <c r="A606" t="s">
        <v>1932</v>
      </c>
      <c r="B606" t="s">
        <v>1984</v>
      </c>
      <c r="C606" t="s">
        <v>1985</v>
      </c>
      <c r="D606" t="s">
        <v>1986</v>
      </c>
      <c r="E606" t="s">
        <v>24</v>
      </c>
      <c r="F606" t="s">
        <v>25</v>
      </c>
      <c r="G606" t="s">
        <v>26</v>
      </c>
      <c r="H606" t="s">
        <v>1987</v>
      </c>
      <c r="I606" t="s">
        <v>25</v>
      </c>
      <c r="J606">
        <v>1533</v>
      </c>
      <c r="K606" t="s">
        <v>27</v>
      </c>
      <c r="L606">
        <v>26.5</v>
      </c>
      <c r="M606" t="s">
        <v>25</v>
      </c>
      <c r="N606">
        <v>3.26669E-3</v>
      </c>
      <c r="O606" t="s">
        <v>36</v>
      </c>
      <c r="P606">
        <v>0</v>
      </c>
      <c r="Q606">
        <v>0</v>
      </c>
      <c r="R606">
        <v>87.18</v>
      </c>
      <c r="S606">
        <v>-3.9</v>
      </c>
      <c r="T606">
        <v>3.9</v>
      </c>
    </row>
    <row r="607" spans="1:20" x14ac:dyDescent="0.2">
      <c r="A607" t="s">
        <v>1932</v>
      </c>
      <c r="B607" t="s">
        <v>1988</v>
      </c>
      <c r="C607" t="s">
        <v>1989</v>
      </c>
      <c r="D607" t="s">
        <v>1990</v>
      </c>
      <c r="E607" t="s">
        <v>24</v>
      </c>
      <c r="F607" t="s">
        <v>25</v>
      </c>
      <c r="G607" t="s">
        <v>26</v>
      </c>
      <c r="H607" t="s">
        <v>1991</v>
      </c>
      <c r="I607" t="s">
        <v>25</v>
      </c>
      <c r="J607">
        <v>1428</v>
      </c>
      <c r="K607" t="s">
        <v>27</v>
      </c>
      <c r="L607">
        <v>26.7</v>
      </c>
      <c r="M607" t="s">
        <v>1992</v>
      </c>
      <c r="N607">
        <v>0</v>
      </c>
      <c r="O607" t="s">
        <v>25</v>
      </c>
      <c r="P607">
        <v>0</v>
      </c>
      <c r="Q607">
        <v>0</v>
      </c>
      <c r="R607">
        <v>84.5</v>
      </c>
      <c r="S607">
        <v>-2.5</v>
      </c>
      <c r="T607">
        <v>2.5</v>
      </c>
    </row>
    <row r="608" spans="1:20" x14ac:dyDescent="0.2">
      <c r="A608" t="s">
        <v>1932</v>
      </c>
      <c r="B608" t="s">
        <v>1993</v>
      </c>
      <c r="C608" t="s">
        <v>1994</v>
      </c>
      <c r="D608" t="s">
        <v>1995</v>
      </c>
      <c r="E608" t="s">
        <v>24</v>
      </c>
      <c r="F608" t="s">
        <v>25</v>
      </c>
      <c r="G608" t="s">
        <v>26</v>
      </c>
      <c r="H608" t="s">
        <v>1996</v>
      </c>
      <c r="I608" t="s">
        <v>25</v>
      </c>
      <c r="J608">
        <v>1097</v>
      </c>
      <c r="K608" t="s">
        <v>27</v>
      </c>
      <c r="L608">
        <v>33</v>
      </c>
      <c r="M608" t="s">
        <v>1997</v>
      </c>
      <c r="N608">
        <v>1.2303100000000001E-2</v>
      </c>
      <c r="O608" t="s">
        <v>32</v>
      </c>
      <c r="P608">
        <v>0</v>
      </c>
      <c r="Q608">
        <v>0</v>
      </c>
      <c r="R608">
        <v>78.14</v>
      </c>
      <c r="S608">
        <v>-1.9</v>
      </c>
      <c r="T608">
        <v>1.9</v>
      </c>
    </row>
    <row r="609" spans="1:20" x14ac:dyDescent="0.2">
      <c r="A609" t="s">
        <v>1932</v>
      </c>
      <c r="B609" t="s">
        <v>1998</v>
      </c>
      <c r="C609" t="s">
        <v>1999</v>
      </c>
      <c r="D609" t="s">
        <v>2000</v>
      </c>
      <c r="E609" t="s">
        <v>24</v>
      </c>
      <c r="F609" t="s">
        <v>25</v>
      </c>
      <c r="G609" t="s">
        <v>26</v>
      </c>
      <c r="H609" t="s">
        <v>2001</v>
      </c>
      <c r="I609" t="s">
        <v>25</v>
      </c>
      <c r="J609">
        <v>799</v>
      </c>
      <c r="K609" t="s">
        <v>27</v>
      </c>
      <c r="L609">
        <v>28.1</v>
      </c>
      <c r="M609" t="s">
        <v>25</v>
      </c>
      <c r="N609">
        <v>2.90208E-3</v>
      </c>
      <c r="O609" t="s">
        <v>104</v>
      </c>
      <c r="P609">
        <v>0</v>
      </c>
      <c r="Q609">
        <v>0</v>
      </c>
      <c r="R609">
        <v>94.52</v>
      </c>
      <c r="S609">
        <v>-3.8</v>
      </c>
      <c r="T609">
        <v>3.8</v>
      </c>
    </row>
    <row r="610" spans="1:20" x14ac:dyDescent="0.2">
      <c r="A610" t="s">
        <v>1932</v>
      </c>
      <c r="B610" t="s">
        <v>2002</v>
      </c>
      <c r="C610" t="s">
        <v>2003</v>
      </c>
      <c r="D610" t="s">
        <v>2004</v>
      </c>
      <c r="E610" t="s">
        <v>24</v>
      </c>
      <c r="F610" t="s">
        <v>25</v>
      </c>
      <c r="G610" t="s">
        <v>26</v>
      </c>
      <c r="H610" t="s">
        <v>2005</v>
      </c>
      <c r="I610" t="s">
        <v>25</v>
      </c>
      <c r="J610">
        <v>581</v>
      </c>
      <c r="K610" t="s">
        <v>27</v>
      </c>
      <c r="L610">
        <v>26.2</v>
      </c>
      <c r="M610" t="s">
        <v>25</v>
      </c>
      <c r="N610">
        <v>6.53296E-3</v>
      </c>
      <c r="O610" t="s">
        <v>36</v>
      </c>
      <c r="P610">
        <v>0</v>
      </c>
      <c r="Q610">
        <v>0</v>
      </c>
      <c r="R610">
        <v>86.76</v>
      </c>
      <c r="S610">
        <v>-3.3</v>
      </c>
      <c r="T610">
        <v>3.3</v>
      </c>
    </row>
    <row r="612" spans="1:20" x14ac:dyDescent="0.2">
      <c r="A612" t="s">
        <v>2006</v>
      </c>
      <c r="B612" t="s">
        <v>2007</v>
      </c>
      <c r="C612" t="s">
        <v>2008</v>
      </c>
      <c r="D612" t="s">
        <v>2009</v>
      </c>
      <c r="E612" t="s">
        <v>24</v>
      </c>
      <c r="F612" t="s">
        <v>25</v>
      </c>
      <c r="G612" t="s">
        <v>26</v>
      </c>
      <c r="H612" s="2">
        <v>44782</v>
      </c>
      <c r="I612" t="s">
        <v>25</v>
      </c>
      <c r="J612">
        <v>127</v>
      </c>
      <c r="K612" t="s">
        <v>27</v>
      </c>
      <c r="L612">
        <v>29.6</v>
      </c>
      <c r="M612" t="s">
        <v>25</v>
      </c>
      <c r="N612">
        <v>0</v>
      </c>
      <c r="O612" t="s">
        <v>25</v>
      </c>
      <c r="P612">
        <v>0</v>
      </c>
      <c r="Q612">
        <v>0</v>
      </c>
      <c r="R612">
        <v>98.61</v>
      </c>
      <c r="S612">
        <v>-3.5</v>
      </c>
      <c r="T612">
        <v>3.5</v>
      </c>
    </row>
    <row r="613" spans="1:20" x14ac:dyDescent="0.2">
      <c r="A613" t="s">
        <v>2006</v>
      </c>
      <c r="B613" t="s">
        <v>2010</v>
      </c>
      <c r="C613" t="s">
        <v>2011</v>
      </c>
      <c r="D613" t="s">
        <v>2012</v>
      </c>
      <c r="E613" t="s">
        <v>24</v>
      </c>
      <c r="F613" t="s">
        <v>25</v>
      </c>
      <c r="G613" t="s">
        <v>26</v>
      </c>
      <c r="H613" s="2">
        <v>44813</v>
      </c>
      <c r="I613" t="s">
        <v>25</v>
      </c>
      <c r="J613">
        <v>280</v>
      </c>
      <c r="K613" t="s">
        <v>27</v>
      </c>
      <c r="L613">
        <v>28.7</v>
      </c>
      <c r="M613" t="s">
        <v>25</v>
      </c>
      <c r="N613">
        <v>1.25976E-2</v>
      </c>
      <c r="O613" t="s">
        <v>32</v>
      </c>
      <c r="P613">
        <v>0</v>
      </c>
      <c r="Q613">
        <v>0</v>
      </c>
      <c r="R613">
        <v>95.37</v>
      </c>
      <c r="S613">
        <v>1.4</v>
      </c>
      <c r="T613">
        <v>1.4</v>
      </c>
    </row>
    <row r="614" spans="1:20" x14ac:dyDescent="0.2">
      <c r="H614" s="2"/>
    </row>
    <row r="615" spans="1:20" x14ac:dyDescent="0.2">
      <c r="A615" t="s">
        <v>2013</v>
      </c>
      <c r="B615" t="s">
        <v>2014</v>
      </c>
      <c r="C615" t="s">
        <v>2015</v>
      </c>
      <c r="D615" t="s">
        <v>2016</v>
      </c>
      <c r="E615" t="s">
        <v>24</v>
      </c>
      <c r="F615" t="s">
        <v>25</v>
      </c>
      <c r="G615" t="s">
        <v>26</v>
      </c>
      <c r="H615" t="s">
        <v>2017</v>
      </c>
      <c r="I615" t="s">
        <v>25</v>
      </c>
      <c r="J615">
        <v>915</v>
      </c>
      <c r="K615" t="s">
        <v>27</v>
      </c>
      <c r="L615">
        <v>28.8</v>
      </c>
      <c r="M615" t="s">
        <v>2018</v>
      </c>
      <c r="N615">
        <v>0</v>
      </c>
      <c r="O615" t="s">
        <v>25</v>
      </c>
      <c r="P615">
        <v>0</v>
      </c>
      <c r="Q615">
        <v>0</v>
      </c>
      <c r="R615">
        <v>98.67</v>
      </c>
      <c r="S615">
        <v>-4.5999999999999996</v>
      </c>
      <c r="T615">
        <v>4.5999999999999996</v>
      </c>
    </row>
    <row r="616" spans="1:20" x14ac:dyDescent="0.2">
      <c r="A616" t="s">
        <v>2013</v>
      </c>
      <c r="B616" t="s">
        <v>2019</v>
      </c>
      <c r="C616" t="s">
        <v>2020</v>
      </c>
      <c r="D616" t="s">
        <v>2021</v>
      </c>
      <c r="E616" t="s">
        <v>24</v>
      </c>
      <c r="F616" t="s">
        <v>25</v>
      </c>
      <c r="G616" t="s">
        <v>26</v>
      </c>
      <c r="H616" t="s">
        <v>2022</v>
      </c>
      <c r="I616" t="s">
        <v>25</v>
      </c>
      <c r="J616">
        <v>778</v>
      </c>
      <c r="K616" t="s">
        <v>27</v>
      </c>
      <c r="L616">
        <v>25.8</v>
      </c>
      <c r="M616" t="s">
        <v>2018</v>
      </c>
      <c r="N616">
        <v>3.2737500000000002E-3</v>
      </c>
      <c r="O616" t="s">
        <v>36</v>
      </c>
      <c r="P616">
        <v>0</v>
      </c>
      <c r="Q616">
        <v>0</v>
      </c>
      <c r="R616">
        <v>98.91</v>
      </c>
      <c r="S616">
        <v>-1.8</v>
      </c>
      <c r="T616">
        <v>1.8</v>
      </c>
    </row>
    <row r="617" spans="1:20" x14ac:dyDescent="0.2">
      <c r="A617" t="s">
        <v>2013</v>
      </c>
      <c r="B617" t="s">
        <v>2023</v>
      </c>
      <c r="C617" t="s">
        <v>2024</v>
      </c>
      <c r="D617" t="s">
        <v>2025</v>
      </c>
      <c r="E617" t="s">
        <v>24</v>
      </c>
      <c r="F617" t="s">
        <v>25</v>
      </c>
      <c r="G617" t="s">
        <v>26</v>
      </c>
      <c r="H617" t="s">
        <v>2026</v>
      </c>
      <c r="I617" t="s">
        <v>25</v>
      </c>
      <c r="J617">
        <v>515</v>
      </c>
      <c r="K617" t="s">
        <v>27</v>
      </c>
      <c r="L617">
        <v>26.3</v>
      </c>
      <c r="M617" t="s">
        <v>2018</v>
      </c>
      <c r="N617">
        <v>0</v>
      </c>
      <c r="O617" t="s">
        <v>25</v>
      </c>
      <c r="P617">
        <v>0</v>
      </c>
      <c r="Q617">
        <v>0</v>
      </c>
      <c r="R617">
        <v>98.73</v>
      </c>
      <c r="S617">
        <v>-2.7</v>
      </c>
      <c r="T617">
        <v>2.7</v>
      </c>
    </row>
    <row r="618" spans="1:20" x14ac:dyDescent="0.2">
      <c r="A618" t="s">
        <v>2013</v>
      </c>
      <c r="B618" t="s">
        <v>2027</v>
      </c>
      <c r="C618" t="s">
        <v>2028</v>
      </c>
      <c r="D618" t="s">
        <v>2029</v>
      </c>
      <c r="E618" t="s">
        <v>24</v>
      </c>
      <c r="F618" t="s">
        <v>25</v>
      </c>
      <c r="G618" t="s">
        <v>26</v>
      </c>
      <c r="H618" s="2">
        <v>44797</v>
      </c>
      <c r="I618" t="s">
        <v>25</v>
      </c>
      <c r="J618">
        <v>359</v>
      </c>
      <c r="K618" t="s">
        <v>27</v>
      </c>
      <c r="L618">
        <v>28.5</v>
      </c>
      <c r="M618" t="s">
        <v>2030</v>
      </c>
      <c r="N618">
        <v>8.7998700000000004E-4</v>
      </c>
      <c r="O618" t="s">
        <v>28</v>
      </c>
      <c r="P618">
        <v>0</v>
      </c>
      <c r="Q618">
        <v>0</v>
      </c>
      <c r="R618">
        <v>98.52</v>
      </c>
      <c r="S618">
        <v>-4.5</v>
      </c>
      <c r="T618">
        <v>4.5</v>
      </c>
    </row>
    <row r="619" spans="1:20" x14ac:dyDescent="0.2">
      <c r="A619" t="s">
        <v>2013</v>
      </c>
      <c r="B619" t="s">
        <v>2031</v>
      </c>
      <c r="C619" t="s">
        <v>2032</v>
      </c>
      <c r="D619" t="s">
        <v>2033</v>
      </c>
      <c r="E619" t="s">
        <v>24</v>
      </c>
      <c r="F619" t="s">
        <v>25</v>
      </c>
      <c r="G619" t="s">
        <v>26</v>
      </c>
      <c r="H619" s="2">
        <v>44766</v>
      </c>
      <c r="I619" t="s">
        <v>25</v>
      </c>
      <c r="J619">
        <v>328</v>
      </c>
      <c r="K619" t="s">
        <v>27</v>
      </c>
      <c r="L619">
        <v>28.2</v>
      </c>
      <c r="M619" t="s">
        <v>2030</v>
      </c>
      <c r="N619">
        <v>0</v>
      </c>
      <c r="O619" t="s">
        <v>25</v>
      </c>
      <c r="P619">
        <v>0</v>
      </c>
      <c r="Q619">
        <v>0</v>
      </c>
      <c r="R619">
        <v>98.39</v>
      </c>
      <c r="S619">
        <v>-2.1</v>
      </c>
      <c r="T619">
        <v>2.1</v>
      </c>
    </row>
    <row r="620" spans="1:20" x14ac:dyDescent="0.2">
      <c r="A620" t="s">
        <v>2013</v>
      </c>
      <c r="B620" t="s">
        <v>2034</v>
      </c>
      <c r="C620" t="s">
        <v>2035</v>
      </c>
      <c r="D620" t="s">
        <v>2036</v>
      </c>
      <c r="E620" t="s">
        <v>24</v>
      </c>
      <c r="F620" t="s">
        <v>2037</v>
      </c>
      <c r="G620" t="s">
        <v>26</v>
      </c>
      <c r="H620" s="2">
        <v>44616</v>
      </c>
      <c r="I620" t="s">
        <v>25</v>
      </c>
      <c r="J620">
        <v>75</v>
      </c>
      <c r="K620" t="s">
        <v>27</v>
      </c>
      <c r="L620">
        <v>31</v>
      </c>
      <c r="M620" t="s">
        <v>2038</v>
      </c>
      <c r="N620">
        <v>0</v>
      </c>
      <c r="O620" t="s">
        <v>25</v>
      </c>
      <c r="P620">
        <v>0</v>
      </c>
      <c r="Q620">
        <v>0</v>
      </c>
      <c r="R620">
        <v>98.53</v>
      </c>
      <c r="S620">
        <v>-2.9</v>
      </c>
      <c r="T620">
        <v>2.9</v>
      </c>
    </row>
    <row r="621" spans="1:20" x14ac:dyDescent="0.2">
      <c r="A621" t="s">
        <v>2013</v>
      </c>
      <c r="B621" t="s">
        <v>2039</v>
      </c>
      <c r="C621" t="s">
        <v>2040</v>
      </c>
      <c r="D621" t="s">
        <v>2041</v>
      </c>
      <c r="E621" t="s">
        <v>24</v>
      </c>
      <c r="F621" t="s">
        <v>25</v>
      </c>
      <c r="G621" t="s">
        <v>26</v>
      </c>
      <c r="H621" s="2">
        <v>44616</v>
      </c>
      <c r="I621" t="s">
        <v>25</v>
      </c>
      <c r="J621">
        <v>72</v>
      </c>
      <c r="K621" t="s">
        <v>27</v>
      </c>
      <c r="L621">
        <v>28.1</v>
      </c>
      <c r="M621" t="s">
        <v>2038</v>
      </c>
      <c r="N621">
        <v>0</v>
      </c>
      <c r="O621" t="s">
        <v>25</v>
      </c>
      <c r="P621">
        <v>0</v>
      </c>
      <c r="Q621">
        <v>0</v>
      </c>
      <c r="R621">
        <v>98.2</v>
      </c>
      <c r="S621">
        <v>-3.8</v>
      </c>
      <c r="T621">
        <v>3.8</v>
      </c>
    </row>
    <row r="622" spans="1:20" x14ac:dyDescent="0.2">
      <c r="A622" t="s">
        <v>2013</v>
      </c>
      <c r="B622" t="s">
        <v>2042</v>
      </c>
      <c r="C622" t="s">
        <v>2043</v>
      </c>
      <c r="D622" t="s">
        <v>2044</v>
      </c>
      <c r="E622" t="s">
        <v>24</v>
      </c>
      <c r="F622" t="s">
        <v>25</v>
      </c>
      <c r="G622" t="s">
        <v>26</v>
      </c>
      <c r="H622" s="2">
        <v>44616</v>
      </c>
      <c r="I622" t="s">
        <v>25</v>
      </c>
      <c r="J622">
        <v>66</v>
      </c>
      <c r="K622" t="s">
        <v>27</v>
      </c>
      <c r="L622">
        <v>26.4</v>
      </c>
      <c r="M622" t="s">
        <v>2038</v>
      </c>
      <c r="N622">
        <v>0</v>
      </c>
      <c r="O622" t="s">
        <v>77</v>
      </c>
      <c r="P622">
        <v>0</v>
      </c>
      <c r="Q622">
        <v>0</v>
      </c>
      <c r="R622">
        <v>98.79</v>
      </c>
      <c r="S622">
        <v>-1.8</v>
      </c>
      <c r="T622">
        <v>1.8</v>
      </c>
    </row>
    <row r="623" spans="1:20" x14ac:dyDescent="0.2">
      <c r="A623" t="s">
        <v>2013</v>
      </c>
      <c r="B623" t="s">
        <v>2045</v>
      </c>
      <c r="C623" t="s">
        <v>2046</v>
      </c>
      <c r="D623" t="s">
        <v>2047</v>
      </c>
      <c r="E623" t="s">
        <v>24</v>
      </c>
      <c r="F623" t="s">
        <v>25</v>
      </c>
      <c r="G623" t="s">
        <v>26</v>
      </c>
      <c r="H623" s="2">
        <v>44616</v>
      </c>
      <c r="I623" t="s">
        <v>25</v>
      </c>
      <c r="J623">
        <v>66</v>
      </c>
      <c r="K623" t="s">
        <v>27</v>
      </c>
      <c r="L623">
        <v>26.4</v>
      </c>
      <c r="M623" t="s">
        <v>2038</v>
      </c>
      <c r="N623">
        <v>5.43656E-3</v>
      </c>
      <c r="O623" t="s">
        <v>55</v>
      </c>
      <c r="P623">
        <v>0</v>
      </c>
      <c r="Q623">
        <v>0</v>
      </c>
      <c r="R623">
        <v>98.79</v>
      </c>
      <c r="S623">
        <v>1.9</v>
      </c>
      <c r="T623">
        <v>1.9</v>
      </c>
    </row>
    <row r="624" spans="1:20" x14ac:dyDescent="0.2">
      <c r="H624" s="2"/>
    </row>
    <row r="625" spans="1:20" x14ac:dyDescent="0.2">
      <c r="A625" t="s">
        <v>2048</v>
      </c>
      <c r="B625" t="s">
        <v>2049</v>
      </c>
      <c r="C625" t="s">
        <v>2050</v>
      </c>
      <c r="D625" t="s">
        <v>2051</v>
      </c>
      <c r="E625" t="s">
        <v>24</v>
      </c>
      <c r="F625" t="s">
        <v>25</v>
      </c>
      <c r="G625" t="s">
        <v>26</v>
      </c>
      <c r="H625" t="s">
        <v>2052</v>
      </c>
      <c r="I625" t="s">
        <v>25</v>
      </c>
      <c r="J625">
        <v>817</v>
      </c>
      <c r="K625" t="s">
        <v>27</v>
      </c>
      <c r="L625">
        <v>27</v>
      </c>
      <c r="M625" t="s">
        <v>25</v>
      </c>
      <c r="N625">
        <v>2.8910099999999998E-3</v>
      </c>
      <c r="O625" t="s">
        <v>104</v>
      </c>
      <c r="P625">
        <v>0</v>
      </c>
      <c r="Q625">
        <v>0</v>
      </c>
      <c r="R625">
        <v>98.66</v>
      </c>
      <c r="S625">
        <v>-4.0999999999999996</v>
      </c>
      <c r="T625">
        <v>4.0999999999999996</v>
      </c>
    </row>
    <row r="626" spans="1:20" x14ac:dyDescent="0.2">
      <c r="A626" t="s">
        <v>2048</v>
      </c>
      <c r="B626" t="s">
        <v>2053</v>
      </c>
      <c r="C626" t="s">
        <v>2054</v>
      </c>
      <c r="D626" t="s">
        <v>2055</v>
      </c>
      <c r="E626" t="s">
        <v>24</v>
      </c>
      <c r="F626" t="s">
        <v>25</v>
      </c>
      <c r="G626" t="s">
        <v>26</v>
      </c>
      <c r="H626" t="s">
        <v>2056</v>
      </c>
      <c r="I626" t="s">
        <v>25</v>
      </c>
      <c r="J626">
        <v>681</v>
      </c>
      <c r="K626" t="s">
        <v>27</v>
      </c>
      <c r="L626">
        <v>32</v>
      </c>
      <c r="M626" t="s">
        <v>25</v>
      </c>
      <c r="N626">
        <v>8.8028200000000003E-4</v>
      </c>
      <c r="O626" t="s">
        <v>28</v>
      </c>
      <c r="P626">
        <v>0</v>
      </c>
      <c r="Q626">
        <v>0</v>
      </c>
      <c r="R626">
        <v>98.92</v>
      </c>
      <c r="S626">
        <v>2</v>
      </c>
      <c r="T626">
        <v>2</v>
      </c>
    </row>
    <row r="627" spans="1:20" x14ac:dyDescent="0.2">
      <c r="A627" t="s">
        <v>2048</v>
      </c>
      <c r="B627" t="s">
        <v>2057</v>
      </c>
      <c r="C627" t="s">
        <v>2058</v>
      </c>
      <c r="D627" t="s">
        <v>2059</v>
      </c>
      <c r="E627" t="s">
        <v>24</v>
      </c>
      <c r="F627" t="s">
        <v>25</v>
      </c>
      <c r="G627" t="s">
        <v>26</v>
      </c>
      <c r="H627" t="s">
        <v>2060</v>
      </c>
      <c r="I627" t="s">
        <v>25</v>
      </c>
      <c r="J627">
        <v>655</v>
      </c>
      <c r="K627" t="s">
        <v>27</v>
      </c>
      <c r="L627">
        <v>26.2</v>
      </c>
      <c r="M627" t="s">
        <v>25</v>
      </c>
      <c r="N627">
        <v>8.7981699999999997E-4</v>
      </c>
      <c r="O627" t="s">
        <v>28</v>
      </c>
      <c r="P627">
        <v>0</v>
      </c>
      <c r="Q627">
        <v>0</v>
      </c>
      <c r="R627">
        <v>98.94</v>
      </c>
      <c r="S627">
        <v>-4.2</v>
      </c>
      <c r="T627">
        <v>4.2</v>
      </c>
    </row>
    <row r="628" spans="1:20" x14ac:dyDescent="0.2">
      <c r="A628" t="s">
        <v>2048</v>
      </c>
      <c r="B628" t="s">
        <v>2061</v>
      </c>
      <c r="C628" t="s">
        <v>2062</v>
      </c>
      <c r="D628" t="s">
        <v>2063</v>
      </c>
      <c r="E628" t="s">
        <v>24</v>
      </c>
      <c r="F628" t="s">
        <v>25</v>
      </c>
      <c r="G628" t="s">
        <v>26</v>
      </c>
      <c r="H628" t="s">
        <v>2060</v>
      </c>
      <c r="I628" t="s">
        <v>25</v>
      </c>
      <c r="J628">
        <v>654</v>
      </c>
      <c r="K628" t="s">
        <v>27</v>
      </c>
      <c r="L628">
        <v>29.5</v>
      </c>
      <c r="M628" t="s">
        <v>25</v>
      </c>
      <c r="N628">
        <v>8.7989399999999999E-4</v>
      </c>
      <c r="O628" t="s">
        <v>28</v>
      </c>
      <c r="P628">
        <v>0</v>
      </c>
      <c r="Q628">
        <v>0</v>
      </c>
      <c r="R628">
        <v>98.88</v>
      </c>
      <c r="S628">
        <v>1.5</v>
      </c>
      <c r="T628">
        <v>1.5</v>
      </c>
    </row>
    <row r="629" spans="1:20" x14ac:dyDescent="0.2">
      <c r="A629" t="s">
        <v>2048</v>
      </c>
      <c r="B629" t="s">
        <v>2064</v>
      </c>
      <c r="C629" t="s">
        <v>2065</v>
      </c>
      <c r="D629" t="s">
        <v>2066</v>
      </c>
      <c r="E629" t="s">
        <v>24</v>
      </c>
      <c r="F629" t="s">
        <v>25</v>
      </c>
      <c r="G629" t="s">
        <v>26</v>
      </c>
      <c r="H629" t="s">
        <v>2060</v>
      </c>
      <c r="I629" t="s">
        <v>25</v>
      </c>
      <c r="J629">
        <v>653</v>
      </c>
      <c r="K629" t="s">
        <v>27</v>
      </c>
      <c r="L629">
        <v>26.3</v>
      </c>
      <c r="M629" t="s">
        <v>25</v>
      </c>
      <c r="N629">
        <v>3.5194499999999999E-3</v>
      </c>
      <c r="O629" t="s">
        <v>28</v>
      </c>
      <c r="P629">
        <v>0</v>
      </c>
      <c r="Q629">
        <v>0</v>
      </c>
      <c r="R629">
        <v>98.8</v>
      </c>
      <c r="S629">
        <v>-1.9</v>
      </c>
      <c r="T629">
        <v>1.9</v>
      </c>
    </row>
    <row r="630" spans="1:20" x14ac:dyDescent="0.2">
      <c r="A630" t="s">
        <v>2048</v>
      </c>
      <c r="B630" t="s">
        <v>2067</v>
      </c>
      <c r="C630" t="s">
        <v>2068</v>
      </c>
      <c r="D630" t="s">
        <v>2069</v>
      </c>
      <c r="E630" t="s">
        <v>24</v>
      </c>
      <c r="F630" t="s">
        <v>25</v>
      </c>
      <c r="G630" t="s">
        <v>26</v>
      </c>
      <c r="H630" t="s">
        <v>2060</v>
      </c>
      <c r="I630" t="s">
        <v>25</v>
      </c>
      <c r="J630">
        <v>637</v>
      </c>
      <c r="K630" t="s">
        <v>27</v>
      </c>
      <c r="L630">
        <v>28.7</v>
      </c>
      <c r="M630" t="s">
        <v>25</v>
      </c>
      <c r="N630">
        <v>0</v>
      </c>
      <c r="O630" t="s">
        <v>25</v>
      </c>
      <c r="P630">
        <v>0</v>
      </c>
      <c r="Q630">
        <v>0</v>
      </c>
      <c r="R630">
        <v>98.71</v>
      </c>
      <c r="S630">
        <v>-4</v>
      </c>
      <c r="T630">
        <v>4</v>
      </c>
    </row>
    <row r="631" spans="1:20" x14ac:dyDescent="0.2">
      <c r="A631" t="s">
        <v>2048</v>
      </c>
      <c r="B631" t="s">
        <v>2070</v>
      </c>
      <c r="C631" t="s">
        <v>2071</v>
      </c>
      <c r="D631" t="s">
        <v>2072</v>
      </c>
      <c r="E631" t="s">
        <v>24</v>
      </c>
      <c r="F631" t="s">
        <v>25</v>
      </c>
      <c r="G631" t="s">
        <v>26</v>
      </c>
      <c r="H631" s="2">
        <v>44912</v>
      </c>
      <c r="I631" t="s">
        <v>25</v>
      </c>
      <c r="J631">
        <v>550</v>
      </c>
      <c r="K631" t="s">
        <v>27</v>
      </c>
      <c r="L631">
        <v>25.9</v>
      </c>
      <c r="M631" t="s">
        <v>2073</v>
      </c>
      <c r="N631">
        <v>8.7981699999999997E-4</v>
      </c>
      <c r="O631" t="s">
        <v>28</v>
      </c>
      <c r="P631">
        <v>0</v>
      </c>
      <c r="Q631">
        <v>0</v>
      </c>
      <c r="R631">
        <v>98.48</v>
      </c>
      <c r="S631">
        <v>-2.7</v>
      </c>
      <c r="T631">
        <v>2.7</v>
      </c>
    </row>
    <row r="632" spans="1:20" x14ac:dyDescent="0.2">
      <c r="A632" t="s">
        <v>2048</v>
      </c>
      <c r="B632" t="s">
        <v>2074</v>
      </c>
      <c r="C632" t="s">
        <v>2075</v>
      </c>
      <c r="D632" t="s">
        <v>2076</v>
      </c>
      <c r="E632" t="s">
        <v>24</v>
      </c>
      <c r="F632" t="s">
        <v>25</v>
      </c>
      <c r="G632" t="s">
        <v>26</v>
      </c>
      <c r="H632" s="2">
        <v>44882</v>
      </c>
      <c r="I632" t="s">
        <v>25</v>
      </c>
      <c r="J632">
        <v>452</v>
      </c>
      <c r="K632" t="s">
        <v>27</v>
      </c>
      <c r="L632">
        <v>28.7</v>
      </c>
      <c r="M632" t="s">
        <v>2073</v>
      </c>
      <c r="N632">
        <v>8.7947700000000004E-4</v>
      </c>
      <c r="O632" t="s">
        <v>28</v>
      </c>
      <c r="P632">
        <v>0</v>
      </c>
      <c r="Q632">
        <v>0</v>
      </c>
      <c r="R632">
        <v>98.92</v>
      </c>
      <c r="S632">
        <v>-5.4</v>
      </c>
      <c r="T632">
        <v>5.4</v>
      </c>
    </row>
    <row r="633" spans="1:20" x14ac:dyDescent="0.2">
      <c r="A633" t="s">
        <v>2048</v>
      </c>
      <c r="B633" t="s">
        <v>2077</v>
      </c>
      <c r="C633" t="s">
        <v>2078</v>
      </c>
      <c r="D633" t="s">
        <v>2079</v>
      </c>
      <c r="E633" t="s">
        <v>24</v>
      </c>
      <c r="F633" t="s">
        <v>25</v>
      </c>
      <c r="G633" t="s">
        <v>26</v>
      </c>
      <c r="H633" s="2">
        <v>44882</v>
      </c>
      <c r="I633" t="s">
        <v>25</v>
      </c>
      <c r="J633">
        <v>443</v>
      </c>
      <c r="K633" t="s">
        <v>27</v>
      </c>
      <c r="L633">
        <v>29.4</v>
      </c>
      <c r="M633" t="s">
        <v>2073</v>
      </c>
      <c r="N633">
        <v>3.26691E-3</v>
      </c>
      <c r="O633" t="s">
        <v>36</v>
      </c>
      <c r="P633">
        <v>0</v>
      </c>
      <c r="Q633">
        <v>0</v>
      </c>
      <c r="R633">
        <v>98.14</v>
      </c>
      <c r="S633">
        <v>-2.6</v>
      </c>
      <c r="T633">
        <v>2.6</v>
      </c>
    </row>
    <row r="634" spans="1:20" x14ac:dyDescent="0.2">
      <c r="A634" t="s">
        <v>2048</v>
      </c>
      <c r="B634" t="s">
        <v>2080</v>
      </c>
      <c r="C634" t="s">
        <v>2081</v>
      </c>
      <c r="D634" t="s">
        <v>2082</v>
      </c>
      <c r="E634" t="s">
        <v>24</v>
      </c>
      <c r="F634" t="s">
        <v>25</v>
      </c>
      <c r="G634" t="s">
        <v>74</v>
      </c>
      <c r="H634" s="2">
        <v>44821</v>
      </c>
      <c r="I634" t="s">
        <v>25</v>
      </c>
      <c r="J634">
        <v>410</v>
      </c>
      <c r="K634" t="s">
        <v>27</v>
      </c>
      <c r="L634">
        <v>32</v>
      </c>
      <c r="M634" t="s">
        <v>2073</v>
      </c>
      <c r="N634">
        <v>2.89084E-3</v>
      </c>
      <c r="O634" t="s">
        <v>104</v>
      </c>
      <c r="P634">
        <v>0</v>
      </c>
      <c r="Q634">
        <v>0</v>
      </c>
      <c r="R634">
        <v>98.94</v>
      </c>
      <c r="S634">
        <v>-2.5</v>
      </c>
      <c r="T634">
        <v>2.5</v>
      </c>
    </row>
    <row r="635" spans="1:20" x14ac:dyDescent="0.2">
      <c r="A635" t="s">
        <v>2048</v>
      </c>
      <c r="B635" t="s">
        <v>2083</v>
      </c>
      <c r="C635" t="s">
        <v>2084</v>
      </c>
      <c r="D635" t="s">
        <v>2085</v>
      </c>
      <c r="E635" t="s">
        <v>24</v>
      </c>
      <c r="F635" t="s">
        <v>25</v>
      </c>
      <c r="G635" t="s">
        <v>26</v>
      </c>
      <c r="H635" s="2">
        <v>44821</v>
      </c>
      <c r="I635" t="s">
        <v>25</v>
      </c>
      <c r="J635">
        <v>409</v>
      </c>
      <c r="K635" t="s">
        <v>27</v>
      </c>
      <c r="L635">
        <v>27.1</v>
      </c>
      <c r="M635" t="s">
        <v>2073</v>
      </c>
      <c r="N635">
        <v>3.6054799999999998E-2</v>
      </c>
      <c r="O635" t="s">
        <v>32</v>
      </c>
      <c r="P635">
        <v>0</v>
      </c>
      <c r="Q635">
        <v>0</v>
      </c>
      <c r="R635">
        <v>98.95</v>
      </c>
      <c r="S635">
        <v>-3.5</v>
      </c>
      <c r="T635">
        <v>3.5</v>
      </c>
    </row>
    <row r="636" spans="1:20" x14ac:dyDescent="0.2">
      <c r="A636" t="s">
        <v>2048</v>
      </c>
      <c r="B636" t="s">
        <v>2086</v>
      </c>
      <c r="C636" t="s">
        <v>2087</v>
      </c>
      <c r="D636" t="s">
        <v>2088</v>
      </c>
      <c r="E636" t="s">
        <v>24</v>
      </c>
      <c r="F636" t="s">
        <v>25</v>
      </c>
      <c r="G636" t="s">
        <v>26</v>
      </c>
      <c r="H636" s="2">
        <v>44790</v>
      </c>
      <c r="I636" t="s">
        <v>25</v>
      </c>
      <c r="J636">
        <v>350</v>
      </c>
      <c r="K636" t="s">
        <v>27</v>
      </c>
      <c r="L636">
        <v>26.5</v>
      </c>
      <c r="M636" t="s">
        <v>2089</v>
      </c>
      <c r="N636">
        <v>3.0955900000000001E-2</v>
      </c>
      <c r="O636" t="s">
        <v>32</v>
      </c>
      <c r="P636">
        <v>0</v>
      </c>
      <c r="Q636">
        <v>0</v>
      </c>
      <c r="R636">
        <v>98.4</v>
      </c>
      <c r="S636">
        <v>-2.8</v>
      </c>
      <c r="T636">
        <v>2.8</v>
      </c>
    </row>
    <row r="637" spans="1:20" x14ac:dyDescent="0.2">
      <c r="A637" t="s">
        <v>2048</v>
      </c>
      <c r="B637" t="s">
        <v>2090</v>
      </c>
      <c r="C637" t="s">
        <v>2091</v>
      </c>
      <c r="D637" t="s">
        <v>2092</v>
      </c>
      <c r="E637" t="s">
        <v>24</v>
      </c>
      <c r="F637" t="s">
        <v>25</v>
      </c>
      <c r="G637" t="s">
        <v>26</v>
      </c>
      <c r="H637" s="2">
        <v>44790</v>
      </c>
      <c r="I637" t="s">
        <v>25</v>
      </c>
      <c r="J637">
        <v>350</v>
      </c>
      <c r="K637" t="s">
        <v>27</v>
      </c>
      <c r="L637">
        <v>27.4</v>
      </c>
      <c r="M637" t="s">
        <v>2089</v>
      </c>
      <c r="N637">
        <v>8.7967799999999995E-4</v>
      </c>
      <c r="O637" t="s">
        <v>28</v>
      </c>
      <c r="P637">
        <v>0</v>
      </c>
      <c r="Q637">
        <v>0</v>
      </c>
      <c r="R637">
        <v>98.4</v>
      </c>
      <c r="S637">
        <v>-4.3</v>
      </c>
      <c r="T637">
        <v>4.3</v>
      </c>
    </row>
    <row r="638" spans="1:20" x14ac:dyDescent="0.2">
      <c r="A638" t="s">
        <v>2048</v>
      </c>
      <c r="B638" t="s">
        <v>2093</v>
      </c>
      <c r="C638" t="s">
        <v>2094</v>
      </c>
      <c r="D638" t="s">
        <v>2095</v>
      </c>
      <c r="E638" t="s">
        <v>24</v>
      </c>
      <c r="F638" t="s">
        <v>25</v>
      </c>
      <c r="G638" t="s">
        <v>26</v>
      </c>
      <c r="H638" s="2">
        <v>44790</v>
      </c>
      <c r="I638" t="s">
        <v>25</v>
      </c>
      <c r="J638">
        <v>341</v>
      </c>
      <c r="K638" t="s">
        <v>27</v>
      </c>
      <c r="L638">
        <v>29.3</v>
      </c>
      <c r="M638" t="s">
        <v>25</v>
      </c>
      <c r="N638">
        <v>3.2662699999999999E-3</v>
      </c>
      <c r="O638" t="s">
        <v>36</v>
      </c>
      <c r="P638">
        <v>0</v>
      </c>
      <c r="Q638">
        <v>0</v>
      </c>
      <c r="R638">
        <v>98.75</v>
      </c>
      <c r="S638">
        <v>-3.6</v>
      </c>
      <c r="T638">
        <v>3.6</v>
      </c>
    </row>
    <row r="639" spans="1:20" x14ac:dyDescent="0.2">
      <c r="A639" t="s">
        <v>2048</v>
      </c>
      <c r="B639" t="s">
        <v>2096</v>
      </c>
      <c r="C639" t="s">
        <v>2097</v>
      </c>
      <c r="D639" t="s">
        <v>2098</v>
      </c>
      <c r="E639" t="s">
        <v>24</v>
      </c>
      <c r="F639" t="s">
        <v>25</v>
      </c>
      <c r="G639" t="s">
        <v>26</v>
      </c>
      <c r="H639" s="2">
        <v>44698</v>
      </c>
      <c r="I639" t="s">
        <v>25</v>
      </c>
      <c r="J639">
        <v>207</v>
      </c>
      <c r="K639" t="s">
        <v>27</v>
      </c>
      <c r="L639">
        <v>26</v>
      </c>
      <c r="M639" t="s">
        <v>25</v>
      </c>
      <c r="N639">
        <v>8.7983199999999999E-4</v>
      </c>
      <c r="O639" t="s">
        <v>28</v>
      </c>
      <c r="P639">
        <v>0</v>
      </c>
      <c r="Q639">
        <v>0</v>
      </c>
      <c r="R639">
        <v>97.76</v>
      </c>
      <c r="S639">
        <v>-5</v>
      </c>
      <c r="T639">
        <v>5</v>
      </c>
    </row>
    <row r="640" spans="1:20" x14ac:dyDescent="0.2">
      <c r="A640" t="s">
        <v>2048</v>
      </c>
      <c r="B640" t="s">
        <v>2099</v>
      </c>
      <c r="C640" t="s">
        <v>2100</v>
      </c>
      <c r="D640" t="s">
        <v>2101</v>
      </c>
      <c r="E640" t="s">
        <v>24</v>
      </c>
      <c r="F640" t="s">
        <v>25</v>
      </c>
      <c r="G640" t="s">
        <v>26</v>
      </c>
      <c r="H640" s="2">
        <v>44698</v>
      </c>
      <c r="I640" t="s">
        <v>25</v>
      </c>
      <c r="J640">
        <v>188</v>
      </c>
      <c r="K640" t="s">
        <v>27</v>
      </c>
      <c r="L640">
        <v>27.2</v>
      </c>
      <c r="M640" t="s">
        <v>25</v>
      </c>
      <c r="N640">
        <v>1.1584799999999999E-2</v>
      </c>
      <c r="O640" t="s">
        <v>104</v>
      </c>
      <c r="P640">
        <v>0</v>
      </c>
      <c r="Q640">
        <v>0</v>
      </c>
      <c r="R640">
        <v>98.57</v>
      </c>
      <c r="S640">
        <v>-2</v>
      </c>
      <c r="T640">
        <v>2</v>
      </c>
    </row>
    <row r="641" spans="1:20" x14ac:dyDescent="0.2">
      <c r="A641" t="s">
        <v>2048</v>
      </c>
      <c r="B641" t="s">
        <v>2102</v>
      </c>
      <c r="C641" t="s">
        <v>2103</v>
      </c>
      <c r="D641" t="s">
        <v>2104</v>
      </c>
      <c r="E641" t="s">
        <v>24</v>
      </c>
      <c r="F641" t="s">
        <v>25</v>
      </c>
      <c r="G641" t="s">
        <v>26</v>
      </c>
      <c r="H641" s="2">
        <v>44609</v>
      </c>
      <c r="I641" t="s">
        <v>25</v>
      </c>
      <c r="J641">
        <v>78</v>
      </c>
      <c r="K641" t="s">
        <v>27</v>
      </c>
      <c r="L641">
        <v>27.9</v>
      </c>
      <c r="M641" t="s">
        <v>25</v>
      </c>
      <c r="N641">
        <v>5.4430700000000004E-3</v>
      </c>
      <c r="O641" t="s">
        <v>55</v>
      </c>
      <c r="P641">
        <v>0</v>
      </c>
      <c r="Q641">
        <v>0</v>
      </c>
      <c r="R641">
        <v>98.77</v>
      </c>
      <c r="S641">
        <v>-3.9</v>
      </c>
      <c r="T641">
        <v>3.9</v>
      </c>
    </row>
    <row r="642" spans="1:20" x14ac:dyDescent="0.2">
      <c r="H642" s="2"/>
    </row>
    <row r="643" spans="1:20" x14ac:dyDescent="0.2">
      <c r="A643" t="s">
        <v>2105</v>
      </c>
      <c r="B643" t="s">
        <v>2106</v>
      </c>
      <c r="C643" t="s">
        <v>2107</v>
      </c>
      <c r="D643" t="s">
        <v>2108</v>
      </c>
      <c r="E643" t="s">
        <v>24</v>
      </c>
      <c r="F643" t="s">
        <v>2109</v>
      </c>
      <c r="G643" t="s">
        <v>26</v>
      </c>
      <c r="H643" s="2">
        <v>44599</v>
      </c>
      <c r="I643" t="s">
        <v>25</v>
      </c>
      <c r="J643">
        <v>248</v>
      </c>
      <c r="K643" t="s">
        <v>27</v>
      </c>
      <c r="L643">
        <v>27.3</v>
      </c>
      <c r="M643" t="s">
        <v>2110</v>
      </c>
      <c r="N643">
        <v>0</v>
      </c>
      <c r="O643" t="s">
        <v>25</v>
      </c>
      <c r="P643">
        <v>0</v>
      </c>
      <c r="Q643">
        <v>0</v>
      </c>
      <c r="R643">
        <v>77.02</v>
      </c>
      <c r="S643">
        <v>-2.5</v>
      </c>
      <c r="T643">
        <v>2.5</v>
      </c>
    </row>
    <row r="644" spans="1:20" x14ac:dyDescent="0.2">
      <c r="A644" t="s">
        <v>2105</v>
      </c>
      <c r="B644" t="s">
        <v>2111</v>
      </c>
      <c r="C644" t="s">
        <v>2112</v>
      </c>
      <c r="D644" t="s">
        <v>2113</v>
      </c>
      <c r="E644" t="s">
        <v>24</v>
      </c>
      <c r="F644" t="s">
        <v>25</v>
      </c>
      <c r="G644" t="s">
        <v>26</v>
      </c>
      <c r="H644" s="2">
        <v>44599</v>
      </c>
      <c r="I644" t="s">
        <v>25</v>
      </c>
      <c r="J644">
        <v>290</v>
      </c>
      <c r="K644" t="s">
        <v>27</v>
      </c>
      <c r="L644">
        <v>27.9</v>
      </c>
      <c r="M644" t="s">
        <v>2110</v>
      </c>
      <c r="N644">
        <v>8.7899699999999996E-4</v>
      </c>
      <c r="O644" t="s">
        <v>28</v>
      </c>
      <c r="P644">
        <v>0</v>
      </c>
      <c r="Q644">
        <v>0</v>
      </c>
      <c r="R644">
        <v>83.31</v>
      </c>
      <c r="S644">
        <v>1.9</v>
      </c>
      <c r="T644">
        <v>1.9</v>
      </c>
    </row>
    <row r="645" spans="1:20" x14ac:dyDescent="0.2">
      <c r="A645" t="s">
        <v>2105</v>
      </c>
      <c r="B645" t="s">
        <v>2114</v>
      </c>
      <c r="C645" t="s">
        <v>2115</v>
      </c>
      <c r="D645" t="s">
        <v>2116</v>
      </c>
      <c r="E645" t="s">
        <v>24</v>
      </c>
      <c r="F645" t="s">
        <v>25</v>
      </c>
      <c r="G645" t="s">
        <v>26</v>
      </c>
      <c r="H645" s="2">
        <v>44599</v>
      </c>
      <c r="I645" t="s">
        <v>25</v>
      </c>
      <c r="J645">
        <v>304</v>
      </c>
      <c r="K645" t="s">
        <v>27</v>
      </c>
      <c r="L645">
        <v>27.1</v>
      </c>
      <c r="M645" t="s">
        <v>2110</v>
      </c>
      <c r="N645">
        <v>8.7902800000000001E-4</v>
      </c>
      <c r="O645" t="s">
        <v>28</v>
      </c>
      <c r="P645">
        <v>0</v>
      </c>
      <c r="Q645">
        <v>0</v>
      </c>
      <c r="R645">
        <v>96.92</v>
      </c>
      <c r="S645">
        <v>-5.2</v>
      </c>
      <c r="T645">
        <v>5.2</v>
      </c>
    </row>
    <row r="646" spans="1:20" x14ac:dyDescent="0.2">
      <c r="H646" s="2"/>
    </row>
    <row r="647" spans="1:20" x14ac:dyDescent="0.2">
      <c r="A647" t="s">
        <v>2117</v>
      </c>
      <c r="B647" t="s">
        <v>2118</v>
      </c>
      <c r="C647" t="s">
        <v>2119</v>
      </c>
      <c r="D647" t="s">
        <v>2120</v>
      </c>
      <c r="E647" t="s">
        <v>24</v>
      </c>
      <c r="F647" t="s">
        <v>25</v>
      </c>
      <c r="G647" t="s">
        <v>26</v>
      </c>
      <c r="H647" t="s">
        <v>2121</v>
      </c>
      <c r="I647" t="s">
        <v>25</v>
      </c>
      <c r="J647">
        <v>681</v>
      </c>
      <c r="K647" t="s">
        <v>27</v>
      </c>
      <c r="L647">
        <v>27.7</v>
      </c>
      <c r="M647" t="s">
        <v>2122</v>
      </c>
      <c r="N647">
        <v>8.79461E-4</v>
      </c>
      <c r="O647" t="s">
        <v>28</v>
      </c>
      <c r="P647">
        <v>0</v>
      </c>
      <c r="Q647">
        <v>0</v>
      </c>
      <c r="R647">
        <v>94.26</v>
      </c>
      <c r="S647">
        <v>-2.7</v>
      </c>
      <c r="T647">
        <v>2.7</v>
      </c>
    </row>
    <row r="648" spans="1:20" x14ac:dyDescent="0.2">
      <c r="A648" t="s">
        <v>2117</v>
      </c>
      <c r="B648" t="s">
        <v>2123</v>
      </c>
      <c r="C648" t="s">
        <v>2124</v>
      </c>
      <c r="D648" t="s">
        <v>2125</v>
      </c>
      <c r="E648" t="s">
        <v>24</v>
      </c>
      <c r="F648" t="s">
        <v>25</v>
      </c>
      <c r="G648" t="s">
        <v>26</v>
      </c>
      <c r="H648" t="s">
        <v>2121</v>
      </c>
      <c r="I648" t="s">
        <v>25</v>
      </c>
      <c r="J648">
        <v>651</v>
      </c>
      <c r="K648" t="s">
        <v>27</v>
      </c>
      <c r="L648">
        <v>26.7</v>
      </c>
      <c r="M648" t="s">
        <v>2122</v>
      </c>
      <c r="N648">
        <v>1.78827E-3</v>
      </c>
      <c r="O648" t="s">
        <v>28</v>
      </c>
      <c r="P648">
        <v>0</v>
      </c>
      <c r="Q648">
        <v>0</v>
      </c>
      <c r="R648">
        <v>95.88</v>
      </c>
      <c r="S648">
        <v>-4</v>
      </c>
      <c r="T648">
        <v>4</v>
      </c>
    </row>
    <row r="649" spans="1:20" x14ac:dyDescent="0.2">
      <c r="A649" t="s">
        <v>2117</v>
      </c>
      <c r="B649" t="s">
        <v>2126</v>
      </c>
      <c r="C649" t="s">
        <v>2127</v>
      </c>
      <c r="D649" t="s">
        <v>2128</v>
      </c>
      <c r="E649" t="s">
        <v>24</v>
      </c>
      <c r="F649" t="s">
        <v>25</v>
      </c>
      <c r="G649" t="s">
        <v>26</v>
      </c>
      <c r="H649" t="s">
        <v>2121</v>
      </c>
      <c r="I649" t="s">
        <v>25</v>
      </c>
      <c r="J649">
        <v>650</v>
      </c>
      <c r="K649" t="s">
        <v>27</v>
      </c>
      <c r="L649">
        <v>27.2</v>
      </c>
      <c r="M649" t="s">
        <v>2122</v>
      </c>
      <c r="N649">
        <v>6.48593E-3</v>
      </c>
      <c r="O649" t="s">
        <v>28</v>
      </c>
      <c r="P649">
        <v>0</v>
      </c>
      <c r="Q649">
        <v>0</v>
      </c>
      <c r="R649">
        <v>95.34</v>
      </c>
      <c r="S649">
        <v>-3.6</v>
      </c>
      <c r="T649">
        <v>3.6</v>
      </c>
    </row>
    <row r="650" spans="1:20" x14ac:dyDescent="0.2">
      <c r="A650" t="s">
        <v>2117</v>
      </c>
      <c r="B650" t="s">
        <v>2129</v>
      </c>
      <c r="C650" t="s">
        <v>2130</v>
      </c>
      <c r="D650" t="s">
        <v>2131</v>
      </c>
      <c r="E650" t="s">
        <v>24</v>
      </c>
      <c r="F650" t="s">
        <v>25</v>
      </c>
      <c r="G650" t="s">
        <v>26</v>
      </c>
      <c r="H650" t="s">
        <v>2132</v>
      </c>
      <c r="I650" t="s">
        <v>25</v>
      </c>
      <c r="J650">
        <v>631</v>
      </c>
      <c r="K650" t="s">
        <v>27</v>
      </c>
      <c r="L650">
        <v>28.9</v>
      </c>
      <c r="M650" t="s">
        <v>2122</v>
      </c>
      <c r="N650">
        <v>3.2662699999999999E-3</v>
      </c>
      <c r="O650" t="s">
        <v>36</v>
      </c>
      <c r="P650">
        <v>0</v>
      </c>
      <c r="Q650">
        <v>0</v>
      </c>
      <c r="R650">
        <v>91.91</v>
      </c>
      <c r="S650">
        <v>-4.5</v>
      </c>
      <c r="T650">
        <v>4.5</v>
      </c>
    </row>
    <row r="651" spans="1:20" x14ac:dyDescent="0.2">
      <c r="A651" t="s">
        <v>2117</v>
      </c>
      <c r="B651" t="s">
        <v>2133</v>
      </c>
      <c r="C651" t="s">
        <v>2134</v>
      </c>
      <c r="D651" t="s">
        <v>2135</v>
      </c>
      <c r="E651" t="s">
        <v>24</v>
      </c>
      <c r="F651" t="s">
        <v>25</v>
      </c>
      <c r="G651" t="s">
        <v>74</v>
      </c>
      <c r="H651" s="2">
        <v>44911</v>
      </c>
      <c r="I651" t="s">
        <v>25</v>
      </c>
      <c r="J651">
        <v>518</v>
      </c>
      <c r="K651" t="s">
        <v>27</v>
      </c>
      <c r="L651">
        <v>32</v>
      </c>
      <c r="M651" t="s">
        <v>2122</v>
      </c>
      <c r="N651">
        <v>3.5092600000000002E-3</v>
      </c>
      <c r="O651" t="s">
        <v>36</v>
      </c>
      <c r="P651">
        <v>0</v>
      </c>
      <c r="Q651">
        <v>0</v>
      </c>
      <c r="R651">
        <v>97.8</v>
      </c>
      <c r="S651">
        <v>-3.8</v>
      </c>
      <c r="T651">
        <v>3.8</v>
      </c>
    </row>
    <row r="652" spans="1:20" x14ac:dyDescent="0.2">
      <c r="A652" t="s">
        <v>2117</v>
      </c>
      <c r="B652" t="s">
        <v>2136</v>
      </c>
      <c r="C652" t="s">
        <v>2137</v>
      </c>
      <c r="D652" t="s">
        <v>2138</v>
      </c>
      <c r="E652" t="s">
        <v>24</v>
      </c>
      <c r="F652" t="s">
        <v>25</v>
      </c>
      <c r="G652" t="s">
        <v>26</v>
      </c>
      <c r="H652" s="2">
        <v>44876</v>
      </c>
      <c r="I652" t="s">
        <v>25</v>
      </c>
      <c r="J652">
        <v>682</v>
      </c>
      <c r="K652" t="s">
        <v>27</v>
      </c>
      <c r="L652">
        <v>29.3</v>
      </c>
      <c r="M652" t="s">
        <v>25</v>
      </c>
      <c r="N652">
        <v>0</v>
      </c>
      <c r="O652" t="s">
        <v>174</v>
      </c>
      <c r="P652">
        <v>0</v>
      </c>
      <c r="Q652">
        <v>0</v>
      </c>
      <c r="R652">
        <v>93.37</v>
      </c>
      <c r="S652">
        <v>-2.2000000000000002</v>
      </c>
      <c r="T652">
        <v>2.2000000000000002</v>
      </c>
    </row>
    <row r="653" spans="1:20" x14ac:dyDescent="0.2">
      <c r="A653" t="s">
        <v>2117</v>
      </c>
      <c r="B653" t="s">
        <v>2139</v>
      </c>
      <c r="C653" t="s">
        <v>2140</v>
      </c>
      <c r="D653" t="s">
        <v>2141</v>
      </c>
      <c r="E653" t="s">
        <v>24</v>
      </c>
      <c r="F653" t="s">
        <v>25</v>
      </c>
      <c r="G653" t="s">
        <v>26</v>
      </c>
      <c r="H653" s="2">
        <v>44876</v>
      </c>
      <c r="I653" t="s">
        <v>25</v>
      </c>
      <c r="J653">
        <v>634</v>
      </c>
      <c r="K653" t="s">
        <v>27</v>
      </c>
      <c r="L653">
        <v>31</v>
      </c>
      <c r="M653" t="s">
        <v>25</v>
      </c>
      <c r="N653">
        <v>8.8020399999999999E-4</v>
      </c>
      <c r="O653" t="s">
        <v>28</v>
      </c>
      <c r="P653">
        <v>0</v>
      </c>
      <c r="Q653">
        <v>0</v>
      </c>
      <c r="R653">
        <v>80.819999999999993</v>
      </c>
      <c r="S653">
        <v>-2.1</v>
      </c>
      <c r="T653">
        <v>2.1</v>
      </c>
    </row>
    <row r="654" spans="1:20" x14ac:dyDescent="0.2">
      <c r="A654" t="s">
        <v>2117</v>
      </c>
      <c r="B654" t="s">
        <v>2142</v>
      </c>
      <c r="C654" t="s">
        <v>2143</v>
      </c>
      <c r="D654" t="s">
        <v>2144</v>
      </c>
      <c r="E654" t="s">
        <v>24</v>
      </c>
      <c r="F654" t="s">
        <v>25</v>
      </c>
      <c r="G654" t="s">
        <v>26</v>
      </c>
      <c r="H654" s="2">
        <v>44876</v>
      </c>
      <c r="I654" t="s">
        <v>25</v>
      </c>
      <c r="J654">
        <v>630</v>
      </c>
      <c r="K654" t="s">
        <v>27</v>
      </c>
      <c r="L654">
        <v>31</v>
      </c>
      <c r="M654" t="s">
        <v>25</v>
      </c>
      <c r="N654">
        <v>1.15634E-2</v>
      </c>
      <c r="O654" t="s">
        <v>104</v>
      </c>
      <c r="P654">
        <v>0</v>
      </c>
      <c r="Q654">
        <v>0</v>
      </c>
      <c r="R654">
        <v>87.67</v>
      </c>
      <c r="S654">
        <v>-2.1</v>
      </c>
      <c r="T654">
        <v>2.1</v>
      </c>
    </row>
    <row r="655" spans="1:20" x14ac:dyDescent="0.2">
      <c r="A655" t="s">
        <v>2117</v>
      </c>
      <c r="B655" t="s">
        <v>2145</v>
      </c>
      <c r="C655" t="s">
        <v>2146</v>
      </c>
      <c r="D655" t="s">
        <v>2147</v>
      </c>
      <c r="E655" t="s">
        <v>24</v>
      </c>
      <c r="F655" t="s">
        <v>25</v>
      </c>
      <c r="G655" t="s">
        <v>26</v>
      </c>
      <c r="H655" s="2">
        <v>44876</v>
      </c>
      <c r="I655" t="s">
        <v>25</v>
      </c>
      <c r="J655">
        <v>485</v>
      </c>
      <c r="K655" t="s">
        <v>27</v>
      </c>
      <c r="L655">
        <v>29.7</v>
      </c>
      <c r="M655" t="s">
        <v>25</v>
      </c>
      <c r="N655">
        <v>8.7944599999999998E-4</v>
      </c>
      <c r="O655" t="s">
        <v>28</v>
      </c>
      <c r="P655">
        <v>0</v>
      </c>
      <c r="Q655">
        <v>0</v>
      </c>
      <c r="R655">
        <v>96.84</v>
      </c>
      <c r="S655">
        <v>1.6</v>
      </c>
      <c r="T655">
        <v>1.6</v>
      </c>
    </row>
    <row r="656" spans="1:20" x14ac:dyDescent="0.2">
      <c r="A656" t="s">
        <v>2117</v>
      </c>
      <c r="B656" t="s">
        <v>2148</v>
      </c>
      <c r="C656" t="s">
        <v>2149</v>
      </c>
      <c r="D656" t="s">
        <v>2150</v>
      </c>
      <c r="E656" t="s">
        <v>24</v>
      </c>
      <c r="F656" t="s">
        <v>25</v>
      </c>
      <c r="G656" t="s">
        <v>26</v>
      </c>
      <c r="H656" s="2">
        <v>44876</v>
      </c>
      <c r="I656" t="s">
        <v>25</v>
      </c>
      <c r="J656">
        <v>485</v>
      </c>
      <c r="K656" t="s">
        <v>27</v>
      </c>
      <c r="L656">
        <v>29.9</v>
      </c>
      <c r="M656" t="s">
        <v>25</v>
      </c>
      <c r="N656">
        <v>1.7588899999999999E-3</v>
      </c>
      <c r="O656" t="s">
        <v>28</v>
      </c>
      <c r="P656">
        <v>0</v>
      </c>
      <c r="Q656">
        <v>0</v>
      </c>
      <c r="R656">
        <v>96.84</v>
      </c>
      <c r="S656">
        <v>-2.2000000000000002</v>
      </c>
      <c r="T656">
        <v>2.2000000000000002</v>
      </c>
    </row>
    <row r="657" spans="1:20" x14ac:dyDescent="0.2">
      <c r="A657" t="s">
        <v>2117</v>
      </c>
      <c r="B657" t="s">
        <v>2151</v>
      </c>
      <c r="C657" t="s">
        <v>2152</v>
      </c>
      <c r="D657" t="s">
        <v>2153</v>
      </c>
      <c r="E657" t="s">
        <v>24</v>
      </c>
      <c r="F657" t="s">
        <v>25</v>
      </c>
      <c r="G657" t="s">
        <v>26</v>
      </c>
      <c r="H657" s="2">
        <v>44723</v>
      </c>
      <c r="I657" t="s">
        <v>25</v>
      </c>
      <c r="J657">
        <v>294</v>
      </c>
      <c r="K657" t="s">
        <v>27</v>
      </c>
      <c r="L657">
        <v>28.9</v>
      </c>
      <c r="M657" t="s">
        <v>2154</v>
      </c>
      <c r="N657">
        <v>8.7942999999999995E-4</v>
      </c>
      <c r="O657" t="s">
        <v>28</v>
      </c>
      <c r="P657">
        <v>0</v>
      </c>
      <c r="Q657">
        <v>0</v>
      </c>
      <c r="R657">
        <v>97</v>
      </c>
      <c r="S657">
        <v>-2.8</v>
      </c>
      <c r="T657">
        <v>2.8</v>
      </c>
    </row>
    <row r="658" spans="1:20" x14ac:dyDescent="0.2">
      <c r="A658" t="s">
        <v>2117</v>
      </c>
      <c r="B658" t="s">
        <v>2155</v>
      </c>
      <c r="C658" t="s">
        <v>2156</v>
      </c>
      <c r="D658" t="s">
        <v>2157</v>
      </c>
      <c r="E658" t="s">
        <v>24</v>
      </c>
      <c r="F658" t="s">
        <v>25</v>
      </c>
      <c r="G658" t="s">
        <v>26</v>
      </c>
      <c r="H658" s="2">
        <v>44631</v>
      </c>
      <c r="I658" t="s">
        <v>25</v>
      </c>
      <c r="J658">
        <v>133</v>
      </c>
      <c r="K658" t="s">
        <v>27</v>
      </c>
      <c r="L658">
        <v>31</v>
      </c>
      <c r="M658" t="s">
        <v>2158</v>
      </c>
      <c r="N658">
        <v>1.20202E-2</v>
      </c>
      <c r="O658" t="s">
        <v>32</v>
      </c>
      <c r="P658">
        <v>0</v>
      </c>
      <c r="Q658">
        <v>0</v>
      </c>
      <c r="R658">
        <v>96.87</v>
      </c>
      <c r="S658">
        <v>-1.9</v>
      </c>
      <c r="T658">
        <v>1.9</v>
      </c>
    </row>
    <row r="659" spans="1:20" x14ac:dyDescent="0.2">
      <c r="A659" t="s">
        <v>2117</v>
      </c>
      <c r="B659" t="s">
        <v>2159</v>
      </c>
      <c r="C659" t="s">
        <v>2160</v>
      </c>
      <c r="D659" t="s">
        <v>2161</v>
      </c>
      <c r="E659" t="s">
        <v>24</v>
      </c>
      <c r="F659" t="s">
        <v>25</v>
      </c>
      <c r="G659" t="s">
        <v>26</v>
      </c>
      <c r="H659" s="2">
        <v>44631</v>
      </c>
      <c r="I659" t="s">
        <v>25</v>
      </c>
      <c r="J659">
        <v>114</v>
      </c>
      <c r="K659" t="s">
        <v>27</v>
      </c>
      <c r="L659">
        <v>26.7</v>
      </c>
      <c r="M659" t="s">
        <v>2158</v>
      </c>
      <c r="N659">
        <v>3.26648E-3</v>
      </c>
      <c r="O659" t="s">
        <v>36</v>
      </c>
      <c r="P659">
        <v>0</v>
      </c>
      <c r="Q659">
        <v>0</v>
      </c>
      <c r="R659">
        <v>96.93</v>
      </c>
      <c r="S659">
        <v>-2.1</v>
      </c>
      <c r="T659">
        <v>2.1</v>
      </c>
    </row>
    <row r="660" spans="1:20" x14ac:dyDescent="0.2">
      <c r="A660" t="s">
        <v>2117</v>
      </c>
      <c r="B660" t="s">
        <v>2162</v>
      </c>
      <c r="C660" t="s">
        <v>2163</v>
      </c>
      <c r="D660" t="s">
        <v>2164</v>
      </c>
      <c r="E660" t="s">
        <v>24</v>
      </c>
      <c r="F660" t="s">
        <v>25</v>
      </c>
      <c r="G660" t="s">
        <v>26</v>
      </c>
      <c r="H660" s="2">
        <v>44631</v>
      </c>
      <c r="I660" t="s">
        <v>25</v>
      </c>
      <c r="J660">
        <v>90</v>
      </c>
      <c r="K660" t="s">
        <v>27</v>
      </c>
      <c r="L660">
        <v>29.5</v>
      </c>
      <c r="M660" t="s">
        <v>2165</v>
      </c>
      <c r="N660">
        <v>1.76239E-3</v>
      </c>
      <c r="O660" t="s">
        <v>28</v>
      </c>
      <c r="P660">
        <v>0</v>
      </c>
      <c r="Q660">
        <v>0</v>
      </c>
      <c r="R660">
        <v>95.78</v>
      </c>
      <c r="S660">
        <v>-4</v>
      </c>
      <c r="T660">
        <v>4</v>
      </c>
    </row>
    <row r="661" spans="1:20" x14ac:dyDescent="0.2">
      <c r="H661" s="2"/>
    </row>
    <row r="662" spans="1:20" x14ac:dyDescent="0.2">
      <c r="A662" t="s">
        <v>2166</v>
      </c>
      <c r="B662" t="s">
        <v>2167</v>
      </c>
      <c r="C662" t="s">
        <v>2168</v>
      </c>
      <c r="D662" t="s">
        <v>2169</v>
      </c>
      <c r="E662" t="s">
        <v>24</v>
      </c>
      <c r="F662" t="s">
        <v>25</v>
      </c>
      <c r="G662" t="s">
        <v>26</v>
      </c>
      <c r="H662" s="2">
        <v>44850</v>
      </c>
      <c r="I662" t="s">
        <v>25</v>
      </c>
      <c r="J662">
        <v>579</v>
      </c>
      <c r="K662" t="s">
        <v>27</v>
      </c>
      <c r="L662">
        <v>31</v>
      </c>
      <c r="M662" t="s">
        <v>2170</v>
      </c>
      <c r="N662">
        <v>4.00834E-3</v>
      </c>
      <c r="O662" t="s">
        <v>32</v>
      </c>
      <c r="P662">
        <v>0</v>
      </c>
      <c r="Q662">
        <v>0</v>
      </c>
      <c r="R662">
        <v>86.38</v>
      </c>
      <c r="S662">
        <v>-2.1</v>
      </c>
      <c r="T662">
        <v>2.1</v>
      </c>
    </row>
    <row r="663" spans="1:20" x14ac:dyDescent="0.2">
      <c r="A663" t="s">
        <v>2166</v>
      </c>
      <c r="B663" t="s">
        <v>2171</v>
      </c>
      <c r="C663" t="s">
        <v>2172</v>
      </c>
      <c r="D663" t="s">
        <v>2173</v>
      </c>
      <c r="E663" t="s">
        <v>24</v>
      </c>
      <c r="F663" t="s">
        <v>25</v>
      </c>
      <c r="G663" t="s">
        <v>26</v>
      </c>
      <c r="H663" t="s">
        <v>2174</v>
      </c>
      <c r="I663" t="s">
        <v>25</v>
      </c>
      <c r="J663">
        <v>723</v>
      </c>
      <c r="K663" t="s">
        <v>27</v>
      </c>
      <c r="L663">
        <v>29.7</v>
      </c>
      <c r="M663" t="s">
        <v>2175</v>
      </c>
      <c r="N663">
        <v>8.8017300000000004E-4</v>
      </c>
      <c r="O663" t="s">
        <v>28</v>
      </c>
      <c r="P663">
        <v>0</v>
      </c>
      <c r="Q663">
        <v>0</v>
      </c>
      <c r="R663">
        <v>88.28</v>
      </c>
      <c r="S663">
        <v>-3.8</v>
      </c>
      <c r="T663">
        <v>3.8</v>
      </c>
    </row>
    <row r="664" spans="1:20" x14ac:dyDescent="0.2">
      <c r="A664" t="s">
        <v>2166</v>
      </c>
      <c r="B664" t="s">
        <v>2176</v>
      </c>
      <c r="C664" t="s">
        <v>2177</v>
      </c>
      <c r="D664" t="s">
        <v>2178</v>
      </c>
      <c r="E664" t="s">
        <v>24</v>
      </c>
      <c r="F664" t="s">
        <v>25</v>
      </c>
      <c r="G664" t="s">
        <v>26</v>
      </c>
      <c r="H664" t="s">
        <v>280</v>
      </c>
      <c r="I664" t="s">
        <v>25</v>
      </c>
      <c r="J664">
        <v>794</v>
      </c>
      <c r="K664" t="s">
        <v>27</v>
      </c>
      <c r="L664">
        <v>29.2</v>
      </c>
      <c r="M664" t="s">
        <v>2175</v>
      </c>
      <c r="N664">
        <v>4.0060900000000003E-2</v>
      </c>
      <c r="O664" t="s">
        <v>32</v>
      </c>
      <c r="P664">
        <v>0</v>
      </c>
      <c r="Q664">
        <v>0</v>
      </c>
      <c r="R664">
        <v>87.53</v>
      </c>
      <c r="S664">
        <v>-2.2000000000000002</v>
      </c>
      <c r="T664">
        <v>2.2000000000000002</v>
      </c>
    </row>
    <row r="665" spans="1:20" x14ac:dyDescent="0.2">
      <c r="A665" t="s">
        <v>2166</v>
      </c>
      <c r="B665" t="s">
        <v>2179</v>
      </c>
      <c r="C665" t="s">
        <v>2180</v>
      </c>
      <c r="D665" t="s">
        <v>2181</v>
      </c>
      <c r="E665" t="s">
        <v>24</v>
      </c>
      <c r="F665" t="s">
        <v>25</v>
      </c>
      <c r="G665" t="s">
        <v>26</v>
      </c>
      <c r="H665" t="s">
        <v>2132</v>
      </c>
      <c r="I665" t="s">
        <v>25</v>
      </c>
      <c r="J665">
        <v>836</v>
      </c>
      <c r="K665" t="s">
        <v>27</v>
      </c>
      <c r="L665">
        <v>31</v>
      </c>
      <c r="M665" t="s">
        <v>25</v>
      </c>
      <c r="N665">
        <v>0</v>
      </c>
      <c r="O665" t="s">
        <v>174</v>
      </c>
      <c r="P665">
        <v>0</v>
      </c>
      <c r="Q665">
        <v>0</v>
      </c>
      <c r="R665">
        <v>77.83</v>
      </c>
      <c r="S665">
        <v>-3.2</v>
      </c>
      <c r="T665">
        <v>3.2</v>
      </c>
    </row>
    <row r="667" spans="1:20" x14ac:dyDescent="0.2">
      <c r="A667" t="s">
        <v>2182</v>
      </c>
      <c r="B667" t="s">
        <v>2183</v>
      </c>
      <c r="C667" t="s">
        <v>2184</v>
      </c>
      <c r="D667" t="s">
        <v>2185</v>
      </c>
      <c r="E667" t="s">
        <v>24</v>
      </c>
      <c r="F667" t="s">
        <v>2186</v>
      </c>
      <c r="G667" t="s">
        <v>26</v>
      </c>
      <c r="H667" s="2">
        <v>44613</v>
      </c>
      <c r="I667" t="s">
        <v>25</v>
      </c>
      <c r="J667">
        <v>261</v>
      </c>
      <c r="K667" t="s">
        <v>27</v>
      </c>
      <c r="L667">
        <v>28.2</v>
      </c>
      <c r="M667" t="s">
        <v>2187</v>
      </c>
      <c r="N667">
        <v>1.1587500000000001E-2</v>
      </c>
      <c r="O667" t="s">
        <v>104</v>
      </c>
      <c r="P667">
        <v>0</v>
      </c>
      <c r="Q667">
        <v>0</v>
      </c>
      <c r="R667">
        <v>97.86</v>
      </c>
      <c r="S667">
        <v>-1.8</v>
      </c>
      <c r="T667">
        <v>1.8</v>
      </c>
    </row>
    <row r="668" spans="1:20" x14ac:dyDescent="0.2">
      <c r="A668" t="s">
        <v>2182</v>
      </c>
      <c r="B668" t="s">
        <v>2188</v>
      </c>
      <c r="C668" t="s">
        <v>2189</v>
      </c>
      <c r="D668" t="s">
        <v>2190</v>
      </c>
      <c r="E668" t="s">
        <v>24</v>
      </c>
      <c r="F668" t="s">
        <v>2191</v>
      </c>
      <c r="G668" t="s">
        <v>26</v>
      </c>
      <c r="H668" s="2">
        <v>44613</v>
      </c>
      <c r="I668" t="s">
        <v>25</v>
      </c>
      <c r="J668">
        <v>363</v>
      </c>
      <c r="K668" t="s">
        <v>27</v>
      </c>
      <c r="L668">
        <v>26.4</v>
      </c>
      <c r="M668" t="s">
        <v>2187</v>
      </c>
      <c r="N668">
        <v>9.2738599999999999E-4</v>
      </c>
      <c r="O668" t="s">
        <v>28</v>
      </c>
      <c r="P668">
        <v>0</v>
      </c>
      <c r="Q668">
        <v>0</v>
      </c>
      <c r="R668">
        <v>95.8</v>
      </c>
      <c r="S668">
        <v>-3.2</v>
      </c>
      <c r="T668">
        <v>3.2</v>
      </c>
    </row>
    <row r="669" spans="1:20" x14ac:dyDescent="0.2">
      <c r="A669" t="s">
        <v>2182</v>
      </c>
      <c r="B669" t="s">
        <v>2192</v>
      </c>
      <c r="C669" t="s">
        <v>2193</v>
      </c>
      <c r="D669" t="s">
        <v>2194</v>
      </c>
      <c r="E669" t="s">
        <v>24</v>
      </c>
      <c r="F669" t="s">
        <v>2191</v>
      </c>
      <c r="G669" t="s">
        <v>26</v>
      </c>
      <c r="H669" s="2">
        <v>44672</v>
      </c>
      <c r="I669" t="s">
        <v>25</v>
      </c>
      <c r="J669">
        <v>503</v>
      </c>
      <c r="K669" t="s">
        <v>27</v>
      </c>
      <c r="L669">
        <v>28.7</v>
      </c>
      <c r="M669" t="s">
        <v>2195</v>
      </c>
      <c r="N669">
        <v>0</v>
      </c>
      <c r="O669" t="s">
        <v>25</v>
      </c>
      <c r="P669">
        <v>0</v>
      </c>
      <c r="Q669">
        <v>0</v>
      </c>
      <c r="R669">
        <v>96.35</v>
      </c>
      <c r="S669">
        <v>-3.3</v>
      </c>
      <c r="T669">
        <v>3.3</v>
      </c>
    </row>
    <row r="670" spans="1:20" x14ac:dyDescent="0.2">
      <c r="A670" t="s">
        <v>2182</v>
      </c>
      <c r="B670" t="s">
        <v>2196</v>
      </c>
      <c r="C670" t="s">
        <v>2197</v>
      </c>
      <c r="D670" t="s">
        <v>2198</v>
      </c>
      <c r="E670" t="s">
        <v>24</v>
      </c>
      <c r="F670" t="s">
        <v>2191</v>
      </c>
      <c r="G670" t="s">
        <v>26</v>
      </c>
      <c r="H670" s="2">
        <v>44702</v>
      </c>
      <c r="I670" t="s">
        <v>25</v>
      </c>
      <c r="J670">
        <v>513</v>
      </c>
      <c r="K670" t="s">
        <v>27</v>
      </c>
      <c r="L670">
        <v>28.3</v>
      </c>
      <c r="M670" t="s">
        <v>2195</v>
      </c>
      <c r="N670">
        <v>0</v>
      </c>
      <c r="O670" t="s">
        <v>25</v>
      </c>
      <c r="P670">
        <v>0</v>
      </c>
      <c r="Q670">
        <v>0</v>
      </c>
      <c r="R670">
        <v>94.13</v>
      </c>
      <c r="S670">
        <v>-4.3</v>
      </c>
      <c r="T670">
        <v>4.3</v>
      </c>
    </row>
    <row r="671" spans="1:20" x14ac:dyDescent="0.2">
      <c r="A671" t="s">
        <v>2182</v>
      </c>
      <c r="B671" t="s">
        <v>2199</v>
      </c>
      <c r="C671" t="s">
        <v>2200</v>
      </c>
      <c r="D671" t="s">
        <v>2201</v>
      </c>
      <c r="E671" t="s">
        <v>24</v>
      </c>
      <c r="F671" t="s">
        <v>2202</v>
      </c>
      <c r="G671" t="s">
        <v>26</v>
      </c>
      <c r="H671" s="2">
        <v>44702</v>
      </c>
      <c r="I671" t="s">
        <v>25</v>
      </c>
      <c r="J671">
        <v>513</v>
      </c>
      <c r="K671" t="s">
        <v>27</v>
      </c>
      <c r="L671">
        <v>26</v>
      </c>
      <c r="M671" t="s">
        <v>2195</v>
      </c>
      <c r="N671">
        <v>0</v>
      </c>
      <c r="O671" t="s">
        <v>25</v>
      </c>
      <c r="P671">
        <v>0</v>
      </c>
      <c r="Q671">
        <v>0</v>
      </c>
      <c r="R671">
        <v>94.13</v>
      </c>
      <c r="S671">
        <v>-2.9</v>
      </c>
      <c r="T671">
        <v>2.9</v>
      </c>
    </row>
    <row r="672" spans="1:20" x14ac:dyDescent="0.2">
      <c r="A672" t="s">
        <v>2182</v>
      </c>
      <c r="B672" t="s">
        <v>2203</v>
      </c>
      <c r="C672" t="s">
        <v>2204</v>
      </c>
      <c r="D672" t="s">
        <v>2205</v>
      </c>
      <c r="E672" t="s">
        <v>24</v>
      </c>
      <c r="F672" t="s">
        <v>2202</v>
      </c>
      <c r="G672" t="s">
        <v>26</v>
      </c>
      <c r="H672" s="2">
        <v>44702</v>
      </c>
      <c r="I672" t="s">
        <v>25</v>
      </c>
      <c r="J672">
        <v>520</v>
      </c>
      <c r="K672" t="s">
        <v>27</v>
      </c>
      <c r="L672">
        <v>28</v>
      </c>
      <c r="M672" t="s">
        <v>2206</v>
      </c>
      <c r="N672">
        <v>0</v>
      </c>
      <c r="O672" t="s">
        <v>25</v>
      </c>
      <c r="P672">
        <v>0</v>
      </c>
      <c r="Q672">
        <v>0</v>
      </c>
      <c r="R672">
        <v>90.45</v>
      </c>
      <c r="S672">
        <v>-4.5999999999999996</v>
      </c>
      <c r="T672">
        <v>4.5999999999999996</v>
      </c>
    </row>
    <row r="673" spans="1:20" x14ac:dyDescent="0.2">
      <c r="A673" t="s">
        <v>2182</v>
      </c>
      <c r="B673" t="s">
        <v>2207</v>
      </c>
      <c r="C673" t="s">
        <v>2208</v>
      </c>
      <c r="D673" t="s">
        <v>2209</v>
      </c>
      <c r="E673" t="s">
        <v>24</v>
      </c>
      <c r="F673" t="s">
        <v>25</v>
      </c>
      <c r="G673" t="s">
        <v>26</v>
      </c>
      <c r="H673" s="2">
        <v>44886</v>
      </c>
      <c r="I673" t="s">
        <v>25</v>
      </c>
      <c r="J673">
        <v>817</v>
      </c>
      <c r="K673" t="s">
        <v>27</v>
      </c>
      <c r="L673">
        <v>26.8</v>
      </c>
      <c r="M673" t="s">
        <v>2210</v>
      </c>
      <c r="N673">
        <v>0</v>
      </c>
      <c r="O673" t="s">
        <v>25</v>
      </c>
      <c r="P673">
        <v>0</v>
      </c>
      <c r="Q673">
        <v>0</v>
      </c>
      <c r="R673">
        <v>88.68</v>
      </c>
      <c r="S673">
        <v>-3.8</v>
      </c>
      <c r="T673">
        <v>3.8</v>
      </c>
    </row>
    <row r="674" spans="1:20" x14ac:dyDescent="0.2">
      <c r="A674" t="s">
        <v>2182</v>
      </c>
      <c r="B674" t="s">
        <v>2211</v>
      </c>
      <c r="C674" t="s">
        <v>2212</v>
      </c>
      <c r="D674" t="s">
        <v>2213</v>
      </c>
      <c r="E674" t="s">
        <v>24</v>
      </c>
      <c r="F674" t="s">
        <v>2202</v>
      </c>
      <c r="G674" t="s">
        <v>26</v>
      </c>
      <c r="H674" t="s">
        <v>2214</v>
      </c>
      <c r="I674" t="s">
        <v>25</v>
      </c>
      <c r="J674">
        <v>1238</v>
      </c>
      <c r="K674" t="s">
        <v>27</v>
      </c>
      <c r="L674">
        <v>27.1</v>
      </c>
      <c r="M674" t="s">
        <v>2215</v>
      </c>
      <c r="N674">
        <v>0</v>
      </c>
      <c r="O674" t="s">
        <v>25</v>
      </c>
      <c r="P674">
        <v>0</v>
      </c>
      <c r="Q674">
        <v>0</v>
      </c>
      <c r="R674">
        <v>93.08</v>
      </c>
      <c r="S674">
        <v>-2.6</v>
      </c>
      <c r="T674">
        <v>2.6</v>
      </c>
    </row>
    <row r="676" spans="1:20" x14ac:dyDescent="0.2">
      <c r="A676" t="s">
        <v>2216</v>
      </c>
      <c r="B676" t="s">
        <v>2217</v>
      </c>
      <c r="C676" t="s">
        <v>2218</v>
      </c>
      <c r="D676" t="s">
        <v>2219</v>
      </c>
      <c r="E676" t="s">
        <v>24</v>
      </c>
      <c r="F676" t="s">
        <v>25</v>
      </c>
      <c r="G676" t="s">
        <v>26</v>
      </c>
      <c r="H676" s="2">
        <v>44686</v>
      </c>
      <c r="I676" t="s">
        <v>25</v>
      </c>
      <c r="J676">
        <v>104</v>
      </c>
      <c r="K676" t="s">
        <v>27</v>
      </c>
      <c r="L676">
        <v>26.3</v>
      </c>
      <c r="M676" t="s">
        <v>2220</v>
      </c>
      <c r="N676">
        <v>0</v>
      </c>
      <c r="O676" t="s">
        <v>25</v>
      </c>
      <c r="P676">
        <v>0</v>
      </c>
      <c r="Q676">
        <v>0</v>
      </c>
      <c r="R676">
        <v>94.61</v>
      </c>
      <c r="S676">
        <v>-4.3</v>
      </c>
      <c r="T676">
        <v>4.3</v>
      </c>
    </row>
    <row r="677" spans="1:20" x14ac:dyDescent="0.2">
      <c r="A677" t="s">
        <v>2216</v>
      </c>
      <c r="B677" t="s">
        <v>2221</v>
      </c>
      <c r="C677" t="s">
        <v>2222</v>
      </c>
      <c r="D677" t="s">
        <v>2223</v>
      </c>
      <c r="E677" t="s">
        <v>24</v>
      </c>
      <c r="F677" t="s">
        <v>25</v>
      </c>
      <c r="G677" t="s">
        <v>26</v>
      </c>
      <c r="H677" s="2">
        <v>44686</v>
      </c>
      <c r="I677" t="s">
        <v>25</v>
      </c>
      <c r="J677">
        <v>98</v>
      </c>
      <c r="K677" t="s">
        <v>27</v>
      </c>
      <c r="L677">
        <v>26.5</v>
      </c>
      <c r="M677" t="s">
        <v>2220</v>
      </c>
      <c r="N677">
        <v>0</v>
      </c>
      <c r="O677" t="s">
        <v>77</v>
      </c>
      <c r="P677">
        <v>0</v>
      </c>
      <c r="Q677">
        <v>0</v>
      </c>
      <c r="R677">
        <v>91.96</v>
      </c>
      <c r="S677">
        <v>-3.8</v>
      </c>
      <c r="T677">
        <v>3.8</v>
      </c>
    </row>
    <row r="678" spans="1:20" x14ac:dyDescent="0.2">
      <c r="H678" s="2"/>
    </row>
    <row r="679" spans="1:20" x14ac:dyDescent="0.2">
      <c r="A679" t="s">
        <v>2224</v>
      </c>
      <c r="B679" t="s">
        <v>2225</v>
      </c>
      <c r="C679" t="s">
        <v>2226</v>
      </c>
      <c r="D679" t="s">
        <v>2227</v>
      </c>
      <c r="E679" t="s">
        <v>24</v>
      </c>
      <c r="F679" t="s">
        <v>25</v>
      </c>
      <c r="G679" t="s">
        <v>26</v>
      </c>
      <c r="H679" s="2">
        <v>44626</v>
      </c>
      <c r="I679" t="s">
        <v>25</v>
      </c>
      <c r="J679">
        <v>123</v>
      </c>
      <c r="K679" t="s">
        <v>27</v>
      </c>
      <c r="L679">
        <v>29.8</v>
      </c>
      <c r="M679" t="s">
        <v>2228</v>
      </c>
      <c r="N679">
        <v>8.8012699999999997E-4</v>
      </c>
      <c r="O679" t="s">
        <v>28</v>
      </c>
      <c r="P679">
        <v>0</v>
      </c>
      <c r="Q679">
        <v>0</v>
      </c>
      <c r="R679">
        <v>98.44</v>
      </c>
      <c r="S679">
        <v>-4.2</v>
      </c>
      <c r="T679">
        <v>4.2</v>
      </c>
    </row>
    <row r="680" spans="1:20" x14ac:dyDescent="0.2">
      <c r="A680" t="s">
        <v>2224</v>
      </c>
      <c r="B680" t="s">
        <v>2229</v>
      </c>
      <c r="C680" t="s">
        <v>2230</v>
      </c>
      <c r="D680" t="s">
        <v>2231</v>
      </c>
      <c r="E680" t="s">
        <v>24</v>
      </c>
      <c r="F680" t="s">
        <v>25</v>
      </c>
      <c r="G680" t="s">
        <v>26</v>
      </c>
      <c r="H680" s="2">
        <v>44598</v>
      </c>
      <c r="I680" t="s">
        <v>25</v>
      </c>
      <c r="J680">
        <v>47</v>
      </c>
      <c r="K680" t="s">
        <v>27</v>
      </c>
      <c r="L680">
        <v>28.2</v>
      </c>
      <c r="M680" t="s">
        <v>2228</v>
      </c>
      <c r="N680">
        <v>8.6725299999999995E-3</v>
      </c>
      <c r="O680" t="s">
        <v>104</v>
      </c>
      <c r="P680">
        <v>0</v>
      </c>
      <c r="Q680">
        <v>0</v>
      </c>
      <c r="R680">
        <v>98.47</v>
      </c>
      <c r="S680">
        <v>-5.7</v>
      </c>
      <c r="T680">
        <v>5.7</v>
      </c>
    </row>
    <row r="681" spans="1:20" x14ac:dyDescent="0.2">
      <c r="H681" s="2"/>
    </row>
    <row r="682" spans="1:20" x14ac:dyDescent="0.2">
      <c r="A682" t="s">
        <v>2232</v>
      </c>
      <c r="B682" t="s">
        <v>2233</v>
      </c>
      <c r="C682" t="s">
        <v>2234</v>
      </c>
      <c r="D682" t="s">
        <v>2235</v>
      </c>
      <c r="E682" t="s">
        <v>24</v>
      </c>
      <c r="F682" t="s">
        <v>25</v>
      </c>
      <c r="G682" t="s">
        <v>26</v>
      </c>
      <c r="H682" s="2">
        <v>44659</v>
      </c>
      <c r="I682" t="s">
        <v>25</v>
      </c>
      <c r="J682">
        <v>43</v>
      </c>
      <c r="K682" t="s">
        <v>27</v>
      </c>
      <c r="L682">
        <v>27.3</v>
      </c>
      <c r="M682" t="s">
        <v>2236</v>
      </c>
      <c r="N682">
        <v>8.8025099999999997E-4</v>
      </c>
      <c r="O682" t="s">
        <v>28</v>
      </c>
      <c r="P682">
        <v>0</v>
      </c>
      <c r="Q682">
        <v>0</v>
      </c>
      <c r="R682">
        <v>97.29</v>
      </c>
      <c r="S682">
        <v>-2.2999999999999998</v>
      </c>
      <c r="T682">
        <v>2.2999999999999998</v>
      </c>
    </row>
    <row r="683" spans="1:20" x14ac:dyDescent="0.2">
      <c r="A683" t="s">
        <v>2232</v>
      </c>
      <c r="B683" t="s">
        <v>2237</v>
      </c>
      <c r="C683" t="s">
        <v>2238</v>
      </c>
      <c r="D683" t="s">
        <v>2239</v>
      </c>
      <c r="E683" t="s">
        <v>24</v>
      </c>
      <c r="F683" t="s">
        <v>25</v>
      </c>
      <c r="G683" t="s">
        <v>26</v>
      </c>
      <c r="H683" s="2">
        <v>44659</v>
      </c>
      <c r="I683" t="s">
        <v>25</v>
      </c>
      <c r="J683">
        <v>55</v>
      </c>
      <c r="K683" t="s">
        <v>27</v>
      </c>
      <c r="L683">
        <v>26</v>
      </c>
      <c r="M683" t="s">
        <v>2236</v>
      </c>
      <c r="N683">
        <v>6.4850799999999998E-3</v>
      </c>
      <c r="O683" t="s">
        <v>28</v>
      </c>
      <c r="P683">
        <v>0</v>
      </c>
      <c r="Q683">
        <v>0</v>
      </c>
      <c r="R683">
        <v>98.26</v>
      </c>
      <c r="S683">
        <v>1.4</v>
      </c>
      <c r="T683">
        <v>1.4</v>
      </c>
    </row>
    <row r="684" spans="1:20" x14ac:dyDescent="0.2">
      <c r="A684" t="s">
        <v>2232</v>
      </c>
      <c r="B684" t="s">
        <v>2240</v>
      </c>
      <c r="C684" t="s">
        <v>2241</v>
      </c>
      <c r="D684" t="s">
        <v>2242</v>
      </c>
      <c r="E684" t="s">
        <v>24</v>
      </c>
      <c r="F684" t="s">
        <v>25</v>
      </c>
      <c r="G684" t="s">
        <v>26</v>
      </c>
      <c r="H684" s="2">
        <v>44781</v>
      </c>
      <c r="I684" t="s">
        <v>25</v>
      </c>
      <c r="J684">
        <v>135</v>
      </c>
      <c r="K684" t="s">
        <v>27</v>
      </c>
      <c r="L684">
        <v>29.8</v>
      </c>
      <c r="M684" t="s">
        <v>2243</v>
      </c>
      <c r="N684">
        <v>1.7619000000000001E-3</v>
      </c>
      <c r="O684" t="s">
        <v>28</v>
      </c>
      <c r="P684">
        <v>0</v>
      </c>
      <c r="Q684">
        <v>0</v>
      </c>
      <c r="R684">
        <v>98.79</v>
      </c>
      <c r="S684">
        <v>-3.6</v>
      </c>
      <c r="T684">
        <v>3.6</v>
      </c>
    </row>
    <row r="685" spans="1:20" x14ac:dyDescent="0.2">
      <c r="H685" s="2"/>
    </row>
    <row r="686" spans="1:20" x14ac:dyDescent="0.2">
      <c r="A686" t="s">
        <v>2244</v>
      </c>
      <c r="B686" t="s">
        <v>2245</v>
      </c>
      <c r="C686" t="s">
        <v>2246</v>
      </c>
      <c r="D686" t="s">
        <v>2247</v>
      </c>
      <c r="E686" t="s">
        <v>24</v>
      </c>
      <c r="F686" t="s">
        <v>25</v>
      </c>
      <c r="G686" t="s">
        <v>26</v>
      </c>
      <c r="H686" s="3">
        <v>15738</v>
      </c>
      <c r="I686" t="s">
        <v>25</v>
      </c>
      <c r="J686">
        <v>80</v>
      </c>
      <c r="K686" t="s">
        <v>27</v>
      </c>
      <c r="L686">
        <v>26.7</v>
      </c>
      <c r="M686" t="s">
        <v>2248</v>
      </c>
      <c r="N686">
        <v>0</v>
      </c>
      <c r="O686" t="s">
        <v>25</v>
      </c>
      <c r="P686">
        <v>0</v>
      </c>
      <c r="Q686">
        <v>0</v>
      </c>
      <c r="R686">
        <v>80.39</v>
      </c>
      <c r="S686">
        <v>-5.7</v>
      </c>
      <c r="T686">
        <v>5.7</v>
      </c>
    </row>
    <row r="687" spans="1:20" x14ac:dyDescent="0.2">
      <c r="A687" t="s">
        <v>2244</v>
      </c>
      <c r="B687" t="s">
        <v>2249</v>
      </c>
      <c r="C687" t="s">
        <v>2250</v>
      </c>
      <c r="D687" t="s">
        <v>2251</v>
      </c>
      <c r="E687" t="s">
        <v>24</v>
      </c>
      <c r="F687" t="s">
        <v>25</v>
      </c>
      <c r="G687" t="s">
        <v>26</v>
      </c>
      <c r="H687" s="3">
        <v>15827</v>
      </c>
      <c r="I687" t="s">
        <v>25</v>
      </c>
      <c r="J687">
        <v>212</v>
      </c>
      <c r="K687" t="s">
        <v>27</v>
      </c>
      <c r="L687">
        <v>27.2</v>
      </c>
      <c r="M687" t="s">
        <v>2252</v>
      </c>
      <c r="N687">
        <v>1.1483699999999999E-2</v>
      </c>
      <c r="O687" t="s">
        <v>32</v>
      </c>
      <c r="P687">
        <v>0</v>
      </c>
      <c r="Q687">
        <v>0</v>
      </c>
      <c r="R687">
        <v>88.93</v>
      </c>
      <c r="S687">
        <v>-4.5999999999999996</v>
      </c>
      <c r="T687">
        <v>4.5999999999999996</v>
      </c>
    </row>
    <row r="688" spans="1:20" x14ac:dyDescent="0.2">
      <c r="A688" t="s">
        <v>2244</v>
      </c>
      <c r="B688" t="s">
        <v>2253</v>
      </c>
      <c r="C688" t="s">
        <v>2254</v>
      </c>
      <c r="D688" t="s">
        <v>2255</v>
      </c>
      <c r="E688" t="s">
        <v>24</v>
      </c>
      <c r="F688" t="s">
        <v>25</v>
      </c>
      <c r="G688" t="s">
        <v>26</v>
      </c>
      <c r="H688" s="3">
        <v>15827</v>
      </c>
      <c r="I688" t="s">
        <v>25</v>
      </c>
      <c r="J688">
        <v>214</v>
      </c>
      <c r="K688" t="s">
        <v>27</v>
      </c>
      <c r="L688">
        <v>26.7</v>
      </c>
      <c r="M688" t="s">
        <v>2252</v>
      </c>
      <c r="N688">
        <v>0</v>
      </c>
      <c r="O688" t="s">
        <v>25</v>
      </c>
      <c r="P688">
        <v>0</v>
      </c>
      <c r="Q688">
        <v>0</v>
      </c>
      <c r="R688">
        <v>89.68</v>
      </c>
      <c r="S688">
        <v>-4.9000000000000004</v>
      </c>
      <c r="T688">
        <v>4.9000000000000004</v>
      </c>
    </row>
    <row r="689" spans="1:20" x14ac:dyDescent="0.2">
      <c r="A689" t="s">
        <v>2244</v>
      </c>
      <c r="B689" t="s">
        <v>2256</v>
      </c>
      <c r="C689" t="s">
        <v>2257</v>
      </c>
      <c r="D689" t="s">
        <v>2258</v>
      </c>
      <c r="E689" t="s">
        <v>24</v>
      </c>
      <c r="F689" t="s">
        <v>25</v>
      </c>
      <c r="G689" t="s">
        <v>26</v>
      </c>
      <c r="H689" s="3">
        <v>16041</v>
      </c>
      <c r="I689" t="s">
        <v>25</v>
      </c>
      <c r="J689">
        <v>419</v>
      </c>
      <c r="K689" t="s">
        <v>27</v>
      </c>
      <c r="L689">
        <v>27.2</v>
      </c>
      <c r="M689" t="s">
        <v>2259</v>
      </c>
      <c r="N689">
        <v>8.8977499999999998E-4</v>
      </c>
      <c r="O689" t="s">
        <v>28</v>
      </c>
      <c r="P689">
        <v>0</v>
      </c>
      <c r="Q689">
        <v>0</v>
      </c>
      <c r="R689">
        <v>90.47</v>
      </c>
      <c r="S689">
        <v>-4.4000000000000004</v>
      </c>
      <c r="T689">
        <v>4.4000000000000004</v>
      </c>
    </row>
    <row r="690" spans="1:20" x14ac:dyDescent="0.2">
      <c r="A690" t="s">
        <v>2244</v>
      </c>
      <c r="B690" t="s">
        <v>2260</v>
      </c>
      <c r="C690" t="s">
        <v>2261</v>
      </c>
      <c r="D690" t="s">
        <v>2262</v>
      </c>
      <c r="E690" t="s">
        <v>24</v>
      </c>
      <c r="F690" t="s">
        <v>25</v>
      </c>
      <c r="G690" t="s">
        <v>26</v>
      </c>
      <c r="H690" t="s">
        <v>1138</v>
      </c>
      <c r="I690" t="s">
        <v>25</v>
      </c>
      <c r="J690">
        <v>737</v>
      </c>
      <c r="K690" t="s">
        <v>27</v>
      </c>
      <c r="L690">
        <v>26.2</v>
      </c>
      <c r="M690" t="s">
        <v>2259</v>
      </c>
      <c r="N690">
        <v>2.5937000000000002E-2</v>
      </c>
      <c r="O690" t="s">
        <v>28</v>
      </c>
      <c r="P690">
        <v>0</v>
      </c>
      <c r="Q690">
        <v>0</v>
      </c>
      <c r="R690">
        <v>92.39</v>
      </c>
      <c r="S690">
        <v>-3.6</v>
      </c>
      <c r="T690">
        <v>3.6</v>
      </c>
    </row>
    <row r="691" spans="1:20" x14ac:dyDescent="0.2">
      <c r="A691" t="s">
        <v>2244</v>
      </c>
      <c r="B691" t="s">
        <v>2263</v>
      </c>
      <c r="C691" t="s">
        <v>2264</v>
      </c>
      <c r="D691" t="s">
        <v>2265</v>
      </c>
      <c r="E691" t="s">
        <v>24</v>
      </c>
      <c r="F691" t="s">
        <v>25</v>
      </c>
      <c r="G691" t="s">
        <v>26</v>
      </c>
      <c r="H691" t="s">
        <v>2266</v>
      </c>
      <c r="I691" t="s">
        <v>25</v>
      </c>
      <c r="J691">
        <v>753</v>
      </c>
      <c r="K691" t="s">
        <v>27</v>
      </c>
      <c r="L691">
        <v>26.6</v>
      </c>
      <c r="M691" t="s">
        <v>2259</v>
      </c>
      <c r="N691">
        <v>0</v>
      </c>
      <c r="O691" t="s">
        <v>25</v>
      </c>
      <c r="P691">
        <v>0</v>
      </c>
      <c r="Q691">
        <v>0</v>
      </c>
      <c r="R691">
        <v>88.55</v>
      </c>
      <c r="S691">
        <v>-5</v>
      </c>
      <c r="T691">
        <v>5</v>
      </c>
    </row>
    <row r="692" spans="1:20" x14ac:dyDescent="0.2">
      <c r="A692" t="s">
        <v>2244</v>
      </c>
      <c r="B692" t="s">
        <v>2267</v>
      </c>
      <c r="C692" t="s">
        <v>2268</v>
      </c>
      <c r="D692" t="s">
        <v>2269</v>
      </c>
      <c r="E692" t="s">
        <v>24</v>
      </c>
      <c r="F692" t="s">
        <v>25</v>
      </c>
      <c r="G692" t="s">
        <v>26</v>
      </c>
      <c r="H692" t="s">
        <v>2266</v>
      </c>
      <c r="I692" t="s">
        <v>25</v>
      </c>
      <c r="J692">
        <v>762</v>
      </c>
      <c r="K692" t="s">
        <v>27</v>
      </c>
      <c r="L692">
        <v>26.1</v>
      </c>
      <c r="M692" t="s">
        <v>2259</v>
      </c>
      <c r="N692">
        <v>0</v>
      </c>
      <c r="O692" t="s">
        <v>25</v>
      </c>
      <c r="P692">
        <v>0</v>
      </c>
      <c r="Q692">
        <v>0</v>
      </c>
      <c r="R692">
        <v>80.930000000000007</v>
      </c>
      <c r="S692">
        <v>-5.4</v>
      </c>
      <c r="T692">
        <v>5.4</v>
      </c>
    </row>
    <row r="693" spans="1:20" x14ac:dyDescent="0.2">
      <c r="A693" t="s">
        <v>2244</v>
      </c>
      <c r="B693" t="s">
        <v>2270</v>
      </c>
      <c r="C693" t="s">
        <v>2271</v>
      </c>
      <c r="D693" t="s">
        <v>2272</v>
      </c>
      <c r="E693" t="s">
        <v>24</v>
      </c>
      <c r="F693" t="s">
        <v>25</v>
      </c>
      <c r="G693" t="s">
        <v>26</v>
      </c>
      <c r="H693" t="s">
        <v>2266</v>
      </c>
      <c r="I693" t="s">
        <v>25</v>
      </c>
      <c r="J693">
        <v>782</v>
      </c>
      <c r="K693" t="s">
        <v>27</v>
      </c>
      <c r="L693">
        <v>27.6</v>
      </c>
      <c r="M693" t="s">
        <v>2259</v>
      </c>
      <c r="N693">
        <v>0</v>
      </c>
      <c r="O693" t="s">
        <v>25</v>
      </c>
      <c r="P693">
        <v>0</v>
      </c>
      <c r="Q693">
        <v>0</v>
      </c>
      <c r="R693">
        <v>80.739999999999995</v>
      </c>
      <c r="S693">
        <v>-2.1</v>
      </c>
      <c r="T693">
        <v>2.1</v>
      </c>
    </row>
    <row r="695" spans="1:20" x14ac:dyDescent="0.2">
      <c r="A695" t="s">
        <v>2273</v>
      </c>
      <c r="B695" t="s">
        <v>2274</v>
      </c>
      <c r="C695" t="s">
        <v>2275</v>
      </c>
      <c r="D695" t="s">
        <v>2276</v>
      </c>
      <c r="E695" t="s">
        <v>24</v>
      </c>
      <c r="F695" t="s">
        <v>25</v>
      </c>
      <c r="G695" t="s">
        <v>26</v>
      </c>
      <c r="H695" t="s">
        <v>2277</v>
      </c>
      <c r="I695" t="s">
        <v>25</v>
      </c>
      <c r="J695">
        <v>584</v>
      </c>
      <c r="K695" t="s">
        <v>27</v>
      </c>
      <c r="L695">
        <v>31</v>
      </c>
      <c r="M695" t="s">
        <v>2278</v>
      </c>
      <c r="N695">
        <v>0</v>
      </c>
      <c r="O695" t="s">
        <v>25</v>
      </c>
      <c r="P695">
        <v>0</v>
      </c>
      <c r="Q695">
        <v>0</v>
      </c>
      <c r="R695">
        <v>83.57</v>
      </c>
      <c r="S695">
        <v>-5.6</v>
      </c>
      <c r="T695">
        <v>5.6</v>
      </c>
    </row>
    <row r="696" spans="1:20" x14ac:dyDescent="0.2">
      <c r="A696" t="s">
        <v>2273</v>
      </c>
      <c r="B696" t="s">
        <v>2279</v>
      </c>
      <c r="C696" t="s">
        <v>2280</v>
      </c>
      <c r="D696" t="s">
        <v>2281</v>
      </c>
      <c r="E696" t="s">
        <v>24</v>
      </c>
      <c r="F696" t="s">
        <v>25</v>
      </c>
      <c r="G696" t="s">
        <v>26</v>
      </c>
      <c r="H696" t="s">
        <v>2282</v>
      </c>
      <c r="I696" t="s">
        <v>25</v>
      </c>
      <c r="J696">
        <v>568</v>
      </c>
      <c r="K696" t="s">
        <v>27</v>
      </c>
      <c r="L696">
        <v>26.3</v>
      </c>
      <c r="M696" t="s">
        <v>2278</v>
      </c>
      <c r="N696">
        <v>1.7580300000000001E-3</v>
      </c>
      <c r="O696" t="s">
        <v>28</v>
      </c>
      <c r="P696">
        <v>0</v>
      </c>
      <c r="Q696">
        <v>0</v>
      </c>
      <c r="R696">
        <v>88.2</v>
      </c>
      <c r="S696">
        <v>-2.2000000000000002</v>
      </c>
      <c r="T696">
        <v>2.2000000000000002</v>
      </c>
    </row>
    <row r="697" spans="1:20" x14ac:dyDescent="0.2">
      <c r="A697" t="s">
        <v>2273</v>
      </c>
      <c r="B697" t="s">
        <v>2283</v>
      </c>
      <c r="C697" t="s">
        <v>2284</v>
      </c>
      <c r="D697" t="s">
        <v>2285</v>
      </c>
      <c r="E697" t="s">
        <v>24</v>
      </c>
      <c r="F697" t="s">
        <v>25</v>
      </c>
      <c r="G697" t="s">
        <v>26</v>
      </c>
      <c r="H697" s="3">
        <v>15189</v>
      </c>
      <c r="I697" t="s">
        <v>25</v>
      </c>
      <c r="J697">
        <v>278</v>
      </c>
      <c r="K697" t="s">
        <v>27</v>
      </c>
      <c r="L697">
        <v>28.9</v>
      </c>
      <c r="M697" t="s">
        <v>2278</v>
      </c>
      <c r="N697">
        <v>4.0060900000000003E-3</v>
      </c>
      <c r="O697" t="s">
        <v>32</v>
      </c>
      <c r="P697">
        <v>0</v>
      </c>
      <c r="Q697">
        <v>0</v>
      </c>
      <c r="R697">
        <v>92.84</v>
      </c>
      <c r="S697">
        <v>-3.7</v>
      </c>
      <c r="T697">
        <v>3.7</v>
      </c>
    </row>
    <row r="698" spans="1:20" x14ac:dyDescent="0.2">
      <c r="A698" t="s">
        <v>2273</v>
      </c>
      <c r="B698" t="s">
        <v>2286</v>
      </c>
      <c r="C698" t="s">
        <v>2287</v>
      </c>
      <c r="D698" t="s">
        <v>2288</v>
      </c>
      <c r="E698" t="s">
        <v>24</v>
      </c>
      <c r="F698" t="s">
        <v>25</v>
      </c>
      <c r="G698" t="s">
        <v>26</v>
      </c>
      <c r="H698" s="3">
        <v>15189</v>
      </c>
      <c r="I698" t="s">
        <v>25</v>
      </c>
      <c r="J698">
        <v>278</v>
      </c>
      <c r="K698" t="s">
        <v>27</v>
      </c>
      <c r="L698">
        <v>28.8</v>
      </c>
      <c r="M698" t="s">
        <v>2278</v>
      </c>
      <c r="N698">
        <v>0</v>
      </c>
      <c r="O698" t="s">
        <v>25</v>
      </c>
      <c r="P698">
        <v>0</v>
      </c>
      <c r="Q698">
        <v>0</v>
      </c>
      <c r="R698">
        <v>92.84</v>
      </c>
      <c r="S698">
        <v>-6.3</v>
      </c>
      <c r="T698">
        <v>6.3</v>
      </c>
    </row>
    <row r="699" spans="1:20" x14ac:dyDescent="0.2">
      <c r="A699" t="s">
        <v>2273</v>
      </c>
      <c r="B699" t="s">
        <v>2289</v>
      </c>
      <c r="C699" t="s">
        <v>2290</v>
      </c>
      <c r="D699" t="s">
        <v>2291</v>
      </c>
      <c r="E699" t="s">
        <v>24</v>
      </c>
      <c r="F699" t="s">
        <v>25</v>
      </c>
      <c r="G699" t="s">
        <v>26</v>
      </c>
      <c r="H699" s="3">
        <v>15158</v>
      </c>
      <c r="I699" t="s">
        <v>25</v>
      </c>
      <c r="J699">
        <v>241</v>
      </c>
      <c r="K699" t="s">
        <v>27</v>
      </c>
      <c r="L699">
        <v>29.4</v>
      </c>
      <c r="M699" t="s">
        <v>2292</v>
      </c>
      <c r="N699">
        <v>8.7901299999999999E-4</v>
      </c>
      <c r="O699" t="s">
        <v>28</v>
      </c>
      <c r="P699">
        <v>0</v>
      </c>
      <c r="Q699">
        <v>0</v>
      </c>
      <c r="R699">
        <v>91.1</v>
      </c>
      <c r="S699">
        <v>-5.3</v>
      </c>
      <c r="T699">
        <v>5.3</v>
      </c>
    </row>
    <row r="700" spans="1:20" x14ac:dyDescent="0.2">
      <c r="A700" t="s">
        <v>2273</v>
      </c>
      <c r="B700" t="s">
        <v>2293</v>
      </c>
      <c r="C700" t="s">
        <v>2294</v>
      </c>
      <c r="D700" t="s">
        <v>2295</v>
      </c>
      <c r="E700" t="s">
        <v>24</v>
      </c>
      <c r="F700" t="s">
        <v>2296</v>
      </c>
      <c r="G700" t="s">
        <v>26</v>
      </c>
      <c r="H700" s="3">
        <v>15036</v>
      </c>
      <c r="I700" t="s">
        <v>25</v>
      </c>
      <c r="J700">
        <v>149</v>
      </c>
      <c r="K700" t="s">
        <v>27</v>
      </c>
      <c r="L700">
        <v>27.7</v>
      </c>
      <c r="M700" t="s">
        <v>2297</v>
      </c>
      <c r="N700">
        <v>0</v>
      </c>
      <c r="O700" t="s">
        <v>25</v>
      </c>
      <c r="P700">
        <v>0</v>
      </c>
      <c r="Q700">
        <v>0</v>
      </c>
      <c r="R700">
        <v>92.5</v>
      </c>
      <c r="S700">
        <v>-2.6</v>
      </c>
      <c r="T700">
        <v>2.6</v>
      </c>
    </row>
    <row r="701" spans="1:20" x14ac:dyDescent="0.2">
      <c r="A701" t="s">
        <v>2273</v>
      </c>
      <c r="B701" t="s">
        <v>2298</v>
      </c>
      <c r="C701" t="s">
        <v>2299</v>
      </c>
      <c r="D701" t="s">
        <v>2300</v>
      </c>
      <c r="E701" t="s">
        <v>24</v>
      </c>
      <c r="F701" t="s">
        <v>25</v>
      </c>
      <c r="G701" t="s">
        <v>26</v>
      </c>
      <c r="H701" s="3">
        <v>15008</v>
      </c>
      <c r="I701" t="s">
        <v>25</v>
      </c>
      <c r="J701">
        <v>56</v>
      </c>
      <c r="K701" t="s">
        <v>27</v>
      </c>
      <c r="L701">
        <v>26.1</v>
      </c>
      <c r="M701" t="s">
        <v>2301</v>
      </c>
      <c r="N701">
        <v>3.2662699999999999E-3</v>
      </c>
      <c r="O701" t="s">
        <v>36</v>
      </c>
      <c r="P701">
        <v>0</v>
      </c>
      <c r="Q701">
        <v>0</v>
      </c>
      <c r="R701">
        <v>83.84</v>
      </c>
      <c r="S701">
        <v>-1.8</v>
      </c>
      <c r="T701">
        <v>1.8</v>
      </c>
    </row>
    <row r="702" spans="1:20" x14ac:dyDescent="0.2">
      <c r="H702" s="3"/>
    </row>
    <row r="703" spans="1:20" x14ac:dyDescent="0.2">
      <c r="A703" t="s">
        <v>2302</v>
      </c>
      <c r="B703" t="s">
        <v>2303</v>
      </c>
      <c r="C703" t="s">
        <v>2304</v>
      </c>
      <c r="D703" t="s">
        <v>2305</v>
      </c>
      <c r="E703" t="s">
        <v>24</v>
      </c>
      <c r="F703" t="s">
        <v>25</v>
      </c>
      <c r="G703" t="s">
        <v>26</v>
      </c>
      <c r="H703" s="3">
        <v>24259</v>
      </c>
      <c r="I703" t="s">
        <v>25</v>
      </c>
      <c r="J703">
        <v>1310</v>
      </c>
      <c r="K703" t="s">
        <v>27</v>
      </c>
      <c r="L703">
        <v>26.7</v>
      </c>
      <c r="M703" t="s">
        <v>2306</v>
      </c>
      <c r="N703">
        <v>5.5623499999999998E-3</v>
      </c>
      <c r="O703" t="s">
        <v>55</v>
      </c>
      <c r="P703">
        <v>0</v>
      </c>
      <c r="Q703">
        <v>0</v>
      </c>
      <c r="R703">
        <v>94.4</v>
      </c>
      <c r="S703">
        <v>-1.8</v>
      </c>
      <c r="T703">
        <v>1.8</v>
      </c>
    </row>
    <row r="704" spans="1:20" x14ac:dyDescent="0.2">
      <c r="A704" t="s">
        <v>2302</v>
      </c>
      <c r="B704" t="s">
        <v>2307</v>
      </c>
      <c r="C704" t="s">
        <v>2308</v>
      </c>
      <c r="D704" t="s">
        <v>2309</v>
      </c>
      <c r="E704" t="s">
        <v>24</v>
      </c>
      <c r="F704" t="s">
        <v>25</v>
      </c>
      <c r="G704" t="s">
        <v>26</v>
      </c>
      <c r="H704" s="3">
        <v>24259</v>
      </c>
      <c r="I704" t="s">
        <v>25</v>
      </c>
      <c r="J704">
        <v>1312</v>
      </c>
      <c r="K704" t="s">
        <v>27</v>
      </c>
      <c r="L704">
        <v>27.2</v>
      </c>
      <c r="M704" t="s">
        <v>2306</v>
      </c>
      <c r="N704">
        <v>4.6628700000000004E-3</v>
      </c>
      <c r="O704" t="s">
        <v>28</v>
      </c>
      <c r="P704">
        <v>0</v>
      </c>
      <c r="Q704">
        <v>0</v>
      </c>
      <c r="R704">
        <v>92.77</v>
      </c>
      <c r="S704">
        <v>-3.4</v>
      </c>
      <c r="T704">
        <v>3.4</v>
      </c>
    </row>
    <row r="705" spans="1:20" x14ac:dyDescent="0.2">
      <c r="A705" t="s">
        <v>2302</v>
      </c>
      <c r="B705" t="s">
        <v>2310</v>
      </c>
      <c r="C705" t="s">
        <v>2311</v>
      </c>
      <c r="D705" t="s">
        <v>2312</v>
      </c>
      <c r="E705" t="s">
        <v>24</v>
      </c>
      <c r="F705" t="s">
        <v>25</v>
      </c>
      <c r="G705" t="s">
        <v>26</v>
      </c>
      <c r="H705" s="3">
        <v>24412</v>
      </c>
      <c r="I705" t="s">
        <v>25</v>
      </c>
      <c r="J705">
        <v>1412</v>
      </c>
      <c r="K705" t="s">
        <v>27</v>
      </c>
      <c r="L705">
        <v>27.2</v>
      </c>
      <c r="M705" t="s">
        <v>2313</v>
      </c>
      <c r="N705">
        <v>0</v>
      </c>
      <c r="O705" t="s">
        <v>25</v>
      </c>
      <c r="P705">
        <v>0</v>
      </c>
      <c r="Q705">
        <v>0</v>
      </c>
      <c r="R705">
        <v>95.98</v>
      </c>
      <c r="S705">
        <v>-2</v>
      </c>
      <c r="T705">
        <v>2</v>
      </c>
    </row>
    <row r="706" spans="1:20" x14ac:dyDescent="0.2">
      <c r="A706" t="s">
        <v>2302</v>
      </c>
      <c r="B706" t="s">
        <v>2314</v>
      </c>
      <c r="C706" t="s">
        <v>2315</v>
      </c>
      <c r="D706" t="s">
        <v>2316</v>
      </c>
      <c r="E706" t="s">
        <v>24</v>
      </c>
      <c r="F706" t="s">
        <v>25</v>
      </c>
      <c r="G706" t="s">
        <v>26</v>
      </c>
      <c r="H706" s="3">
        <v>24412</v>
      </c>
      <c r="I706" t="s">
        <v>25</v>
      </c>
      <c r="J706">
        <v>1437</v>
      </c>
      <c r="K706" t="s">
        <v>27</v>
      </c>
      <c r="L706">
        <v>29.4</v>
      </c>
      <c r="M706" t="s">
        <v>2313</v>
      </c>
      <c r="N706">
        <v>8.85975E-4</v>
      </c>
      <c r="O706" t="s">
        <v>28</v>
      </c>
      <c r="P706">
        <v>0</v>
      </c>
      <c r="Q706">
        <v>0</v>
      </c>
      <c r="R706">
        <v>94.15</v>
      </c>
      <c r="S706">
        <v>-4.7</v>
      </c>
      <c r="T706">
        <v>4.7</v>
      </c>
    </row>
    <row r="707" spans="1:20" x14ac:dyDescent="0.2">
      <c r="A707" t="s">
        <v>2302</v>
      </c>
      <c r="B707" t="s">
        <v>2317</v>
      </c>
      <c r="C707" t="s">
        <v>2318</v>
      </c>
      <c r="D707" t="s">
        <v>2319</v>
      </c>
      <c r="E707" t="s">
        <v>24</v>
      </c>
      <c r="F707" t="s">
        <v>25</v>
      </c>
      <c r="G707" t="s">
        <v>26</v>
      </c>
      <c r="H707" s="3">
        <v>24442</v>
      </c>
      <c r="I707" t="s">
        <v>25</v>
      </c>
      <c r="J707">
        <v>1461</v>
      </c>
      <c r="K707" t="s">
        <v>27</v>
      </c>
      <c r="L707">
        <v>25.9</v>
      </c>
      <c r="M707" t="s">
        <v>2313</v>
      </c>
      <c r="N707">
        <v>0</v>
      </c>
      <c r="O707" t="s">
        <v>25</v>
      </c>
      <c r="P707">
        <v>0</v>
      </c>
      <c r="Q707">
        <v>0</v>
      </c>
      <c r="R707">
        <v>92.85</v>
      </c>
      <c r="S707">
        <v>-1.8</v>
      </c>
      <c r="T707">
        <v>1.8</v>
      </c>
    </row>
    <row r="708" spans="1:20" x14ac:dyDescent="0.2">
      <c r="A708" t="s">
        <v>2302</v>
      </c>
      <c r="B708" t="s">
        <v>2320</v>
      </c>
      <c r="C708" t="s">
        <v>2321</v>
      </c>
      <c r="D708" t="s">
        <v>2322</v>
      </c>
      <c r="E708" t="s">
        <v>24</v>
      </c>
      <c r="F708" t="s">
        <v>25</v>
      </c>
      <c r="G708" t="s">
        <v>26</v>
      </c>
      <c r="H708" s="3">
        <v>24442</v>
      </c>
      <c r="I708" t="s">
        <v>25</v>
      </c>
      <c r="J708">
        <v>1478</v>
      </c>
      <c r="K708" t="s">
        <v>27</v>
      </c>
      <c r="L708">
        <v>28</v>
      </c>
      <c r="M708" t="s">
        <v>2313</v>
      </c>
      <c r="N708">
        <v>3.2683999999999999E-3</v>
      </c>
      <c r="O708" t="s">
        <v>36</v>
      </c>
      <c r="P708">
        <v>0</v>
      </c>
      <c r="Q708">
        <v>0</v>
      </c>
      <c r="R708">
        <v>95.71</v>
      </c>
      <c r="S708">
        <v>-3.7</v>
      </c>
      <c r="T708">
        <v>3.7</v>
      </c>
    </row>
    <row r="709" spans="1:20" x14ac:dyDescent="0.2">
      <c r="A709" t="s">
        <v>2302</v>
      </c>
      <c r="B709" t="s">
        <v>2323</v>
      </c>
      <c r="C709" t="s">
        <v>2324</v>
      </c>
      <c r="D709" t="s">
        <v>2325</v>
      </c>
      <c r="E709" t="s">
        <v>24</v>
      </c>
      <c r="F709" t="s">
        <v>25</v>
      </c>
      <c r="G709" t="s">
        <v>26</v>
      </c>
      <c r="H709" s="3">
        <v>24442</v>
      </c>
      <c r="I709" t="s">
        <v>25</v>
      </c>
      <c r="J709">
        <v>1479</v>
      </c>
      <c r="K709" t="s">
        <v>27</v>
      </c>
      <c r="L709">
        <v>29.8</v>
      </c>
      <c r="M709" t="s">
        <v>2313</v>
      </c>
      <c r="N709">
        <v>1.76688E-3</v>
      </c>
      <c r="O709" t="s">
        <v>28</v>
      </c>
      <c r="P709">
        <v>0</v>
      </c>
      <c r="Q709">
        <v>0</v>
      </c>
      <c r="R709">
        <v>96.39</v>
      </c>
      <c r="S709">
        <v>-5.2</v>
      </c>
      <c r="T709">
        <v>5.2</v>
      </c>
    </row>
    <row r="710" spans="1:20" x14ac:dyDescent="0.2">
      <c r="A710" t="s">
        <v>2302</v>
      </c>
      <c r="B710" t="s">
        <v>2326</v>
      </c>
      <c r="C710" t="s">
        <v>2327</v>
      </c>
      <c r="D710" t="s">
        <v>2328</v>
      </c>
      <c r="E710" t="s">
        <v>24</v>
      </c>
      <c r="F710" t="s">
        <v>25</v>
      </c>
      <c r="G710" t="s">
        <v>26</v>
      </c>
      <c r="H710" t="s">
        <v>2329</v>
      </c>
      <c r="I710" t="s">
        <v>25</v>
      </c>
      <c r="J710">
        <v>1559</v>
      </c>
      <c r="K710" t="s">
        <v>27</v>
      </c>
      <c r="L710">
        <v>28.2</v>
      </c>
      <c r="M710" t="s">
        <v>2313</v>
      </c>
      <c r="N710">
        <v>8.8418899999999996E-4</v>
      </c>
      <c r="O710" t="s">
        <v>28</v>
      </c>
      <c r="P710">
        <v>0</v>
      </c>
      <c r="Q710">
        <v>0</v>
      </c>
      <c r="R710">
        <v>92.86</v>
      </c>
      <c r="S710">
        <v>-5</v>
      </c>
      <c r="T710">
        <v>5</v>
      </c>
    </row>
    <row r="711" spans="1:20" x14ac:dyDescent="0.2">
      <c r="A711" t="s">
        <v>2302</v>
      </c>
      <c r="B711" t="s">
        <v>2330</v>
      </c>
      <c r="C711" t="s">
        <v>2331</v>
      </c>
      <c r="D711" t="s">
        <v>2332</v>
      </c>
      <c r="E711" t="s">
        <v>24</v>
      </c>
      <c r="F711" t="s">
        <v>25</v>
      </c>
      <c r="G711" t="s">
        <v>26</v>
      </c>
      <c r="H711" t="s">
        <v>2333</v>
      </c>
      <c r="I711" t="s">
        <v>25</v>
      </c>
      <c r="J711">
        <v>1661</v>
      </c>
      <c r="K711" t="s">
        <v>27</v>
      </c>
      <c r="L711">
        <v>26.4</v>
      </c>
      <c r="M711" t="s">
        <v>2306</v>
      </c>
      <c r="N711">
        <v>0</v>
      </c>
      <c r="O711" t="s">
        <v>25</v>
      </c>
      <c r="P711">
        <v>0</v>
      </c>
      <c r="Q711">
        <v>0</v>
      </c>
      <c r="R711">
        <v>91.44</v>
      </c>
      <c r="S711">
        <v>-4.5999999999999996</v>
      </c>
      <c r="T711">
        <v>4.5999999999999996</v>
      </c>
    </row>
    <row r="712" spans="1:20" x14ac:dyDescent="0.2">
      <c r="A712" t="s">
        <v>2302</v>
      </c>
      <c r="B712" t="s">
        <v>2334</v>
      </c>
      <c r="C712" t="s">
        <v>2335</v>
      </c>
      <c r="D712" t="s">
        <v>2336</v>
      </c>
      <c r="E712" t="s">
        <v>24</v>
      </c>
      <c r="F712" t="s">
        <v>2337</v>
      </c>
      <c r="G712" t="s">
        <v>26</v>
      </c>
      <c r="H712" t="s">
        <v>2338</v>
      </c>
      <c r="I712" t="s">
        <v>25</v>
      </c>
      <c r="J712">
        <v>1785</v>
      </c>
      <c r="K712" t="s">
        <v>27</v>
      </c>
      <c r="L712">
        <v>26.3</v>
      </c>
      <c r="M712" t="s">
        <v>2313</v>
      </c>
      <c r="N712">
        <v>7.7781100000000004E-3</v>
      </c>
      <c r="O712" t="s">
        <v>28</v>
      </c>
      <c r="P712">
        <v>0</v>
      </c>
      <c r="Q712">
        <v>0</v>
      </c>
      <c r="R712">
        <v>86.38</v>
      </c>
      <c r="S712">
        <v>-1.8</v>
      </c>
      <c r="T712">
        <v>1.8</v>
      </c>
    </row>
    <row r="713" spans="1:20" x14ac:dyDescent="0.2">
      <c r="A713" t="s">
        <v>2302</v>
      </c>
      <c r="B713" t="s">
        <v>2339</v>
      </c>
      <c r="C713" t="s">
        <v>2340</v>
      </c>
      <c r="D713" t="s">
        <v>2341</v>
      </c>
      <c r="E713" t="s">
        <v>24</v>
      </c>
      <c r="F713" t="s">
        <v>25</v>
      </c>
      <c r="G713" t="s">
        <v>26</v>
      </c>
      <c r="H713" t="s">
        <v>2342</v>
      </c>
      <c r="I713" t="s">
        <v>25</v>
      </c>
      <c r="J713">
        <v>1798</v>
      </c>
      <c r="K713" t="s">
        <v>27</v>
      </c>
      <c r="L713">
        <v>27.6</v>
      </c>
      <c r="M713" t="s">
        <v>2313</v>
      </c>
      <c r="N713">
        <v>1.29149E-2</v>
      </c>
      <c r="O713" t="s">
        <v>32</v>
      </c>
      <c r="P713">
        <v>0</v>
      </c>
      <c r="Q713">
        <v>0</v>
      </c>
      <c r="R713">
        <v>92.42</v>
      </c>
      <c r="S713">
        <v>-2.1</v>
      </c>
      <c r="T713">
        <v>2.1</v>
      </c>
    </row>
    <row r="714" spans="1:20" x14ac:dyDescent="0.2">
      <c r="A714" t="s">
        <v>2302</v>
      </c>
      <c r="B714" t="s">
        <v>2343</v>
      </c>
      <c r="C714" t="s">
        <v>2344</v>
      </c>
      <c r="D714" t="s">
        <v>2345</v>
      </c>
      <c r="E714" t="s">
        <v>24</v>
      </c>
      <c r="F714" t="s">
        <v>25</v>
      </c>
      <c r="G714" t="s">
        <v>26</v>
      </c>
      <c r="H714" t="s">
        <v>2346</v>
      </c>
      <c r="I714" t="s">
        <v>25</v>
      </c>
      <c r="J714">
        <v>1866</v>
      </c>
      <c r="K714" t="s">
        <v>27</v>
      </c>
      <c r="L714">
        <v>29.4</v>
      </c>
      <c r="M714" t="s">
        <v>2313</v>
      </c>
      <c r="N714">
        <v>5.5623499999999998E-3</v>
      </c>
      <c r="O714" t="s">
        <v>55</v>
      </c>
      <c r="P714">
        <v>0</v>
      </c>
      <c r="Q714">
        <v>0</v>
      </c>
      <c r="R714">
        <v>85.48</v>
      </c>
      <c r="S714">
        <v>-4.4000000000000004</v>
      </c>
      <c r="T714">
        <v>4.4000000000000004</v>
      </c>
    </row>
    <row r="715" spans="1:20" x14ac:dyDescent="0.2">
      <c r="A715" t="s">
        <v>2302</v>
      </c>
      <c r="B715" t="s">
        <v>2347</v>
      </c>
      <c r="C715" t="s">
        <v>2348</v>
      </c>
      <c r="D715" t="s">
        <v>2349</v>
      </c>
      <c r="E715" t="s">
        <v>24</v>
      </c>
      <c r="F715" t="s">
        <v>25</v>
      </c>
      <c r="G715" t="s">
        <v>74</v>
      </c>
      <c r="H715" t="s">
        <v>2350</v>
      </c>
      <c r="I715" t="s">
        <v>25</v>
      </c>
      <c r="J715">
        <v>1884</v>
      </c>
      <c r="K715" t="s">
        <v>27</v>
      </c>
      <c r="L715">
        <v>33</v>
      </c>
      <c r="M715" t="s">
        <v>2313</v>
      </c>
      <c r="N715">
        <v>6.4641200000000003E-3</v>
      </c>
      <c r="O715" t="s">
        <v>32</v>
      </c>
      <c r="P715">
        <v>0</v>
      </c>
      <c r="Q715">
        <v>0</v>
      </c>
      <c r="R715">
        <v>89.58</v>
      </c>
      <c r="S715">
        <v>-3.4</v>
      </c>
      <c r="T715">
        <v>3.4</v>
      </c>
    </row>
    <row r="716" spans="1:20" x14ac:dyDescent="0.2">
      <c r="A716" t="s">
        <v>2302</v>
      </c>
      <c r="B716" t="s">
        <v>2351</v>
      </c>
      <c r="C716" t="s">
        <v>2352</v>
      </c>
      <c r="D716" t="s">
        <v>2353</v>
      </c>
      <c r="E716" t="s">
        <v>24</v>
      </c>
      <c r="F716" t="s">
        <v>25</v>
      </c>
      <c r="G716" t="s">
        <v>26</v>
      </c>
      <c r="H716" t="s">
        <v>2354</v>
      </c>
      <c r="I716" t="s">
        <v>25</v>
      </c>
      <c r="J716">
        <v>2110</v>
      </c>
      <c r="K716" t="s">
        <v>27</v>
      </c>
      <c r="L716">
        <v>30</v>
      </c>
      <c r="M716" t="s">
        <v>2355</v>
      </c>
      <c r="N716">
        <v>2.8988899999999999E-3</v>
      </c>
      <c r="O716" t="s">
        <v>104</v>
      </c>
      <c r="P716">
        <v>0</v>
      </c>
      <c r="Q716">
        <v>0</v>
      </c>
      <c r="R716">
        <v>91.29</v>
      </c>
      <c r="S716">
        <v>2.2999999999999998</v>
      </c>
      <c r="T716">
        <v>2.2999999999999998</v>
      </c>
    </row>
    <row r="717" spans="1:20" x14ac:dyDescent="0.2">
      <c r="A717" t="s">
        <v>2302</v>
      </c>
      <c r="B717" t="s">
        <v>2356</v>
      </c>
      <c r="C717" t="s">
        <v>2357</v>
      </c>
      <c r="D717" t="s">
        <v>2358</v>
      </c>
      <c r="E717" t="s">
        <v>24</v>
      </c>
      <c r="F717" t="s">
        <v>25</v>
      </c>
      <c r="G717" t="s">
        <v>26</v>
      </c>
      <c r="H717" t="s">
        <v>2359</v>
      </c>
      <c r="I717" t="s">
        <v>25</v>
      </c>
      <c r="J717">
        <v>2172</v>
      </c>
      <c r="K717" t="s">
        <v>27</v>
      </c>
      <c r="L717">
        <v>26.4</v>
      </c>
      <c r="M717" t="s">
        <v>2360</v>
      </c>
      <c r="N717">
        <v>5.56421E-3</v>
      </c>
      <c r="O717" t="s">
        <v>55</v>
      </c>
      <c r="P717">
        <v>0</v>
      </c>
      <c r="Q717">
        <v>0</v>
      </c>
      <c r="R717">
        <v>90.06</v>
      </c>
      <c r="S717">
        <v>-2.5</v>
      </c>
      <c r="T717">
        <v>2.5</v>
      </c>
    </row>
    <row r="718" spans="1:20" x14ac:dyDescent="0.2">
      <c r="A718" t="s">
        <v>2302</v>
      </c>
      <c r="B718" t="s">
        <v>2361</v>
      </c>
      <c r="C718" t="s">
        <v>2362</v>
      </c>
      <c r="D718" t="s">
        <v>2363</v>
      </c>
      <c r="E718" t="s">
        <v>24</v>
      </c>
      <c r="F718" t="s">
        <v>40</v>
      </c>
      <c r="G718" t="s">
        <v>26</v>
      </c>
      <c r="H718" t="s">
        <v>2359</v>
      </c>
      <c r="I718" t="s">
        <v>25</v>
      </c>
      <c r="J718">
        <v>2184</v>
      </c>
      <c r="K718" t="s">
        <v>27</v>
      </c>
      <c r="L718">
        <v>25.8</v>
      </c>
      <c r="M718" t="s">
        <v>2360</v>
      </c>
      <c r="N718">
        <v>0</v>
      </c>
      <c r="O718" t="s">
        <v>25</v>
      </c>
      <c r="P718">
        <v>0</v>
      </c>
      <c r="Q718">
        <v>0</v>
      </c>
      <c r="R718">
        <v>88.63</v>
      </c>
      <c r="S718">
        <v>-3</v>
      </c>
      <c r="T718">
        <v>3</v>
      </c>
    </row>
    <row r="719" spans="1:20" x14ac:dyDescent="0.2">
      <c r="A719" t="s">
        <v>2302</v>
      </c>
      <c r="B719" t="s">
        <v>2364</v>
      </c>
      <c r="C719" t="s">
        <v>2365</v>
      </c>
      <c r="D719" t="s">
        <v>2366</v>
      </c>
      <c r="E719" t="s">
        <v>24</v>
      </c>
      <c r="F719" t="s">
        <v>25</v>
      </c>
      <c r="G719" t="s">
        <v>26</v>
      </c>
      <c r="H719" t="s">
        <v>2367</v>
      </c>
      <c r="I719" t="s">
        <v>25</v>
      </c>
      <c r="J719">
        <v>2241</v>
      </c>
      <c r="K719" t="s">
        <v>27</v>
      </c>
      <c r="L719">
        <v>29.2</v>
      </c>
      <c r="M719" t="s">
        <v>25</v>
      </c>
      <c r="N719">
        <v>1.6302599999999999E-3</v>
      </c>
      <c r="O719" t="s">
        <v>28</v>
      </c>
      <c r="P719">
        <v>0</v>
      </c>
      <c r="Q719">
        <v>0</v>
      </c>
      <c r="R719">
        <v>88.3</v>
      </c>
      <c r="S719">
        <v>-2</v>
      </c>
      <c r="T719">
        <v>2</v>
      </c>
    </row>
    <row r="720" spans="1:20" x14ac:dyDescent="0.2">
      <c r="A720" t="s">
        <v>2302</v>
      </c>
      <c r="B720" t="s">
        <v>2368</v>
      </c>
      <c r="C720" t="s">
        <v>2369</v>
      </c>
      <c r="D720" t="s">
        <v>2370</v>
      </c>
      <c r="E720" t="s">
        <v>24</v>
      </c>
      <c r="F720" t="s">
        <v>25</v>
      </c>
      <c r="G720" t="s">
        <v>26</v>
      </c>
      <c r="H720" t="s">
        <v>2371</v>
      </c>
      <c r="I720" t="s">
        <v>25</v>
      </c>
      <c r="J720">
        <v>2284</v>
      </c>
      <c r="K720" t="s">
        <v>27</v>
      </c>
      <c r="L720">
        <v>26.1</v>
      </c>
      <c r="M720" t="s">
        <v>25</v>
      </c>
      <c r="N720">
        <v>2.9834699999999998E-3</v>
      </c>
      <c r="O720" t="s">
        <v>104</v>
      </c>
      <c r="P720">
        <v>0</v>
      </c>
      <c r="Q720">
        <v>0</v>
      </c>
      <c r="R720">
        <v>90.31</v>
      </c>
      <c r="S720">
        <v>-3.6</v>
      </c>
      <c r="T720">
        <v>3.6</v>
      </c>
    </row>
    <row r="721" spans="1:20" x14ac:dyDescent="0.2">
      <c r="A721" t="s">
        <v>2302</v>
      </c>
      <c r="B721" t="s">
        <v>2372</v>
      </c>
      <c r="C721" t="s">
        <v>2373</v>
      </c>
      <c r="D721" t="s">
        <v>2374</v>
      </c>
      <c r="E721" t="s">
        <v>24</v>
      </c>
      <c r="F721" t="s">
        <v>25</v>
      </c>
      <c r="G721" t="s">
        <v>26</v>
      </c>
      <c r="H721" t="s">
        <v>2375</v>
      </c>
      <c r="I721" t="s">
        <v>25</v>
      </c>
      <c r="J721">
        <v>2714</v>
      </c>
      <c r="K721" t="s">
        <v>27</v>
      </c>
      <c r="L721">
        <v>26.5</v>
      </c>
      <c r="M721" t="s">
        <v>25</v>
      </c>
      <c r="N721">
        <v>5.7378899999999997E-2</v>
      </c>
      <c r="O721" t="s">
        <v>32</v>
      </c>
      <c r="P721">
        <v>0</v>
      </c>
      <c r="Q721">
        <v>0</v>
      </c>
      <c r="R721">
        <v>89.91</v>
      </c>
      <c r="S721">
        <v>-2.6</v>
      </c>
      <c r="T721">
        <v>2.6</v>
      </c>
    </row>
    <row r="722" spans="1:20" x14ac:dyDescent="0.2">
      <c r="A722" t="s">
        <v>2302</v>
      </c>
      <c r="B722" t="s">
        <v>2376</v>
      </c>
      <c r="C722" t="s">
        <v>2377</v>
      </c>
      <c r="D722" t="s">
        <v>2378</v>
      </c>
      <c r="E722" t="s">
        <v>24</v>
      </c>
      <c r="F722" t="s">
        <v>2337</v>
      </c>
      <c r="G722" t="s">
        <v>26</v>
      </c>
      <c r="H722" t="s">
        <v>2379</v>
      </c>
      <c r="I722" t="s">
        <v>25</v>
      </c>
      <c r="J722">
        <v>2772</v>
      </c>
      <c r="K722" t="s">
        <v>27</v>
      </c>
      <c r="L722">
        <v>27.8</v>
      </c>
      <c r="M722" t="s">
        <v>25</v>
      </c>
      <c r="N722">
        <v>8.8569300000000001E-4</v>
      </c>
      <c r="O722" t="s">
        <v>28</v>
      </c>
      <c r="P722">
        <v>0</v>
      </c>
      <c r="Q722">
        <v>0</v>
      </c>
      <c r="R722">
        <v>92.75</v>
      </c>
      <c r="S722">
        <v>-4.3</v>
      </c>
      <c r="T722">
        <v>4.3</v>
      </c>
    </row>
    <row r="723" spans="1:20" x14ac:dyDescent="0.2">
      <c r="A723" t="s">
        <v>2302</v>
      </c>
      <c r="B723" t="s">
        <v>2380</v>
      </c>
      <c r="C723" t="s">
        <v>2381</v>
      </c>
      <c r="D723" t="s">
        <v>2382</v>
      </c>
      <c r="E723" t="s">
        <v>24</v>
      </c>
      <c r="F723" t="s">
        <v>25</v>
      </c>
      <c r="G723" t="s">
        <v>26</v>
      </c>
      <c r="H723" t="s">
        <v>2379</v>
      </c>
      <c r="I723" t="s">
        <v>25</v>
      </c>
      <c r="J723">
        <v>2777</v>
      </c>
      <c r="K723" t="s">
        <v>27</v>
      </c>
      <c r="L723">
        <v>29.8</v>
      </c>
      <c r="M723" t="s">
        <v>25</v>
      </c>
      <c r="N723">
        <v>0</v>
      </c>
      <c r="O723" t="s">
        <v>25</v>
      </c>
      <c r="P723">
        <v>0</v>
      </c>
      <c r="Q723">
        <v>0</v>
      </c>
      <c r="R723">
        <v>93.84</v>
      </c>
      <c r="S723">
        <v>-4.8</v>
      </c>
      <c r="T723">
        <v>4.8</v>
      </c>
    </row>
    <row r="724" spans="1:20" x14ac:dyDescent="0.2">
      <c r="A724" t="s">
        <v>2302</v>
      </c>
      <c r="B724" t="s">
        <v>2383</v>
      </c>
      <c r="C724" t="s">
        <v>2384</v>
      </c>
      <c r="D724" t="s">
        <v>2385</v>
      </c>
      <c r="E724" t="s">
        <v>24</v>
      </c>
      <c r="F724" t="s">
        <v>25</v>
      </c>
      <c r="G724" t="s">
        <v>26</v>
      </c>
      <c r="H724" t="s">
        <v>2386</v>
      </c>
      <c r="I724" t="s">
        <v>25</v>
      </c>
      <c r="J724">
        <v>2854</v>
      </c>
      <c r="K724" t="s">
        <v>27</v>
      </c>
      <c r="L724">
        <v>25.8</v>
      </c>
      <c r="M724" t="s">
        <v>25</v>
      </c>
      <c r="N724">
        <v>6.4960399999999998E-3</v>
      </c>
      <c r="O724" t="s">
        <v>28</v>
      </c>
      <c r="P724">
        <v>0</v>
      </c>
      <c r="Q724">
        <v>0</v>
      </c>
      <c r="R724">
        <v>94.24</v>
      </c>
      <c r="S724">
        <v>-2.6</v>
      </c>
      <c r="T724">
        <v>2.6</v>
      </c>
    </row>
    <row r="725" spans="1:20" x14ac:dyDescent="0.2">
      <c r="A725" t="s">
        <v>2302</v>
      </c>
      <c r="B725" t="s">
        <v>2387</v>
      </c>
      <c r="C725" t="s">
        <v>2388</v>
      </c>
      <c r="D725" t="s">
        <v>2389</v>
      </c>
      <c r="E725" t="s">
        <v>24</v>
      </c>
      <c r="F725" t="s">
        <v>25</v>
      </c>
      <c r="G725" t="s">
        <v>26</v>
      </c>
      <c r="H725" t="s">
        <v>2390</v>
      </c>
      <c r="I725" t="s">
        <v>25</v>
      </c>
      <c r="J725">
        <v>3115</v>
      </c>
      <c r="K725" t="s">
        <v>27</v>
      </c>
      <c r="L725">
        <v>30</v>
      </c>
      <c r="M725" t="s">
        <v>2391</v>
      </c>
      <c r="N725">
        <v>6.4582800000000003E-3</v>
      </c>
      <c r="O725" t="s">
        <v>32</v>
      </c>
      <c r="P725">
        <v>0</v>
      </c>
      <c r="Q725">
        <v>0</v>
      </c>
      <c r="R725">
        <v>97.24</v>
      </c>
      <c r="S725">
        <v>-3.6</v>
      </c>
      <c r="T725">
        <v>3.6</v>
      </c>
    </row>
    <row r="726" spans="1:20" x14ac:dyDescent="0.2">
      <c r="A726" t="s">
        <v>2302</v>
      </c>
      <c r="B726" t="s">
        <v>2392</v>
      </c>
      <c r="C726" t="s">
        <v>2393</v>
      </c>
      <c r="D726" t="s">
        <v>2394</v>
      </c>
      <c r="E726" t="s">
        <v>24</v>
      </c>
      <c r="F726" t="s">
        <v>2337</v>
      </c>
      <c r="G726" t="s">
        <v>26</v>
      </c>
      <c r="H726" t="s">
        <v>2395</v>
      </c>
      <c r="I726" t="s">
        <v>25</v>
      </c>
      <c r="J726">
        <v>3156</v>
      </c>
      <c r="K726" t="s">
        <v>27</v>
      </c>
      <c r="L726">
        <v>26.7</v>
      </c>
      <c r="M726" t="s">
        <v>2391</v>
      </c>
      <c r="N726">
        <v>0</v>
      </c>
      <c r="O726" t="s">
        <v>25</v>
      </c>
      <c r="P726">
        <v>0</v>
      </c>
      <c r="Q726">
        <v>0</v>
      </c>
      <c r="R726">
        <v>95.86</v>
      </c>
      <c r="S726">
        <v>-4.5</v>
      </c>
      <c r="T726">
        <v>4.5</v>
      </c>
    </row>
    <row r="727" spans="1:20" x14ac:dyDescent="0.2">
      <c r="A727" t="s">
        <v>2302</v>
      </c>
      <c r="B727" t="s">
        <v>2396</v>
      </c>
      <c r="C727" t="s">
        <v>2397</v>
      </c>
      <c r="D727" t="s">
        <v>2398</v>
      </c>
      <c r="E727" t="s">
        <v>24</v>
      </c>
      <c r="F727" t="s">
        <v>25</v>
      </c>
      <c r="G727" t="s">
        <v>26</v>
      </c>
      <c r="H727" t="s">
        <v>2395</v>
      </c>
      <c r="I727" t="s">
        <v>25</v>
      </c>
      <c r="J727">
        <v>3160</v>
      </c>
      <c r="K727" t="s">
        <v>27</v>
      </c>
      <c r="L727">
        <v>26.7</v>
      </c>
      <c r="M727" t="s">
        <v>2391</v>
      </c>
      <c r="N727">
        <v>3.2677600000000002E-3</v>
      </c>
      <c r="O727" t="s">
        <v>36</v>
      </c>
      <c r="P727">
        <v>0</v>
      </c>
      <c r="Q727">
        <v>0</v>
      </c>
      <c r="R727">
        <v>96.65</v>
      </c>
      <c r="S727">
        <v>-4.4000000000000004</v>
      </c>
      <c r="T727">
        <v>4.4000000000000004</v>
      </c>
    </row>
    <row r="728" spans="1:20" x14ac:dyDescent="0.2">
      <c r="A728" t="s">
        <v>2302</v>
      </c>
      <c r="B728" t="s">
        <v>2399</v>
      </c>
      <c r="C728" t="s">
        <v>2400</v>
      </c>
      <c r="D728" t="s">
        <v>2401</v>
      </c>
      <c r="E728" t="s">
        <v>24</v>
      </c>
      <c r="F728" t="s">
        <v>25</v>
      </c>
      <c r="G728" t="s">
        <v>26</v>
      </c>
      <c r="H728" t="s">
        <v>2402</v>
      </c>
      <c r="I728" t="s">
        <v>25</v>
      </c>
      <c r="J728">
        <v>3175</v>
      </c>
      <c r="K728" t="s">
        <v>27</v>
      </c>
      <c r="L728">
        <v>29.1</v>
      </c>
      <c r="M728" t="s">
        <v>2403</v>
      </c>
      <c r="N728">
        <v>2.90107E-3</v>
      </c>
      <c r="O728" t="s">
        <v>104</v>
      </c>
      <c r="P728">
        <v>0</v>
      </c>
      <c r="Q728">
        <v>0</v>
      </c>
      <c r="R728">
        <v>96.38</v>
      </c>
      <c r="S728">
        <v>-1.8</v>
      </c>
      <c r="T728">
        <v>1.8</v>
      </c>
    </row>
    <row r="729" spans="1:20" x14ac:dyDescent="0.2">
      <c r="A729" t="s">
        <v>2302</v>
      </c>
      <c r="B729" t="s">
        <v>2404</v>
      </c>
      <c r="C729" t="s">
        <v>2405</v>
      </c>
      <c r="D729" t="s">
        <v>2406</v>
      </c>
      <c r="E729" t="s">
        <v>24</v>
      </c>
      <c r="F729" t="s">
        <v>25</v>
      </c>
      <c r="G729" t="s">
        <v>26</v>
      </c>
      <c r="H729" t="s">
        <v>2402</v>
      </c>
      <c r="I729" t="s">
        <v>25</v>
      </c>
      <c r="J729">
        <v>3175</v>
      </c>
      <c r="K729" t="s">
        <v>27</v>
      </c>
      <c r="L729">
        <v>27.9</v>
      </c>
      <c r="M729" t="s">
        <v>2403</v>
      </c>
      <c r="N729">
        <v>0</v>
      </c>
      <c r="O729" t="s">
        <v>77</v>
      </c>
      <c r="P729">
        <v>0</v>
      </c>
      <c r="Q729">
        <v>0</v>
      </c>
      <c r="R729">
        <v>96.38</v>
      </c>
      <c r="S729">
        <v>-2.2000000000000002</v>
      </c>
      <c r="T729">
        <v>2.2000000000000002</v>
      </c>
    </row>
    <row r="730" spans="1:20" x14ac:dyDescent="0.2">
      <c r="A730" t="s">
        <v>2302</v>
      </c>
      <c r="B730" t="s">
        <v>2407</v>
      </c>
      <c r="C730" t="s">
        <v>2408</v>
      </c>
      <c r="D730" t="s">
        <v>2409</v>
      </c>
      <c r="E730" t="s">
        <v>24</v>
      </c>
      <c r="F730" t="s">
        <v>25</v>
      </c>
      <c r="G730" t="s">
        <v>26</v>
      </c>
      <c r="H730" t="s">
        <v>2410</v>
      </c>
      <c r="I730" t="s">
        <v>25</v>
      </c>
      <c r="J730">
        <v>3240</v>
      </c>
      <c r="K730" t="s">
        <v>27</v>
      </c>
      <c r="L730">
        <v>28.1</v>
      </c>
      <c r="M730" t="s">
        <v>2411</v>
      </c>
      <c r="N730">
        <v>0</v>
      </c>
      <c r="O730" t="s">
        <v>25</v>
      </c>
      <c r="P730">
        <v>0</v>
      </c>
      <c r="Q730">
        <v>0</v>
      </c>
      <c r="R730">
        <v>96.65</v>
      </c>
      <c r="S730">
        <v>-2.7</v>
      </c>
      <c r="T730">
        <v>2.7</v>
      </c>
    </row>
    <row r="731" spans="1:20" x14ac:dyDescent="0.2">
      <c r="A731" t="s">
        <v>2302</v>
      </c>
      <c r="B731" t="s">
        <v>2412</v>
      </c>
      <c r="C731" t="s">
        <v>2413</v>
      </c>
      <c r="D731" t="s">
        <v>2414</v>
      </c>
      <c r="E731" t="s">
        <v>24</v>
      </c>
      <c r="F731" t="s">
        <v>25</v>
      </c>
      <c r="G731" t="s">
        <v>26</v>
      </c>
      <c r="H731" t="s">
        <v>2410</v>
      </c>
      <c r="I731" t="s">
        <v>25</v>
      </c>
      <c r="J731">
        <v>3243</v>
      </c>
      <c r="K731" t="s">
        <v>27</v>
      </c>
      <c r="L731">
        <v>26.1</v>
      </c>
      <c r="M731" t="s">
        <v>2411</v>
      </c>
      <c r="N731">
        <v>0</v>
      </c>
      <c r="O731" t="s">
        <v>25</v>
      </c>
      <c r="P731">
        <v>0</v>
      </c>
      <c r="Q731">
        <v>0</v>
      </c>
      <c r="R731">
        <v>95.84</v>
      </c>
      <c r="S731">
        <v>-1.8</v>
      </c>
      <c r="T731">
        <v>1.8</v>
      </c>
    </row>
    <row r="732" spans="1:20" x14ac:dyDescent="0.2">
      <c r="A732" t="s">
        <v>2302</v>
      </c>
      <c r="B732" t="s">
        <v>2415</v>
      </c>
      <c r="C732" t="s">
        <v>2416</v>
      </c>
      <c r="D732" t="s">
        <v>2417</v>
      </c>
      <c r="E732" t="s">
        <v>24</v>
      </c>
      <c r="F732" t="s">
        <v>25</v>
      </c>
      <c r="G732" t="s">
        <v>26</v>
      </c>
      <c r="H732" t="s">
        <v>2418</v>
      </c>
      <c r="I732" t="s">
        <v>25</v>
      </c>
      <c r="J732">
        <v>3291</v>
      </c>
      <c r="K732" t="s">
        <v>27</v>
      </c>
      <c r="L732">
        <v>29.2</v>
      </c>
      <c r="M732" t="s">
        <v>2411</v>
      </c>
      <c r="N732">
        <v>0</v>
      </c>
      <c r="O732" t="s">
        <v>77</v>
      </c>
      <c r="P732">
        <v>0</v>
      </c>
      <c r="Q732">
        <v>0</v>
      </c>
      <c r="R732">
        <v>96.03</v>
      </c>
      <c r="S732">
        <v>-3.6</v>
      </c>
      <c r="T732">
        <v>3.6</v>
      </c>
    </row>
    <row r="733" spans="1:20" x14ac:dyDescent="0.2">
      <c r="A733" t="s">
        <v>2302</v>
      </c>
      <c r="B733" t="s">
        <v>2419</v>
      </c>
      <c r="C733" t="s">
        <v>2420</v>
      </c>
      <c r="D733" t="s">
        <v>2421</v>
      </c>
      <c r="E733" t="s">
        <v>24</v>
      </c>
      <c r="F733" t="s">
        <v>25</v>
      </c>
      <c r="G733" t="s">
        <v>26</v>
      </c>
      <c r="H733" t="s">
        <v>2422</v>
      </c>
      <c r="I733" t="s">
        <v>25</v>
      </c>
      <c r="J733">
        <v>3321</v>
      </c>
      <c r="K733" t="s">
        <v>27</v>
      </c>
      <c r="L733">
        <v>29.3</v>
      </c>
      <c r="M733" t="s">
        <v>2423</v>
      </c>
      <c r="N733">
        <v>8.9469400000000002E-4</v>
      </c>
      <c r="O733" t="s">
        <v>28</v>
      </c>
      <c r="P733">
        <v>0</v>
      </c>
      <c r="Q733">
        <v>0</v>
      </c>
      <c r="R733">
        <v>95.74</v>
      </c>
      <c r="S733">
        <v>-3.9</v>
      </c>
      <c r="T733">
        <v>3.9</v>
      </c>
    </row>
    <row r="734" spans="1:20" x14ac:dyDescent="0.2">
      <c r="A734" t="s">
        <v>2302</v>
      </c>
      <c r="B734" t="s">
        <v>2424</v>
      </c>
      <c r="C734" t="s">
        <v>2425</v>
      </c>
      <c r="D734" t="s">
        <v>2426</v>
      </c>
      <c r="E734" t="s">
        <v>24</v>
      </c>
      <c r="F734" t="s">
        <v>25</v>
      </c>
      <c r="G734" t="s">
        <v>26</v>
      </c>
      <c r="H734" t="s">
        <v>2422</v>
      </c>
      <c r="I734" t="s">
        <v>25</v>
      </c>
      <c r="J734">
        <v>3321</v>
      </c>
      <c r="K734" t="s">
        <v>27</v>
      </c>
      <c r="L734">
        <v>29.2</v>
      </c>
      <c r="M734" t="s">
        <v>2423</v>
      </c>
      <c r="N734">
        <v>8.9469400000000002E-4</v>
      </c>
      <c r="O734" t="s">
        <v>28</v>
      </c>
      <c r="P734">
        <v>0</v>
      </c>
      <c r="Q734">
        <v>0</v>
      </c>
      <c r="R734">
        <v>95.74</v>
      </c>
      <c r="S734">
        <v>-2.6</v>
      </c>
      <c r="T734">
        <v>2.6</v>
      </c>
    </row>
    <row r="735" spans="1:20" x14ac:dyDescent="0.2">
      <c r="A735" t="s">
        <v>2302</v>
      </c>
      <c r="B735" t="s">
        <v>2427</v>
      </c>
      <c r="C735" t="s">
        <v>2428</v>
      </c>
      <c r="D735" t="s">
        <v>2429</v>
      </c>
      <c r="E735" t="s">
        <v>24</v>
      </c>
      <c r="F735" t="s">
        <v>25</v>
      </c>
      <c r="G735" t="s">
        <v>26</v>
      </c>
      <c r="H735" t="s">
        <v>2422</v>
      </c>
      <c r="I735" t="s">
        <v>25</v>
      </c>
      <c r="J735">
        <v>3342</v>
      </c>
      <c r="K735" t="s">
        <v>27</v>
      </c>
      <c r="L735">
        <v>29.4</v>
      </c>
      <c r="M735" t="s">
        <v>2423</v>
      </c>
      <c r="N735">
        <v>0</v>
      </c>
      <c r="O735" t="s">
        <v>25</v>
      </c>
      <c r="P735">
        <v>0</v>
      </c>
      <c r="Q735">
        <v>0</v>
      </c>
      <c r="R735">
        <v>94.02</v>
      </c>
      <c r="S735">
        <v>-3.3</v>
      </c>
      <c r="T735">
        <v>3.3</v>
      </c>
    </row>
    <row r="736" spans="1:20" x14ac:dyDescent="0.2">
      <c r="A736" t="s">
        <v>2302</v>
      </c>
      <c r="B736" t="s">
        <v>2430</v>
      </c>
      <c r="C736" t="s">
        <v>2431</v>
      </c>
      <c r="D736" t="s">
        <v>2432</v>
      </c>
      <c r="E736" t="s">
        <v>24</v>
      </c>
      <c r="F736" t="s">
        <v>25</v>
      </c>
      <c r="G736" t="s">
        <v>26</v>
      </c>
      <c r="H736" t="s">
        <v>2422</v>
      </c>
      <c r="I736" t="s">
        <v>25</v>
      </c>
      <c r="J736">
        <v>3345</v>
      </c>
      <c r="K736" t="s">
        <v>27</v>
      </c>
      <c r="L736">
        <v>31</v>
      </c>
      <c r="M736" t="s">
        <v>2423</v>
      </c>
      <c r="N736">
        <v>6.4884499999999998E-3</v>
      </c>
      <c r="O736" t="s">
        <v>32</v>
      </c>
      <c r="P736">
        <v>0</v>
      </c>
      <c r="Q736">
        <v>0</v>
      </c>
      <c r="R736">
        <v>96.56</v>
      </c>
      <c r="S736">
        <v>-4.5999999999999996</v>
      </c>
      <c r="T736">
        <v>4.5999999999999996</v>
      </c>
    </row>
    <row r="737" spans="1:20" x14ac:dyDescent="0.2">
      <c r="A737" t="s">
        <v>2302</v>
      </c>
      <c r="B737" t="s">
        <v>2433</v>
      </c>
      <c r="C737" t="s">
        <v>2434</v>
      </c>
      <c r="D737" t="s">
        <v>2435</v>
      </c>
      <c r="E737" t="s">
        <v>24</v>
      </c>
      <c r="F737" t="s">
        <v>25</v>
      </c>
      <c r="G737" t="s">
        <v>26</v>
      </c>
      <c r="H737" t="s">
        <v>2436</v>
      </c>
      <c r="I737" t="s">
        <v>25</v>
      </c>
      <c r="J737">
        <v>3381</v>
      </c>
      <c r="K737" t="s">
        <v>27</v>
      </c>
      <c r="L737">
        <v>26.7</v>
      </c>
      <c r="M737" t="s">
        <v>2423</v>
      </c>
      <c r="N737">
        <v>0</v>
      </c>
      <c r="O737" t="s">
        <v>77</v>
      </c>
      <c r="P737">
        <v>0</v>
      </c>
      <c r="Q737">
        <v>0</v>
      </c>
      <c r="R737">
        <v>93.94</v>
      </c>
      <c r="S737">
        <v>-3.8</v>
      </c>
      <c r="T737">
        <v>3.8</v>
      </c>
    </row>
    <row r="738" spans="1:20" x14ac:dyDescent="0.2">
      <c r="A738" t="s">
        <v>2302</v>
      </c>
      <c r="B738" t="s">
        <v>2437</v>
      </c>
      <c r="C738" t="s">
        <v>2438</v>
      </c>
      <c r="D738" t="s">
        <v>2439</v>
      </c>
      <c r="E738" t="s">
        <v>24</v>
      </c>
      <c r="F738" t="s">
        <v>25</v>
      </c>
      <c r="G738" t="s">
        <v>26</v>
      </c>
      <c r="H738" t="s">
        <v>828</v>
      </c>
      <c r="I738" t="s">
        <v>25</v>
      </c>
      <c r="J738">
        <v>3493</v>
      </c>
      <c r="K738" t="s">
        <v>27</v>
      </c>
      <c r="L738">
        <v>31</v>
      </c>
      <c r="M738" t="s">
        <v>2440</v>
      </c>
      <c r="N738">
        <v>2.9071499999999998E-3</v>
      </c>
      <c r="O738" t="s">
        <v>104</v>
      </c>
      <c r="P738">
        <v>0</v>
      </c>
      <c r="Q738">
        <v>0</v>
      </c>
      <c r="R738">
        <v>92.83</v>
      </c>
      <c r="S738">
        <v>-2.9</v>
      </c>
      <c r="T738">
        <v>2.9</v>
      </c>
    </row>
    <row r="740" spans="1:20" x14ac:dyDescent="0.2">
      <c r="A740" t="s">
        <v>2441</v>
      </c>
      <c r="B740" t="s">
        <v>2442</v>
      </c>
      <c r="C740" t="s">
        <v>2443</v>
      </c>
      <c r="D740" t="s">
        <v>2444</v>
      </c>
      <c r="E740" t="s">
        <v>24</v>
      </c>
      <c r="F740" t="s">
        <v>2445</v>
      </c>
      <c r="G740" t="s">
        <v>26</v>
      </c>
      <c r="H740" s="3">
        <v>12905</v>
      </c>
      <c r="I740" t="s">
        <v>25</v>
      </c>
      <c r="J740">
        <v>111</v>
      </c>
      <c r="K740" t="s">
        <v>27</v>
      </c>
      <c r="L740">
        <v>28.3</v>
      </c>
      <c r="M740" t="s">
        <v>2446</v>
      </c>
      <c r="N740">
        <v>0</v>
      </c>
      <c r="O740" t="s">
        <v>25</v>
      </c>
      <c r="P740">
        <v>0</v>
      </c>
      <c r="Q740">
        <v>0</v>
      </c>
      <c r="R740">
        <v>88.84</v>
      </c>
      <c r="S740">
        <v>-3.3</v>
      </c>
      <c r="T740">
        <v>3.3</v>
      </c>
    </row>
    <row r="741" spans="1:20" x14ac:dyDescent="0.2">
      <c r="A741" t="s">
        <v>2441</v>
      </c>
      <c r="B741" t="s">
        <v>2447</v>
      </c>
      <c r="C741" t="s">
        <v>2448</v>
      </c>
      <c r="D741" t="s">
        <v>2449</v>
      </c>
      <c r="E741" t="s">
        <v>24</v>
      </c>
      <c r="F741" t="s">
        <v>25</v>
      </c>
      <c r="G741" t="s">
        <v>26</v>
      </c>
      <c r="H741" s="3">
        <v>12905</v>
      </c>
      <c r="I741" t="s">
        <v>25</v>
      </c>
      <c r="J741">
        <v>127</v>
      </c>
      <c r="K741" t="s">
        <v>27</v>
      </c>
      <c r="L741">
        <v>27.8</v>
      </c>
      <c r="M741" t="s">
        <v>2446</v>
      </c>
      <c r="N741">
        <v>3.26691E-3</v>
      </c>
      <c r="O741" t="s">
        <v>36</v>
      </c>
      <c r="P741">
        <v>0</v>
      </c>
      <c r="Q741">
        <v>0</v>
      </c>
      <c r="R741">
        <v>96.2</v>
      </c>
      <c r="S741">
        <v>-3.2</v>
      </c>
      <c r="T741">
        <v>3.2</v>
      </c>
    </row>
    <row r="742" spans="1:20" x14ac:dyDescent="0.2">
      <c r="A742" t="s">
        <v>2441</v>
      </c>
      <c r="B742" t="s">
        <v>2450</v>
      </c>
      <c r="C742" t="s">
        <v>2451</v>
      </c>
      <c r="D742" t="s">
        <v>2452</v>
      </c>
      <c r="E742" t="s">
        <v>24</v>
      </c>
      <c r="F742" t="s">
        <v>25</v>
      </c>
      <c r="G742" t="s">
        <v>26</v>
      </c>
      <c r="H742" s="3">
        <v>12905</v>
      </c>
      <c r="I742" t="s">
        <v>25</v>
      </c>
      <c r="J742">
        <v>128</v>
      </c>
      <c r="K742" t="s">
        <v>27</v>
      </c>
      <c r="L742">
        <v>29.4</v>
      </c>
      <c r="M742" t="s">
        <v>2446</v>
      </c>
      <c r="N742">
        <v>0</v>
      </c>
      <c r="O742" t="s">
        <v>25</v>
      </c>
      <c r="P742">
        <v>0</v>
      </c>
      <c r="Q742">
        <v>0</v>
      </c>
      <c r="R742">
        <v>96.77</v>
      </c>
      <c r="S742">
        <v>1.6</v>
      </c>
      <c r="T742">
        <v>1.6</v>
      </c>
    </row>
    <row r="743" spans="1:20" x14ac:dyDescent="0.2">
      <c r="A743" t="s">
        <v>2441</v>
      </c>
      <c r="B743" t="s">
        <v>2453</v>
      </c>
      <c r="C743" t="s">
        <v>2454</v>
      </c>
      <c r="D743" t="s">
        <v>2455</v>
      </c>
      <c r="E743" t="s">
        <v>24</v>
      </c>
      <c r="F743" t="s">
        <v>25</v>
      </c>
      <c r="G743" t="s">
        <v>26</v>
      </c>
      <c r="H743" s="3">
        <v>12936</v>
      </c>
      <c r="I743" t="s">
        <v>25</v>
      </c>
      <c r="J743">
        <v>138</v>
      </c>
      <c r="K743" t="s">
        <v>27</v>
      </c>
      <c r="L743">
        <v>27.2</v>
      </c>
      <c r="M743" t="s">
        <v>2446</v>
      </c>
      <c r="N743">
        <v>1.08932E-2</v>
      </c>
      <c r="O743" t="s">
        <v>55</v>
      </c>
      <c r="P743">
        <v>0</v>
      </c>
      <c r="Q743">
        <v>0</v>
      </c>
      <c r="R743">
        <v>94.2</v>
      </c>
      <c r="S743">
        <v>-3.3</v>
      </c>
      <c r="T743">
        <v>3.3</v>
      </c>
    </row>
    <row r="744" spans="1:20" x14ac:dyDescent="0.2">
      <c r="A744" t="s">
        <v>2441</v>
      </c>
      <c r="B744" t="s">
        <v>2456</v>
      </c>
      <c r="C744" t="s">
        <v>2457</v>
      </c>
      <c r="D744" t="s">
        <v>2458</v>
      </c>
      <c r="E744" t="s">
        <v>24</v>
      </c>
      <c r="F744" t="s">
        <v>25</v>
      </c>
      <c r="G744" t="s">
        <v>26</v>
      </c>
      <c r="H744" s="3">
        <v>12936</v>
      </c>
      <c r="I744" t="s">
        <v>25</v>
      </c>
      <c r="J744">
        <v>138</v>
      </c>
      <c r="K744" t="s">
        <v>27</v>
      </c>
      <c r="L744">
        <v>27.9</v>
      </c>
      <c r="M744" t="s">
        <v>2446</v>
      </c>
      <c r="N744">
        <v>8.8195899999999998E-4</v>
      </c>
      <c r="O744" t="s">
        <v>28</v>
      </c>
      <c r="P744">
        <v>0</v>
      </c>
      <c r="Q744">
        <v>0</v>
      </c>
      <c r="R744">
        <v>94.2</v>
      </c>
      <c r="S744">
        <v>-4.2</v>
      </c>
      <c r="T744">
        <v>4.2</v>
      </c>
    </row>
    <row r="745" spans="1:20" x14ac:dyDescent="0.2">
      <c r="A745" t="s">
        <v>2441</v>
      </c>
      <c r="B745" t="s">
        <v>2459</v>
      </c>
      <c r="C745" t="s">
        <v>2460</v>
      </c>
      <c r="D745" t="s">
        <v>2461</v>
      </c>
      <c r="E745" t="s">
        <v>24</v>
      </c>
      <c r="F745" t="s">
        <v>25</v>
      </c>
      <c r="G745" t="s">
        <v>26</v>
      </c>
      <c r="H745" s="3">
        <v>12936</v>
      </c>
      <c r="I745" t="s">
        <v>25</v>
      </c>
      <c r="J745">
        <v>153</v>
      </c>
      <c r="K745" t="s">
        <v>27</v>
      </c>
      <c r="L745">
        <v>26.8</v>
      </c>
      <c r="M745" t="s">
        <v>2446</v>
      </c>
      <c r="N745">
        <v>9.8000799999999992E-3</v>
      </c>
      <c r="O745" t="s">
        <v>36</v>
      </c>
      <c r="P745">
        <v>0</v>
      </c>
      <c r="Q745">
        <v>0</v>
      </c>
      <c r="R745">
        <v>86.39</v>
      </c>
      <c r="S745">
        <v>1.4</v>
      </c>
      <c r="T745">
        <v>1.4</v>
      </c>
    </row>
    <row r="746" spans="1:20" x14ac:dyDescent="0.2">
      <c r="A746" t="s">
        <v>2441</v>
      </c>
      <c r="B746" t="s">
        <v>2462</v>
      </c>
      <c r="C746" t="s">
        <v>2463</v>
      </c>
      <c r="D746" t="s">
        <v>2464</v>
      </c>
      <c r="E746" t="s">
        <v>24</v>
      </c>
      <c r="F746" t="s">
        <v>25</v>
      </c>
      <c r="G746" t="s">
        <v>26</v>
      </c>
      <c r="H746" s="3">
        <v>12936</v>
      </c>
      <c r="I746" t="s">
        <v>25</v>
      </c>
      <c r="J746">
        <v>153</v>
      </c>
      <c r="K746" t="s">
        <v>27</v>
      </c>
      <c r="L746">
        <v>26</v>
      </c>
      <c r="M746" t="s">
        <v>2446</v>
      </c>
      <c r="N746">
        <v>8.8178799999999999E-4</v>
      </c>
      <c r="O746" t="s">
        <v>28</v>
      </c>
      <c r="P746">
        <v>0</v>
      </c>
      <c r="Q746">
        <v>0</v>
      </c>
      <c r="R746">
        <v>86.39</v>
      </c>
      <c r="S746">
        <v>2</v>
      </c>
      <c r="T746">
        <v>2</v>
      </c>
    </row>
    <row r="747" spans="1:20" x14ac:dyDescent="0.2">
      <c r="A747" t="s">
        <v>2441</v>
      </c>
      <c r="B747" t="s">
        <v>2465</v>
      </c>
      <c r="C747" t="s">
        <v>2466</v>
      </c>
      <c r="D747" t="s">
        <v>2467</v>
      </c>
      <c r="E747" t="s">
        <v>24</v>
      </c>
      <c r="F747" t="s">
        <v>25</v>
      </c>
      <c r="G747" t="s">
        <v>26</v>
      </c>
      <c r="H747" s="3">
        <v>12997</v>
      </c>
      <c r="I747" t="s">
        <v>25</v>
      </c>
      <c r="J747">
        <v>218</v>
      </c>
      <c r="K747" t="s">
        <v>27</v>
      </c>
      <c r="L747">
        <v>26.6</v>
      </c>
      <c r="M747" t="s">
        <v>2446</v>
      </c>
      <c r="N747">
        <v>9.7987999999999999E-3</v>
      </c>
      <c r="O747" t="s">
        <v>36</v>
      </c>
      <c r="P747">
        <v>0</v>
      </c>
      <c r="Q747">
        <v>0</v>
      </c>
      <c r="R747">
        <v>96.88</v>
      </c>
      <c r="S747">
        <v>-3.6</v>
      </c>
      <c r="T747">
        <v>3.6</v>
      </c>
    </row>
    <row r="748" spans="1:20" x14ac:dyDescent="0.2">
      <c r="A748" t="s">
        <v>2441</v>
      </c>
      <c r="B748" t="s">
        <v>2468</v>
      </c>
      <c r="C748" t="s">
        <v>2469</v>
      </c>
      <c r="D748" t="s">
        <v>2470</v>
      </c>
      <c r="E748" t="s">
        <v>24</v>
      </c>
      <c r="F748" t="s">
        <v>25</v>
      </c>
      <c r="G748" t="s">
        <v>26</v>
      </c>
      <c r="H748" s="3">
        <v>13119</v>
      </c>
      <c r="I748" t="s">
        <v>25</v>
      </c>
      <c r="J748">
        <v>376</v>
      </c>
      <c r="K748" t="s">
        <v>27</v>
      </c>
      <c r="L748">
        <v>26.8</v>
      </c>
      <c r="M748" t="s">
        <v>2471</v>
      </c>
      <c r="N748">
        <v>6.1530899999999999E-3</v>
      </c>
      <c r="O748" t="s">
        <v>32</v>
      </c>
      <c r="P748">
        <v>0</v>
      </c>
      <c r="Q748">
        <v>0</v>
      </c>
      <c r="R748">
        <v>96.73</v>
      </c>
      <c r="S748">
        <v>-4.5</v>
      </c>
      <c r="T748">
        <v>4.5</v>
      </c>
    </row>
    <row r="749" spans="1:20" x14ac:dyDescent="0.2">
      <c r="A749" t="s">
        <v>2441</v>
      </c>
      <c r="B749" t="s">
        <v>2472</v>
      </c>
      <c r="C749" t="s">
        <v>2473</v>
      </c>
      <c r="D749" t="s">
        <v>2474</v>
      </c>
      <c r="E749" t="s">
        <v>24</v>
      </c>
      <c r="F749" t="s">
        <v>25</v>
      </c>
      <c r="G749" t="s">
        <v>26</v>
      </c>
      <c r="H749" s="3">
        <v>13119</v>
      </c>
      <c r="I749" t="s">
        <v>25</v>
      </c>
      <c r="J749">
        <v>377</v>
      </c>
      <c r="K749" t="s">
        <v>27</v>
      </c>
      <c r="L749">
        <v>27.6</v>
      </c>
      <c r="M749" t="s">
        <v>2471</v>
      </c>
      <c r="N749">
        <v>0</v>
      </c>
      <c r="O749" t="s">
        <v>25</v>
      </c>
      <c r="P749">
        <v>0</v>
      </c>
      <c r="Q749">
        <v>0</v>
      </c>
      <c r="R749">
        <v>96.81</v>
      </c>
      <c r="S749">
        <v>-1.8</v>
      </c>
      <c r="T749">
        <v>1.8</v>
      </c>
    </row>
    <row r="750" spans="1:20" x14ac:dyDescent="0.2">
      <c r="A750" t="s">
        <v>2441</v>
      </c>
      <c r="B750" t="s">
        <v>2475</v>
      </c>
      <c r="C750" t="s">
        <v>2476</v>
      </c>
      <c r="D750" t="s">
        <v>2477</v>
      </c>
      <c r="E750" t="s">
        <v>24</v>
      </c>
      <c r="F750" t="s">
        <v>25</v>
      </c>
      <c r="G750" t="s">
        <v>74</v>
      </c>
      <c r="H750" t="s">
        <v>2478</v>
      </c>
      <c r="I750" t="s">
        <v>25</v>
      </c>
      <c r="J750">
        <v>426</v>
      </c>
      <c r="K750" t="s">
        <v>27</v>
      </c>
      <c r="L750">
        <v>32</v>
      </c>
      <c r="M750" t="s">
        <v>2471</v>
      </c>
      <c r="N750">
        <v>3.2699000000000001E-3</v>
      </c>
      <c r="O750" t="s">
        <v>36</v>
      </c>
      <c r="P750">
        <v>0</v>
      </c>
      <c r="Q750">
        <v>0</v>
      </c>
      <c r="R750">
        <v>95.21</v>
      </c>
      <c r="S750">
        <v>-3.6</v>
      </c>
      <c r="T750">
        <v>3.6</v>
      </c>
    </row>
    <row r="751" spans="1:20" x14ac:dyDescent="0.2">
      <c r="A751" t="s">
        <v>2441</v>
      </c>
      <c r="B751" t="s">
        <v>2479</v>
      </c>
      <c r="C751" t="s">
        <v>2480</v>
      </c>
      <c r="D751" t="s">
        <v>2481</v>
      </c>
      <c r="E751" t="s">
        <v>24</v>
      </c>
      <c r="F751" t="s">
        <v>25</v>
      </c>
      <c r="G751" t="s">
        <v>74</v>
      </c>
      <c r="H751" t="s">
        <v>2478</v>
      </c>
      <c r="I751" t="s">
        <v>25</v>
      </c>
      <c r="J751">
        <v>426</v>
      </c>
      <c r="K751" t="s">
        <v>27</v>
      </c>
      <c r="L751">
        <v>32</v>
      </c>
      <c r="M751" t="s">
        <v>2471</v>
      </c>
      <c r="N751">
        <v>2.2977899999999999E-2</v>
      </c>
      <c r="O751" t="s">
        <v>32</v>
      </c>
      <c r="P751">
        <v>0</v>
      </c>
      <c r="Q751">
        <v>0</v>
      </c>
      <c r="R751">
        <v>95.21</v>
      </c>
      <c r="S751">
        <v>-2.6</v>
      </c>
      <c r="T751">
        <v>2.6</v>
      </c>
    </row>
    <row r="752" spans="1:20" x14ac:dyDescent="0.2">
      <c r="A752" t="s">
        <v>2441</v>
      </c>
      <c r="B752" t="s">
        <v>2482</v>
      </c>
      <c r="C752" t="s">
        <v>2483</v>
      </c>
      <c r="D752" t="s">
        <v>2484</v>
      </c>
      <c r="E752" t="s">
        <v>24</v>
      </c>
      <c r="F752" t="s">
        <v>25</v>
      </c>
      <c r="G752" t="s">
        <v>26</v>
      </c>
      <c r="H752" t="s">
        <v>2478</v>
      </c>
      <c r="I752" t="s">
        <v>25</v>
      </c>
      <c r="J752">
        <v>428</v>
      </c>
      <c r="K752" t="s">
        <v>27</v>
      </c>
      <c r="L752">
        <v>28.7</v>
      </c>
      <c r="M752" t="s">
        <v>2471</v>
      </c>
      <c r="N752">
        <v>0</v>
      </c>
      <c r="O752" t="s">
        <v>25</v>
      </c>
      <c r="P752">
        <v>0</v>
      </c>
      <c r="Q752">
        <v>0</v>
      </c>
      <c r="R752">
        <v>95.23</v>
      </c>
      <c r="S752">
        <v>-5.6</v>
      </c>
      <c r="T752">
        <v>5.6</v>
      </c>
    </row>
    <row r="753" spans="1:20" x14ac:dyDescent="0.2">
      <c r="A753" t="s">
        <v>2441</v>
      </c>
      <c r="B753" t="s">
        <v>2485</v>
      </c>
      <c r="C753" t="s">
        <v>2486</v>
      </c>
      <c r="D753" t="s">
        <v>2487</v>
      </c>
      <c r="E753" t="s">
        <v>24</v>
      </c>
      <c r="F753" t="s">
        <v>25</v>
      </c>
      <c r="G753" t="s">
        <v>26</v>
      </c>
      <c r="H753" t="s">
        <v>2478</v>
      </c>
      <c r="I753" t="s">
        <v>25</v>
      </c>
      <c r="J753">
        <v>429</v>
      </c>
      <c r="K753" t="s">
        <v>27</v>
      </c>
      <c r="L753">
        <v>28.3</v>
      </c>
      <c r="M753" t="s">
        <v>2471</v>
      </c>
      <c r="N753">
        <v>1.08778E-2</v>
      </c>
      <c r="O753" t="s">
        <v>55</v>
      </c>
      <c r="P753">
        <v>0</v>
      </c>
      <c r="Q753">
        <v>0</v>
      </c>
      <c r="R753">
        <v>94.77</v>
      </c>
      <c r="S753">
        <v>-3.6</v>
      </c>
      <c r="T753">
        <v>3.6</v>
      </c>
    </row>
    <row r="754" spans="1:20" x14ac:dyDescent="0.2">
      <c r="A754" t="s">
        <v>2441</v>
      </c>
      <c r="B754" t="s">
        <v>2488</v>
      </c>
      <c r="C754" t="s">
        <v>2489</v>
      </c>
      <c r="D754" t="s">
        <v>2490</v>
      </c>
      <c r="E754" t="s">
        <v>24</v>
      </c>
      <c r="F754" t="s">
        <v>25</v>
      </c>
      <c r="G754" t="s">
        <v>26</v>
      </c>
      <c r="H754" t="s">
        <v>2491</v>
      </c>
      <c r="I754" t="s">
        <v>25</v>
      </c>
      <c r="J754">
        <v>487</v>
      </c>
      <c r="K754" t="s">
        <v>27</v>
      </c>
      <c r="L754">
        <v>27.6</v>
      </c>
      <c r="M754" t="s">
        <v>2471</v>
      </c>
      <c r="N754">
        <v>8.7991000000000002E-4</v>
      </c>
      <c r="O754" t="s">
        <v>28</v>
      </c>
      <c r="P754">
        <v>0</v>
      </c>
      <c r="Q754">
        <v>0</v>
      </c>
      <c r="R754">
        <v>91.54</v>
      </c>
      <c r="S754">
        <v>-2.2999999999999998</v>
      </c>
      <c r="T754">
        <v>2.2999999999999998</v>
      </c>
    </row>
    <row r="755" spans="1:20" x14ac:dyDescent="0.2">
      <c r="A755" t="s">
        <v>2441</v>
      </c>
      <c r="B755" t="s">
        <v>2492</v>
      </c>
      <c r="C755" t="s">
        <v>2493</v>
      </c>
      <c r="D755" t="s">
        <v>2494</v>
      </c>
      <c r="E755" t="s">
        <v>24</v>
      </c>
      <c r="F755" t="s">
        <v>2445</v>
      </c>
      <c r="G755" t="s">
        <v>26</v>
      </c>
      <c r="H755" t="s">
        <v>2495</v>
      </c>
      <c r="I755" t="s">
        <v>25</v>
      </c>
      <c r="J755">
        <v>528</v>
      </c>
      <c r="K755" t="s">
        <v>27</v>
      </c>
      <c r="L755">
        <v>26.1</v>
      </c>
      <c r="M755" t="s">
        <v>2496</v>
      </c>
      <c r="N755">
        <v>1.1473199999999999E-2</v>
      </c>
      <c r="O755" t="s">
        <v>32</v>
      </c>
      <c r="P755">
        <v>0</v>
      </c>
      <c r="Q755">
        <v>0</v>
      </c>
      <c r="R755">
        <v>97.21</v>
      </c>
      <c r="S755">
        <v>-3.6</v>
      </c>
      <c r="T755">
        <v>3.6</v>
      </c>
    </row>
    <row r="756" spans="1:20" x14ac:dyDescent="0.2">
      <c r="A756" t="s">
        <v>2441</v>
      </c>
      <c r="B756" t="s">
        <v>2497</v>
      </c>
      <c r="C756" t="s">
        <v>2498</v>
      </c>
      <c r="D756" t="s">
        <v>2499</v>
      </c>
      <c r="E756" t="s">
        <v>24</v>
      </c>
      <c r="F756" t="s">
        <v>25</v>
      </c>
      <c r="G756" t="s">
        <v>26</v>
      </c>
      <c r="H756" t="s">
        <v>2495</v>
      </c>
      <c r="I756" t="s">
        <v>25</v>
      </c>
      <c r="J756">
        <v>533</v>
      </c>
      <c r="K756" t="s">
        <v>27</v>
      </c>
      <c r="L756">
        <v>26.7</v>
      </c>
      <c r="M756" t="s">
        <v>2496</v>
      </c>
      <c r="N756">
        <v>3.2703300000000001E-3</v>
      </c>
      <c r="O756" t="s">
        <v>36</v>
      </c>
      <c r="P756">
        <v>0</v>
      </c>
      <c r="Q756">
        <v>0</v>
      </c>
      <c r="R756">
        <v>94.21</v>
      </c>
      <c r="S756">
        <v>-2</v>
      </c>
      <c r="T756">
        <v>2</v>
      </c>
    </row>
    <row r="757" spans="1:20" x14ac:dyDescent="0.2">
      <c r="A757" t="s">
        <v>2441</v>
      </c>
      <c r="B757" t="s">
        <v>2500</v>
      </c>
      <c r="C757" t="s">
        <v>2501</v>
      </c>
      <c r="D757" t="s">
        <v>2502</v>
      </c>
      <c r="E757" t="s">
        <v>24</v>
      </c>
      <c r="F757" t="s">
        <v>25</v>
      </c>
      <c r="G757" t="s">
        <v>26</v>
      </c>
      <c r="H757" t="s">
        <v>2503</v>
      </c>
      <c r="I757" t="s">
        <v>25</v>
      </c>
      <c r="J757">
        <v>577</v>
      </c>
      <c r="K757" t="s">
        <v>27</v>
      </c>
      <c r="L757">
        <v>26.1</v>
      </c>
      <c r="M757" t="s">
        <v>2496</v>
      </c>
      <c r="N757">
        <v>8.8220799999999999E-4</v>
      </c>
      <c r="O757" t="s">
        <v>28</v>
      </c>
      <c r="P757">
        <v>0</v>
      </c>
      <c r="Q757">
        <v>0</v>
      </c>
      <c r="R757">
        <v>96.4</v>
      </c>
      <c r="S757">
        <v>-2.9</v>
      </c>
      <c r="T757">
        <v>2.9</v>
      </c>
    </row>
    <row r="758" spans="1:20" x14ac:dyDescent="0.2">
      <c r="A758" t="s">
        <v>2441</v>
      </c>
      <c r="B758" t="s">
        <v>2504</v>
      </c>
      <c r="C758" t="s">
        <v>2505</v>
      </c>
      <c r="D758" t="s">
        <v>2506</v>
      </c>
      <c r="E758" t="s">
        <v>24</v>
      </c>
      <c r="F758" t="s">
        <v>25</v>
      </c>
      <c r="G758" t="s">
        <v>26</v>
      </c>
      <c r="H758" t="s">
        <v>2507</v>
      </c>
      <c r="I758" t="s">
        <v>25</v>
      </c>
      <c r="J758">
        <v>601</v>
      </c>
      <c r="K758" t="s">
        <v>27</v>
      </c>
      <c r="L758">
        <v>26.2</v>
      </c>
      <c r="M758" t="s">
        <v>2508</v>
      </c>
      <c r="N758">
        <v>8.4939600000000004E-2</v>
      </c>
      <c r="O758" t="s">
        <v>36</v>
      </c>
      <c r="P758">
        <v>0</v>
      </c>
      <c r="Q758">
        <v>0</v>
      </c>
      <c r="R758">
        <v>97.62</v>
      </c>
      <c r="S758">
        <v>-4.0999999999999996</v>
      </c>
      <c r="T758">
        <v>4.0999999999999996</v>
      </c>
    </row>
    <row r="759" spans="1:20" x14ac:dyDescent="0.2">
      <c r="A759" t="s">
        <v>2441</v>
      </c>
      <c r="B759" t="s">
        <v>2509</v>
      </c>
      <c r="C759" t="s">
        <v>2510</v>
      </c>
      <c r="D759" t="s">
        <v>2511</v>
      </c>
      <c r="E759" t="s">
        <v>24</v>
      </c>
      <c r="F759" t="s">
        <v>25</v>
      </c>
      <c r="G759" t="s">
        <v>26</v>
      </c>
      <c r="H759" t="s">
        <v>2507</v>
      </c>
      <c r="I759" t="s">
        <v>25</v>
      </c>
      <c r="J759">
        <v>603</v>
      </c>
      <c r="K759" t="s">
        <v>27</v>
      </c>
      <c r="L759">
        <v>26.2</v>
      </c>
      <c r="M759" t="s">
        <v>2508</v>
      </c>
      <c r="N759">
        <v>6.1515700000000003E-3</v>
      </c>
      <c r="O759" t="s">
        <v>32</v>
      </c>
      <c r="P759">
        <v>0</v>
      </c>
      <c r="Q759">
        <v>0</v>
      </c>
      <c r="R759">
        <v>97.41</v>
      </c>
      <c r="S759">
        <v>-2.7</v>
      </c>
      <c r="T759">
        <v>2.7</v>
      </c>
    </row>
    <row r="760" spans="1:20" x14ac:dyDescent="0.2">
      <c r="A760" t="s">
        <v>2441</v>
      </c>
      <c r="B760" t="s">
        <v>2512</v>
      </c>
      <c r="C760" t="s">
        <v>2513</v>
      </c>
      <c r="D760" t="s">
        <v>2514</v>
      </c>
      <c r="E760" t="s">
        <v>24</v>
      </c>
      <c r="F760" t="s">
        <v>25</v>
      </c>
      <c r="G760" t="s">
        <v>26</v>
      </c>
      <c r="H760" t="s">
        <v>2507</v>
      </c>
      <c r="I760" t="s">
        <v>25</v>
      </c>
      <c r="J760">
        <v>605</v>
      </c>
      <c r="K760" t="s">
        <v>27</v>
      </c>
      <c r="L760">
        <v>29</v>
      </c>
      <c r="M760" t="s">
        <v>2508</v>
      </c>
      <c r="N760">
        <v>3.8765100000000001E-3</v>
      </c>
      <c r="O760" t="s">
        <v>28</v>
      </c>
      <c r="P760">
        <v>0</v>
      </c>
      <c r="Q760">
        <v>0</v>
      </c>
      <c r="R760">
        <v>96.08</v>
      </c>
      <c r="S760">
        <v>-1.9</v>
      </c>
      <c r="T760">
        <v>1.9</v>
      </c>
    </row>
    <row r="761" spans="1:20" x14ac:dyDescent="0.2">
      <c r="A761" t="s">
        <v>2441</v>
      </c>
      <c r="B761" t="s">
        <v>2515</v>
      </c>
      <c r="C761" t="s">
        <v>2516</v>
      </c>
      <c r="D761" t="s">
        <v>2517</v>
      </c>
      <c r="E761" t="s">
        <v>24</v>
      </c>
      <c r="F761" t="s">
        <v>25</v>
      </c>
      <c r="G761" t="s">
        <v>26</v>
      </c>
      <c r="H761" t="s">
        <v>2518</v>
      </c>
      <c r="I761" t="s">
        <v>25</v>
      </c>
      <c r="J761">
        <v>804</v>
      </c>
      <c r="K761" t="s">
        <v>27</v>
      </c>
      <c r="L761">
        <v>30</v>
      </c>
      <c r="M761" t="s">
        <v>2508</v>
      </c>
      <c r="N761">
        <v>6.1515700000000003E-3</v>
      </c>
      <c r="O761" t="s">
        <v>32</v>
      </c>
      <c r="P761">
        <v>0</v>
      </c>
      <c r="Q761">
        <v>0</v>
      </c>
      <c r="R761">
        <v>94.11</v>
      </c>
      <c r="S761">
        <v>-4.5999999999999996</v>
      </c>
      <c r="T761">
        <v>4.5999999999999996</v>
      </c>
    </row>
    <row r="762" spans="1:20" x14ac:dyDescent="0.2">
      <c r="A762" t="s">
        <v>2441</v>
      </c>
      <c r="B762" t="s">
        <v>2519</v>
      </c>
      <c r="C762" t="s">
        <v>2520</v>
      </c>
      <c r="D762" t="s">
        <v>2521</v>
      </c>
      <c r="E762" t="s">
        <v>24</v>
      </c>
      <c r="F762" t="s">
        <v>25</v>
      </c>
      <c r="G762" t="s">
        <v>26</v>
      </c>
      <c r="H762" t="s">
        <v>2522</v>
      </c>
      <c r="I762" t="s">
        <v>25</v>
      </c>
      <c r="J762">
        <v>808</v>
      </c>
      <c r="K762" t="s">
        <v>27</v>
      </c>
      <c r="L762">
        <v>31</v>
      </c>
      <c r="M762" t="s">
        <v>2508</v>
      </c>
      <c r="N762">
        <v>2.40655E-2</v>
      </c>
      <c r="O762" t="s">
        <v>32</v>
      </c>
      <c r="P762">
        <v>0</v>
      </c>
      <c r="Q762">
        <v>0</v>
      </c>
      <c r="R762">
        <v>93.92</v>
      </c>
      <c r="S762">
        <v>-3.9</v>
      </c>
      <c r="T762">
        <v>3.9</v>
      </c>
    </row>
    <row r="763" spans="1:20" x14ac:dyDescent="0.2">
      <c r="A763" t="s">
        <v>2441</v>
      </c>
      <c r="B763" t="s">
        <v>2523</v>
      </c>
      <c r="C763" t="s">
        <v>2524</v>
      </c>
      <c r="D763" t="s">
        <v>2525</v>
      </c>
      <c r="E763" t="s">
        <v>24</v>
      </c>
      <c r="F763" t="s">
        <v>25</v>
      </c>
      <c r="G763" t="s">
        <v>26</v>
      </c>
      <c r="H763" t="s">
        <v>2526</v>
      </c>
      <c r="I763" t="s">
        <v>25</v>
      </c>
      <c r="J763">
        <v>838</v>
      </c>
      <c r="K763" t="s">
        <v>27</v>
      </c>
      <c r="L763">
        <v>28.4</v>
      </c>
      <c r="M763" t="s">
        <v>2508</v>
      </c>
      <c r="N763">
        <v>0</v>
      </c>
      <c r="O763" t="s">
        <v>174</v>
      </c>
      <c r="P763">
        <v>0</v>
      </c>
      <c r="Q763">
        <v>0</v>
      </c>
      <c r="R763">
        <v>95.22</v>
      </c>
      <c r="S763">
        <v>-2.9</v>
      </c>
      <c r="T763">
        <v>2.9</v>
      </c>
    </row>
    <row r="764" spans="1:20" x14ac:dyDescent="0.2">
      <c r="A764" t="s">
        <v>2441</v>
      </c>
      <c r="B764" t="s">
        <v>2527</v>
      </c>
      <c r="C764" t="s">
        <v>2528</v>
      </c>
      <c r="D764" t="s">
        <v>2529</v>
      </c>
      <c r="E764" t="s">
        <v>24</v>
      </c>
      <c r="F764" t="s">
        <v>25</v>
      </c>
      <c r="G764" t="s">
        <v>26</v>
      </c>
      <c r="H764" t="s">
        <v>2530</v>
      </c>
      <c r="I764" t="s">
        <v>25</v>
      </c>
      <c r="J764">
        <v>951</v>
      </c>
      <c r="K764" t="s">
        <v>27</v>
      </c>
      <c r="L764">
        <v>28.6</v>
      </c>
      <c r="M764" t="s">
        <v>2508</v>
      </c>
      <c r="N764">
        <v>5.4406999999999997E-3</v>
      </c>
      <c r="O764" t="s">
        <v>55</v>
      </c>
      <c r="P764">
        <v>0</v>
      </c>
      <c r="Q764">
        <v>0</v>
      </c>
      <c r="R764">
        <v>96.14</v>
      </c>
      <c r="S764">
        <v>-5</v>
      </c>
      <c r="T764">
        <v>5</v>
      </c>
    </row>
    <row r="765" spans="1:20" x14ac:dyDescent="0.2">
      <c r="A765" t="s">
        <v>2441</v>
      </c>
      <c r="B765" t="s">
        <v>2531</v>
      </c>
      <c r="C765" t="s">
        <v>2532</v>
      </c>
      <c r="D765" t="s">
        <v>2533</v>
      </c>
      <c r="E765" t="s">
        <v>24</v>
      </c>
      <c r="F765" t="s">
        <v>25</v>
      </c>
      <c r="G765" t="s">
        <v>26</v>
      </c>
      <c r="H765" t="s">
        <v>2530</v>
      </c>
      <c r="I765" t="s">
        <v>25</v>
      </c>
      <c r="J765">
        <v>997</v>
      </c>
      <c r="K765" t="s">
        <v>27</v>
      </c>
      <c r="L765">
        <v>28.2</v>
      </c>
      <c r="M765" t="s">
        <v>2508</v>
      </c>
      <c r="N765">
        <v>1.7654400000000001E-3</v>
      </c>
      <c r="O765" t="s">
        <v>28</v>
      </c>
      <c r="P765">
        <v>0</v>
      </c>
      <c r="Q765">
        <v>0</v>
      </c>
      <c r="R765">
        <v>90.47</v>
      </c>
      <c r="S765">
        <v>-2.7</v>
      </c>
      <c r="T765">
        <v>2.7</v>
      </c>
    </row>
    <row r="767" spans="1:20" x14ac:dyDescent="0.2">
      <c r="A767" t="s">
        <v>2534</v>
      </c>
      <c r="B767" t="s">
        <v>2535</v>
      </c>
      <c r="C767" t="s">
        <v>2536</v>
      </c>
      <c r="D767" t="s">
        <v>2537</v>
      </c>
      <c r="E767" t="s">
        <v>24</v>
      </c>
      <c r="F767" t="s">
        <v>25</v>
      </c>
      <c r="G767" t="s">
        <v>26</v>
      </c>
      <c r="H767" s="3">
        <v>12175</v>
      </c>
      <c r="I767" t="s">
        <v>25</v>
      </c>
      <c r="J767">
        <v>90</v>
      </c>
      <c r="K767" t="s">
        <v>27</v>
      </c>
      <c r="L767">
        <v>26.4</v>
      </c>
      <c r="M767" t="s">
        <v>2538</v>
      </c>
      <c r="N767">
        <v>8.8283100000000005E-4</v>
      </c>
      <c r="O767" t="s">
        <v>28</v>
      </c>
      <c r="P767">
        <v>0</v>
      </c>
      <c r="Q767">
        <v>0</v>
      </c>
      <c r="R767">
        <v>86.6</v>
      </c>
      <c r="S767">
        <v>-1.9</v>
      </c>
      <c r="T767">
        <v>1.9</v>
      </c>
    </row>
    <row r="768" spans="1:20" x14ac:dyDescent="0.2">
      <c r="A768" t="s">
        <v>2534</v>
      </c>
      <c r="B768" t="s">
        <v>2539</v>
      </c>
      <c r="C768" t="s">
        <v>2540</v>
      </c>
      <c r="D768" t="s">
        <v>2541</v>
      </c>
      <c r="E768" t="s">
        <v>24</v>
      </c>
      <c r="F768" t="s">
        <v>25</v>
      </c>
      <c r="G768" t="s">
        <v>26</v>
      </c>
      <c r="H768" s="3">
        <v>12175</v>
      </c>
      <c r="I768" t="s">
        <v>25</v>
      </c>
      <c r="J768">
        <v>127</v>
      </c>
      <c r="K768" t="s">
        <v>27</v>
      </c>
      <c r="L768">
        <v>27.1</v>
      </c>
      <c r="M768" t="s">
        <v>2542</v>
      </c>
      <c r="N768">
        <v>0</v>
      </c>
      <c r="O768" t="s">
        <v>77</v>
      </c>
      <c r="P768">
        <v>0</v>
      </c>
      <c r="Q768">
        <v>0</v>
      </c>
      <c r="R768">
        <v>95.75</v>
      </c>
      <c r="S768">
        <v>-2.9</v>
      </c>
      <c r="T768">
        <v>2.9</v>
      </c>
    </row>
    <row r="769" spans="1:20" x14ac:dyDescent="0.2">
      <c r="A769" t="s">
        <v>2534</v>
      </c>
      <c r="B769" t="s">
        <v>2543</v>
      </c>
      <c r="C769" t="s">
        <v>2544</v>
      </c>
      <c r="D769" t="s">
        <v>2545</v>
      </c>
      <c r="E769" t="s">
        <v>24</v>
      </c>
      <c r="F769" t="s">
        <v>25</v>
      </c>
      <c r="G769" t="s">
        <v>74</v>
      </c>
      <c r="H769" s="3">
        <v>12175</v>
      </c>
      <c r="I769" t="s">
        <v>25</v>
      </c>
      <c r="J769">
        <v>130</v>
      </c>
      <c r="K769" t="s">
        <v>27</v>
      </c>
      <c r="L769">
        <v>28.3</v>
      </c>
      <c r="M769" t="s">
        <v>2542</v>
      </c>
      <c r="N769">
        <v>8.8244099999999998E-4</v>
      </c>
      <c r="O769" t="s">
        <v>28</v>
      </c>
      <c r="P769">
        <v>0</v>
      </c>
      <c r="Q769">
        <v>0</v>
      </c>
      <c r="R769">
        <v>94.86</v>
      </c>
      <c r="S769">
        <v>-3.3</v>
      </c>
      <c r="T769">
        <v>3.3</v>
      </c>
    </row>
    <row r="770" spans="1:20" x14ac:dyDescent="0.2">
      <c r="A770" t="s">
        <v>2534</v>
      </c>
      <c r="B770" t="s">
        <v>2546</v>
      </c>
      <c r="C770" t="s">
        <v>2547</v>
      </c>
      <c r="D770" t="s">
        <v>2548</v>
      </c>
      <c r="E770" t="s">
        <v>24</v>
      </c>
      <c r="F770" t="s">
        <v>25</v>
      </c>
      <c r="G770" t="s">
        <v>26</v>
      </c>
      <c r="H770" t="s">
        <v>2549</v>
      </c>
      <c r="I770" t="s">
        <v>25</v>
      </c>
      <c r="J770">
        <v>452</v>
      </c>
      <c r="K770" t="s">
        <v>27</v>
      </c>
      <c r="L770">
        <v>26.5</v>
      </c>
      <c r="M770" t="s">
        <v>2538</v>
      </c>
      <c r="N770">
        <v>8.8007999999999999E-4</v>
      </c>
      <c r="O770" t="s">
        <v>28</v>
      </c>
      <c r="P770">
        <v>0</v>
      </c>
      <c r="Q770">
        <v>0</v>
      </c>
      <c r="R770">
        <v>95.29</v>
      </c>
      <c r="S770">
        <v>-4.0999999999999996</v>
      </c>
      <c r="T770">
        <v>4.0999999999999996</v>
      </c>
    </row>
    <row r="771" spans="1:20" x14ac:dyDescent="0.2">
      <c r="A771" t="s">
        <v>2534</v>
      </c>
      <c r="B771" t="s">
        <v>2550</v>
      </c>
      <c r="C771" t="s">
        <v>2551</v>
      </c>
      <c r="D771" t="s">
        <v>2552</v>
      </c>
      <c r="E771" t="s">
        <v>24</v>
      </c>
      <c r="F771" t="s">
        <v>25</v>
      </c>
      <c r="G771" t="s">
        <v>26</v>
      </c>
      <c r="H771" t="s">
        <v>2553</v>
      </c>
      <c r="I771" t="s">
        <v>25</v>
      </c>
      <c r="J771">
        <v>609</v>
      </c>
      <c r="K771" t="s">
        <v>27</v>
      </c>
      <c r="L771">
        <v>25.9</v>
      </c>
      <c r="M771" t="s">
        <v>2542</v>
      </c>
      <c r="N771">
        <v>8.8006499999999997E-4</v>
      </c>
      <c r="O771" t="s">
        <v>28</v>
      </c>
      <c r="P771">
        <v>0</v>
      </c>
      <c r="Q771">
        <v>0</v>
      </c>
      <c r="R771">
        <v>87.33</v>
      </c>
      <c r="S771">
        <v>-2.7</v>
      </c>
      <c r="T771">
        <v>2.7</v>
      </c>
    </row>
    <row r="772" spans="1:20" x14ac:dyDescent="0.2">
      <c r="A772" t="s">
        <v>2534</v>
      </c>
      <c r="B772" t="s">
        <v>2554</v>
      </c>
      <c r="C772" t="s">
        <v>2555</v>
      </c>
      <c r="D772" t="s">
        <v>2556</v>
      </c>
      <c r="E772" t="s">
        <v>24</v>
      </c>
      <c r="F772" t="s">
        <v>25</v>
      </c>
      <c r="G772" t="s">
        <v>26</v>
      </c>
      <c r="H772" s="3">
        <v>13181</v>
      </c>
      <c r="I772" t="s">
        <v>25</v>
      </c>
      <c r="J772">
        <v>19</v>
      </c>
      <c r="K772" t="s">
        <v>27</v>
      </c>
      <c r="L772">
        <v>27.1</v>
      </c>
      <c r="M772" t="s">
        <v>2557</v>
      </c>
      <c r="N772">
        <v>1.75833E-3</v>
      </c>
      <c r="O772" t="s">
        <v>28</v>
      </c>
      <c r="P772">
        <v>0</v>
      </c>
      <c r="Q772">
        <v>0</v>
      </c>
      <c r="R772">
        <v>89.98</v>
      </c>
      <c r="S772">
        <v>1.5</v>
      </c>
      <c r="T772">
        <v>1.5</v>
      </c>
    </row>
    <row r="773" spans="1:20" x14ac:dyDescent="0.2">
      <c r="A773" t="s">
        <v>2534</v>
      </c>
      <c r="B773" t="s">
        <v>2558</v>
      </c>
      <c r="C773" t="s">
        <v>2559</v>
      </c>
      <c r="D773" t="s">
        <v>2560</v>
      </c>
      <c r="E773" t="s">
        <v>24</v>
      </c>
      <c r="F773" t="s">
        <v>25</v>
      </c>
      <c r="G773" t="s">
        <v>74</v>
      </c>
      <c r="H773" s="3">
        <v>13210</v>
      </c>
      <c r="I773" t="s">
        <v>25</v>
      </c>
      <c r="J773">
        <v>62</v>
      </c>
      <c r="K773" t="s">
        <v>27</v>
      </c>
      <c r="L773">
        <v>32</v>
      </c>
      <c r="M773" t="s">
        <v>2259</v>
      </c>
      <c r="N773">
        <v>8.8037499999999997E-4</v>
      </c>
      <c r="O773" t="s">
        <v>28</v>
      </c>
      <c r="P773">
        <v>0</v>
      </c>
      <c r="Q773">
        <v>0</v>
      </c>
      <c r="R773">
        <v>86.18</v>
      </c>
      <c r="S773">
        <v>3.3</v>
      </c>
      <c r="T773">
        <v>3.3</v>
      </c>
    </row>
    <row r="774" spans="1:20" x14ac:dyDescent="0.2">
      <c r="A774" t="s">
        <v>2534</v>
      </c>
      <c r="B774" t="s">
        <v>2561</v>
      </c>
      <c r="C774" t="s">
        <v>2562</v>
      </c>
      <c r="D774" t="s">
        <v>2563</v>
      </c>
      <c r="E774" t="s">
        <v>24</v>
      </c>
      <c r="F774" t="s">
        <v>25</v>
      </c>
      <c r="G774" t="s">
        <v>26</v>
      </c>
      <c r="H774" s="3">
        <v>13241</v>
      </c>
      <c r="I774" t="s">
        <v>25</v>
      </c>
      <c r="J774">
        <v>73</v>
      </c>
      <c r="K774" t="s">
        <v>27</v>
      </c>
      <c r="L774">
        <v>27.1</v>
      </c>
      <c r="M774" t="s">
        <v>2542</v>
      </c>
      <c r="N774">
        <v>1.1473199999999999E-2</v>
      </c>
      <c r="O774" t="s">
        <v>32</v>
      </c>
      <c r="P774">
        <v>0</v>
      </c>
      <c r="Q774">
        <v>0</v>
      </c>
      <c r="R774">
        <v>90.74</v>
      </c>
      <c r="S774">
        <v>-3.6</v>
      </c>
      <c r="T774">
        <v>3.6</v>
      </c>
    </row>
    <row r="775" spans="1:20" x14ac:dyDescent="0.2">
      <c r="A775" t="s">
        <v>2534</v>
      </c>
      <c r="B775" t="s">
        <v>2564</v>
      </c>
      <c r="C775" t="s">
        <v>2565</v>
      </c>
      <c r="D775" t="s">
        <v>2566</v>
      </c>
      <c r="E775" t="s">
        <v>24</v>
      </c>
      <c r="F775" t="s">
        <v>25</v>
      </c>
      <c r="G775" t="s">
        <v>74</v>
      </c>
      <c r="H775" s="3">
        <v>13271</v>
      </c>
      <c r="I775" t="s">
        <v>25</v>
      </c>
      <c r="J775">
        <v>131</v>
      </c>
      <c r="K775" t="s">
        <v>27</v>
      </c>
      <c r="L775">
        <v>33</v>
      </c>
      <c r="M775" t="s">
        <v>2542</v>
      </c>
      <c r="N775">
        <v>3.2765400000000001E-3</v>
      </c>
      <c r="O775" t="s">
        <v>36</v>
      </c>
      <c r="P775">
        <v>0</v>
      </c>
      <c r="Q775">
        <v>0</v>
      </c>
      <c r="R775">
        <v>95.65</v>
      </c>
      <c r="S775">
        <v>-1.9</v>
      </c>
      <c r="T775">
        <v>1.9</v>
      </c>
    </row>
    <row r="776" spans="1:20" x14ac:dyDescent="0.2">
      <c r="A776" t="s">
        <v>2534</v>
      </c>
      <c r="B776" t="s">
        <v>2567</v>
      </c>
      <c r="C776" t="s">
        <v>2568</v>
      </c>
      <c r="D776" t="s">
        <v>2569</v>
      </c>
      <c r="E776" t="s">
        <v>24</v>
      </c>
      <c r="F776" t="s">
        <v>25</v>
      </c>
      <c r="G776" t="s">
        <v>26</v>
      </c>
      <c r="H776" s="3">
        <v>13302</v>
      </c>
      <c r="I776" t="s">
        <v>25</v>
      </c>
      <c r="J776">
        <v>138</v>
      </c>
      <c r="K776" t="s">
        <v>27</v>
      </c>
      <c r="L776">
        <v>27.1</v>
      </c>
      <c r="M776" t="s">
        <v>2542</v>
      </c>
      <c r="N776">
        <v>8.79709E-4</v>
      </c>
      <c r="O776" t="s">
        <v>28</v>
      </c>
      <c r="P776">
        <v>0</v>
      </c>
      <c r="Q776">
        <v>0</v>
      </c>
      <c r="R776">
        <v>93.3</v>
      </c>
      <c r="S776">
        <v>-2.4</v>
      </c>
      <c r="T776">
        <v>2.4</v>
      </c>
    </row>
    <row r="777" spans="1:20" x14ac:dyDescent="0.2">
      <c r="A777" t="s">
        <v>2534</v>
      </c>
      <c r="B777" t="s">
        <v>2570</v>
      </c>
      <c r="C777" t="s">
        <v>2571</v>
      </c>
      <c r="D777" t="s">
        <v>2572</v>
      </c>
      <c r="E777" t="s">
        <v>24</v>
      </c>
      <c r="F777" t="s">
        <v>25</v>
      </c>
      <c r="G777" t="s">
        <v>74</v>
      </c>
      <c r="H777" s="3">
        <v>13332</v>
      </c>
      <c r="I777" t="s">
        <v>25</v>
      </c>
      <c r="J777">
        <v>167</v>
      </c>
      <c r="K777" t="s">
        <v>27</v>
      </c>
      <c r="L777">
        <v>26.4</v>
      </c>
      <c r="M777" t="s">
        <v>2538</v>
      </c>
      <c r="N777">
        <v>0</v>
      </c>
      <c r="O777" t="s">
        <v>77</v>
      </c>
      <c r="P777">
        <v>0</v>
      </c>
      <c r="Q777">
        <v>0</v>
      </c>
      <c r="R777">
        <v>91.66</v>
      </c>
      <c r="S777">
        <v>-3.5</v>
      </c>
      <c r="T777">
        <v>3.5</v>
      </c>
    </row>
    <row r="778" spans="1:20" x14ac:dyDescent="0.2">
      <c r="A778" t="s">
        <v>2534</v>
      </c>
      <c r="B778" t="s">
        <v>2573</v>
      </c>
      <c r="C778" t="s">
        <v>2574</v>
      </c>
      <c r="D778" t="s">
        <v>2575</v>
      </c>
      <c r="E778" t="s">
        <v>24</v>
      </c>
      <c r="F778" t="s">
        <v>25</v>
      </c>
      <c r="G778" t="s">
        <v>26</v>
      </c>
      <c r="H778" s="3">
        <v>13363</v>
      </c>
      <c r="I778" t="s">
        <v>25</v>
      </c>
      <c r="J778">
        <v>191</v>
      </c>
      <c r="K778" t="s">
        <v>27</v>
      </c>
      <c r="L778">
        <v>31</v>
      </c>
      <c r="M778" t="s">
        <v>2538</v>
      </c>
      <c r="N778">
        <v>8.8077800000000003E-4</v>
      </c>
      <c r="O778" t="s">
        <v>28</v>
      </c>
      <c r="P778">
        <v>0</v>
      </c>
      <c r="Q778">
        <v>0</v>
      </c>
      <c r="R778">
        <v>95.07</v>
      </c>
      <c r="S778">
        <v>-1.8</v>
      </c>
      <c r="T778">
        <v>1.8</v>
      </c>
    </row>
    <row r="779" spans="1:20" x14ac:dyDescent="0.2">
      <c r="A779" t="s">
        <v>2534</v>
      </c>
      <c r="B779" t="s">
        <v>2576</v>
      </c>
      <c r="C779" t="s">
        <v>2577</v>
      </c>
      <c r="D779" t="s">
        <v>2578</v>
      </c>
      <c r="E779" t="s">
        <v>24</v>
      </c>
      <c r="F779" t="s">
        <v>25</v>
      </c>
      <c r="G779" t="s">
        <v>26</v>
      </c>
      <c r="H779" t="s">
        <v>2579</v>
      </c>
      <c r="I779" t="s">
        <v>25</v>
      </c>
      <c r="J779">
        <v>428</v>
      </c>
      <c r="K779" t="s">
        <v>27</v>
      </c>
      <c r="L779">
        <v>26.1</v>
      </c>
      <c r="M779" t="s">
        <v>2542</v>
      </c>
      <c r="N779">
        <v>2.8911800000000001E-3</v>
      </c>
      <c r="O779" t="s">
        <v>104</v>
      </c>
      <c r="P779">
        <v>0</v>
      </c>
      <c r="Q779">
        <v>0</v>
      </c>
      <c r="R779">
        <v>94.92</v>
      </c>
      <c r="S779">
        <v>-4.2</v>
      </c>
      <c r="T779">
        <v>4.2</v>
      </c>
    </row>
    <row r="780" spans="1:20" x14ac:dyDescent="0.2">
      <c r="A780" t="s">
        <v>2534</v>
      </c>
      <c r="B780" t="s">
        <v>2580</v>
      </c>
      <c r="C780" t="s">
        <v>2581</v>
      </c>
      <c r="D780" t="s">
        <v>2582</v>
      </c>
      <c r="E780" t="s">
        <v>24</v>
      </c>
      <c r="F780" t="s">
        <v>25</v>
      </c>
      <c r="G780" t="s">
        <v>26</v>
      </c>
      <c r="H780" t="s">
        <v>2579</v>
      </c>
      <c r="I780" t="s">
        <v>25</v>
      </c>
      <c r="J780">
        <v>457</v>
      </c>
      <c r="K780" t="s">
        <v>27</v>
      </c>
      <c r="L780">
        <v>27.3</v>
      </c>
      <c r="M780" t="s">
        <v>2538</v>
      </c>
      <c r="N780">
        <v>6.5359499999999996E-3</v>
      </c>
      <c r="O780" t="s">
        <v>36</v>
      </c>
      <c r="P780">
        <v>0</v>
      </c>
      <c r="Q780">
        <v>0</v>
      </c>
      <c r="R780">
        <v>85.18</v>
      </c>
      <c r="S780">
        <v>-3.4</v>
      </c>
      <c r="T780">
        <v>3.4</v>
      </c>
    </row>
    <row r="781" spans="1:20" x14ac:dyDescent="0.2">
      <c r="A781" t="s">
        <v>2534</v>
      </c>
      <c r="B781" t="s">
        <v>2583</v>
      </c>
      <c r="C781" t="s">
        <v>2584</v>
      </c>
      <c r="D781" t="s">
        <v>2585</v>
      </c>
      <c r="E781" t="s">
        <v>24</v>
      </c>
      <c r="F781" t="s">
        <v>25</v>
      </c>
      <c r="G781" t="s">
        <v>26</v>
      </c>
      <c r="H781" t="s">
        <v>2586</v>
      </c>
      <c r="I781" t="s">
        <v>25</v>
      </c>
      <c r="J781">
        <v>475</v>
      </c>
      <c r="K781" t="s">
        <v>27</v>
      </c>
      <c r="L781">
        <v>28.7</v>
      </c>
      <c r="M781" t="s">
        <v>2538</v>
      </c>
      <c r="N781">
        <v>2.9107E-3</v>
      </c>
      <c r="O781" t="s">
        <v>104</v>
      </c>
      <c r="P781">
        <v>0</v>
      </c>
      <c r="Q781">
        <v>0</v>
      </c>
      <c r="R781">
        <v>94.58</v>
      </c>
      <c r="S781">
        <v>-3.3</v>
      </c>
      <c r="T781">
        <v>3.3</v>
      </c>
    </row>
    <row r="782" spans="1:20" x14ac:dyDescent="0.2">
      <c r="A782" t="s">
        <v>2534</v>
      </c>
      <c r="B782" t="s">
        <v>2587</v>
      </c>
      <c r="C782" t="s">
        <v>2588</v>
      </c>
      <c r="D782" t="s">
        <v>2589</v>
      </c>
      <c r="E782" t="s">
        <v>24</v>
      </c>
      <c r="F782" t="s">
        <v>25</v>
      </c>
      <c r="G782" t="s">
        <v>26</v>
      </c>
      <c r="H782" t="s">
        <v>2586</v>
      </c>
      <c r="I782" t="s">
        <v>25</v>
      </c>
      <c r="J782">
        <v>484</v>
      </c>
      <c r="K782" t="s">
        <v>27</v>
      </c>
      <c r="L782">
        <v>29.7</v>
      </c>
      <c r="M782" t="s">
        <v>2542</v>
      </c>
      <c r="N782">
        <v>1.4564499999999999E-2</v>
      </c>
      <c r="O782" t="s">
        <v>104</v>
      </c>
      <c r="P782">
        <v>0</v>
      </c>
      <c r="Q782">
        <v>0</v>
      </c>
      <c r="R782">
        <v>93.7</v>
      </c>
      <c r="S782">
        <v>-4.0999999999999996</v>
      </c>
      <c r="T782">
        <v>4.0999999999999996</v>
      </c>
    </row>
    <row r="783" spans="1:20" x14ac:dyDescent="0.2">
      <c r="A783" t="s">
        <v>2534</v>
      </c>
      <c r="B783" t="s">
        <v>2590</v>
      </c>
      <c r="C783" t="s">
        <v>2591</v>
      </c>
      <c r="D783" t="s">
        <v>2592</v>
      </c>
      <c r="E783" t="s">
        <v>24</v>
      </c>
      <c r="F783" t="s">
        <v>25</v>
      </c>
      <c r="G783" t="s">
        <v>26</v>
      </c>
      <c r="H783" t="s">
        <v>2593</v>
      </c>
      <c r="I783" t="s">
        <v>25</v>
      </c>
      <c r="J783">
        <v>543</v>
      </c>
      <c r="K783" t="s">
        <v>27</v>
      </c>
      <c r="L783">
        <v>29.1</v>
      </c>
      <c r="M783" t="s">
        <v>2542</v>
      </c>
      <c r="N783">
        <v>1.23047E-2</v>
      </c>
      <c r="O783" t="s">
        <v>32</v>
      </c>
      <c r="P783">
        <v>0</v>
      </c>
      <c r="Q783">
        <v>0</v>
      </c>
      <c r="R783">
        <v>95.63</v>
      </c>
      <c r="S783">
        <v>-3.6</v>
      </c>
      <c r="T783">
        <v>3.6</v>
      </c>
    </row>
    <row r="784" spans="1:20" x14ac:dyDescent="0.2">
      <c r="A784" t="s">
        <v>2534</v>
      </c>
      <c r="B784" t="s">
        <v>2594</v>
      </c>
      <c r="C784" t="s">
        <v>2595</v>
      </c>
      <c r="D784" t="s">
        <v>2596</v>
      </c>
      <c r="E784" t="s">
        <v>24</v>
      </c>
      <c r="F784" t="s">
        <v>25</v>
      </c>
      <c r="G784" t="s">
        <v>26</v>
      </c>
      <c r="H784" t="s">
        <v>2597</v>
      </c>
      <c r="I784" t="s">
        <v>25</v>
      </c>
      <c r="J784">
        <v>654</v>
      </c>
      <c r="K784" t="s">
        <v>27</v>
      </c>
      <c r="L784">
        <v>30</v>
      </c>
      <c r="M784" t="s">
        <v>2542</v>
      </c>
      <c r="N784">
        <v>8.8192800000000003E-4</v>
      </c>
      <c r="O784" t="s">
        <v>28</v>
      </c>
      <c r="P784">
        <v>0</v>
      </c>
      <c r="Q784">
        <v>0</v>
      </c>
      <c r="R784">
        <v>90.49</v>
      </c>
      <c r="S784">
        <v>-4.8</v>
      </c>
      <c r="T784">
        <v>4.8</v>
      </c>
    </row>
    <row r="785" spans="1:20" x14ac:dyDescent="0.2">
      <c r="A785" t="s">
        <v>2534</v>
      </c>
      <c r="B785" t="s">
        <v>2598</v>
      </c>
      <c r="C785" t="s">
        <v>2599</v>
      </c>
      <c r="D785" t="s">
        <v>2600</v>
      </c>
      <c r="E785" t="s">
        <v>24</v>
      </c>
      <c r="F785" t="s">
        <v>25</v>
      </c>
      <c r="G785" t="s">
        <v>26</v>
      </c>
      <c r="H785" t="s">
        <v>2597</v>
      </c>
      <c r="I785" t="s">
        <v>25</v>
      </c>
      <c r="J785">
        <v>655</v>
      </c>
      <c r="K785" t="s">
        <v>27</v>
      </c>
      <c r="L785">
        <v>31</v>
      </c>
      <c r="M785" t="s">
        <v>2542</v>
      </c>
      <c r="N785">
        <v>8.8178799999999999E-4</v>
      </c>
      <c r="O785" t="s">
        <v>28</v>
      </c>
      <c r="P785">
        <v>0</v>
      </c>
      <c r="Q785">
        <v>0</v>
      </c>
      <c r="R785">
        <v>92.55</v>
      </c>
      <c r="S785">
        <v>-2.2999999999999998</v>
      </c>
      <c r="T785">
        <v>2.2999999999999998</v>
      </c>
    </row>
    <row r="786" spans="1:20" x14ac:dyDescent="0.2">
      <c r="A786" t="s">
        <v>2534</v>
      </c>
      <c r="B786" t="s">
        <v>2601</v>
      </c>
      <c r="C786" t="s">
        <v>2602</v>
      </c>
      <c r="D786" t="s">
        <v>2603</v>
      </c>
      <c r="E786" t="s">
        <v>24</v>
      </c>
      <c r="F786" t="s">
        <v>25</v>
      </c>
      <c r="G786" t="s">
        <v>26</v>
      </c>
      <c r="H786" t="s">
        <v>2604</v>
      </c>
      <c r="I786" t="s">
        <v>25</v>
      </c>
      <c r="J786">
        <v>665</v>
      </c>
      <c r="K786" t="s">
        <v>27</v>
      </c>
      <c r="L786">
        <v>25.9</v>
      </c>
      <c r="M786" t="s">
        <v>2542</v>
      </c>
      <c r="N786">
        <v>2.89251E-3</v>
      </c>
      <c r="O786" t="s">
        <v>104</v>
      </c>
      <c r="P786">
        <v>0</v>
      </c>
      <c r="Q786">
        <v>0</v>
      </c>
      <c r="R786">
        <v>95.54</v>
      </c>
      <c r="S786">
        <v>-4.2</v>
      </c>
      <c r="T786">
        <v>4.2</v>
      </c>
    </row>
    <row r="787" spans="1:20" x14ac:dyDescent="0.2">
      <c r="A787" t="s">
        <v>2534</v>
      </c>
      <c r="B787" t="s">
        <v>2605</v>
      </c>
      <c r="C787" t="s">
        <v>2606</v>
      </c>
      <c r="D787" t="s">
        <v>2607</v>
      </c>
      <c r="E787" t="s">
        <v>24</v>
      </c>
      <c r="F787" t="s">
        <v>25</v>
      </c>
      <c r="G787" t="s">
        <v>26</v>
      </c>
      <c r="H787" t="s">
        <v>2604</v>
      </c>
      <c r="I787" t="s">
        <v>25</v>
      </c>
      <c r="J787">
        <v>682</v>
      </c>
      <c r="K787" t="s">
        <v>27</v>
      </c>
      <c r="L787">
        <v>27.6</v>
      </c>
      <c r="M787" t="s">
        <v>2542</v>
      </c>
      <c r="N787">
        <v>1.4461699999999999E-2</v>
      </c>
      <c r="O787" t="s">
        <v>104</v>
      </c>
      <c r="P787">
        <v>0</v>
      </c>
      <c r="Q787">
        <v>0</v>
      </c>
      <c r="R787">
        <v>91.96</v>
      </c>
      <c r="S787">
        <v>1.8</v>
      </c>
      <c r="T787">
        <v>1.8</v>
      </c>
    </row>
    <row r="788" spans="1:20" x14ac:dyDescent="0.2">
      <c r="A788" t="s">
        <v>2534</v>
      </c>
      <c r="B788" t="s">
        <v>2608</v>
      </c>
      <c r="C788" t="s">
        <v>2609</v>
      </c>
      <c r="D788" t="s">
        <v>2610</v>
      </c>
      <c r="E788" t="s">
        <v>24</v>
      </c>
      <c r="F788" t="s">
        <v>25</v>
      </c>
      <c r="G788" t="s">
        <v>26</v>
      </c>
      <c r="H788" t="s">
        <v>2611</v>
      </c>
      <c r="I788" t="s">
        <v>25</v>
      </c>
      <c r="J788">
        <v>1206</v>
      </c>
      <c r="K788" t="s">
        <v>27</v>
      </c>
      <c r="L788">
        <v>26.6</v>
      </c>
      <c r="M788" t="s">
        <v>2612</v>
      </c>
      <c r="N788">
        <v>1.14863E-2</v>
      </c>
      <c r="O788" t="s">
        <v>32</v>
      </c>
      <c r="P788">
        <v>0</v>
      </c>
      <c r="Q788">
        <v>0</v>
      </c>
      <c r="R788">
        <v>89.7</v>
      </c>
      <c r="S788">
        <v>-3.4</v>
      </c>
      <c r="T788">
        <v>3.4</v>
      </c>
    </row>
    <row r="790" spans="1:20" x14ac:dyDescent="0.2">
      <c r="A790" t="s">
        <v>2613</v>
      </c>
      <c r="B790" t="s">
        <v>2614</v>
      </c>
      <c r="C790" t="s">
        <v>2615</v>
      </c>
      <c r="D790" t="s">
        <v>2616</v>
      </c>
      <c r="E790" t="s">
        <v>24</v>
      </c>
      <c r="F790" t="s">
        <v>25</v>
      </c>
      <c r="G790" t="s">
        <v>26</v>
      </c>
      <c r="H790" s="3">
        <v>17958</v>
      </c>
      <c r="I790" t="s">
        <v>25</v>
      </c>
      <c r="J790">
        <v>10</v>
      </c>
      <c r="K790" t="s">
        <v>27</v>
      </c>
      <c r="L790">
        <v>27.1</v>
      </c>
      <c r="M790" t="s">
        <v>25</v>
      </c>
      <c r="N790">
        <v>0</v>
      </c>
      <c r="O790" t="s">
        <v>25</v>
      </c>
      <c r="P790">
        <v>0</v>
      </c>
      <c r="Q790">
        <v>0</v>
      </c>
      <c r="R790">
        <v>83.53</v>
      </c>
      <c r="S790">
        <v>-1.8</v>
      </c>
      <c r="T790">
        <v>1.8</v>
      </c>
    </row>
    <row r="791" spans="1:20" x14ac:dyDescent="0.2">
      <c r="A791" t="s">
        <v>2613</v>
      </c>
      <c r="B791" t="s">
        <v>2617</v>
      </c>
      <c r="C791" t="s">
        <v>2618</v>
      </c>
      <c r="D791" t="s">
        <v>2619</v>
      </c>
      <c r="E791" t="s">
        <v>24</v>
      </c>
      <c r="F791" t="s">
        <v>25</v>
      </c>
      <c r="G791" t="s">
        <v>26</v>
      </c>
      <c r="H791" s="3">
        <v>17958</v>
      </c>
      <c r="I791" t="s">
        <v>25</v>
      </c>
      <c r="J791">
        <v>25</v>
      </c>
      <c r="K791" t="s">
        <v>27</v>
      </c>
      <c r="L791">
        <v>28.7</v>
      </c>
      <c r="M791" t="s">
        <v>25</v>
      </c>
      <c r="N791">
        <v>9.00511E-4</v>
      </c>
      <c r="O791" t="s">
        <v>28</v>
      </c>
      <c r="P791">
        <v>0</v>
      </c>
      <c r="Q791">
        <v>0</v>
      </c>
      <c r="R791">
        <v>82.69</v>
      </c>
      <c r="S791">
        <v>1.9</v>
      </c>
      <c r="T791">
        <v>1.9</v>
      </c>
    </row>
    <row r="792" spans="1:20" x14ac:dyDescent="0.2">
      <c r="A792" t="s">
        <v>2613</v>
      </c>
      <c r="B792" t="s">
        <v>2620</v>
      </c>
      <c r="C792" t="s">
        <v>2621</v>
      </c>
      <c r="D792" t="s">
        <v>2622</v>
      </c>
      <c r="E792" t="s">
        <v>24</v>
      </c>
      <c r="F792" t="s">
        <v>25</v>
      </c>
      <c r="G792" t="s">
        <v>26</v>
      </c>
      <c r="H792" s="3">
        <v>17958</v>
      </c>
      <c r="I792" t="s">
        <v>25</v>
      </c>
      <c r="J792">
        <v>38</v>
      </c>
      <c r="K792" t="s">
        <v>27</v>
      </c>
      <c r="L792">
        <v>29.9</v>
      </c>
      <c r="M792" t="s">
        <v>25</v>
      </c>
      <c r="N792">
        <v>0</v>
      </c>
      <c r="O792" t="s">
        <v>25</v>
      </c>
      <c r="P792">
        <v>0</v>
      </c>
      <c r="Q792">
        <v>0</v>
      </c>
      <c r="R792">
        <v>83.38</v>
      </c>
      <c r="S792">
        <v>-5</v>
      </c>
      <c r="T792">
        <v>5</v>
      </c>
    </row>
    <row r="793" spans="1:20" x14ac:dyDescent="0.2">
      <c r="A793" t="s">
        <v>2613</v>
      </c>
      <c r="B793" t="s">
        <v>2623</v>
      </c>
      <c r="C793" t="s">
        <v>2624</v>
      </c>
      <c r="D793" t="s">
        <v>2625</v>
      </c>
      <c r="E793" t="s">
        <v>24</v>
      </c>
      <c r="F793" t="s">
        <v>25</v>
      </c>
      <c r="G793" t="s">
        <v>26</v>
      </c>
      <c r="H793" s="3">
        <v>18019</v>
      </c>
      <c r="I793" t="s">
        <v>25</v>
      </c>
      <c r="J793">
        <v>134</v>
      </c>
      <c r="K793" t="s">
        <v>27</v>
      </c>
      <c r="L793">
        <v>26.1</v>
      </c>
      <c r="M793" t="s">
        <v>2626</v>
      </c>
      <c r="N793">
        <v>0</v>
      </c>
      <c r="O793" t="s">
        <v>25</v>
      </c>
      <c r="P793">
        <v>0</v>
      </c>
      <c r="Q793">
        <v>0</v>
      </c>
      <c r="R793">
        <v>90.81</v>
      </c>
      <c r="S793">
        <v>-3.1</v>
      </c>
      <c r="T793">
        <v>3.1</v>
      </c>
    </row>
    <row r="794" spans="1:20" x14ac:dyDescent="0.2">
      <c r="A794" t="s">
        <v>2613</v>
      </c>
      <c r="B794" t="s">
        <v>2627</v>
      </c>
      <c r="C794" t="s">
        <v>2628</v>
      </c>
      <c r="D794" t="s">
        <v>2629</v>
      </c>
      <c r="E794" t="s">
        <v>24</v>
      </c>
      <c r="F794" t="s">
        <v>25</v>
      </c>
      <c r="G794" t="s">
        <v>26</v>
      </c>
      <c r="H794" s="3">
        <v>18050</v>
      </c>
      <c r="I794" t="s">
        <v>25</v>
      </c>
      <c r="J794">
        <v>192</v>
      </c>
      <c r="K794" t="s">
        <v>27</v>
      </c>
      <c r="L794">
        <v>31</v>
      </c>
      <c r="M794" t="s">
        <v>2626</v>
      </c>
      <c r="N794">
        <v>1.7702600000000001E-3</v>
      </c>
      <c r="O794" t="s">
        <v>28</v>
      </c>
      <c r="P794">
        <v>0</v>
      </c>
      <c r="Q794">
        <v>0</v>
      </c>
      <c r="R794">
        <v>86.26</v>
      </c>
      <c r="S794">
        <v>-1.9</v>
      </c>
      <c r="T794">
        <v>1.9</v>
      </c>
    </row>
    <row r="795" spans="1:20" x14ac:dyDescent="0.2">
      <c r="A795" t="s">
        <v>2613</v>
      </c>
      <c r="B795" t="s">
        <v>2630</v>
      </c>
      <c r="C795" t="s">
        <v>2631</v>
      </c>
      <c r="D795" t="s">
        <v>2632</v>
      </c>
      <c r="E795" t="s">
        <v>24</v>
      </c>
      <c r="F795" t="s">
        <v>25</v>
      </c>
      <c r="G795" t="s">
        <v>26</v>
      </c>
      <c r="H795" s="3">
        <v>18111</v>
      </c>
      <c r="I795" t="s">
        <v>25</v>
      </c>
      <c r="J795">
        <v>252</v>
      </c>
      <c r="K795" t="s">
        <v>27</v>
      </c>
      <c r="L795">
        <v>26</v>
      </c>
      <c r="M795" t="s">
        <v>2626</v>
      </c>
      <c r="N795">
        <v>5.6529099999999997E-3</v>
      </c>
      <c r="O795" t="s">
        <v>55</v>
      </c>
      <c r="P795">
        <v>0</v>
      </c>
      <c r="Q795">
        <v>0</v>
      </c>
      <c r="R795">
        <v>93.31</v>
      </c>
      <c r="S795">
        <v>-4.7</v>
      </c>
      <c r="T795">
        <v>4.7</v>
      </c>
    </row>
    <row r="796" spans="1:20" x14ac:dyDescent="0.2">
      <c r="A796" t="s">
        <v>2613</v>
      </c>
      <c r="B796" t="s">
        <v>2633</v>
      </c>
      <c r="C796" t="s">
        <v>2634</v>
      </c>
      <c r="D796" t="s">
        <v>2635</v>
      </c>
      <c r="E796" t="s">
        <v>24</v>
      </c>
      <c r="F796" t="s">
        <v>25</v>
      </c>
      <c r="G796" t="s">
        <v>26</v>
      </c>
      <c r="H796" s="3">
        <v>18111</v>
      </c>
      <c r="I796" t="s">
        <v>25</v>
      </c>
      <c r="J796">
        <v>257</v>
      </c>
      <c r="K796" t="s">
        <v>27</v>
      </c>
      <c r="L796">
        <v>27.8</v>
      </c>
      <c r="M796" t="s">
        <v>2626</v>
      </c>
      <c r="N796">
        <v>0</v>
      </c>
      <c r="O796" t="s">
        <v>25</v>
      </c>
      <c r="P796">
        <v>0</v>
      </c>
      <c r="Q796">
        <v>0</v>
      </c>
      <c r="R796">
        <v>89.64</v>
      </c>
      <c r="S796">
        <v>1.4</v>
      </c>
      <c r="T796">
        <v>1.4</v>
      </c>
    </row>
    <row r="797" spans="1:20" x14ac:dyDescent="0.2">
      <c r="A797" t="s">
        <v>2613</v>
      </c>
      <c r="B797" t="s">
        <v>2636</v>
      </c>
      <c r="C797" t="s">
        <v>2637</v>
      </c>
      <c r="D797" t="s">
        <v>2638</v>
      </c>
      <c r="E797" t="s">
        <v>24</v>
      </c>
      <c r="F797" t="s">
        <v>25</v>
      </c>
      <c r="G797" t="s">
        <v>26</v>
      </c>
      <c r="H797" s="3">
        <v>18111</v>
      </c>
      <c r="I797" t="s">
        <v>25</v>
      </c>
      <c r="J797">
        <v>280</v>
      </c>
      <c r="K797" t="s">
        <v>27</v>
      </c>
      <c r="L797">
        <v>28.6</v>
      </c>
      <c r="M797" t="s">
        <v>2626</v>
      </c>
      <c r="N797">
        <v>4.7184899999999997E-3</v>
      </c>
      <c r="O797" t="s">
        <v>28</v>
      </c>
      <c r="P797">
        <v>0</v>
      </c>
      <c r="Q797">
        <v>0</v>
      </c>
      <c r="R797">
        <v>90.29</v>
      </c>
      <c r="S797">
        <v>-3.4</v>
      </c>
      <c r="T797">
        <v>3.4</v>
      </c>
    </row>
    <row r="798" spans="1:20" x14ac:dyDescent="0.2">
      <c r="A798" t="s">
        <v>2613</v>
      </c>
      <c r="B798" t="s">
        <v>2639</v>
      </c>
      <c r="C798" t="s">
        <v>2640</v>
      </c>
      <c r="D798" t="s">
        <v>2641</v>
      </c>
      <c r="E798" t="s">
        <v>24</v>
      </c>
      <c r="F798" t="s">
        <v>25</v>
      </c>
      <c r="G798" t="s">
        <v>26</v>
      </c>
      <c r="H798" s="3">
        <v>18233</v>
      </c>
      <c r="I798" t="s">
        <v>25</v>
      </c>
      <c r="J798">
        <v>402</v>
      </c>
      <c r="K798" t="s">
        <v>27</v>
      </c>
      <c r="L798">
        <v>25.8</v>
      </c>
      <c r="M798" t="s">
        <v>2626</v>
      </c>
      <c r="N798">
        <v>0</v>
      </c>
      <c r="O798" t="s">
        <v>25</v>
      </c>
      <c r="P798">
        <v>0</v>
      </c>
      <c r="Q798">
        <v>0</v>
      </c>
      <c r="R798">
        <v>90.67</v>
      </c>
      <c r="S798">
        <v>-3.5</v>
      </c>
      <c r="T798">
        <v>3.5</v>
      </c>
    </row>
    <row r="799" spans="1:20" x14ac:dyDescent="0.2">
      <c r="A799" t="s">
        <v>2613</v>
      </c>
      <c r="B799" t="s">
        <v>2642</v>
      </c>
      <c r="C799" t="s">
        <v>2643</v>
      </c>
      <c r="D799" t="s">
        <v>2644</v>
      </c>
      <c r="E799" t="s">
        <v>24</v>
      </c>
      <c r="F799" t="s">
        <v>25</v>
      </c>
      <c r="G799" t="s">
        <v>26</v>
      </c>
      <c r="H799" s="3">
        <v>18233</v>
      </c>
      <c r="I799" t="s">
        <v>25</v>
      </c>
      <c r="J799">
        <v>434</v>
      </c>
      <c r="K799" t="s">
        <v>27</v>
      </c>
      <c r="L799">
        <v>28.5</v>
      </c>
      <c r="M799" t="s">
        <v>2645</v>
      </c>
      <c r="N799">
        <v>1.11284E-2</v>
      </c>
      <c r="O799" t="s">
        <v>55</v>
      </c>
      <c r="P799">
        <v>0</v>
      </c>
      <c r="Q799">
        <v>0</v>
      </c>
      <c r="R799">
        <v>91.18</v>
      </c>
      <c r="S799">
        <v>-1.9</v>
      </c>
      <c r="T799">
        <v>1.9</v>
      </c>
    </row>
    <row r="800" spans="1:20" x14ac:dyDescent="0.2">
      <c r="A800" t="s">
        <v>2613</v>
      </c>
      <c r="B800" t="s">
        <v>2646</v>
      </c>
      <c r="C800" t="s">
        <v>2647</v>
      </c>
      <c r="D800" t="s">
        <v>2648</v>
      </c>
      <c r="E800" t="s">
        <v>24</v>
      </c>
      <c r="F800" t="s">
        <v>25</v>
      </c>
      <c r="G800" t="s">
        <v>26</v>
      </c>
      <c r="H800" t="s">
        <v>2649</v>
      </c>
      <c r="I800" t="s">
        <v>25</v>
      </c>
      <c r="J800">
        <v>453</v>
      </c>
      <c r="K800" t="s">
        <v>27</v>
      </c>
      <c r="L800">
        <v>27.2</v>
      </c>
      <c r="M800" t="s">
        <v>2645</v>
      </c>
      <c r="N800">
        <v>0</v>
      </c>
      <c r="O800" t="s">
        <v>25</v>
      </c>
      <c r="P800">
        <v>0</v>
      </c>
      <c r="Q800">
        <v>0</v>
      </c>
      <c r="R800">
        <v>86.25</v>
      </c>
      <c r="S800">
        <v>-3.5</v>
      </c>
      <c r="T800">
        <v>3.5</v>
      </c>
    </row>
    <row r="801" spans="1:20" x14ac:dyDescent="0.2">
      <c r="A801" t="s">
        <v>2613</v>
      </c>
      <c r="B801" t="s">
        <v>2650</v>
      </c>
      <c r="C801" t="s">
        <v>2651</v>
      </c>
      <c r="D801" t="s">
        <v>2652</v>
      </c>
      <c r="E801" t="s">
        <v>24</v>
      </c>
      <c r="F801" t="s">
        <v>2653</v>
      </c>
      <c r="G801" t="s">
        <v>26</v>
      </c>
      <c r="H801" t="s">
        <v>2649</v>
      </c>
      <c r="I801" t="s">
        <v>25</v>
      </c>
      <c r="J801">
        <v>453</v>
      </c>
      <c r="K801" t="s">
        <v>27</v>
      </c>
      <c r="L801">
        <v>27.8</v>
      </c>
      <c r="M801" t="s">
        <v>2645</v>
      </c>
      <c r="N801">
        <v>4.1959700000000003E-3</v>
      </c>
      <c r="O801" t="s">
        <v>28</v>
      </c>
      <c r="P801">
        <v>0</v>
      </c>
      <c r="Q801">
        <v>0</v>
      </c>
      <c r="R801">
        <v>86.25</v>
      </c>
      <c r="S801">
        <v>-2</v>
      </c>
      <c r="T801">
        <v>2</v>
      </c>
    </row>
    <row r="802" spans="1:20" x14ac:dyDescent="0.2">
      <c r="A802" t="s">
        <v>2613</v>
      </c>
      <c r="B802" t="s">
        <v>2654</v>
      </c>
      <c r="C802" t="s">
        <v>2655</v>
      </c>
      <c r="D802" t="s">
        <v>2656</v>
      </c>
      <c r="E802" t="s">
        <v>24</v>
      </c>
      <c r="F802" t="s">
        <v>25</v>
      </c>
      <c r="G802" t="s">
        <v>26</v>
      </c>
      <c r="H802" t="s">
        <v>2649</v>
      </c>
      <c r="I802" t="s">
        <v>25</v>
      </c>
      <c r="J802">
        <v>470</v>
      </c>
      <c r="K802" t="s">
        <v>27</v>
      </c>
      <c r="L802">
        <v>28.9</v>
      </c>
      <c r="M802" t="s">
        <v>2626</v>
      </c>
      <c r="N802">
        <v>0</v>
      </c>
      <c r="O802" t="s">
        <v>25</v>
      </c>
      <c r="P802">
        <v>0</v>
      </c>
      <c r="Q802">
        <v>0</v>
      </c>
      <c r="R802">
        <v>79.42</v>
      </c>
      <c r="S802">
        <v>-3.9</v>
      </c>
      <c r="T802">
        <v>3.9</v>
      </c>
    </row>
    <row r="803" spans="1:20" x14ac:dyDescent="0.2">
      <c r="A803" t="s">
        <v>2613</v>
      </c>
      <c r="B803" t="s">
        <v>2657</v>
      </c>
      <c r="C803" t="s">
        <v>2658</v>
      </c>
      <c r="D803" t="s">
        <v>2659</v>
      </c>
      <c r="E803" t="s">
        <v>24</v>
      </c>
      <c r="F803" t="s">
        <v>2660</v>
      </c>
      <c r="G803" t="s">
        <v>26</v>
      </c>
      <c r="H803" t="s">
        <v>2649</v>
      </c>
      <c r="I803" t="s">
        <v>25</v>
      </c>
      <c r="J803">
        <v>499</v>
      </c>
      <c r="K803" t="s">
        <v>27</v>
      </c>
      <c r="L803">
        <v>26.2</v>
      </c>
      <c r="M803" t="s">
        <v>2645</v>
      </c>
      <c r="N803">
        <v>0</v>
      </c>
      <c r="O803" t="s">
        <v>25</v>
      </c>
      <c r="P803">
        <v>0</v>
      </c>
      <c r="Q803">
        <v>0</v>
      </c>
      <c r="R803">
        <v>89.29</v>
      </c>
      <c r="S803">
        <v>-3.3</v>
      </c>
      <c r="T803">
        <v>3.3</v>
      </c>
    </row>
    <row r="804" spans="1:20" x14ac:dyDescent="0.2">
      <c r="A804" t="s">
        <v>2613</v>
      </c>
      <c r="B804" t="s">
        <v>2661</v>
      </c>
      <c r="C804" t="s">
        <v>2662</v>
      </c>
      <c r="D804" t="s">
        <v>2663</v>
      </c>
      <c r="E804" t="s">
        <v>24</v>
      </c>
      <c r="F804" t="s">
        <v>25</v>
      </c>
      <c r="G804" t="s">
        <v>26</v>
      </c>
      <c r="H804" t="s">
        <v>2664</v>
      </c>
      <c r="I804" t="s">
        <v>25</v>
      </c>
      <c r="J804">
        <v>550</v>
      </c>
      <c r="K804" t="s">
        <v>27</v>
      </c>
      <c r="L804">
        <v>26.1</v>
      </c>
      <c r="M804" t="s">
        <v>2626</v>
      </c>
      <c r="N804">
        <v>8.8475200000000004E-4</v>
      </c>
      <c r="O804" t="s">
        <v>28</v>
      </c>
      <c r="P804">
        <v>0</v>
      </c>
      <c r="Q804">
        <v>0</v>
      </c>
      <c r="R804">
        <v>89.82</v>
      </c>
      <c r="S804">
        <v>2.8</v>
      </c>
      <c r="T804">
        <v>2.8</v>
      </c>
    </row>
    <row r="805" spans="1:20" x14ac:dyDescent="0.2">
      <c r="A805" t="s">
        <v>2613</v>
      </c>
      <c r="B805" t="s">
        <v>2665</v>
      </c>
      <c r="C805" t="s">
        <v>2666</v>
      </c>
      <c r="D805" t="s">
        <v>2667</v>
      </c>
      <c r="E805" t="s">
        <v>24</v>
      </c>
      <c r="F805" t="s">
        <v>25</v>
      </c>
      <c r="G805" t="s">
        <v>74</v>
      </c>
      <c r="H805" t="s">
        <v>507</v>
      </c>
      <c r="I805" t="s">
        <v>25</v>
      </c>
      <c r="J805">
        <v>565</v>
      </c>
      <c r="K805" t="s">
        <v>27</v>
      </c>
      <c r="L805">
        <v>28.1</v>
      </c>
      <c r="M805" t="s">
        <v>2626</v>
      </c>
      <c r="N805">
        <v>6.5402200000000002E-3</v>
      </c>
      <c r="O805" t="s">
        <v>32</v>
      </c>
      <c r="P805">
        <v>0</v>
      </c>
      <c r="Q805">
        <v>0</v>
      </c>
      <c r="R805">
        <v>84</v>
      </c>
      <c r="S805">
        <v>-2.7</v>
      </c>
      <c r="T805">
        <v>2.7</v>
      </c>
    </row>
    <row r="806" spans="1:20" x14ac:dyDescent="0.2">
      <c r="A806" t="s">
        <v>2613</v>
      </c>
      <c r="B806" t="s">
        <v>2668</v>
      </c>
      <c r="C806" t="s">
        <v>2669</v>
      </c>
      <c r="D806" t="s">
        <v>2670</v>
      </c>
      <c r="E806" t="s">
        <v>24</v>
      </c>
      <c r="F806" t="s">
        <v>25</v>
      </c>
      <c r="G806" t="s">
        <v>26</v>
      </c>
      <c r="H806" t="s">
        <v>512</v>
      </c>
      <c r="I806" t="s">
        <v>25</v>
      </c>
      <c r="J806">
        <v>625</v>
      </c>
      <c r="K806" t="s">
        <v>27</v>
      </c>
      <c r="L806">
        <v>28.3</v>
      </c>
      <c r="M806" t="s">
        <v>2626</v>
      </c>
      <c r="N806">
        <v>1.6235900000000001E-3</v>
      </c>
      <c r="O806" t="s">
        <v>28</v>
      </c>
      <c r="P806">
        <v>0</v>
      </c>
      <c r="Q806">
        <v>0</v>
      </c>
      <c r="R806">
        <v>85.25</v>
      </c>
      <c r="S806">
        <v>-4.5</v>
      </c>
      <c r="T806">
        <v>4.5</v>
      </c>
    </row>
    <row r="807" spans="1:20" x14ac:dyDescent="0.2">
      <c r="A807" t="s">
        <v>2613</v>
      </c>
      <c r="B807" t="s">
        <v>2671</v>
      </c>
      <c r="C807" t="s">
        <v>2672</v>
      </c>
      <c r="D807" t="s">
        <v>2673</v>
      </c>
      <c r="E807" t="s">
        <v>24</v>
      </c>
      <c r="F807" t="s">
        <v>25</v>
      </c>
      <c r="G807" t="s">
        <v>26</v>
      </c>
      <c r="H807" t="s">
        <v>2674</v>
      </c>
      <c r="I807" t="s">
        <v>25</v>
      </c>
      <c r="J807">
        <v>705</v>
      </c>
      <c r="K807" t="s">
        <v>27</v>
      </c>
      <c r="L807">
        <v>26.7</v>
      </c>
      <c r="M807" t="s">
        <v>2675</v>
      </c>
      <c r="N807">
        <v>6.46329E-3</v>
      </c>
      <c r="O807" t="s">
        <v>32</v>
      </c>
      <c r="P807">
        <v>0</v>
      </c>
      <c r="Q807">
        <v>0</v>
      </c>
      <c r="R807">
        <v>85.66</v>
      </c>
      <c r="S807">
        <v>-3.3</v>
      </c>
      <c r="T807">
        <v>3.3</v>
      </c>
    </row>
    <row r="808" spans="1:20" x14ac:dyDescent="0.2">
      <c r="A808" t="s">
        <v>2613</v>
      </c>
      <c r="B808" t="s">
        <v>2676</v>
      </c>
      <c r="C808" t="s">
        <v>2677</v>
      </c>
      <c r="D808" t="s">
        <v>2678</v>
      </c>
      <c r="E808" t="s">
        <v>24</v>
      </c>
      <c r="F808" t="s">
        <v>25</v>
      </c>
      <c r="G808" t="s">
        <v>26</v>
      </c>
      <c r="H808" t="s">
        <v>2679</v>
      </c>
      <c r="I808" t="s">
        <v>25</v>
      </c>
      <c r="J808">
        <v>1170</v>
      </c>
      <c r="K808" t="s">
        <v>27</v>
      </c>
      <c r="L808">
        <v>28.8</v>
      </c>
      <c r="M808" t="s">
        <v>2355</v>
      </c>
      <c r="N808">
        <v>2.8983799999999999E-3</v>
      </c>
      <c r="O808" t="s">
        <v>104</v>
      </c>
      <c r="P808">
        <v>0</v>
      </c>
      <c r="Q808">
        <v>0</v>
      </c>
      <c r="R808">
        <v>93.28</v>
      </c>
      <c r="S808">
        <v>-1.9</v>
      </c>
      <c r="T808">
        <v>1.9</v>
      </c>
    </row>
    <row r="809" spans="1:20" x14ac:dyDescent="0.2">
      <c r="A809" t="s">
        <v>2613</v>
      </c>
      <c r="B809" t="s">
        <v>2680</v>
      </c>
      <c r="C809" t="s">
        <v>2681</v>
      </c>
      <c r="D809" t="s">
        <v>2682</v>
      </c>
      <c r="E809" t="s">
        <v>24</v>
      </c>
      <c r="F809" t="s">
        <v>25</v>
      </c>
      <c r="G809" t="s">
        <v>26</v>
      </c>
      <c r="H809" t="s">
        <v>2679</v>
      </c>
      <c r="I809" t="s">
        <v>25</v>
      </c>
      <c r="J809">
        <v>1176</v>
      </c>
      <c r="K809" t="s">
        <v>27</v>
      </c>
      <c r="L809">
        <v>28.4</v>
      </c>
      <c r="M809" t="s">
        <v>2355</v>
      </c>
      <c r="N809">
        <v>8.8647800000000001E-4</v>
      </c>
      <c r="O809" t="s">
        <v>28</v>
      </c>
      <c r="P809">
        <v>0</v>
      </c>
      <c r="Q809">
        <v>0</v>
      </c>
      <c r="R809">
        <v>91.14</v>
      </c>
      <c r="S809">
        <v>3.3</v>
      </c>
      <c r="T809">
        <v>3.3</v>
      </c>
    </row>
    <row r="810" spans="1:20" x14ac:dyDescent="0.2">
      <c r="A810" t="s">
        <v>2613</v>
      </c>
      <c r="B810" t="s">
        <v>2683</v>
      </c>
      <c r="C810" t="s">
        <v>2684</v>
      </c>
      <c r="D810" t="s">
        <v>2685</v>
      </c>
      <c r="E810" t="s">
        <v>24</v>
      </c>
      <c r="F810" t="s">
        <v>25</v>
      </c>
      <c r="G810" t="s">
        <v>26</v>
      </c>
      <c r="H810" t="s">
        <v>2679</v>
      </c>
      <c r="I810" t="s">
        <v>25</v>
      </c>
      <c r="J810">
        <v>1196</v>
      </c>
      <c r="K810" t="s">
        <v>27</v>
      </c>
      <c r="L810">
        <v>28.4</v>
      </c>
      <c r="M810" t="s">
        <v>2355</v>
      </c>
      <c r="N810">
        <v>0</v>
      </c>
      <c r="O810" t="s">
        <v>25</v>
      </c>
      <c r="P810">
        <v>0</v>
      </c>
      <c r="Q810">
        <v>0</v>
      </c>
      <c r="R810">
        <v>85.61</v>
      </c>
      <c r="S810">
        <v>2.2999999999999998</v>
      </c>
      <c r="T810">
        <v>2.2999999999999998</v>
      </c>
    </row>
    <row r="811" spans="1:20" x14ac:dyDescent="0.2">
      <c r="A811" t="s">
        <v>2613</v>
      </c>
      <c r="B811" t="s">
        <v>2686</v>
      </c>
      <c r="C811" t="s">
        <v>2687</v>
      </c>
      <c r="D811" t="s">
        <v>2688</v>
      </c>
      <c r="E811" t="s">
        <v>24</v>
      </c>
      <c r="F811" t="s">
        <v>25</v>
      </c>
      <c r="G811" t="s">
        <v>26</v>
      </c>
      <c r="H811" t="s">
        <v>2679</v>
      </c>
      <c r="I811" t="s">
        <v>25</v>
      </c>
      <c r="J811">
        <v>1196</v>
      </c>
      <c r="K811" t="s">
        <v>27</v>
      </c>
      <c r="L811">
        <v>28.3</v>
      </c>
      <c r="M811" t="s">
        <v>2355</v>
      </c>
      <c r="N811">
        <v>6.5355200000000004E-3</v>
      </c>
      <c r="O811" t="s">
        <v>36</v>
      </c>
      <c r="P811">
        <v>0</v>
      </c>
      <c r="Q811">
        <v>0</v>
      </c>
      <c r="R811">
        <v>85.61</v>
      </c>
      <c r="S811">
        <v>2</v>
      </c>
      <c r="T811">
        <v>2</v>
      </c>
    </row>
    <row r="812" spans="1:20" x14ac:dyDescent="0.2">
      <c r="A812" t="s">
        <v>2613</v>
      </c>
      <c r="B812" t="s">
        <v>2689</v>
      </c>
      <c r="C812" t="s">
        <v>2690</v>
      </c>
      <c r="D812" t="s">
        <v>2691</v>
      </c>
      <c r="E812" t="s">
        <v>24</v>
      </c>
      <c r="F812" t="s">
        <v>25</v>
      </c>
      <c r="G812" t="s">
        <v>26</v>
      </c>
      <c r="H812" t="s">
        <v>2679</v>
      </c>
      <c r="I812" t="s">
        <v>25</v>
      </c>
      <c r="J812">
        <v>1196</v>
      </c>
      <c r="K812" t="s">
        <v>27</v>
      </c>
      <c r="L812">
        <v>29.5</v>
      </c>
      <c r="M812" t="s">
        <v>2355</v>
      </c>
      <c r="N812">
        <v>8.8531600000000003E-4</v>
      </c>
      <c r="O812" t="s">
        <v>28</v>
      </c>
      <c r="P812">
        <v>0</v>
      </c>
      <c r="Q812">
        <v>0</v>
      </c>
      <c r="R812">
        <v>85.61</v>
      </c>
      <c r="S812">
        <v>2.9</v>
      </c>
      <c r="T812">
        <v>2.9</v>
      </c>
    </row>
    <row r="813" spans="1:20" x14ac:dyDescent="0.2">
      <c r="A813" t="s">
        <v>2613</v>
      </c>
      <c r="B813" t="s">
        <v>2692</v>
      </c>
      <c r="C813" t="s">
        <v>2693</v>
      </c>
      <c r="D813" t="s">
        <v>2694</v>
      </c>
      <c r="E813" t="s">
        <v>24</v>
      </c>
      <c r="F813" t="s">
        <v>25</v>
      </c>
      <c r="G813" t="s">
        <v>26</v>
      </c>
      <c r="H813" t="s">
        <v>2679</v>
      </c>
      <c r="I813" t="s">
        <v>25</v>
      </c>
      <c r="J813">
        <v>1198</v>
      </c>
      <c r="K813" t="s">
        <v>27</v>
      </c>
      <c r="L813">
        <v>28</v>
      </c>
      <c r="M813" t="s">
        <v>2355</v>
      </c>
      <c r="N813">
        <v>8.8547300000000001E-4</v>
      </c>
      <c r="O813" t="s">
        <v>28</v>
      </c>
      <c r="P813">
        <v>0</v>
      </c>
      <c r="Q813">
        <v>0</v>
      </c>
      <c r="R813">
        <v>88.69</v>
      </c>
      <c r="S813">
        <v>-3.4</v>
      </c>
      <c r="T813">
        <v>3.4</v>
      </c>
    </row>
    <row r="814" spans="1:20" x14ac:dyDescent="0.2">
      <c r="A814" t="s">
        <v>2613</v>
      </c>
      <c r="B814" t="s">
        <v>2695</v>
      </c>
      <c r="C814" t="s">
        <v>2696</v>
      </c>
      <c r="D814" t="s">
        <v>2697</v>
      </c>
      <c r="E814" t="s">
        <v>24</v>
      </c>
      <c r="F814" t="s">
        <v>25</v>
      </c>
      <c r="G814" t="s">
        <v>26</v>
      </c>
      <c r="H814" t="s">
        <v>520</v>
      </c>
      <c r="I814" t="s">
        <v>25</v>
      </c>
      <c r="J814">
        <v>1227</v>
      </c>
      <c r="K814" t="s">
        <v>27</v>
      </c>
      <c r="L814">
        <v>28</v>
      </c>
      <c r="M814" t="s">
        <v>2355</v>
      </c>
      <c r="N814">
        <v>0</v>
      </c>
      <c r="O814" t="s">
        <v>25</v>
      </c>
      <c r="P814">
        <v>0</v>
      </c>
      <c r="Q814">
        <v>0</v>
      </c>
      <c r="R814">
        <v>83.25</v>
      </c>
      <c r="S814">
        <v>-3.4</v>
      </c>
      <c r="T814">
        <v>3.4</v>
      </c>
    </row>
    <row r="815" spans="1:20" x14ac:dyDescent="0.2">
      <c r="A815" t="s">
        <v>2613</v>
      </c>
      <c r="B815" t="s">
        <v>2698</v>
      </c>
      <c r="C815" t="s">
        <v>2699</v>
      </c>
      <c r="D815" t="s">
        <v>2700</v>
      </c>
      <c r="E815" t="s">
        <v>24</v>
      </c>
      <c r="F815" t="s">
        <v>25</v>
      </c>
      <c r="G815" t="s">
        <v>26</v>
      </c>
      <c r="H815" t="s">
        <v>2701</v>
      </c>
      <c r="I815" t="s">
        <v>25</v>
      </c>
      <c r="J815">
        <v>1262</v>
      </c>
      <c r="K815" t="s">
        <v>27</v>
      </c>
      <c r="L815">
        <v>27.8</v>
      </c>
      <c r="M815" t="s">
        <v>2702</v>
      </c>
      <c r="N815">
        <v>1.53046E-2</v>
      </c>
      <c r="O815" t="s">
        <v>32</v>
      </c>
      <c r="P815">
        <v>0</v>
      </c>
      <c r="Q815">
        <v>0</v>
      </c>
      <c r="R815">
        <v>83.85</v>
      </c>
      <c r="S815">
        <v>-1.8</v>
      </c>
      <c r="T815">
        <v>1.8</v>
      </c>
    </row>
    <row r="816" spans="1:20" x14ac:dyDescent="0.2">
      <c r="A816" t="s">
        <v>2613</v>
      </c>
      <c r="B816" t="s">
        <v>2703</v>
      </c>
      <c r="C816" t="s">
        <v>2704</v>
      </c>
      <c r="D816" t="s">
        <v>2705</v>
      </c>
      <c r="E816" t="s">
        <v>24</v>
      </c>
      <c r="F816" t="s">
        <v>25</v>
      </c>
      <c r="G816" t="s">
        <v>26</v>
      </c>
      <c r="H816" t="s">
        <v>2706</v>
      </c>
      <c r="I816" t="s">
        <v>25</v>
      </c>
      <c r="J816">
        <v>1371</v>
      </c>
      <c r="K816" t="s">
        <v>27</v>
      </c>
      <c r="L816">
        <v>28.3</v>
      </c>
      <c r="M816" t="s">
        <v>2707</v>
      </c>
      <c r="N816">
        <v>0</v>
      </c>
      <c r="O816" t="s">
        <v>25</v>
      </c>
      <c r="P816">
        <v>0</v>
      </c>
      <c r="Q816">
        <v>0</v>
      </c>
      <c r="R816">
        <v>86.81</v>
      </c>
      <c r="S816">
        <v>-3.9</v>
      </c>
      <c r="T816">
        <v>3.9</v>
      </c>
    </row>
    <row r="817" spans="1:20" x14ac:dyDescent="0.2">
      <c r="A817" t="s">
        <v>2613</v>
      </c>
      <c r="B817" t="s">
        <v>2708</v>
      </c>
      <c r="C817" t="s">
        <v>2709</v>
      </c>
      <c r="D817" t="s">
        <v>2710</v>
      </c>
      <c r="E817" t="s">
        <v>24</v>
      </c>
      <c r="F817" t="s">
        <v>2711</v>
      </c>
      <c r="G817" t="s">
        <v>26</v>
      </c>
      <c r="H817" t="s">
        <v>2712</v>
      </c>
      <c r="I817" t="s">
        <v>25</v>
      </c>
      <c r="J817">
        <v>1462</v>
      </c>
      <c r="K817" t="s">
        <v>27</v>
      </c>
      <c r="L817">
        <v>29.6</v>
      </c>
      <c r="M817" t="s">
        <v>2707</v>
      </c>
      <c r="N817">
        <v>0</v>
      </c>
      <c r="O817" t="s">
        <v>25</v>
      </c>
      <c r="P817">
        <v>0</v>
      </c>
      <c r="Q817">
        <v>0</v>
      </c>
      <c r="R817">
        <v>84.8</v>
      </c>
      <c r="S817">
        <v>-2.1</v>
      </c>
      <c r="T817">
        <v>2.1</v>
      </c>
    </row>
    <row r="818" spans="1:20" x14ac:dyDescent="0.2">
      <c r="A818" t="s">
        <v>2613</v>
      </c>
      <c r="B818" t="s">
        <v>2713</v>
      </c>
      <c r="C818" t="s">
        <v>2714</v>
      </c>
      <c r="D818" t="s">
        <v>2715</v>
      </c>
      <c r="E818" t="s">
        <v>24</v>
      </c>
      <c r="F818" t="s">
        <v>25</v>
      </c>
      <c r="G818" t="s">
        <v>26</v>
      </c>
      <c r="H818" t="s">
        <v>2716</v>
      </c>
      <c r="I818" t="s">
        <v>25</v>
      </c>
      <c r="J818">
        <v>1498</v>
      </c>
      <c r="K818" t="s">
        <v>27</v>
      </c>
      <c r="L818">
        <v>26.9</v>
      </c>
      <c r="M818" t="s">
        <v>2717</v>
      </c>
      <c r="N818">
        <v>0</v>
      </c>
      <c r="O818" t="s">
        <v>25</v>
      </c>
      <c r="P818">
        <v>0</v>
      </c>
      <c r="Q818">
        <v>0</v>
      </c>
      <c r="R818">
        <v>89.79</v>
      </c>
      <c r="S818">
        <v>-3.1</v>
      </c>
      <c r="T818">
        <v>3.1</v>
      </c>
    </row>
    <row r="819" spans="1:20" x14ac:dyDescent="0.2">
      <c r="A819" t="s">
        <v>2613</v>
      </c>
      <c r="B819" t="s">
        <v>2718</v>
      </c>
      <c r="C819" t="s">
        <v>2719</v>
      </c>
      <c r="D819" t="s">
        <v>2720</v>
      </c>
      <c r="E819" t="s">
        <v>24</v>
      </c>
      <c r="F819" t="s">
        <v>25</v>
      </c>
      <c r="G819" t="s">
        <v>26</v>
      </c>
      <c r="H819" t="s">
        <v>2721</v>
      </c>
      <c r="I819" t="s">
        <v>25</v>
      </c>
      <c r="J819">
        <v>1662</v>
      </c>
      <c r="K819" t="s">
        <v>27</v>
      </c>
      <c r="L819">
        <v>29</v>
      </c>
      <c r="M819" t="s">
        <v>2722</v>
      </c>
      <c r="N819">
        <v>0</v>
      </c>
      <c r="O819" t="s">
        <v>25</v>
      </c>
      <c r="P819">
        <v>0</v>
      </c>
      <c r="Q819">
        <v>0</v>
      </c>
      <c r="R819">
        <v>83.08</v>
      </c>
      <c r="S819">
        <v>-5.2</v>
      </c>
      <c r="T819">
        <v>5.2</v>
      </c>
    </row>
    <row r="820" spans="1:20" x14ac:dyDescent="0.2">
      <c r="A820" t="s">
        <v>2613</v>
      </c>
      <c r="B820" t="s">
        <v>2723</v>
      </c>
      <c r="C820" t="s">
        <v>2724</v>
      </c>
      <c r="D820" t="s">
        <v>2725</v>
      </c>
      <c r="E820" t="s">
        <v>24</v>
      </c>
      <c r="F820" t="s">
        <v>25</v>
      </c>
      <c r="G820" t="s">
        <v>26</v>
      </c>
      <c r="H820" t="s">
        <v>2726</v>
      </c>
      <c r="I820" t="s">
        <v>25</v>
      </c>
      <c r="J820">
        <v>1836</v>
      </c>
      <c r="K820" t="s">
        <v>27</v>
      </c>
      <c r="L820">
        <v>28.9</v>
      </c>
      <c r="M820" t="s">
        <v>2355</v>
      </c>
      <c r="N820">
        <v>0</v>
      </c>
      <c r="O820" t="s">
        <v>25</v>
      </c>
      <c r="P820">
        <v>0</v>
      </c>
      <c r="Q820">
        <v>0</v>
      </c>
      <c r="R820">
        <v>94.12</v>
      </c>
      <c r="S820">
        <v>-4.4000000000000004</v>
      </c>
      <c r="T820">
        <v>4.4000000000000004</v>
      </c>
    </row>
    <row r="821" spans="1:20" x14ac:dyDescent="0.2">
      <c r="A821" t="s">
        <v>2613</v>
      </c>
      <c r="B821" t="s">
        <v>2727</v>
      </c>
      <c r="C821" t="s">
        <v>2728</v>
      </c>
      <c r="D821" t="s">
        <v>2729</v>
      </c>
      <c r="E821" t="s">
        <v>24</v>
      </c>
      <c r="F821" t="s">
        <v>25</v>
      </c>
      <c r="G821" t="s">
        <v>26</v>
      </c>
      <c r="H821" t="s">
        <v>2730</v>
      </c>
      <c r="I821" t="s">
        <v>25</v>
      </c>
      <c r="J821">
        <v>2131</v>
      </c>
      <c r="K821" t="s">
        <v>27</v>
      </c>
      <c r="L821">
        <v>26.7</v>
      </c>
      <c r="M821" t="s">
        <v>2717</v>
      </c>
      <c r="N821">
        <v>2.0381499999999999E-3</v>
      </c>
      <c r="O821" t="s">
        <v>28</v>
      </c>
      <c r="P821">
        <v>0</v>
      </c>
      <c r="Q821">
        <v>0</v>
      </c>
      <c r="R821">
        <v>92.22</v>
      </c>
      <c r="S821">
        <v>-4</v>
      </c>
      <c r="T821">
        <v>4</v>
      </c>
    </row>
    <row r="822" spans="1:20" x14ac:dyDescent="0.2">
      <c r="A822" t="s">
        <v>2613</v>
      </c>
      <c r="B822" t="s">
        <v>2731</v>
      </c>
      <c r="C822" t="s">
        <v>2732</v>
      </c>
      <c r="D822" t="s">
        <v>2733</v>
      </c>
      <c r="E822" t="s">
        <v>24</v>
      </c>
      <c r="F822" t="s">
        <v>25</v>
      </c>
      <c r="G822" t="s">
        <v>26</v>
      </c>
      <c r="H822" t="s">
        <v>2734</v>
      </c>
      <c r="I822" t="s">
        <v>25</v>
      </c>
      <c r="J822">
        <v>2169</v>
      </c>
      <c r="K822" t="s">
        <v>27</v>
      </c>
      <c r="L822">
        <v>27.8</v>
      </c>
      <c r="M822" t="s">
        <v>2717</v>
      </c>
      <c r="N822">
        <v>0</v>
      </c>
      <c r="O822" t="s">
        <v>25</v>
      </c>
      <c r="P822">
        <v>0</v>
      </c>
      <c r="Q822">
        <v>0</v>
      </c>
      <c r="R822">
        <v>83.86</v>
      </c>
      <c r="S822">
        <v>-3.1</v>
      </c>
      <c r="T822">
        <v>3.1</v>
      </c>
    </row>
    <row r="823" spans="1:20" x14ac:dyDescent="0.2">
      <c r="A823" t="s">
        <v>2613</v>
      </c>
      <c r="B823" t="s">
        <v>2735</v>
      </c>
      <c r="C823" t="s">
        <v>2736</v>
      </c>
      <c r="D823" t="s">
        <v>2737</v>
      </c>
      <c r="E823" t="s">
        <v>24</v>
      </c>
      <c r="F823" t="s">
        <v>25</v>
      </c>
      <c r="G823" t="s">
        <v>26</v>
      </c>
      <c r="H823" t="s">
        <v>2706</v>
      </c>
      <c r="I823" t="s">
        <v>25</v>
      </c>
      <c r="J823">
        <v>1367</v>
      </c>
      <c r="K823" t="s">
        <v>27</v>
      </c>
      <c r="L823">
        <v>26.2</v>
      </c>
      <c r="M823" t="s">
        <v>2707</v>
      </c>
      <c r="N823">
        <v>1.77013E-3</v>
      </c>
      <c r="O823" t="s">
        <v>28</v>
      </c>
      <c r="P823">
        <v>0</v>
      </c>
      <c r="Q823">
        <v>0</v>
      </c>
      <c r="R823">
        <v>90.23</v>
      </c>
      <c r="S823">
        <v>-2.7</v>
      </c>
      <c r="T823">
        <v>2.7</v>
      </c>
    </row>
    <row r="825" spans="1:20" x14ac:dyDescent="0.2">
      <c r="A825" t="s">
        <v>2738</v>
      </c>
      <c r="B825" t="s">
        <v>2739</v>
      </c>
      <c r="C825" t="s">
        <v>2740</v>
      </c>
      <c r="D825" t="s">
        <v>2741</v>
      </c>
      <c r="E825" t="s">
        <v>24</v>
      </c>
      <c r="F825" t="s">
        <v>25</v>
      </c>
      <c r="G825" t="s">
        <v>26</v>
      </c>
      <c r="H825" t="s">
        <v>412</v>
      </c>
      <c r="I825" t="s">
        <v>25</v>
      </c>
      <c r="J825">
        <v>456</v>
      </c>
      <c r="K825" t="s">
        <v>27</v>
      </c>
      <c r="L825">
        <v>28.2</v>
      </c>
      <c r="M825" t="s">
        <v>2742</v>
      </c>
      <c r="N825">
        <v>6.4800400000000003E-3</v>
      </c>
      <c r="O825" t="s">
        <v>28</v>
      </c>
      <c r="P825">
        <v>0</v>
      </c>
      <c r="Q825">
        <v>0</v>
      </c>
      <c r="R825">
        <v>98.05</v>
      </c>
      <c r="S825">
        <v>-2.9</v>
      </c>
      <c r="T825">
        <v>2.9</v>
      </c>
    </row>
    <row r="826" spans="1:20" x14ac:dyDescent="0.2">
      <c r="A826" t="s">
        <v>2738</v>
      </c>
      <c r="B826" t="s">
        <v>2743</v>
      </c>
      <c r="C826" t="s">
        <v>2744</v>
      </c>
      <c r="D826" t="s">
        <v>2745</v>
      </c>
      <c r="E826" t="s">
        <v>24</v>
      </c>
      <c r="F826" t="s">
        <v>25</v>
      </c>
      <c r="G826" t="s">
        <v>74</v>
      </c>
      <c r="H826" t="s">
        <v>412</v>
      </c>
      <c r="I826" t="s">
        <v>25</v>
      </c>
      <c r="J826">
        <v>431</v>
      </c>
      <c r="K826" t="s">
        <v>27</v>
      </c>
      <c r="L826">
        <v>29.2</v>
      </c>
      <c r="M826" t="s">
        <v>2742</v>
      </c>
      <c r="N826">
        <v>5.44781E-3</v>
      </c>
      <c r="O826" t="s">
        <v>55</v>
      </c>
      <c r="P826">
        <v>0</v>
      </c>
      <c r="Q826">
        <v>0</v>
      </c>
      <c r="R826">
        <v>94.9</v>
      </c>
      <c r="S826">
        <v>-3.3</v>
      </c>
      <c r="T826">
        <v>3.3</v>
      </c>
    </row>
    <row r="827" spans="1:20" x14ac:dyDescent="0.2">
      <c r="A827" t="s">
        <v>2738</v>
      </c>
      <c r="B827" t="s">
        <v>2746</v>
      </c>
      <c r="C827" t="s">
        <v>2747</v>
      </c>
      <c r="D827" t="s">
        <v>2748</v>
      </c>
      <c r="E827" t="s">
        <v>24</v>
      </c>
      <c r="F827" t="s">
        <v>25</v>
      </c>
      <c r="G827" t="s">
        <v>74</v>
      </c>
      <c r="H827" t="s">
        <v>412</v>
      </c>
      <c r="I827" t="s">
        <v>25</v>
      </c>
      <c r="J827">
        <v>431</v>
      </c>
      <c r="K827" t="s">
        <v>27</v>
      </c>
      <c r="L827">
        <v>32</v>
      </c>
      <c r="M827" t="s">
        <v>2742</v>
      </c>
      <c r="N827">
        <v>9.3609599999999998E-3</v>
      </c>
      <c r="O827" t="s">
        <v>28</v>
      </c>
      <c r="P827">
        <v>0</v>
      </c>
      <c r="Q827">
        <v>0</v>
      </c>
      <c r="R827">
        <v>94.9</v>
      </c>
      <c r="S827">
        <v>-2.4</v>
      </c>
      <c r="T827">
        <v>2.4</v>
      </c>
    </row>
    <row r="828" spans="1:20" x14ac:dyDescent="0.2">
      <c r="A828" t="s">
        <v>2738</v>
      </c>
      <c r="B828" t="s">
        <v>2749</v>
      </c>
      <c r="C828" t="s">
        <v>2750</v>
      </c>
      <c r="D828" t="s">
        <v>2751</v>
      </c>
      <c r="E828" t="s">
        <v>24</v>
      </c>
      <c r="F828" t="s">
        <v>25</v>
      </c>
      <c r="G828" t="s">
        <v>26</v>
      </c>
      <c r="H828" s="2">
        <v>44909</v>
      </c>
      <c r="I828" t="s">
        <v>25</v>
      </c>
      <c r="J828">
        <v>395</v>
      </c>
      <c r="K828" t="s">
        <v>27</v>
      </c>
      <c r="L828">
        <v>30</v>
      </c>
      <c r="M828" t="s">
        <v>2742</v>
      </c>
      <c r="N828">
        <v>2.6393599999999999E-3</v>
      </c>
      <c r="O828" t="s">
        <v>28</v>
      </c>
      <c r="P828">
        <v>0</v>
      </c>
      <c r="Q828">
        <v>0</v>
      </c>
      <c r="R828">
        <v>98.58</v>
      </c>
      <c r="S828">
        <v>-3.8</v>
      </c>
      <c r="T828">
        <v>3.8</v>
      </c>
    </row>
    <row r="829" spans="1:20" x14ac:dyDescent="0.2">
      <c r="A829" t="s">
        <v>2738</v>
      </c>
      <c r="B829" t="s">
        <v>2752</v>
      </c>
      <c r="C829" t="s">
        <v>2753</v>
      </c>
      <c r="D829" t="s">
        <v>2754</v>
      </c>
      <c r="E829" t="s">
        <v>24</v>
      </c>
      <c r="F829" t="s">
        <v>25</v>
      </c>
      <c r="G829" t="s">
        <v>26</v>
      </c>
      <c r="H829" s="2">
        <v>44848</v>
      </c>
      <c r="I829" t="s">
        <v>25</v>
      </c>
      <c r="J829">
        <v>323</v>
      </c>
      <c r="K829" t="s">
        <v>27</v>
      </c>
      <c r="L829">
        <v>25.9</v>
      </c>
      <c r="M829" t="s">
        <v>2742</v>
      </c>
      <c r="N829">
        <v>5.7846900000000003E-3</v>
      </c>
      <c r="O829" t="s">
        <v>104</v>
      </c>
      <c r="P829">
        <v>0</v>
      </c>
      <c r="Q829">
        <v>0</v>
      </c>
      <c r="R829">
        <v>98.12</v>
      </c>
      <c r="S829">
        <v>-2.9</v>
      </c>
      <c r="T829">
        <v>2.9</v>
      </c>
    </row>
    <row r="830" spans="1:20" x14ac:dyDescent="0.2">
      <c r="A830" t="s">
        <v>2738</v>
      </c>
      <c r="B830" t="s">
        <v>2755</v>
      </c>
      <c r="C830" t="s">
        <v>2756</v>
      </c>
      <c r="D830" t="s">
        <v>2757</v>
      </c>
      <c r="E830" t="s">
        <v>24</v>
      </c>
      <c r="F830" t="s">
        <v>25</v>
      </c>
      <c r="G830" t="s">
        <v>26</v>
      </c>
      <c r="H830" s="2">
        <v>44606</v>
      </c>
      <c r="I830" t="s">
        <v>25</v>
      </c>
      <c r="J830">
        <v>62</v>
      </c>
      <c r="K830" t="s">
        <v>27</v>
      </c>
      <c r="L830">
        <v>27.9</v>
      </c>
      <c r="M830" t="s">
        <v>1661</v>
      </c>
      <c r="N830">
        <v>5.4383299999999999E-3</v>
      </c>
      <c r="O830" t="s">
        <v>55</v>
      </c>
      <c r="P830">
        <v>0</v>
      </c>
      <c r="Q830">
        <v>0</v>
      </c>
      <c r="R830">
        <v>97.43</v>
      </c>
      <c r="S830">
        <v>-4.4000000000000004</v>
      </c>
      <c r="T830">
        <v>4.4000000000000004</v>
      </c>
    </row>
    <row r="831" spans="1:20" x14ac:dyDescent="0.2">
      <c r="H831" s="2"/>
    </row>
    <row r="832" spans="1:20" x14ac:dyDescent="0.2">
      <c r="A832" t="s">
        <v>2758</v>
      </c>
      <c r="B832" t="s">
        <v>2759</v>
      </c>
      <c r="C832" t="s">
        <v>2760</v>
      </c>
      <c r="D832" t="s">
        <v>2761</v>
      </c>
      <c r="E832" t="s">
        <v>24</v>
      </c>
      <c r="F832" t="s">
        <v>25</v>
      </c>
      <c r="G832" t="s">
        <v>26</v>
      </c>
      <c r="H832" s="2">
        <v>44577</v>
      </c>
      <c r="I832" t="s">
        <v>25</v>
      </c>
      <c r="J832">
        <v>26</v>
      </c>
      <c r="K832" t="s">
        <v>27</v>
      </c>
      <c r="L832">
        <v>27.5</v>
      </c>
      <c r="M832" t="s">
        <v>2762</v>
      </c>
      <c r="N832">
        <v>0</v>
      </c>
      <c r="O832" t="s">
        <v>25</v>
      </c>
      <c r="P832">
        <v>0</v>
      </c>
      <c r="Q832">
        <v>0</v>
      </c>
      <c r="R832">
        <v>98.06</v>
      </c>
      <c r="S832">
        <v>-3.4</v>
      </c>
      <c r="T832">
        <v>3.4</v>
      </c>
    </row>
    <row r="833" spans="1:20" x14ac:dyDescent="0.2">
      <c r="A833" t="s">
        <v>2758</v>
      </c>
      <c r="B833" t="s">
        <v>2763</v>
      </c>
      <c r="C833" t="s">
        <v>2764</v>
      </c>
      <c r="D833" t="s">
        <v>2765</v>
      </c>
      <c r="E833" t="s">
        <v>24</v>
      </c>
      <c r="F833" t="s">
        <v>2202</v>
      </c>
      <c r="G833" t="s">
        <v>26</v>
      </c>
      <c r="H833" s="2">
        <v>44636</v>
      </c>
      <c r="I833" t="s">
        <v>25</v>
      </c>
      <c r="J833">
        <v>94</v>
      </c>
      <c r="K833" t="s">
        <v>27</v>
      </c>
      <c r="L833">
        <v>31</v>
      </c>
      <c r="M833" t="s">
        <v>2766</v>
      </c>
      <c r="N833">
        <v>0</v>
      </c>
      <c r="O833" t="s">
        <v>25</v>
      </c>
      <c r="P833">
        <v>0</v>
      </c>
      <c r="Q833">
        <v>0</v>
      </c>
      <c r="R833">
        <v>97.77</v>
      </c>
      <c r="S833">
        <v>-3.1</v>
      </c>
      <c r="T833">
        <v>3.1</v>
      </c>
    </row>
    <row r="834" spans="1:20" x14ac:dyDescent="0.2">
      <c r="A834" t="s">
        <v>2758</v>
      </c>
      <c r="B834" t="s">
        <v>2767</v>
      </c>
      <c r="C834" t="s">
        <v>2768</v>
      </c>
      <c r="D834" t="s">
        <v>2769</v>
      </c>
      <c r="E834" t="s">
        <v>24</v>
      </c>
      <c r="F834" t="s">
        <v>25</v>
      </c>
      <c r="G834" t="s">
        <v>26</v>
      </c>
      <c r="H834" s="2">
        <v>44667</v>
      </c>
      <c r="I834" t="s">
        <v>25</v>
      </c>
      <c r="J834">
        <v>133</v>
      </c>
      <c r="K834" t="s">
        <v>27</v>
      </c>
      <c r="L834">
        <v>28.4</v>
      </c>
      <c r="M834" t="s">
        <v>2770</v>
      </c>
      <c r="N834">
        <v>8.8077800000000003E-4</v>
      </c>
      <c r="O834" t="s">
        <v>28</v>
      </c>
      <c r="P834">
        <v>0</v>
      </c>
      <c r="Q834">
        <v>0</v>
      </c>
      <c r="R834">
        <v>96.89</v>
      </c>
      <c r="S834">
        <v>-2.6</v>
      </c>
      <c r="T834">
        <v>2.6</v>
      </c>
    </row>
    <row r="835" spans="1:20" x14ac:dyDescent="0.2">
      <c r="A835" t="s">
        <v>2758</v>
      </c>
      <c r="B835" t="s">
        <v>2771</v>
      </c>
      <c r="C835" t="s">
        <v>2772</v>
      </c>
      <c r="D835" t="s">
        <v>2773</v>
      </c>
      <c r="E835" t="s">
        <v>24</v>
      </c>
      <c r="F835" t="s">
        <v>2774</v>
      </c>
      <c r="G835" t="s">
        <v>26</v>
      </c>
      <c r="H835" s="2">
        <v>44728</v>
      </c>
      <c r="I835" t="s">
        <v>25</v>
      </c>
      <c r="J835">
        <v>192</v>
      </c>
      <c r="K835" t="s">
        <v>27</v>
      </c>
      <c r="L835">
        <v>27.8</v>
      </c>
      <c r="M835" t="s">
        <v>2775</v>
      </c>
      <c r="N835">
        <v>0</v>
      </c>
      <c r="O835" t="s">
        <v>25</v>
      </c>
      <c r="P835">
        <v>0</v>
      </c>
      <c r="Q835">
        <v>0</v>
      </c>
      <c r="R835">
        <v>96.93</v>
      </c>
      <c r="S835">
        <v>-3.2</v>
      </c>
      <c r="T835">
        <v>3.2</v>
      </c>
    </row>
    <row r="836" spans="1:20" x14ac:dyDescent="0.2">
      <c r="A836" t="s">
        <v>2758</v>
      </c>
      <c r="B836" t="s">
        <v>2776</v>
      </c>
      <c r="C836" t="s">
        <v>2777</v>
      </c>
      <c r="D836" t="s">
        <v>2778</v>
      </c>
      <c r="E836" t="s">
        <v>24</v>
      </c>
      <c r="F836" t="s">
        <v>2779</v>
      </c>
      <c r="G836" t="s">
        <v>26</v>
      </c>
      <c r="H836" s="2">
        <v>44789</v>
      </c>
      <c r="I836" t="s">
        <v>25</v>
      </c>
      <c r="J836">
        <v>258</v>
      </c>
      <c r="K836" t="s">
        <v>27</v>
      </c>
      <c r="L836">
        <v>31</v>
      </c>
      <c r="M836" t="s">
        <v>2780</v>
      </c>
      <c r="N836">
        <v>0</v>
      </c>
      <c r="O836" t="s">
        <v>25</v>
      </c>
      <c r="P836">
        <v>0</v>
      </c>
      <c r="Q836">
        <v>0</v>
      </c>
      <c r="R836">
        <v>95.27</v>
      </c>
      <c r="S836">
        <v>-6.2</v>
      </c>
      <c r="T836">
        <v>6.2</v>
      </c>
    </row>
    <row r="837" spans="1:20" x14ac:dyDescent="0.2">
      <c r="A837" t="s">
        <v>2758</v>
      </c>
      <c r="B837" t="s">
        <v>2781</v>
      </c>
      <c r="C837" t="s">
        <v>2782</v>
      </c>
      <c r="D837" t="s">
        <v>2783</v>
      </c>
      <c r="E837" t="s">
        <v>24</v>
      </c>
      <c r="F837" t="s">
        <v>25</v>
      </c>
      <c r="G837" t="s">
        <v>74</v>
      </c>
      <c r="H837" s="2">
        <v>44820</v>
      </c>
      <c r="I837" t="s">
        <v>25</v>
      </c>
      <c r="J837">
        <v>271</v>
      </c>
      <c r="K837" t="s">
        <v>27</v>
      </c>
      <c r="L837">
        <v>32</v>
      </c>
      <c r="M837" t="s">
        <v>2780</v>
      </c>
      <c r="N837">
        <v>0</v>
      </c>
      <c r="O837" t="s">
        <v>25</v>
      </c>
      <c r="P837">
        <v>0</v>
      </c>
      <c r="Q837">
        <v>0</v>
      </c>
      <c r="R837">
        <v>94.75</v>
      </c>
      <c r="S837">
        <v>-3.6</v>
      </c>
      <c r="T837">
        <v>3.6</v>
      </c>
    </row>
    <row r="838" spans="1:20" x14ac:dyDescent="0.2">
      <c r="A838" t="s">
        <v>2758</v>
      </c>
      <c r="B838" t="s">
        <v>2784</v>
      </c>
      <c r="C838" t="s">
        <v>2785</v>
      </c>
      <c r="D838" t="s">
        <v>2786</v>
      </c>
      <c r="E838" t="s">
        <v>24</v>
      </c>
      <c r="F838" t="s">
        <v>2787</v>
      </c>
      <c r="G838" t="s">
        <v>26</v>
      </c>
      <c r="H838" t="s">
        <v>2121</v>
      </c>
      <c r="I838" t="s">
        <v>25</v>
      </c>
      <c r="J838">
        <v>592</v>
      </c>
      <c r="K838" t="s">
        <v>27</v>
      </c>
      <c r="L838">
        <v>28.9</v>
      </c>
      <c r="M838" t="s">
        <v>2788</v>
      </c>
      <c r="N838">
        <v>1.9739400000000001E-2</v>
      </c>
      <c r="O838" t="s">
        <v>36</v>
      </c>
      <c r="P838">
        <v>0</v>
      </c>
      <c r="Q838">
        <v>0</v>
      </c>
      <c r="R838">
        <v>76.78</v>
      </c>
      <c r="S838">
        <v>-2.2000000000000002</v>
      </c>
      <c r="T838">
        <v>2.2000000000000002</v>
      </c>
    </row>
    <row r="839" spans="1:20" x14ac:dyDescent="0.2">
      <c r="A839" t="s">
        <v>2758</v>
      </c>
      <c r="B839" t="s">
        <v>2789</v>
      </c>
      <c r="C839" t="s">
        <v>2790</v>
      </c>
      <c r="D839" t="s">
        <v>2791</v>
      </c>
      <c r="E839" t="s">
        <v>24</v>
      </c>
      <c r="F839" t="s">
        <v>25</v>
      </c>
      <c r="G839" t="s">
        <v>26</v>
      </c>
      <c r="H839" t="s">
        <v>2121</v>
      </c>
      <c r="I839" t="s">
        <v>25</v>
      </c>
      <c r="J839">
        <v>592</v>
      </c>
      <c r="K839" t="s">
        <v>27</v>
      </c>
      <c r="L839">
        <v>29.7</v>
      </c>
      <c r="M839" t="s">
        <v>2788</v>
      </c>
      <c r="N839">
        <v>3.28839E-3</v>
      </c>
      <c r="O839" t="s">
        <v>36</v>
      </c>
      <c r="P839">
        <v>0</v>
      </c>
      <c r="Q839">
        <v>0</v>
      </c>
      <c r="R839">
        <v>76.78</v>
      </c>
      <c r="S839">
        <v>-5.2</v>
      </c>
      <c r="T839">
        <v>5.2</v>
      </c>
    </row>
    <row r="841" spans="1:20" x14ac:dyDescent="0.2">
      <c r="A841" t="s">
        <v>2792</v>
      </c>
      <c r="B841" t="s">
        <v>2793</v>
      </c>
      <c r="C841" t="s">
        <v>2794</v>
      </c>
      <c r="D841" t="s">
        <v>2795</v>
      </c>
      <c r="E841" t="s">
        <v>24</v>
      </c>
      <c r="F841" t="s">
        <v>2796</v>
      </c>
      <c r="G841" t="s">
        <v>26</v>
      </c>
      <c r="H841" s="2">
        <v>44570</v>
      </c>
      <c r="I841" t="s">
        <v>25</v>
      </c>
      <c r="J841">
        <v>65</v>
      </c>
      <c r="K841" t="s">
        <v>27</v>
      </c>
      <c r="L841">
        <v>26</v>
      </c>
      <c r="M841" t="s">
        <v>2797</v>
      </c>
      <c r="N841">
        <v>2.17486E-2</v>
      </c>
      <c r="O841" t="s">
        <v>55</v>
      </c>
      <c r="P841">
        <v>0</v>
      </c>
      <c r="Q841">
        <v>0</v>
      </c>
      <c r="R841">
        <v>90.28</v>
      </c>
      <c r="S841">
        <v>-1.9</v>
      </c>
      <c r="T841">
        <v>1.9</v>
      </c>
    </row>
    <row r="842" spans="1:20" x14ac:dyDescent="0.2">
      <c r="A842" t="s">
        <v>2792</v>
      </c>
      <c r="B842" t="s">
        <v>2798</v>
      </c>
      <c r="C842" t="s">
        <v>2799</v>
      </c>
      <c r="D842" t="s">
        <v>2800</v>
      </c>
      <c r="E842" t="s">
        <v>24</v>
      </c>
      <c r="F842" t="s">
        <v>25</v>
      </c>
      <c r="G842" t="s">
        <v>26</v>
      </c>
      <c r="H842" s="2">
        <v>44629</v>
      </c>
      <c r="I842" t="s">
        <v>25</v>
      </c>
      <c r="J842">
        <v>516</v>
      </c>
      <c r="K842" t="s">
        <v>27</v>
      </c>
      <c r="L842">
        <v>26.4</v>
      </c>
      <c r="M842" t="s">
        <v>2801</v>
      </c>
      <c r="N842">
        <v>8.8177199999999996E-4</v>
      </c>
      <c r="O842" t="s">
        <v>28</v>
      </c>
      <c r="P842">
        <v>0</v>
      </c>
      <c r="Q842">
        <v>0</v>
      </c>
      <c r="R842">
        <v>78.17</v>
      </c>
      <c r="S842">
        <v>-2.7</v>
      </c>
      <c r="T842">
        <v>2.7</v>
      </c>
    </row>
    <row r="843" spans="1:20" x14ac:dyDescent="0.2">
      <c r="A843" t="s">
        <v>2792</v>
      </c>
      <c r="B843" t="s">
        <v>2802</v>
      </c>
      <c r="C843" t="s">
        <v>2803</v>
      </c>
      <c r="D843" t="s">
        <v>2804</v>
      </c>
      <c r="E843" t="s">
        <v>24</v>
      </c>
      <c r="F843" t="s">
        <v>25</v>
      </c>
      <c r="G843" t="s">
        <v>26</v>
      </c>
      <c r="H843" s="2">
        <v>44629</v>
      </c>
      <c r="I843" t="s">
        <v>25</v>
      </c>
      <c r="J843">
        <v>526</v>
      </c>
      <c r="K843" t="s">
        <v>27</v>
      </c>
      <c r="L843">
        <v>26.5</v>
      </c>
      <c r="M843" t="s">
        <v>2801</v>
      </c>
      <c r="N843">
        <v>5.7833600000000004E-3</v>
      </c>
      <c r="O843" t="s">
        <v>104</v>
      </c>
      <c r="P843">
        <v>0</v>
      </c>
      <c r="Q843">
        <v>0</v>
      </c>
      <c r="R843">
        <v>91.59</v>
      </c>
      <c r="S843">
        <v>-2</v>
      </c>
      <c r="T843">
        <v>2</v>
      </c>
    </row>
    <row r="844" spans="1:20" x14ac:dyDescent="0.2">
      <c r="A844" t="s">
        <v>2792</v>
      </c>
      <c r="B844" t="s">
        <v>2805</v>
      </c>
      <c r="C844" t="s">
        <v>2806</v>
      </c>
      <c r="D844" t="s">
        <v>2807</v>
      </c>
      <c r="E844" t="s">
        <v>24</v>
      </c>
      <c r="F844" t="s">
        <v>25</v>
      </c>
      <c r="G844" t="s">
        <v>26</v>
      </c>
      <c r="H844" s="2">
        <v>44629</v>
      </c>
      <c r="I844" t="s">
        <v>25</v>
      </c>
      <c r="J844">
        <v>528</v>
      </c>
      <c r="K844" t="s">
        <v>27</v>
      </c>
      <c r="L844">
        <v>26.4</v>
      </c>
      <c r="M844" t="s">
        <v>2801</v>
      </c>
      <c r="N844">
        <v>3.26648E-3</v>
      </c>
      <c r="O844" t="s">
        <v>36</v>
      </c>
      <c r="P844">
        <v>0</v>
      </c>
      <c r="Q844">
        <v>0</v>
      </c>
      <c r="R844">
        <v>92.4</v>
      </c>
      <c r="S844">
        <v>-2.2000000000000002</v>
      </c>
      <c r="T844">
        <v>2.2000000000000002</v>
      </c>
    </row>
    <row r="845" spans="1:20" x14ac:dyDescent="0.2">
      <c r="A845" t="s">
        <v>2792</v>
      </c>
      <c r="B845" t="s">
        <v>2808</v>
      </c>
      <c r="C845" t="s">
        <v>2809</v>
      </c>
      <c r="D845" t="s">
        <v>2810</v>
      </c>
      <c r="E845" t="s">
        <v>24</v>
      </c>
      <c r="F845" t="s">
        <v>25</v>
      </c>
      <c r="G845" t="s">
        <v>26</v>
      </c>
      <c r="H845" s="2">
        <v>44629</v>
      </c>
      <c r="I845" t="s">
        <v>25</v>
      </c>
      <c r="J845">
        <v>579</v>
      </c>
      <c r="K845" t="s">
        <v>27</v>
      </c>
      <c r="L845">
        <v>26</v>
      </c>
      <c r="M845" t="s">
        <v>25</v>
      </c>
      <c r="N845">
        <v>8.7929100000000004E-4</v>
      </c>
      <c r="O845" t="s">
        <v>28</v>
      </c>
      <c r="P845">
        <v>0</v>
      </c>
      <c r="Q845">
        <v>0</v>
      </c>
      <c r="R845">
        <v>93.97</v>
      </c>
      <c r="S845">
        <v>-4.8</v>
      </c>
      <c r="T845">
        <v>4.8</v>
      </c>
    </row>
    <row r="846" spans="1:20" x14ac:dyDescent="0.2">
      <c r="A846" t="s">
        <v>2792</v>
      </c>
      <c r="B846" t="s">
        <v>2811</v>
      </c>
      <c r="C846" t="s">
        <v>2812</v>
      </c>
      <c r="D846" t="s">
        <v>2813</v>
      </c>
      <c r="E846" t="s">
        <v>24</v>
      </c>
      <c r="F846" t="s">
        <v>25</v>
      </c>
      <c r="G846" t="s">
        <v>26</v>
      </c>
      <c r="H846" s="2">
        <v>44629</v>
      </c>
      <c r="I846" t="s">
        <v>25</v>
      </c>
      <c r="J846">
        <v>631</v>
      </c>
      <c r="K846" t="s">
        <v>27</v>
      </c>
      <c r="L846">
        <v>26.1</v>
      </c>
      <c r="M846" t="s">
        <v>25</v>
      </c>
      <c r="N846">
        <v>3.26648E-3</v>
      </c>
      <c r="O846" t="s">
        <v>36</v>
      </c>
      <c r="P846">
        <v>0</v>
      </c>
      <c r="Q846">
        <v>0</v>
      </c>
      <c r="R846">
        <v>92.16</v>
      </c>
      <c r="S846">
        <v>-3.6</v>
      </c>
      <c r="T846">
        <v>3.6</v>
      </c>
    </row>
    <row r="847" spans="1:20" x14ac:dyDescent="0.2">
      <c r="A847" t="s">
        <v>2792</v>
      </c>
      <c r="B847" t="s">
        <v>2814</v>
      </c>
      <c r="C847" t="s">
        <v>2815</v>
      </c>
      <c r="D847" t="s">
        <v>2816</v>
      </c>
      <c r="E847" t="s">
        <v>24</v>
      </c>
      <c r="F847" t="s">
        <v>25</v>
      </c>
      <c r="G847" t="s">
        <v>26</v>
      </c>
      <c r="H847" s="2">
        <v>44751</v>
      </c>
      <c r="I847" t="s">
        <v>25</v>
      </c>
      <c r="J847">
        <v>941</v>
      </c>
      <c r="K847" t="s">
        <v>27</v>
      </c>
      <c r="L847">
        <v>26.8</v>
      </c>
      <c r="M847" t="s">
        <v>25</v>
      </c>
      <c r="N847">
        <v>8.0108899999999997E-3</v>
      </c>
      <c r="O847" t="s">
        <v>32</v>
      </c>
      <c r="P847">
        <v>0</v>
      </c>
      <c r="Q847">
        <v>0</v>
      </c>
      <c r="R847">
        <v>97.71</v>
      </c>
      <c r="S847">
        <v>-4.4000000000000004</v>
      </c>
      <c r="T847">
        <v>4.4000000000000004</v>
      </c>
    </row>
    <row r="848" spans="1:20" x14ac:dyDescent="0.2">
      <c r="A848" t="s">
        <v>2792</v>
      </c>
      <c r="B848" t="s">
        <v>2817</v>
      </c>
      <c r="C848" t="s">
        <v>2818</v>
      </c>
      <c r="D848" t="s">
        <v>2819</v>
      </c>
      <c r="E848" t="s">
        <v>24</v>
      </c>
      <c r="F848" t="s">
        <v>25</v>
      </c>
      <c r="G848" t="s">
        <v>26</v>
      </c>
      <c r="H848" s="2">
        <v>44782</v>
      </c>
      <c r="I848" t="s">
        <v>25</v>
      </c>
      <c r="J848">
        <v>972</v>
      </c>
      <c r="K848" t="s">
        <v>27</v>
      </c>
      <c r="L848">
        <v>26.5</v>
      </c>
      <c r="M848" t="s">
        <v>25</v>
      </c>
      <c r="N848">
        <v>8.7924499999999996E-4</v>
      </c>
      <c r="O848" t="s">
        <v>28</v>
      </c>
      <c r="P848">
        <v>0</v>
      </c>
      <c r="Q848">
        <v>0</v>
      </c>
      <c r="R848">
        <v>97.79</v>
      </c>
      <c r="S848">
        <v>-3.8</v>
      </c>
      <c r="T848">
        <v>3.8</v>
      </c>
    </row>
    <row r="849" spans="1:20" x14ac:dyDescent="0.2">
      <c r="H849" s="2"/>
    </row>
    <row r="850" spans="1:20" x14ac:dyDescent="0.2">
      <c r="A850" t="s">
        <v>2820</v>
      </c>
      <c r="B850" t="s">
        <v>2821</v>
      </c>
      <c r="C850" t="s">
        <v>2822</v>
      </c>
      <c r="D850" t="s">
        <v>2823</v>
      </c>
      <c r="E850" t="s">
        <v>24</v>
      </c>
      <c r="F850" t="s">
        <v>25</v>
      </c>
      <c r="G850" t="s">
        <v>26</v>
      </c>
      <c r="H850" s="2">
        <v>44562</v>
      </c>
      <c r="I850" t="s">
        <v>25</v>
      </c>
      <c r="J850">
        <v>170</v>
      </c>
      <c r="K850" t="s">
        <v>27</v>
      </c>
      <c r="L850">
        <v>31</v>
      </c>
      <c r="M850" t="s">
        <v>25</v>
      </c>
      <c r="N850">
        <v>0</v>
      </c>
      <c r="O850" t="s">
        <v>25</v>
      </c>
      <c r="P850">
        <v>0</v>
      </c>
      <c r="Q850">
        <v>0</v>
      </c>
      <c r="R850">
        <v>96.45</v>
      </c>
      <c r="S850">
        <v>-2.2999999999999998</v>
      </c>
      <c r="T850">
        <v>2.2999999999999998</v>
      </c>
    </row>
    <row r="851" spans="1:20" x14ac:dyDescent="0.2">
      <c r="H851" s="2"/>
    </row>
    <row r="852" spans="1:20" x14ac:dyDescent="0.2">
      <c r="A852" t="s">
        <v>2824</v>
      </c>
      <c r="B852" t="s">
        <v>2825</v>
      </c>
      <c r="C852" t="s">
        <v>2826</v>
      </c>
      <c r="D852" t="s">
        <v>2827</v>
      </c>
      <c r="E852" t="s">
        <v>24</v>
      </c>
      <c r="F852" t="s">
        <v>2828</v>
      </c>
      <c r="G852" t="s">
        <v>26</v>
      </c>
      <c r="H852" s="2">
        <v>44564</v>
      </c>
      <c r="I852" t="s">
        <v>25</v>
      </c>
      <c r="J852">
        <v>146</v>
      </c>
      <c r="K852" t="s">
        <v>27</v>
      </c>
      <c r="L852">
        <v>27.5</v>
      </c>
      <c r="M852" t="s">
        <v>2829</v>
      </c>
      <c r="N852">
        <v>0</v>
      </c>
      <c r="O852" t="s">
        <v>25</v>
      </c>
      <c r="P852">
        <v>0</v>
      </c>
      <c r="Q852">
        <v>0</v>
      </c>
      <c r="R852">
        <v>97.64</v>
      </c>
      <c r="S852">
        <v>-2.4</v>
      </c>
      <c r="T852">
        <v>2.4</v>
      </c>
    </row>
    <row r="853" spans="1:20" x14ac:dyDescent="0.2">
      <c r="A853" t="s">
        <v>2824</v>
      </c>
      <c r="B853" t="s">
        <v>2830</v>
      </c>
      <c r="C853" t="s">
        <v>2831</v>
      </c>
      <c r="D853" t="s">
        <v>2832</v>
      </c>
      <c r="E853" t="s">
        <v>24</v>
      </c>
      <c r="F853" t="s">
        <v>25</v>
      </c>
      <c r="G853" t="s">
        <v>26</v>
      </c>
      <c r="H853" s="2">
        <v>44595</v>
      </c>
      <c r="I853" t="s">
        <v>25</v>
      </c>
      <c r="J853">
        <v>240</v>
      </c>
      <c r="K853" t="s">
        <v>27</v>
      </c>
      <c r="L853">
        <v>31</v>
      </c>
      <c r="M853" t="s">
        <v>2833</v>
      </c>
      <c r="N853">
        <v>0</v>
      </c>
      <c r="O853" t="s">
        <v>174</v>
      </c>
      <c r="P853">
        <v>0</v>
      </c>
      <c r="Q853">
        <v>0</v>
      </c>
      <c r="R853">
        <v>97.43</v>
      </c>
      <c r="S853">
        <v>-1.9</v>
      </c>
      <c r="T853">
        <v>1.9</v>
      </c>
    </row>
    <row r="854" spans="1:20" x14ac:dyDescent="0.2">
      <c r="A854" t="s">
        <v>2824</v>
      </c>
      <c r="B854" t="s">
        <v>2834</v>
      </c>
      <c r="C854" t="s">
        <v>2835</v>
      </c>
      <c r="D854" t="s">
        <v>2836</v>
      </c>
      <c r="E854" t="s">
        <v>24</v>
      </c>
      <c r="F854" t="s">
        <v>25</v>
      </c>
      <c r="G854" t="s">
        <v>26</v>
      </c>
      <c r="H854" s="2">
        <v>44623</v>
      </c>
      <c r="I854" t="s">
        <v>25</v>
      </c>
      <c r="J854">
        <v>348</v>
      </c>
      <c r="K854" t="s">
        <v>27</v>
      </c>
      <c r="L854">
        <v>32</v>
      </c>
      <c r="M854" t="s">
        <v>2833</v>
      </c>
      <c r="N854">
        <v>0</v>
      </c>
      <c r="O854" t="s">
        <v>174</v>
      </c>
      <c r="P854">
        <v>0</v>
      </c>
      <c r="Q854">
        <v>0</v>
      </c>
      <c r="R854">
        <v>97.91</v>
      </c>
      <c r="S854">
        <v>2.9</v>
      </c>
      <c r="T854">
        <v>2.9</v>
      </c>
    </row>
    <row r="855" spans="1:20" x14ac:dyDescent="0.2">
      <c r="H855" s="2"/>
    </row>
    <row r="856" spans="1:20" x14ac:dyDescent="0.2">
      <c r="A856" t="s">
        <v>2837</v>
      </c>
      <c r="B856" t="s">
        <v>2838</v>
      </c>
      <c r="C856" t="s">
        <v>2839</v>
      </c>
      <c r="D856" t="s">
        <v>2840</v>
      </c>
      <c r="E856" t="s">
        <v>24</v>
      </c>
      <c r="F856" t="s">
        <v>40</v>
      </c>
      <c r="G856" t="s">
        <v>74</v>
      </c>
      <c r="H856" s="3">
        <v>11628</v>
      </c>
      <c r="I856" t="s">
        <v>25</v>
      </c>
      <c r="J856">
        <v>346</v>
      </c>
      <c r="K856" t="s">
        <v>27</v>
      </c>
      <c r="L856">
        <v>31</v>
      </c>
      <c r="M856" t="s">
        <v>2841</v>
      </c>
      <c r="N856">
        <v>0</v>
      </c>
      <c r="O856" t="s">
        <v>25</v>
      </c>
      <c r="P856">
        <v>0</v>
      </c>
      <c r="Q856">
        <v>0</v>
      </c>
      <c r="R856">
        <v>91.21</v>
      </c>
      <c r="S856">
        <v>-5.8</v>
      </c>
      <c r="T856">
        <v>5.8</v>
      </c>
    </row>
    <row r="857" spans="1:20" x14ac:dyDescent="0.2">
      <c r="A857" t="s">
        <v>2837</v>
      </c>
      <c r="B857" t="s">
        <v>2842</v>
      </c>
      <c r="C857" t="s">
        <v>2843</v>
      </c>
      <c r="D857" t="s">
        <v>2844</v>
      </c>
      <c r="E857" t="s">
        <v>24</v>
      </c>
      <c r="F857" t="s">
        <v>25</v>
      </c>
      <c r="G857" t="s">
        <v>26</v>
      </c>
      <c r="H857" t="s">
        <v>2845</v>
      </c>
      <c r="I857" t="s">
        <v>25</v>
      </c>
      <c r="J857">
        <v>517</v>
      </c>
      <c r="K857" t="s">
        <v>27</v>
      </c>
      <c r="L857">
        <v>28.2</v>
      </c>
      <c r="M857" t="s">
        <v>2841</v>
      </c>
      <c r="N857">
        <v>6.53296E-3</v>
      </c>
      <c r="O857" t="s">
        <v>36</v>
      </c>
      <c r="P857">
        <v>0</v>
      </c>
      <c r="Q857">
        <v>0</v>
      </c>
      <c r="R857">
        <v>90.9</v>
      </c>
      <c r="S857">
        <v>2</v>
      </c>
      <c r="T857">
        <v>2</v>
      </c>
    </row>
    <row r="858" spans="1:20" x14ac:dyDescent="0.2">
      <c r="A858" t="s">
        <v>2837</v>
      </c>
      <c r="B858" t="s">
        <v>2846</v>
      </c>
      <c r="C858" t="s">
        <v>2847</v>
      </c>
      <c r="D858" t="s">
        <v>2848</v>
      </c>
      <c r="E858" t="s">
        <v>24</v>
      </c>
      <c r="F858" t="s">
        <v>40</v>
      </c>
      <c r="G858" t="s">
        <v>26</v>
      </c>
      <c r="H858" t="s">
        <v>2849</v>
      </c>
      <c r="I858" t="s">
        <v>25</v>
      </c>
      <c r="J858">
        <v>649</v>
      </c>
      <c r="K858" t="s">
        <v>27</v>
      </c>
      <c r="L858">
        <v>28.3</v>
      </c>
      <c r="M858" t="s">
        <v>25</v>
      </c>
      <c r="N858">
        <v>0</v>
      </c>
      <c r="O858" t="s">
        <v>25</v>
      </c>
      <c r="P858">
        <v>0</v>
      </c>
      <c r="Q858">
        <v>0</v>
      </c>
      <c r="R858">
        <v>87.29</v>
      </c>
      <c r="S858">
        <v>-3.3</v>
      </c>
      <c r="T858">
        <v>3.3</v>
      </c>
    </row>
    <row r="859" spans="1:20" x14ac:dyDescent="0.2">
      <c r="A859" t="s">
        <v>2837</v>
      </c>
      <c r="B859" t="s">
        <v>2850</v>
      </c>
      <c r="C859" t="s">
        <v>2851</v>
      </c>
      <c r="D859" t="s">
        <v>2852</v>
      </c>
      <c r="E859" t="s">
        <v>24</v>
      </c>
      <c r="F859" t="s">
        <v>40</v>
      </c>
      <c r="G859" t="s">
        <v>26</v>
      </c>
      <c r="H859" t="s">
        <v>2853</v>
      </c>
      <c r="I859" t="s">
        <v>25</v>
      </c>
      <c r="J859">
        <v>807</v>
      </c>
      <c r="K859" t="s">
        <v>27</v>
      </c>
      <c r="L859">
        <v>29.3</v>
      </c>
      <c r="M859" t="s">
        <v>25</v>
      </c>
      <c r="N859">
        <v>0</v>
      </c>
      <c r="O859" t="s">
        <v>25</v>
      </c>
      <c r="P859">
        <v>0</v>
      </c>
      <c r="Q859">
        <v>0</v>
      </c>
      <c r="R859">
        <v>93.44</v>
      </c>
      <c r="S859">
        <v>-4.0999999999999996</v>
      </c>
      <c r="T859">
        <v>4.0999999999999996</v>
      </c>
    </row>
    <row r="860" spans="1:20" x14ac:dyDescent="0.2">
      <c r="A860" t="s">
        <v>2837</v>
      </c>
      <c r="B860" t="s">
        <v>2854</v>
      </c>
      <c r="C860" t="s">
        <v>2855</v>
      </c>
      <c r="D860" t="s">
        <v>2856</v>
      </c>
      <c r="E860" t="s">
        <v>24</v>
      </c>
      <c r="F860" t="s">
        <v>25</v>
      </c>
      <c r="G860" t="s">
        <v>26</v>
      </c>
      <c r="H860" t="s">
        <v>2857</v>
      </c>
      <c r="I860" t="s">
        <v>25</v>
      </c>
      <c r="J860">
        <v>911</v>
      </c>
      <c r="K860" t="s">
        <v>27</v>
      </c>
      <c r="L860">
        <v>28.3</v>
      </c>
      <c r="M860" t="s">
        <v>25</v>
      </c>
      <c r="N860">
        <v>3.2816999999999998E-3</v>
      </c>
      <c r="O860" t="s">
        <v>36</v>
      </c>
      <c r="P860">
        <v>0</v>
      </c>
      <c r="Q860">
        <v>0</v>
      </c>
      <c r="R860">
        <v>84.68</v>
      </c>
      <c r="S860">
        <v>-4.2</v>
      </c>
      <c r="T860">
        <v>4.2</v>
      </c>
    </row>
    <row r="862" spans="1:20" x14ac:dyDescent="0.2">
      <c r="A862" t="s">
        <v>2858</v>
      </c>
      <c r="B862" t="s">
        <v>2859</v>
      </c>
      <c r="C862" t="s">
        <v>2860</v>
      </c>
      <c r="D862" t="s">
        <v>2861</v>
      </c>
      <c r="E862" t="s">
        <v>24</v>
      </c>
      <c r="F862" t="s">
        <v>25</v>
      </c>
      <c r="G862" t="s">
        <v>26</v>
      </c>
      <c r="H862" s="2">
        <v>44894</v>
      </c>
      <c r="I862" t="s">
        <v>25</v>
      </c>
      <c r="J862">
        <v>284</v>
      </c>
      <c r="K862" t="s">
        <v>27</v>
      </c>
      <c r="L862">
        <v>27.3</v>
      </c>
      <c r="M862" t="s">
        <v>25</v>
      </c>
      <c r="N862">
        <v>0</v>
      </c>
      <c r="O862" t="s">
        <v>25</v>
      </c>
      <c r="P862">
        <v>0</v>
      </c>
      <c r="Q862">
        <v>0</v>
      </c>
      <c r="R862">
        <v>92.5</v>
      </c>
      <c r="S862">
        <v>-4.9000000000000004</v>
      </c>
      <c r="T862">
        <v>4.9000000000000004</v>
      </c>
    </row>
    <row r="863" spans="1:20" x14ac:dyDescent="0.2">
      <c r="A863" t="s">
        <v>2858</v>
      </c>
      <c r="B863" t="s">
        <v>2862</v>
      </c>
      <c r="C863" t="s">
        <v>2863</v>
      </c>
      <c r="D863" t="s">
        <v>2864</v>
      </c>
      <c r="E863" t="s">
        <v>24</v>
      </c>
      <c r="F863" t="s">
        <v>25</v>
      </c>
      <c r="G863" t="s">
        <v>26</v>
      </c>
      <c r="H863" s="2">
        <v>44894</v>
      </c>
      <c r="I863" t="s">
        <v>25</v>
      </c>
      <c r="J863">
        <v>325</v>
      </c>
      <c r="K863" t="s">
        <v>27</v>
      </c>
      <c r="L863">
        <v>26.1</v>
      </c>
      <c r="M863" t="s">
        <v>25</v>
      </c>
      <c r="N863">
        <v>3.26648E-3</v>
      </c>
      <c r="O863" t="s">
        <v>36</v>
      </c>
      <c r="P863">
        <v>0</v>
      </c>
      <c r="Q863">
        <v>0</v>
      </c>
      <c r="R863">
        <v>89.85</v>
      </c>
      <c r="S863">
        <v>-2.5</v>
      </c>
      <c r="T863">
        <v>2.5</v>
      </c>
    </row>
    <row r="864" spans="1:20" x14ac:dyDescent="0.2">
      <c r="A864" t="s">
        <v>2858</v>
      </c>
      <c r="B864" t="s">
        <v>2865</v>
      </c>
      <c r="C864" t="s">
        <v>2866</v>
      </c>
      <c r="D864" t="s">
        <v>2867</v>
      </c>
      <c r="E864" t="s">
        <v>24</v>
      </c>
      <c r="F864" t="s">
        <v>25</v>
      </c>
      <c r="G864" t="s">
        <v>26</v>
      </c>
      <c r="H864" s="2">
        <v>44924</v>
      </c>
      <c r="I864" t="s">
        <v>25</v>
      </c>
      <c r="J864">
        <v>350</v>
      </c>
      <c r="K864" t="s">
        <v>27</v>
      </c>
      <c r="L864">
        <v>26.2</v>
      </c>
      <c r="M864" t="s">
        <v>25</v>
      </c>
      <c r="N864">
        <v>1.14784E-2</v>
      </c>
      <c r="O864" t="s">
        <v>32</v>
      </c>
      <c r="P864">
        <v>0</v>
      </c>
      <c r="Q864">
        <v>0</v>
      </c>
      <c r="R864">
        <v>90.61</v>
      </c>
      <c r="S864">
        <v>-4.5999999999999996</v>
      </c>
      <c r="T864">
        <v>4.5999999999999996</v>
      </c>
    </row>
    <row r="865" spans="1:20" x14ac:dyDescent="0.2">
      <c r="A865" t="s">
        <v>2858</v>
      </c>
      <c r="B865" t="s">
        <v>2868</v>
      </c>
      <c r="C865" t="s">
        <v>2869</v>
      </c>
      <c r="D865" t="s">
        <v>2870</v>
      </c>
      <c r="E865" t="s">
        <v>24</v>
      </c>
      <c r="F865" t="s">
        <v>25</v>
      </c>
      <c r="G865" t="s">
        <v>26</v>
      </c>
      <c r="H865" t="s">
        <v>2871</v>
      </c>
      <c r="I865" t="s">
        <v>25</v>
      </c>
      <c r="J865">
        <v>431</v>
      </c>
      <c r="K865" t="s">
        <v>27</v>
      </c>
      <c r="L865">
        <v>26.1</v>
      </c>
      <c r="M865" t="s">
        <v>25</v>
      </c>
      <c r="N865">
        <v>5.8004600000000003E-3</v>
      </c>
      <c r="O865" t="s">
        <v>104</v>
      </c>
      <c r="P865">
        <v>0</v>
      </c>
      <c r="Q865">
        <v>0</v>
      </c>
      <c r="R865">
        <v>93.57</v>
      </c>
      <c r="S865">
        <v>-4.9000000000000004</v>
      </c>
      <c r="T865">
        <v>4.9000000000000004</v>
      </c>
    </row>
    <row r="866" spans="1:20" x14ac:dyDescent="0.2">
      <c r="A866" t="s">
        <v>2858</v>
      </c>
      <c r="B866" t="s">
        <v>2872</v>
      </c>
      <c r="C866" t="s">
        <v>2873</v>
      </c>
      <c r="D866" t="s">
        <v>2874</v>
      </c>
      <c r="E866" t="s">
        <v>24</v>
      </c>
      <c r="F866" t="s">
        <v>25</v>
      </c>
      <c r="G866" t="s">
        <v>26</v>
      </c>
      <c r="H866" t="s">
        <v>2875</v>
      </c>
      <c r="I866" t="s">
        <v>25</v>
      </c>
      <c r="J866">
        <v>515</v>
      </c>
      <c r="K866" t="s">
        <v>27</v>
      </c>
      <c r="L866">
        <v>27.7</v>
      </c>
      <c r="M866" t="s">
        <v>25</v>
      </c>
      <c r="N866">
        <v>5.43715E-3</v>
      </c>
      <c r="O866" t="s">
        <v>55</v>
      </c>
      <c r="P866">
        <v>0</v>
      </c>
      <c r="Q866">
        <v>0</v>
      </c>
      <c r="R866">
        <v>90.83</v>
      </c>
      <c r="S866">
        <v>-2.7</v>
      </c>
      <c r="T866">
        <v>2.7</v>
      </c>
    </row>
    <row r="867" spans="1:20" x14ac:dyDescent="0.2">
      <c r="A867" t="s">
        <v>2858</v>
      </c>
      <c r="B867" t="s">
        <v>2876</v>
      </c>
      <c r="C867" t="s">
        <v>2877</v>
      </c>
      <c r="D867" t="s">
        <v>2878</v>
      </c>
      <c r="E867" t="s">
        <v>24</v>
      </c>
      <c r="F867" t="s">
        <v>25</v>
      </c>
      <c r="G867" t="s">
        <v>26</v>
      </c>
      <c r="H867" t="s">
        <v>2879</v>
      </c>
      <c r="I867" t="s">
        <v>25</v>
      </c>
      <c r="J867">
        <v>547</v>
      </c>
      <c r="K867" t="s">
        <v>27</v>
      </c>
      <c r="L867">
        <v>25.9</v>
      </c>
      <c r="M867" t="s">
        <v>25</v>
      </c>
      <c r="N867">
        <v>8.8265900000000005E-4</v>
      </c>
      <c r="O867" t="s">
        <v>28</v>
      </c>
      <c r="P867">
        <v>0</v>
      </c>
      <c r="Q867">
        <v>0</v>
      </c>
      <c r="R867">
        <v>94.15</v>
      </c>
      <c r="S867">
        <v>-3.8</v>
      </c>
      <c r="T867">
        <v>3.8</v>
      </c>
    </row>
    <row r="868" spans="1:20" x14ac:dyDescent="0.2">
      <c r="A868" t="s">
        <v>2858</v>
      </c>
      <c r="B868" t="s">
        <v>2880</v>
      </c>
      <c r="C868" t="s">
        <v>2881</v>
      </c>
      <c r="D868" t="s">
        <v>2882</v>
      </c>
      <c r="E868" t="s">
        <v>24</v>
      </c>
      <c r="F868" t="s">
        <v>25</v>
      </c>
      <c r="G868" t="s">
        <v>26</v>
      </c>
      <c r="H868" t="s">
        <v>2879</v>
      </c>
      <c r="I868" t="s">
        <v>25</v>
      </c>
      <c r="J868">
        <v>561</v>
      </c>
      <c r="K868" t="s">
        <v>27</v>
      </c>
      <c r="L868">
        <v>26.1</v>
      </c>
      <c r="M868" t="s">
        <v>25</v>
      </c>
      <c r="N868">
        <v>3.2662699999999999E-3</v>
      </c>
      <c r="O868" t="s">
        <v>36</v>
      </c>
      <c r="P868">
        <v>0</v>
      </c>
      <c r="Q868">
        <v>0</v>
      </c>
      <c r="R868">
        <v>89.26</v>
      </c>
      <c r="S868">
        <v>-3.9</v>
      </c>
      <c r="T868">
        <v>3.9</v>
      </c>
    </row>
    <row r="869" spans="1:20" x14ac:dyDescent="0.2">
      <c r="A869" t="s">
        <v>2858</v>
      </c>
      <c r="B869" t="s">
        <v>2883</v>
      </c>
      <c r="C869" t="s">
        <v>2884</v>
      </c>
      <c r="D869" t="s">
        <v>2885</v>
      </c>
      <c r="E869" t="s">
        <v>24</v>
      </c>
      <c r="F869" t="s">
        <v>25</v>
      </c>
      <c r="G869" t="s">
        <v>26</v>
      </c>
      <c r="H869" t="s">
        <v>2886</v>
      </c>
      <c r="I869" t="s">
        <v>25</v>
      </c>
      <c r="J869">
        <v>622</v>
      </c>
      <c r="K869" t="s">
        <v>27</v>
      </c>
      <c r="L869">
        <v>27.3</v>
      </c>
      <c r="M869" t="s">
        <v>25</v>
      </c>
      <c r="N869">
        <v>8.7983199999999999E-4</v>
      </c>
      <c r="O869" t="s">
        <v>28</v>
      </c>
      <c r="P869">
        <v>0</v>
      </c>
      <c r="Q869">
        <v>0</v>
      </c>
      <c r="R869">
        <v>91.52</v>
      </c>
      <c r="S869">
        <v>-3.9</v>
      </c>
      <c r="T869">
        <v>3.9</v>
      </c>
    </row>
    <row r="871" spans="1:20" x14ac:dyDescent="0.2">
      <c r="A871" t="s">
        <v>2887</v>
      </c>
      <c r="B871" t="s">
        <v>2888</v>
      </c>
      <c r="C871" t="s">
        <v>2889</v>
      </c>
      <c r="D871" t="s">
        <v>2890</v>
      </c>
      <c r="E871" t="s">
        <v>24</v>
      </c>
      <c r="F871" t="s">
        <v>25</v>
      </c>
      <c r="G871" t="s">
        <v>26</v>
      </c>
      <c r="H871" t="s">
        <v>917</v>
      </c>
      <c r="I871" t="s">
        <v>25</v>
      </c>
      <c r="J871">
        <v>1909</v>
      </c>
      <c r="K871" t="s">
        <v>27</v>
      </c>
      <c r="L871">
        <v>28.9</v>
      </c>
      <c r="M871" t="s">
        <v>2891</v>
      </c>
      <c r="N871">
        <v>5.4395099999999998E-3</v>
      </c>
      <c r="O871" t="s">
        <v>55</v>
      </c>
      <c r="P871">
        <v>0</v>
      </c>
      <c r="Q871">
        <v>0</v>
      </c>
      <c r="R871">
        <v>95.61</v>
      </c>
      <c r="S871">
        <v>2.1</v>
      </c>
      <c r="T871">
        <v>2.1</v>
      </c>
    </row>
    <row r="872" spans="1:20" x14ac:dyDescent="0.2">
      <c r="A872" t="s">
        <v>2887</v>
      </c>
      <c r="B872" t="s">
        <v>2892</v>
      </c>
      <c r="C872" t="s">
        <v>2893</v>
      </c>
      <c r="D872" t="s">
        <v>2894</v>
      </c>
      <c r="E872" t="s">
        <v>24</v>
      </c>
      <c r="F872" t="s">
        <v>25</v>
      </c>
      <c r="G872" t="s">
        <v>26</v>
      </c>
      <c r="H872" t="s">
        <v>917</v>
      </c>
      <c r="I872" t="s">
        <v>25</v>
      </c>
      <c r="J872">
        <v>1907</v>
      </c>
      <c r="K872" t="s">
        <v>27</v>
      </c>
      <c r="L872">
        <v>32</v>
      </c>
      <c r="M872" t="s">
        <v>2891</v>
      </c>
      <c r="N872">
        <v>0</v>
      </c>
      <c r="O872" t="s">
        <v>25</v>
      </c>
      <c r="P872">
        <v>0</v>
      </c>
      <c r="Q872">
        <v>0</v>
      </c>
      <c r="R872">
        <v>94.78</v>
      </c>
      <c r="S872">
        <v>-4.9000000000000004</v>
      </c>
      <c r="T872">
        <v>4.9000000000000004</v>
      </c>
    </row>
    <row r="873" spans="1:20" x14ac:dyDescent="0.2">
      <c r="A873" t="s">
        <v>2887</v>
      </c>
      <c r="B873" t="s">
        <v>2895</v>
      </c>
      <c r="C873" t="s">
        <v>2896</v>
      </c>
      <c r="D873" t="s">
        <v>2897</v>
      </c>
      <c r="E873" t="s">
        <v>24</v>
      </c>
      <c r="F873" t="s">
        <v>25</v>
      </c>
      <c r="G873" t="s">
        <v>26</v>
      </c>
      <c r="H873" t="s">
        <v>2898</v>
      </c>
      <c r="I873" t="s">
        <v>25</v>
      </c>
      <c r="J873">
        <v>1890</v>
      </c>
      <c r="K873" t="s">
        <v>27</v>
      </c>
      <c r="L873">
        <v>31</v>
      </c>
      <c r="M873" t="s">
        <v>25</v>
      </c>
      <c r="N873">
        <v>0</v>
      </c>
      <c r="O873" t="s">
        <v>25</v>
      </c>
      <c r="P873">
        <v>0</v>
      </c>
      <c r="Q873">
        <v>0</v>
      </c>
      <c r="R873">
        <v>93.93</v>
      </c>
      <c r="S873">
        <v>-6.8</v>
      </c>
      <c r="T873">
        <v>6.8</v>
      </c>
    </row>
    <row r="874" spans="1:20" x14ac:dyDescent="0.2">
      <c r="A874" t="s">
        <v>2887</v>
      </c>
      <c r="B874" t="s">
        <v>2899</v>
      </c>
      <c r="C874" t="s">
        <v>2900</v>
      </c>
      <c r="D874" t="s">
        <v>2901</v>
      </c>
      <c r="E874" t="s">
        <v>24</v>
      </c>
      <c r="F874" t="s">
        <v>25</v>
      </c>
      <c r="G874" t="s">
        <v>26</v>
      </c>
      <c r="H874" t="s">
        <v>2898</v>
      </c>
      <c r="I874" t="s">
        <v>25</v>
      </c>
      <c r="J874">
        <v>1864</v>
      </c>
      <c r="K874" t="s">
        <v>27</v>
      </c>
      <c r="L874">
        <v>26.7</v>
      </c>
      <c r="M874" t="s">
        <v>2902</v>
      </c>
      <c r="N874">
        <v>6.50111E-3</v>
      </c>
      <c r="O874" t="s">
        <v>28</v>
      </c>
      <c r="P874">
        <v>0</v>
      </c>
      <c r="Q874">
        <v>0</v>
      </c>
      <c r="R874">
        <v>89.48</v>
      </c>
      <c r="S874">
        <v>-2.7</v>
      </c>
      <c r="T874">
        <v>2.7</v>
      </c>
    </row>
    <row r="875" spans="1:20" x14ac:dyDescent="0.2">
      <c r="A875" t="s">
        <v>2887</v>
      </c>
      <c r="B875" t="s">
        <v>2903</v>
      </c>
      <c r="C875" t="s">
        <v>2904</v>
      </c>
      <c r="D875" t="s">
        <v>2905</v>
      </c>
      <c r="E875" t="s">
        <v>24</v>
      </c>
      <c r="F875" t="s">
        <v>25</v>
      </c>
      <c r="G875" t="s">
        <v>26</v>
      </c>
      <c r="H875" t="s">
        <v>2906</v>
      </c>
      <c r="I875" t="s">
        <v>25</v>
      </c>
      <c r="J875">
        <v>1762</v>
      </c>
      <c r="K875" t="s">
        <v>27</v>
      </c>
      <c r="L875">
        <v>27.8</v>
      </c>
      <c r="M875" t="s">
        <v>2907</v>
      </c>
      <c r="N875">
        <v>5.7833600000000004E-3</v>
      </c>
      <c r="O875" t="s">
        <v>104</v>
      </c>
      <c r="P875">
        <v>0</v>
      </c>
      <c r="Q875">
        <v>0</v>
      </c>
      <c r="R875">
        <v>93.09</v>
      </c>
      <c r="S875">
        <v>-2</v>
      </c>
      <c r="T875">
        <v>2</v>
      </c>
    </row>
    <row r="876" spans="1:20" x14ac:dyDescent="0.2">
      <c r="A876" t="s">
        <v>2887</v>
      </c>
      <c r="B876" t="s">
        <v>2908</v>
      </c>
      <c r="C876" t="s">
        <v>2909</v>
      </c>
      <c r="D876" t="s">
        <v>2910</v>
      </c>
      <c r="E876" t="s">
        <v>24</v>
      </c>
      <c r="F876" t="s">
        <v>25</v>
      </c>
      <c r="G876" t="s">
        <v>26</v>
      </c>
      <c r="H876" t="s">
        <v>2911</v>
      </c>
      <c r="I876" t="s">
        <v>25</v>
      </c>
      <c r="J876">
        <v>1638</v>
      </c>
      <c r="K876" t="s">
        <v>27</v>
      </c>
      <c r="L876">
        <v>28</v>
      </c>
      <c r="M876" t="s">
        <v>25</v>
      </c>
      <c r="N876">
        <v>0</v>
      </c>
      <c r="O876" t="s">
        <v>25</v>
      </c>
      <c r="P876">
        <v>0</v>
      </c>
      <c r="Q876">
        <v>0</v>
      </c>
      <c r="R876">
        <v>88.7</v>
      </c>
      <c r="S876">
        <v>-4.0999999999999996</v>
      </c>
      <c r="T876">
        <v>4.0999999999999996</v>
      </c>
    </row>
    <row r="877" spans="1:20" x14ac:dyDescent="0.2">
      <c r="A877" t="s">
        <v>2887</v>
      </c>
      <c r="B877" t="s">
        <v>2912</v>
      </c>
      <c r="C877" t="s">
        <v>2913</v>
      </c>
      <c r="D877" t="s">
        <v>2914</v>
      </c>
      <c r="E877" t="s">
        <v>24</v>
      </c>
      <c r="F877" t="s">
        <v>25</v>
      </c>
      <c r="G877" t="s">
        <v>26</v>
      </c>
      <c r="H877" t="s">
        <v>2911</v>
      </c>
      <c r="I877" t="s">
        <v>25</v>
      </c>
      <c r="J877">
        <v>1636</v>
      </c>
      <c r="K877" t="s">
        <v>27</v>
      </c>
      <c r="L877">
        <v>27.7</v>
      </c>
      <c r="M877" t="s">
        <v>25</v>
      </c>
      <c r="N877">
        <v>0</v>
      </c>
      <c r="O877" t="s">
        <v>25</v>
      </c>
      <c r="P877">
        <v>0</v>
      </c>
      <c r="Q877">
        <v>0</v>
      </c>
      <c r="R877">
        <v>93.3</v>
      </c>
      <c r="S877">
        <v>-4.0999999999999996</v>
      </c>
      <c r="T877">
        <v>4.0999999999999996</v>
      </c>
    </row>
    <row r="878" spans="1:20" x14ac:dyDescent="0.2">
      <c r="A878" t="s">
        <v>2887</v>
      </c>
      <c r="B878" t="s">
        <v>2915</v>
      </c>
      <c r="C878" t="s">
        <v>2916</v>
      </c>
      <c r="D878" t="s">
        <v>2917</v>
      </c>
      <c r="E878" t="s">
        <v>24</v>
      </c>
      <c r="F878" t="s">
        <v>25</v>
      </c>
      <c r="G878" t="s">
        <v>26</v>
      </c>
      <c r="H878" t="s">
        <v>2918</v>
      </c>
      <c r="I878" t="s">
        <v>25</v>
      </c>
      <c r="J878">
        <v>1561</v>
      </c>
      <c r="K878" t="s">
        <v>27</v>
      </c>
      <c r="L878">
        <v>25.8</v>
      </c>
      <c r="M878" t="s">
        <v>2919</v>
      </c>
      <c r="N878">
        <v>1.1483699999999999E-2</v>
      </c>
      <c r="O878" t="s">
        <v>32</v>
      </c>
      <c r="P878">
        <v>0</v>
      </c>
      <c r="Q878">
        <v>0</v>
      </c>
      <c r="R878">
        <v>96.06</v>
      </c>
      <c r="S878">
        <v>-3.3</v>
      </c>
      <c r="T878">
        <v>3.3</v>
      </c>
    </row>
    <row r="879" spans="1:20" x14ac:dyDescent="0.2">
      <c r="A879" t="s">
        <v>2887</v>
      </c>
      <c r="B879" t="s">
        <v>2920</v>
      </c>
      <c r="C879" t="s">
        <v>2921</v>
      </c>
      <c r="D879" t="s">
        <v>2922</v>
      </c>
      <c r="E879" t="s">
        <v>24</v>
      </c>
      <c r="F879" t="s">
        <v>25</v>
      </c>
      <c r="G879" t="s">
        <v>26</v>
      </c>
      <c r="H879" t="s">
        <v>2923</v>
      </c>
      <c r="I879" t="s">
        <v>25</v>
      </c>
      <c r="J879">
        <v>1516</v>
      </c>
      <c r="K879" t="s">
        <v>27</v>
      </c>
      <c r="L879">
        <v>28.4</v>
      </c>
      <c r="M879" t="s">
        <v>2919</v>
      </c>
      <c r="N879">
        <v>8.7919799999999998E-4</v>
      </c>
      <c r="O879" t="s">
        <v>28</v>
      </c>
      <c r="P879">
        <v>0</v>
      </c>
      <c r="Q879">
        <v>0</v>
      </c>
      <c r="R879">
        <v>95.1</v>
      </c>
      <c r="S879">
        <v>-2.8</v>
      </c>
      <c r="T879">
        <v>2.8</v>
      </c>
    </row>
    <row r="880" spans="1:20" x14ac:dyDescent="0.2">
      <c r="A880" t="s">
        <v>2887</v>
      </c>
      <c r="B880" t="s">
        <v>2924</v>
      </c>
      <c r="C880" t="s">
        <v>2925</v>
      </c>
      <c r="D880" t="s">
        <v>2926</v>
      </c>
      <c r="E880" t="s">
        <v>24</v>
      </c>
      <c r="F880" t="s">
        <v>25</v>
      </c>
      <c r="G880" t="s">
        <v>26</v>
      </c>
      <c r="H880" t="s">
        <v>2923</v>
      </c>
      <c r="I880" t="s">
        <v>25</v>
      </c>
      <c r="J880">
        <v>1504</v>
      </c>
      <c r="K880" t="s">
        <v>27</v>
      </c>
      <c r="L880">
        <v>31</v>
      </c>
      <c r="M880" t="s">
        <v>2927</v>
      </c>
      <c r="N880">
        <v>8.7949199999999995E-4</v>
      </c>
      <c r="O880" t="s">
        <v>28</v>
      </c>
      <c r="P880">
        <v>0</v>
      </c>
      <c r="Q880">
        <v>0</v>
      </c>
      <c r="R880">
        <v>86.13</v>
      </c>
      <c r="S880">
        <v>-4.5999999999999996</v>
      </c>
      <c r="T880">
        <v>4.5999999999999996</v>
      </c>
    </row>
    <row r="881" spans="1:20" x14ac:dyDescent="0.2">
      <c r="A881" t="s">
        <v>2887</v>
      </c>
      <c r="B881" t="s">
        <v>2928</v>
      </c>
      <c r="C881" t="s">
        <v>2929</v>
      </c>
      <c r="D881" t="s">
        <v>2930</v>
      </c>
      <c r="E881" t="s">
        <v>24</v>
      </c>
      <c r="F881" t="s">
        <v>25</v>
      </c>
      <c r="G881" t="s">
        <v>26</v>
      </c>
      <c r="H881" t="s">
        <v>2931</v>
      </c>
      <c r="I881" t="s">
        <v>25</v>
      </c>
      <c r="J881">
        <v>1498</v>
      </c>
      <c r="K881" t="s">
        <v>27</v>
      </c>
      <c r="L881">
        <v>29.1</v>
      </c>
      <c r="M881" t="s">
        <v>2927</v>
      </c>
      <c r="N881">
        <v>6.5325299999999999E-3</v>
      </c>
      <c r="O881" t="s">
        <v>36</v>
      </c>
      <c r="P881">
        <v>0</v>
      </c>
      <c r="Q881">
        <v>0</v>
      </c>
      <c r="R881">
        <v>96.32</v>
      </c>
      <c r="S881">
        <v>-5.5</v>
      </c>
      <c r="T881">
        <v>5.5</v>
      </c>
    </row>
    <row r="882" spans="1:20" x14ac:dyDescent="0.2">
      <c r="A882" t="s">
        <v>2887</v>
      </c>
      <c r="B882" t="s">
        <v>2932</v>
      </c>
      <c r="C882" t="s">
        <v>2933</v>
      </c>
      <c r="D882" t="s">
        <v>2934</v>
      </c>
      <c r="E882" t="s">
        <v>24</v>
      </c>
      <c r="F882" t="s">
        <v>25</v>
      </c>
      <c r="G882" t="s">
        <v>26</v>
      </c>
      <c r="H882" t="s">
        <v>2935</v>
      </c>
      <c r="I882" t="s">
        <v>25</v>
      </c>
      <c r="J882">
        <v>1431</v>
      </c>
      <c r="K882" t="s">
        <v>27</v>
      </c>
      <c r="L882">
        <v>27.4</v>
      </c>
      <c r="M882" t="s">
        <v>25</v>
      </c>
      <c r="N882">
        <v>0</v>
      </c>
      <c r="O882" t="s">
        <v>25</v>
      </c>
      <c r="P882">
        <v>0</v>
      </c>
      <c r="Q882">
        <v>0</v>
      </c>
      <c r="R882">
        <v>92.28</v>
      </c>
      <c r="S882">
        <v>-4.5</v>
      </c>
      <c r="T882">
        <v>4.5</v>
      </c>
    </row>
    <row r="883" spans="1:20" x14ac:dyDescent="0.2">
      <c r="A883" t="s">
        <v>2887</v>
      </c>
      <c r="B883" t="s">
        <v>2936</v>
      </c>
      <c r="C883" t="s">
        <v>2937</v>
      </c>
      <c r="D883" t="s">
        <v>2938</v>
      </c>
      <c r="E883" t="s">
        <v>24</v>
      </c>
      <c r="F883" t="s">
        <v>25</v>
      </c>
      <c r="G883" t="s">
        <v>26</v>
      </c>
      <c r="H883" t="s">
        <v>2939</v>
      </c>
      <c r="I883" t="s">
        <v>25</v>
      </c>
      <c r="J883">
        <v>1226</v>
      </c>
      <c r="K883" t="s">
        <v>27</v>
      </c>
      <c r="L883">
        <v>27.5</v>
      </c>
      <c r="M883" t="s">
        <v>25</v>
      </c>
      <c r="N883">
        <v>4.0332299999999996E-3</v>
      </c>
      <c r="O883" t="s">
        <v>32</v>
      </c>
      <c r="P883">
        <v>0</v>
      </c>
      <c r="Q883">
        <v>0</v>
      </c>
      <c r="R883">
        <v>85.47</v>
      </c>
      <c r="S883">
        <v>-4.0999999999999996</v>
      </c>
      <c r="T883">
        <v>4.0999999999999996</v>
      </c>
    </row>
    <row r="884" spans="1:20" x14ac:dyDescent="0.2">
      <c r="A884" t="s">
        <v>2887</v>
      </c>
      <c r="B884" t="s">
        <v>2940</v>
      </c>
      <c r="C884" t="s">
        <v>2941</v>
      </c>
      <c r="D884" t="s">
        <v>2942</v>
      </c>
      <c r="E884" t="s">
        <v>24</v>
      </c>
      <c r="F884" t="s">
        <v>25</v>
      </c>
      <c r="G884" t="s">
        <v>26</v>
      </c>
      <c r="H884" t="s">
        <v>2939</v>
      </c>
      <c r="I884" t="s">
        <v>25</v>
      </c>
      <c r="J884">
        <v>1192</v>
      </c>
      <c r="K884" t="s">
        <v>27</v>
      </c>
      <c r="L884">
        <v>28</v>
      </c>
      <c r="M884" t="s">
        <v>25</v>
      </c>
      <c r="N884">
        <v>0</v>
      </c>
      <c r="O884" t="s">
        <v>25</v>
      </c>
      <c r="P884">
        <v>0</v>
      </c>
      <c r="Q884">
        <v>0</v>
      </c>
      <c r="R884">
        <v>89.27</v>
      </c>
      <c r="S884">
        <v>-3.9</v>
      </c>
      <c r="T884">
        <v>3.9</v>
      </c>
    </row>
    <row r="885" spans="1:20" x14ac:dyDescent="0.2">
      <c r="A885" t="s">
        <v>2887</v>
      </c>
      <c r="B885" t="s">
        <v>2943</v>
      </c>
      <c r="C885" t="s">
        <v>2944</v>
      </c>
      <c r="D885" t="s">
        <v>2945</v>
      </c>
      <c r="E885" t="s">
        <v>24</v>
      </c>
      <c r="F885" t="s">
        <v>25</v>
      </c>
      <c r="G885" t="s">
        <v>26</v>
      </c>
      <c r="H885" t="s">
        <v>2946</v>
      </c>
      <c r="I885" t="s">
        <v>25</v>
      </c>
      <c r="J885">
        <v>1090</v>
      </c>
      <c r="K885" t="s">
        <v>27</v>
      </c>
      <c r="L885">
        <v>28.8</v>
      </c>
      <c r="M885" t="s">
        <v>2947</v>
      </c>
      <c r="N885">
        <v>1.2845199999999999E-2</v>
      </c>
      <c r="O885" t="s">
        <v>32</v>
      </c>
      <c r="P885">
        <v>0</v>
      </c>
      <c r="Q885">
        <v>0</v>
      </c>
      <c r="R885">
        <v>94.27</v>
      </c>
      <c r="S885">
        <v>2</v>
      </c>
      <c r="T885">
        <v>2</v>
      </c>
    </row>
    <row r="886" spans="1:20" x14ac:dyDescent="0.2">
      <c r="A886" t="s">
        <v>2887</v>
      </c>
      <c r="B886" t="s">
        <v>2948</v>
      </c>
      <c r="C886" t="s">
        <v>2949</v>
      </c>
      <c r="D886" t="s">
        <v>2950</v>
      </c>
      <c r="E886" t="s">
        <v>24</v>
      </c>
      <c r="F886" t="s">
        <v>25</v>
      </c>
      <c r="G886" t="s">
        <v>26</v>
      </c>
      <c r="H886" t="s">
        <v>2951</v>
      </c>
      <c r="I886" t="s">
        <v>25</v>
      </c>
      <c r="J886">
        <v>985</v>
      </c>
      <c r="K886" t="s">
        <v>27</v>
      </c>
      <c r="L886">
        <v>26</v>
      </c>
      <c r="M886" t="s">
        <v>2952</v>
      </c>
      <c r="N886">
        <v>8.9913500000000002E-4</v>
      </c>
      <c r="O886" t="s">
        <v>28</v>
      </c>
      <c r="P886">
        <v>0</v>
      </c>
      <c r="Q886">
        <v>0</v>
      </c>
      <c r="R886">
        <v>95.23</v>
      </c>
      <c r="S886">
        <v>2.5</v>
      </c>
      <c r="T886">
        <v>2.5</v>
      </c>
    </row>
    <row r="887" spans="1:20" x14ac:dyDescent="0.2">
      <c r="A887" t="s">
        <v>2887</v>
      </c>
      <c r="B887" t="s">
        <v>2953</v>
      </c>
      <c r="C887" t="s">
        <v>2954</v>
      </c>
      <c r="D887" t="s">
        <v>2955</v>
      </c>
      <c r="E887" t="s">
        <v>24</v>
      </c>
      <c r="F887" t="s">
        <v>25</v>
      </c>
      <c r="G887" t="s">
        <v>26</v>
      </c>
      <c r="H887" t="s">
        <v>2951</v>
      </c>
      <c r="I887" t="s">
        <v>25</v>
      </c>
      <c r="J887">
        <v>965</v>
      </c>
      <c r="K887" t="s">
        <v>27</v>
      </c>
      <c r="L887">
        <v>27.8</v>
      </c>
      <c r="M887" t="s">
        <v>2952</v>
      </c>
      <c r="N887">
        <v>1.7852E-3</v>
      </c>
      <c r="O887" t="s">
        <v>28</v>
      </c>
      <c r="P887">
        <v>0</v>
      </c>
      <c r="Q887">
        <v>0</v>
      </c>
      <c r="R887">
        <v>94.88</v>
      </c>
      <c r="S887">
        <v>1.6</v>
      </c>
      <c r="T887">
        <v>1.6</v>
      </c>
    </row>
    <row r="888" spans="1:20" x14ac:dyDescent="0.2">
      <c r="A888" t="s">
        <v>2887</v>
      </c>
      <c r="B888" t="s">
        <v>2956</v>
      </c>
      <c r="C888" t="s">
        <v>2957</v>
      </c>
      <c r="D888" t="s">
        <v>2958</v>
      </c>
      <c r="E888" t="s">
        <v>24</v>
      </c>
      <c r="F888" t="s">
        <v>25</v>
      </c>
      <c r="G888" t="s">
        <v>26</v>
      </c>
      <c r="H888" t="s">
        <v>2951</v>
      </c>
      <c r="I888" t="s">
        <v>25</v>
      </c>
      <c r="J888">
        <v>964</v>
      </c>
      <c r="K888" t="s">
        <v>27</v>
      </c>
      <c r="L888">
        <v>26.8</v>
      </c>
      <c r="M888" t="s">
        <v>2952</v>
      </c>
      <c r="N888">
        <v>1.25723E-2</v>
      </c>
      <c r="O888" t="s">
        <v>32</v>
      </c>
      <c r="P888">
        <v>0</v>
      </c>
      <c r="Q888">
        <v>0</v>
      </c>
      <c r="R888">
        <v>95.71</v>
      </c>
      <c r="S888">
        <v>-2.2000000000000002</v>
      </c>
      <c r="T888">
        <v>2.2000000000000002</v>
      </c>
    </row>
    <row r="889" spans="1:20" x14ac:dyDescent="0.2">
      <c r="A889" t="s">
        <v>2887</v>
      </c>
      <c r="B889" t="s">
        <v>2959</v>
      </c>
      <c r="C889" t="s">
        <v>2960</v>
      </c>
      <c r="D889" t="s">
        <v>2961</v>
      </c>
      <c r="E889" t="s">
        <v>24</v>
      </c>
      <c r="F889" t="s">
        <v>25</v>
      </c>
      <c r="G889" t="s">
        <v>26</v>
      </c>
      <c r="H889" t="s">
        <v>2962</v>
      </c>
      <c r="I889" t="s">
        <v>25</v>
      </c>
      <c r="J889">
        <v>852</v>
      </c>
      <c r="K889" t="s">
        <v>27</v>
      </c>
      <c r="L889">
        <v>32</v>
      </c>
      <c r="M889" t="s">
        <v>2963</v>
      </c>
      <c r="N889">
        <v>9.2404399999999995E-4</v>
      </c>
      <c r="O889" t="s">
        <v>28</v>
      </c>
      <c r="P889">
        <v>0</v>
      </c>
      <c r="Q889">
        <v>0</v>
      </c>
      <c r="R889">
        <v>94.3</v>
      </c>
      <c r="S889">
        <v>-3.3</v>
      </c>
      <c r="T889">
        <v>3.3</v>
      </c>
    </row>
    <row r="890" spans="1:20" x14ac:dyDescent="0.2">
      <c r="A890" t="s">
        <v>2887</v>
      </c>
      <c r="B890" t="s">
        <v>2964</v>
      </c>
      <c r="C890" t="s">
        <v>2965</v>
      </c>
      <c r="D890" t="s">
        <v>2966</v>
      </c>
      <c r="E890" t="s">
        <v>24</v>
      </c>
      <c r="F890" t="s">
        <v>2967</v>
      </c>
      <c r="G890" t="s">
        <v>74</v>
      </c>
      <c r="H890" t="s">
        <v>2968</v>
      </c>
      <c r="I890" t="s">
        <v>25</v>
      </c>
      <c r="J890">
        <v>637</v>
      </c>
      <c r="K890" t="s">
        <v>27</v>
      </c>
      <c r="L890">
        <v>28.8</v>
      </c>
      <c r="M890" t="s">
        <v>25</v>
      </c>
      <c r="N890">
        <v>0.26914100000000002</v>
      </c>
      <c r="O890" t="s">
        <v>32</v>
      </c>
      <c r="P890">
        <v>0</v>
      </c>
      <c r="Q890">
        <v>0</v>
      </c>
      <c r="R890">
        <v>94.04</v>
      </c>
      <c r="S890">
        <v>-3</v>
      </c>
      <c r="T890">
        <v>3</v>
      </c>
    </row>
    <row r="891" spans="1:20" x14ac:dyDescent="0.2">
      <c r="A891" t="s">
        <v>2887</v>
      </c>
      <c r="B891" t="s">
        <v>2969</v>
      </c>
      <c r="C891" t="s">
        <v>2970</v>
      </c>
      <c r="D891" t="s">
        <v>2971</v>
      </c>
      <c r="E891" t="s">
        <v>24</v>
      </c>
      <c r="F891" t="s">
        <v>25</v>
      </c>
      <c r="G891" t="s">
        <v>26</v>
      </c>
      <c r="H891" t="s">
        <v>2968</v>
      </c>
      <c r="I891" t="s">
        <v>25</v>
      </c>
      <c r="J891">
        <v>612</v>
      </c>
      <c r="K891" t="s">
        <v>27</v>
      </c>
      <c r="L891">
        <v>27.5</v>
      </c>
      <c r="M891" t="s">
        <v>25</v>
      </c>
      <c r="N891">
        <v>8.8389199999999995E-4</v>
      </c>
      <c r="O891" t="s">
        <v>28</v>
      </c>
      <c r="P891">
        <v>0</v>
      </c>
      <c r="Q891">
        <v>0</v>
      </c>
      <c r="R891">
        <v>95.38</v>
      </c>
      <c r="S891">
        <v>-5.3</v>
      </c>
      <c r="T891">
        <v>5.3</v>
      </c>
    </row>
    <row r="892" spans="1:20" x14ac:dyDescent="0.2">
      <c r="A892" t="s">
        <v>2887</v>
      </c>
      <c r="B892" t="s">
        <v>2972</v>
      </c>
      <c r="C892" t="s">
        <v>2973</v>
      </c>
      <c r="D892" t="s">
        <v>2974</v>
      </c>
      <c r="E892" t="s">
        <v>24</v>
      </c>
      <c r="F892" t="s">
        <v>25</v>
      </c>
      <c r="G892" t="s">
        <v>26</v>
      </c>
      <c r="H892" t="s">
        <v>2975</v>
      </c>
      <c r="I892" t="s">
        <v>25</v>
      </c>
      <c r="J892">
        <v>511</v>
      </c>
      <c r="K892" t="s">
        <v>27</v>
      </c>
      <c r="L892">
        <v>25.9</v>
      </c>
      <c r="M892" t="s">
        <v>2976</v>
      </c>
      <c r="N892">
        <v>6.4800400000000003E-3</v>
      </c>
      <c r="O892" t="s">
        <v>28</v>
      </c>
      <c r="P892">
        <v>0</v>
      </c>
      <c r="Q892">
        <v>0</v>
      </c>
      <c r="R892">
        <v>90.37</v>
      </c>
      <c r="S892">
        <v>-1.9</v>
      </c>
      <c r="T892">
        <v>1.9</v>
      </c>
    </row>
    <row r="893" spans="1:20" x14ac:dyDescent="0.2">
      <c r="A893" t="s">
        <v>2887</v>
      </c>
      <c r="B893" t="s">
        <v>2977</v>
      </c>
      <c r="C893" t="s">
        <v>2978</v>
      </c>
      <c r="D893" t="s">
        <v>2979</v>
      </c>
      <c r="E893" t="s">
        <v>24</v>
      </c>
      <c r="F893" t="s">
        <v>25</v>
      </c>
      <c r="G893" t="s">
        <v>26</v>
      </c>
      <c r="H893" t="s">
        <v>2980</v>
      </c>
      <c r="I893" t="s">
        <v>25</v>
      </c>
      <c r="J893">
        <v>458</v>
      </c>
      <c r="K893" t="s">
        <v>27</v>
      </c>
      <c r="L893">
        <v>29.4</v>
      </c>
      <c r="M893" t="s">
        <v>2976</v>
      </c>
      <c r="N893">
        <v>1.1488999999999999E-2</v>
      </c>
      <c r="O893" t="s">
        <v>32</v>
      </c>
      <c r="P893">
        <v>0</v>
      </c>
      <c r="Q893">
        <v>0</v>
      </c>
      <c r="R893">
        <v>97.16</v>
      </c>
      <c r="S893">
        <v>-5.3</v>
      </c>
      <c r="T893">
        <v>5.3</v>
      </c>
    </row>
    <row r="894" spans="1:20" x14ac:dyDescent="0.2">
      <c r="A894" t="s">
        <v>2887</v>
      </c>
      <c r="B894" t="s">
        <v>2981</v>
      </c>
      <c r="C894" t="s">
        <v>2982</v>
      </c>
      <c r="D894" t="s">
        <v>2983</v>
      </c>
      <c r="E894" t="s">
        <v>24</v>
      </c>
      <c r="F894" t="s">
        <v>25</v>
      </c>
      <c r="G894" t="s">
        <v>26</v>
      </c>
      <c r="H894" t="s">
        <v>2980</v>
      </c>
      <c r="I894" t="s">
        <v>25</v>
      </c>
      <c r="J894">
        <v>456</v>
      </c>
      <c r="K894" t="s">
        <v>27</v>
      </c>
      <c r="L894">
        <v>28</v>
      </c>
      <c r="M894" t="s">
        <v>2976</v>
      </c>
      <c r="N894">
        <v>1.5504399999999999E-3</v>
      </c>
      <c r="O894" t="s">
        <v>28</v>
      </c>
      <c r="P894">
        <v>0</v>
      </c>
      <c r="Q894">
        <v>0</v>
      </c>
      <c r="R894">
        <v>97.38</v>
      </c>
      <c r="S894">
        <v>-1.8</v>
      </c>
      <c r="T894">
        <v>1.8</v>
      </c>
    </row>
    <row r="895" spans="1:20" x14ac:dyDescent="0.2">
      <c r="A895" t="s">
        <v>2887</v>
      </c>
      <c r="B895" t="s">
        <v>2984</v>
      </c>
      <c r="C895" t="s">
        <v>2985</v>
      </c>
      <c r="D895" t="s">
        <v>2986</v>
      </c>
      <c r="E895" t="s">
        <v>24</v>
      </c>
      <c r="F895" t="s">
        <v>25</v>
      </c>
      <c r="G895" t="s">
        <v>74</v>
      </c>
      <c r="H895" s="3">
        <v>17107</v>
      </c>
      <c r="I895" t="s">
        <v>25</v>
      </c>
      <c r="J895">
        <v>321</v>
      </c>
      <c r="K895" t="s">
        <v>27</v>
      </c>
      <c r="L895">
        <v>31</v>
      </c>
      <c r="M895" t="s">
        <v>2987</v>
      </c>
      <c r="N895">
        <v>0</v>
      </c>
      <c r="O895" t="s">
        <v>25</v>
      </c>
      <c r="P895">
        <v>0</v>
      </c>
      <c r="Q895">
        <v>0</v>
      </c>
      <c r="R895">
        <v>94.02</v>
      </c>
      <c r="S895">
        <v>-5.4</v>
      </c>
      <c r="T895">
        <v>5.4</v>
      </c>
    </row>
    <row r="896" spans="1:20" x14ac:dyDescent="0.2">
      <c r="A896" t="s">
        <v>2887</v>
      </c>
      <c r="B896" t="s">
        <v>2988</v>
      </c>
      <c r="C896" t="s">
        <v>2989</v>
      </c>
      <c r="D896" t="s">
        <v>2990</v>
      </c>
      <c r="E896" t="s">
        <v>24</v>
      </c>
      <c r="F896" t="s">
        <v>25</v>
      </c>
      <c r="G896" t="s">
        <v>26</v>
      </c>
      <c r="H896" s="3">
        <v>17046</v>
      </c>
      <c r="I896" t="s">
        <v>25</v>
      </c>
      <c r="J896">
        <v>279</v>
      </c>
      <c r="K896" t="s">
        <v>27</v>
      </c>
      <c r="L896">
        <v>29.4</v>
      </c>
      <c r="M896" t="s">
        <v>2987</v>
      </c>
      <c r="N896">
        <v>0</v>
      </c>
      <c r="O896" t="s">
        <v>25</v>
      </c>
      <c r="P896">
        <v>0</v>
      </c>
      <c r="Q896">
        <v>0</v>
      </c>
      <c r="R896">
        <v>94.72</v>
      </c>
      <c r="S896">
        <v>-4.5</v>
      </c>
      <c r="T896">
        <v>4.5</v>
      </c>
    </row>
    <row r="897" spans="1:20" x14ac:dyDescent="0.2">
      <c r="A897" t="s">
        <v>2887</v>
      </c>
      <c r="B897" t="s">
        <v>2991</v>
      </c>
      <c r="C897" t="s">
        <v>2992</v>
      </c>
      <c r="D897" t="s">
        <v>2993</v>
      </c>
      <c r="E897" t="s">
        <v>24</v>
      </c>
      <c r="F897" t="s">
        <v>25</v>
      </c>
      <c r="G897" t="s">
        <v>26</v>
      </c>
      <c r="H897" s="3">
        <v>17046</v>
      </c>
      <c r="I897" t="s">
        <v>25</v>
      </c>
      <c r="J897">
        <v>260</v>
      </c>
      <c r="K897" t="s">
        <v>27</v>
      </c>
      <c r="L897">
        <v>28</v>
      </c>
      <c r="M897" t="s">
        <v>2987</v>
      </c>
      <c r="N897">
        <v>3.2662699999999999E-3</v>
      </c>
      <c r="O897" t="s">
        <v>36</v>
      </c>
      <c r="P897">
        <v>0</v>
      </c>
      <c r="Q897">
        <v>0</v>
      </c>
      <c r="R897">
        <v>90.88</v>
      </c>
      <c r="S897">
        <v>-3.2</v>
      </c>
      <c r="T897">
        <v>3.2</v>
      </c>
    </row>
    <row r="898" spans="1:20" x14ac:dyDescent="0.2">
      <c r="A898" t="s">
        <v>2887</v>
      </c>
      <c r="B898" t="s">
        <v>2994</v>
      </c>
      <c r="C898" t="s">
        <v>2995</v>
      </c>
      <c r="D898" t="s">
        <v>2996</v>
      </c>
      <c r="E898" t="s">
        <v>24</v>
      </c>
      <c r="F898" t="s">
        <v>25</v>
      </c>
      <c r="G898" t="s">
        <v>74</v>
      </c>
      <c r="H898" s="3">
        <v>17046</v>
      </c>
      <c r="I898" t="s">
        <v>25</v>
      </c>
      <c r="J898">
        <v>256</v>
      </c>
      <c r="K898" t="s">
        <v>27</v>
      </c>
      <c r="L898">
        <v>29</v>
      </c>
      <c r="M898" t="s">
        <v>2987</v>
      </c>
      <c r="N898">
        <v>3.26648E-3</v>
      </c>
      <c r="O898" t="s">
        <v>36</v>
      </c>
      <c r="P898">
        <v>0</v>
      </c>
      <c r="Q898">
        <v>0</v>
      </c>
      <c r="R898">
        <v>91.03</v>
      </c>
      <c r="S898">
        <v>-2.8</v>
      </c>
      <c r="T898">
        <v>2.8</v>
      </c>
    </row>
    <row r="899" spans="1:20" x14ac:dyDescent="0.2">
      <c r="A899" t="s">
        <v>2887</v>
      </c>
      <c r="B899" t="s">
        <v>2997</v>
      </c>
      <c r="C899" t="s">
        <v>2998</v>
      </c>
      <c r="D899" t="s">
        <v>2999</v>
      </c>
      <c r="E899" t="s">
        <v>24</v>
      </c>
      <c r="F899" t="s">
        <v>25</v>
      </c>
      <c r="G899" t="s">
        <v>26</v>
      </c>
      <c r="H899" s="3">
        <v>16803</v>
      </c>
      <c r="I899" t="s">
        <v>25</v>
      </c>
      <c r="J899">
        <v>23</v>
      </c>
      <c r="K899" t="s">
        <v>27</v>
      </c>
      <c r="L899">
        <v>26.6</v>
      </c>
      <c r="M899" t="s">
        <v>3000</v>
      </c>
      <c r="N899">
        <v>0</v>
      </c>
      <c r="O899" t="s">
        <v>25</v>
      </c>
      <c r="P899">
        <v>0</v>
      </c>
      <c r="Q899">
        <v>0</v>
      </c>
      <c r="R899">
        <v>95.09</v>
      </c>
      <c r="S899">
        <v>-5.4</v>
      </c>
      <c r="T899">
        <v>5.4</v>
      </c>
    </row>
    <row r="900" spans="1:20" x14ac:dyDescent="0.2">
      <c r="H900" s="3"/>
    </row>
    <row r="901" spans="1:20" x14ac:dyDescent="0.2">
      <c r="A901" t="s">
        <v>3001</v>
      </c>
      <c r="B901" t="s">
        <v>3002</v>
      </c>
      <c r="C901" t="s">
        <v>3003</v>
      </c>
      <c r="D901" t="s">
        <v>3004</v>
      </c>
      <c r="E901" t="s">
        <v>24</v>
      </c>
      <c r="F901" t="s">
        <v>25</v>
      </c>
      <c r="G901" t="s">
        <v>26</v>
      </c>
      <c r="H901" s="3">
        <v>20210</v>
      </c>
      <c r="I901" t="s">
        <v>25</v>
      </c>
      <c r="J901">
        <v>153</v>
      </c>
      <c r="K901" t="s">
        <v>27</v>
      </c>
      <c r="L901">
        <v>32</v>
      </c>
      <c r="M901" t="s">
        <v>3005</v>
      </c>
      <c r="N901">
        <v>0.15760399999999999</v>
      </c>
      <c r="O901" t="s">
        <v>55</v>
      </c>
      <c r="P901">
        <v>0</v>
      </c>
      <c r="Q901">
        <v>0</v>
      </c>
      <c r="R901">
        <v>93.08</v>
      </c>
      <c r="S901">
        <v>1.5</v>
      </c>
      <c r="T901">
        <v>1.5</v>
      </c>
    </row>
    <row r="902" spans="1:20" x14ac:dyDescent="0.2">
      <c r="A902" t="s">
        <v>3001</v>
      </c>
      <c r="B902" t="s">
        <v>3006</v>
      </c>
      <c r="C902" t="s">
        <v>3007</v>
      </c>
      <c r="D902" t="s">
        <v>3008</v>
      </c>
      <c r="E902" t="s">
        <v>24</v>
      </c>
      <c r="F902" t="s">
        <v>25</v>
      </c>
      <c r="G902" t="s">
        <v>26</v>
      </c>
      <c r="H902" s="3">
        <v>20210</v>
      </c>
      <c r="I902" t="s">
        <v>25</v>
      </c>
      <c r="J902">
        <v>167</v>
      </c>
      <c r="K902" t="s">
        <v>27</v>
      </c>
      <c r="L902">
        <v>27.2</v>
      </c>
      <c r="M902" t="s">
        <v>3005</v>
      </c>
      <c r="N902">
        <v>0</v>
      </c>
      <c r="O902" t="s">
        <v>25</v>
      </c>
      <c r="P902">
        <v>0</v>
      </c>
      <c r="Q902">
        <v>0</v>
      </c>
      <c r="R902">
        <v>93.24</v>
      </c>
      <c r="S902">
        <v>-2</v>
      </c>
      <c r="T902">
        <v>2</v>
      </c>
    </row>
    <row r="903" spans="1:20" x14ac:dyDescent="0.2">
      <c r="A903" t="s">
        <v>3001</v>
      </c>
      <c r="B903" t="s">
        <v>3009</v>
      </c>
      <c r="C903" t="s">
        <v>3010</v>
      </c>
      <c r="D903" t="s">
        <v>3011</v>
      </c>
      <c r="E903" t="s">
        <v>24</v>
      </c>
      <c r="F903" t="s">
        <v>25</v>
      </c>
      <c r="G903" t="s">
        <v>26</v>
      </c>
      <c r="H903" s="3">
        <v>20302</v>
      </c>
      <c r="I903" t="s">
        <v>25</v>
      </c>
      <c r="J903">
        <v>310</v>
      </c>
      <c r="K903" t="s">
        <v>27</v>
      </c>
      <c r="L903">
        <v>28.6</v>
      </c>
      <c r="M903" t="s">
        <v>3012</v>
      </c>
      <c r="N903">
        <v>0</v>
      </c>
      <c r="O903" t="s">
        <v>174</v>
      </c>
      <c r="P903">
        <v>0</v>
      </c>
      <c r="Q903">
        <v>0</v>
      </c>
      <c r="R903">
        <v>89.46</v>
      </c>
      <c r="S903">
        <v>-5.0999999999999996</v>
      </c>
      <c r="T903">
        <v>5.0999999999999996</v>
      </c>
    </row>
    <row r="904" spans="1:20" x14ac:dyDescent="0.2">
      <c r="A904" t="s">
        <v>3001</v>
      </c>
      <c r="B904" t="s">
        <v>3013</v>
      </c>
      <c r="C904" t="s">
        <v>3014</v>
      </c>
      <c r="D904" t="s">
        <v>3015</v>
      </c>
      <c r="E904" t="s">
        <v>24</v>
      </c>
      <c r="F904" t="s">
        <v>25</v>
      </c>
      <c r="G904" t="s">
        <v>26</v>
      </c>
      <c r="H904" s="3">
        <v>20333</v>
      </c>
      <c r="I904" t="s">
        <v>25</v>
      </c>
      <c r="J904">
        <v>374</v>
      </c>
      <c r="K904" t="s">
        <v>27</v>
      </c>
      <c r="L904">
        <v>26.5</v>
      </c>
      <c r="M904" t="s">
        <v>3016</v>
      </c>
      <c r="N904">
        <v>1.8381000000000001E-3</v>
      </c>
      <c r="O904" t="s">
        <v>28</v>
      </c>
      <c r="P904">
        <v>0</v>
      </c>
      <c r="Q904">
        <v>0</v>
      </c>
      <c r="R904">
        <v>93.19</v>
      </c>
      <c r="S904">
        <v>-4.8</v>
      </c>
      <c r="T904">
        <v>4.8</v>
      </c>
    </row>
    <row r="905" spans="1:20" x14ac:dyDescent="0.2">
      <c r="A905" t="s">
        <v>3001</v>
      </c>
      <c r="B905" t="s">
        <v>3017</v>
      </c>
      <c r="C905" t="s">
        <v>3018</v>
      </c>
      <c r="D905" t="s">
        <v>3019</v>
      </c>
      <c r="E905" t="s">
        <v>24</v>
      </c>
      <c r="F905" t="s">
        <v>25</v>
      </c>
      <c r="G905" t="s">
        <v>26</v>
      </c>
      <c r="H905" s="3">
        <v>20363</v>
      </c>
      <c r="I905" t="s">
        <v>25</v>
      </c>
      <c r="J905">
        <v>395</v>
      </c>
      <c r="K905" t="s">
        <v>27</v>
      </c>
      <c r="L905">
        <v>26.4</v>
      </c>
      <c r="M905" t="s">
        <v>3016</v>
      </c>
      <c r="N905">
        <v>9.2850499999999996E-3</v>
      </c>
      <c r="O905" t="s">
        <v>55</v>
      </c>
      <c r="P905">
        <v>0</v>
      </c>
      <c r="Q905">
        <v>0</v>
      </c>
      <c r="R905">
        <v>93.59</v>
      </c>
      <c r="S905">
        <v>-6</v>
      </c>
      <c r="T905">
        <v>6</v>
      </c>
    </row>
    <row r="906" spans="1:20" x14ac:dyDescent="0.2">
      <c r="A906" t="s">
        <v>3001</v>
      </c>
      <c r="B906" t="s">
        <v>3020</v>
      </c>
      <c r="C906" t="s">
        <v>3021</v>
      </c>
      <c r="D906" t="s">
        <v>3022</v>
      </c>
      <c r="E906" t="s">
        <v>24</v>
      </c>
      <c r="F906" t="s">
        <v>25</v>
      </c>
      <c r="G906" t="s">
        <v>26</v>
      </c>
      <c r="H906" s="3">
        <v>20363</v>
      </c>
      <c r="I906" t="s">
        <v>25</v>
      </c>
      <c r="J906">
        <v>395</v>
      </c>
      <c r="K906" t="s">
        <v>27</v>
      </c>
      <c r="L906">
        <v>27.6</v>
      </c>
      <c r="M906" t="s">
        <v>3016</v>
      </c>
      <c r="N906">
        <v>3.5416299999999998E-2</v>
      </c>
      <c r="O906" t="s">
        <v>104</v>
      </c>
      <c r="P906">
        <v>0</v>
      </c>
      <c r="Q906">
        <v>0</v>
      </c>
      <c r="R906">
        <v>93.59</v>
      </c>
      <c r="S906">
        <v>-3.5</v>
      </c>
      <c r="T906">
        <v>3.5</v>
      </c>
    </row>
    <row r="907" spans="1:20" x14ac:dyDescent="0.2">
      <c r="A907" t="s">
        <v>3001</v>
      </c>
      <c r="B907" t="s">
        <v>3023</v>
      </c>
      <c r="C907" t="s">
        <v>3024</v>
      </c>
      <c r="D907" t="s">
        <v>3025</v>
      </c>
      <c r="E907" t="s">
        <v>24</v>
      </c>
      <c r="F907" t="s">
        <v>25</v>
      </c>
      <c r="G907" t="s">
        <v>26</v>
      </c>
      <c r="H907" s="3">
        <v>20363</v>
      </c>
      <c r="I907" t="s">
        <v>25</v>
      </c>
      <c r="J907">
        <v>399</v>
      </c>
      <c r="K907" t="s">
        <v>27</v>
      </c>
      <c r="L907">
        <v>28.2</v>
      </c>
      <c r="M907" t="s">
        <v>3016</v>
      </c>
      <c r="N907">
        <v>3.7160899999999997E-2</v>
      </c>
      <c r="O907" t="s">
        <v>55</v>
      </c>
      <c r="P907">
        <v>0</v>
      </c>
      <c r="Q907">
        <v>0</v>
      </c>
      <c r="R907">
        <v>91.71</v>
      </c>
      <c r="S907">
        <v>-3.1</v>
      </c>
      <c r="T907">
        <v>3.1</v>
      </c>
    </row>
    <row r="908" spans="1:20" x14ac:dyDescent="0.2">
      <c r="A908" t="s">
        <v>3001</v>
      </c>
      <c r="B908" t="s">
        <v>3026</v>
      </c>
      <c r="C908" t="s">
        <v>3027</v>
      </c>
      <c r="D908" t="s">
        <v>3028</v>
      </c>
      <c r="E908" t="s">
        <v>24</v>
      </c>
      <c r="F908" t="s">
        <v>25</v>
      </c>
      <c r="G908" t="s">
        <v>26</v>
      </c>
      <c r="H908" s="3">
        <v>20424</v>
      </c>
      <c r="I908" t="s">
        <v>25</v>
      </c>
      <c r="J908">
        <v>476</v>
      </c>
      <c r="K908" t="s">
        <v>27</v>
      </c>
      <c r="L908">
        <v>27.2</v>
      </c>
      <c r="M908" t="s">
        <v>3029</v>
      </c>
      <c r="N908">
        <v>2.8169800000000002E-3</v>
      </c>
      <c r="O908" t="s">
        <v>28</v>
      </c>
      <c r="P908">
        <v>0</v>
      </c>
      <c r="Q908">
        <v>0</v>
      </c>
      <c r="R908">
        <v>81</v>
      </c>
      <c r="S908">
        <v>-5.3</v>
      </c>
      <c r="T908">
        <v>5.3</v>
      </c>
    </row>
    <row r="909" spans="1:20" x14ac:dyDescent="0.2">
      <c r="A909" t="s">
        <v>3001</v>
      </c>
      <c r="B909" t="s">
        <v>3030</v>
      </c>
      <c r="C909" t="s">
        <v>3031</v>
      </c>
      <c r="D909" t="s">
        <v>3032</v>
      </c>
      <c r="E909" t="s">
        <v>24</v>
      </c>
      <c r="F909" t="s">
        <v>25</v>
      </c>
      <c r="G909" t="s">
        <v>26</v>
      </c>
      <c r="H909" t="s">
        <v>3033</v>
      </c>
      <c r="I909" t="s">
        <v>25</v>
      </c>
      <c r="J909">
        <v>514</v>
      </c>
      <c r="K909" t="s">
        <v>27</v>
      </c>
      <c r="L909">
        <v>28.5</v>
      </c>
      <c r="M909" t="s">
        <v>3034</v>
      </c>
      <c r="N909">
        <v>1.1502200000000001E-2</v>
      </c>
      <c r="O909" t="s">
        <v>32</v>
      </c>
      <c r="P909">
        <v>0</v>
      </c>
      <c r="Q909">
        <v>0</v>
      </c>
      <c r="R909">
        <v>95.86</v>
      </c>
      <c r="S909">
        <v>-4.5999999999999996</v>
      </c>
      <c r="T909">
        <v>4.5999999999999996</v>
      </c>
    </row>
    <row r="910" spans="1:20" x14ac:dyDescent="0.2">
      <c r="A910" t="s">
        <v>3001</v>
      </c>
      <c r="B910" t="s">
        <v>3035</v>
      </c>
      <c r="C910" t="s">
        <v>3036</v>
      </c>
      <c r="D910" t="s">
        <v>3037</v>
      </c>
      <c r="E910" t="s">
        <v>24</v>
      </c>
      <c r="F910" t="s">
        <v>25</v>
      </c>
      <c r="G910" t="s">
        <v>26</v>
      </c>
      <c r="H910" t="s">
        <v>3033</v>
      </c>
      <c r="I910" t="s">
        <v>25</v>
      </c>
      <c r="J910">
        <v>551</v>
      </c>
      <c r="K910" t="s">
        <v>27</v>
      </c>
      <c r="L910">
        <v>26.2</v>
      </c>
      <c r="M910" t="s">
        <v>3005</v>
      </c>
      <c r="N910">
        <v>3.8799800000000002E-2</v>
      </c>
      <c r="O910" t="s">
        <v>32</v>
      </c>
      <c r="P910">
        <v>0</v>
      </c>
      <c r="Q910">
        <v>0</v>
      </c>
      <c r="R910">
        <v>94.08</v>
      </c>
      <c r="S910">
        <v>-1.9</v>
      </c>
      <c r="T910">
        <v>1.9</v>
      </c>
    </row>
    <row r="911" spans="1:20" x14ac:dyDescent="0.2">
      <c r="A911" t="s">
        <v>3001</v>
      </c>
      <c r="B911" t="s">
        <v>3038</v>
      </c>
      <c r="C911" t="s">
        <v>3039</v>
      </c>
      <c r="D911" t="s">
        <v>3040</v>
      </c>
      <c r="E911" t="s">
        <v>24</v>
      </c>
      <c r="F911" t="s">
        <v>25</v>
      </c>
      <c r="G911" t="s">
        <v>26</v>
      </c>
      <c r="H911" t="s">
        <v>3041</v>
      </c>
      <c r="I911" t="s">
        <v>25</v>
      </c>
      <c r="J911">
        <v>574</v>
      </c>
      <c r="K911" t="s">
        <v>27</v>
      </c>
      <c r="L911">
        <v>28.1</v>
      </c>
      <c r="M911" t="s">
        <v>3005</v>
      </c>
      <c r="N911">
        <v>9.2747200000000002E-3</v>
      </c>
      <c r="O911" t="s">
        <v>55</v>
      </c>
      <c r="P911">
        <v>0</v>
      </c>
      <c r="Q911">
        <v>0</v>
      </c>
      <c r="R911">
        <v>90.41</v>
      </c>
      <c r="S911">
        <v>-3.4</v>
      </c>
      <c r="T911">
        <v>3.4</v>
      </c>
    </row>
    <row r="912" spans="1:20" x14ac:dyDescent="0.2">
      <c r="A912" t="s">
        <v>3001</v>
      </c>
      <c r="B912" t="s">
        <v>3042</v>
      </c>
      <c r="C912" t="s">
        <v>3043</v>
      </c>
      <c r="D912" t="s">
        <v>3044</v>
      </c>
      <c r="E912" t="s">
        <v>24</v>
      </c>
      <c r="F912" t="s">
        <v>25</v>
      </c>
      <c r="G912" t="s">
        <v>26</v>
      </c>
      <c r="H912" t="s">
        <v>3045</v>
      </c>
      <c r="I912" t="s">
        <v>25</v>
      </c>
      <c r="J912">
        <v>948</v>
      </c>
      <c r="K912" t="s">
        <v>27</v>
      </c>
      <c r="L912">
        <v>26.5</v>
      </c>
      <c r="M912" t="s">
        <v>3029</v>
      </c>
      <c r="N912">
        <v>0</v>
      </c>
      <c r="O912" t="s">
        <v>25</v>
      </c>
      <c r="P912">
        <v>0</v>
      </c>
      <c r="Q912">
        <v>0</v>
      </c>
      <c r="R912">
        <v>84.86</v>
      </c>
      <c r="S912">
        <v>-5.0999999999999996</v>
      </c>
      <c r="T912">
        <v>5.0999999999999996</v>
      </c>
    </row>
    <row r="913" spans="1:20" x14ac:dyDescent="0.2">
      <c r="A913" t="s">
        <v>3001</v>
      </c>
      <c r="B913" t="s">
        <v>3046</v>
      </c>
      <c r="C913" t="s">
        <v>3047</v>
      </c>
      <c r="D913" t="s">
        <v>3048</v>
      </c>
      <c r="E913" t="s">
        <v>24</v>
      </c>
      <c r="F913" t="s">
        <v>25</v>
      </c>
      <c r="G913" t="s">
        <v>26</v>
      </c>
      <c r="H913" t="s">
        <v>3049</v>
      </c>
      <c r="I913" t="s">
        <v>25</v>
      </c>
      <c r="J913">
        <v>970</v>
      </c>
      <c r="K913" t="s">
        <v>27</v>
      </c>
      <c r="L913">
        <v>28</v>
      </c>
      <c r="M913" t="s">
        <v>3029</v>
      </c>
      <c r="N913">
        <v>3.6335899999999999E-3</v>
      </c>
      <c r="O913" t="s">
        <v>28</v>
      </c>
      <c r="P913">
        <v>0</v>
      </c>
      <c r="Q913">
        <v>0</v>
      </c>
      <c r="R913">
        <v>85.94</v>
      </c>
      <c r="S913">
        <v>-6.3</v>
      </c>
      <c r="T913">
        <v>6.3</v>
      </c>
    </row>
    <row r="914" spans="1:20" x14ac:dyDescent="0.2">
      <c r="A914" t="s">
        <v>3001</v>
      </c>
      <c r="B914" t="s">
        <v>3050</v>
      </c>
      <c r="C914" t="s">
        <v>3051</v>
      </c>
      <c r="D914" t="s">
        <v>3052</v>
      </c>
      <c r="E914" t="s">
        <v>24</v>
      </c>
      <c r="F914" t="s">
        <v>25</v>
      </c>
      <c r="G914" t="s">
        <v>26</v>
      </c>
      <c r="H914" t="s">
        <v>3049</v>
      </c>
      <c r="I914" t="s">
        <v>25</v>
      </c>
      <c r="J914">
        <v>989</v>
      </c>
      <c r="K914" t="s">
        <v>27</v>
      </c>
      <c r="L914">
        <v>25.8</v>
      </c>
      <c r="M914" t="s">
        <v>3034</v>
      </c>
      <c r="N914">
        <v>0</v>
      </c>
      <c r="O914" t="s">
        <v>25</v>
      </c>
      <c r="P914">
        <v>0</v>
      </c>
      <c r="Q914">
        <v>0</v>
      </c>
      <c r="R914">
        <v>92.17</v>
      </c>
      <c r="S914">
        <v>-2.5</v>
      </c>
      <c r="T914">
        <v>2.5</v>
      </c>
    </row>
    <row r="915" spans="1:20" x14ac:dyDescent="0.2">
      <c r="A915" t="s">
        <v>3001</v>
      </c>
      <c r="B915" t="s">
        <v>3053</v>
      </c>
      <c r="C915" t="s">
        <v>3054</v>
      </c>
      <c r="D915" t="s">
        <v>3055</v>
      </c>
      <c r="E915" t="s">
        <v>24</v>
      </c>
      <c r="F915" t="s">
        <v>25</v>
      </c>
      <c r="G915" t="s">
        <v>26</v>
      </c>
      <c r="H915" t="s">
        <v>3056</v>
      </c>
      <c r="I915" t="s">
        <v>25</v>
      </c>
      <c r="J915">
        <v>1023</v>
      </c>
      <c r="K915" t="s">
        <v>27</v>
      </c>
      <c r="L915">
        <v>26.5</v>
      </c>
      <c r="M915" t="s">
        <v>3005</v>
      </c>
      <c r="N915">
        <v>6.4808799999999996E-3</v>
      </c>
      <c r="O915" t="s">
        <v>28</v>
      </c>
      <c r="P915">
        <v>0</v>
      </c>
      <c r="Q915">
        <v>0</v>
      </c>
      <c r="R915">
        <v>93.39</v>
      </c>
      <c r="S915">
        <v>-1.8</v>
      </c>
      <c r="T915">
        <v>1.8</v>
      </c>
    </row>
    <row r="916" spans="1:20" x14ac:dyDescent="0.2">
      <c r="A916" t="s">
        <v>3001</v>
      </c>
      <c r="B916" t="s">
        <v>3057</v>
      </c>
      <c r="C916" t="s">
        <v>3058</v>
      </c>
      <c r="D916" t="s">
        <v>3059</v>
      </c>
      <c r="E916" t="s">
        <v>24</v>
      </c>
      <c r="F916" t="s">
        <v>25</v>
      </c>
      <c r="G916" t="s">
        <v>26</v>
      </c>
      <c r="H916" t="s">
        <v>3060</v>
      </c>
      <c r="I916" t="s">
        <v>25</v>
      </c>
      <c r="J916">
        <v>1100</v>
      </c>
      <c r="K916" t="s">
        <v>27</v>
      </c>
      <c r="L916">
        <v>28.4</v>
      </c>
      <c r="M916" t="s">
        <v>3005</v>
      </c>
      <c r="N916">
        <v>1.5738100000000001E-2</v>
      </c>
      <c r="O916" t="s">
        <v>104</v>
      </c>
      <c r="P916">
        <v>0</v>
      </c>
      <c r="Q916">
        <v>0</v>
      </c>
      <c r="R916">
        <v>93.95</v>
      </c>
      <c r="S916">
        <v>1.7</v>
      </c>
      <c r="T916">
        <v>1.7</v>
      </c>
    </row>
    <row r="917" spans="1:20" x14ac:dyDescent="0.2">
      <c r="A917" t="s">
        <v>3001</v>
      </c>
      <c r="B917" t="s">
        <v>3061</v>
      </c>
      <c r="C917" t="s">
        <v>3062</v>
      </c>
      <c r="D917" t="s">
        <v>3063</v>
      </c>
      <c r="E917" t="s">
        <v>24</v>
      </c>
      <c r="F917" t="s">
        <v>25</v>
      </c>
      <c r="G917" t="s">
        <v>26</v>
      </c>
      <c r="H917" t="s">
        <v>3064</v>
      </c>
      <c r="I917" t="s">
        <v>25</v>
      </c>
      <c r="J917">
        <v>1115</v>
      </c>
      <c r="K917" t="s">
        <v>27</v>
      </c>
      <c r="L917">
        <v>29.4</v>
      </c>
      <c r="M917" t="s">
        <v>3005</v>
      </c>
      <c r="N917">
        <v>4.4373399999999997E-3</v>
      </c>
      <c r="O917" t="s">
        <v>36</v>
      </c>
      <c r="P917">
        <v>0</v>
      </c>
      <c r="Q917">
        <v>0</v>
      </c>
      <c r="R917">
        <v>94.55</v>
      </c>
      <c r="S917">
        <v>-2.6</v>
      </c>
      <c r="T917">
        <v>2.6</v>
      </c>
    </row>
    <row r="918" spans="1:20" x14ac:dyDescent="0.2">
      <c r="A918" t="s">
        <v>3001</v>
      </c>
      <c r="B918" t="s">
        <v>3065</v>
      </c>
      <c r="C918" t="s">
        <v>3066</v>
      </c>
      <c r="D918" t="s">
        <v>3067</v>
      </c>
      <c r="E918" t="s">
        <v>24</v>
      </c>
      <c r="F918" t="s">
        <v>25</v>
      </c>
      <c r="G918" t="s">
        <v>26</v>
      </c>
      <c r="H918" t="s">
        <v>3068</v>
      </c>
      <c r="I918" t="s">
        <v>25</v>
      </c>
      <c r="J918">
        <v>1173</v>
      </c>
      <c r="K918" t="s">
        <v>27</v>
      </c>
      <c r="L918">
        <v>28.5</v>
      </c>
      <c r="M918" t="s">
        <v>3069</v>
      </c>
      <c r="N918">
        <v>4.4373399999999997E-3</v>
      </c>
      <c r="O918" t="s">
        <v>36</v>
      </c>
      <c r="P918">
        <v>0</v>
      </c>
      <c r="Q918">
        <v>0</v>
      </c>
      <c r="R918">
        <v>89.56</v>
      </c>
      <c r="S918">
        <v>-5.7</v>
      </c>
      <c r="T918">
        <v>5.7</v>
      </c>
    </row>
    <row r="919" spans="1:20" x14ac:dyDescent="0.2">
      <c r="A919" t="s">
        <v>3001</v>
      </c>
      <c r="B919" t="s">
        <v>3070</v>
      </c>
      <c r="C919" t="s">
        <v>3071</v>
      </c>
      <c r="D919" t="s">
        <v>3072</v>
      </c>
      <c r="E919" t="s">
        <v>24</v>
      </c>
      <c r="F919" t="s">
        <v>25</v>
      </c>
      <c r="G919" t="s">
        <v>26</v>
      </c>
      <c r="H919" t="s">
        <v>3073</v>
      </c>
      <c r="I919" t="s">
        <v>25</v>
      </c>
      <c r="J919">
        <v>1202</v>
      </c>
      <c r="K919" t="s">
        <v>27</v>
      </c>
      <c r="L919">
        <v>26.8</v>
      </c>
      <c r="M919" t="s">
        <v>3016</v>
      </c>
      <c r="N919">
        <v>0</v>
      </c>
      <c r="O919" t="s">
        <v>25</v>
      </c>
      <c r="P919">
        <v>0</v>
      </c>
      <c r="Q919">
        <v>0</v>
      </c>
      <c r="R919">
        <v>83.51</v>
      </c>
      <c r="S919">
        <v>-4.7</v>
      </c>
      <c r="T919">
        <v>4.7</v>
      </c>
    </row>
    <row r="920" spans="1:20" x14ac:dyDescent="0.2">
      <c r="A920" t="s">
        <v>3001</v>
      </c>
      <c r="B920" t="s">
        <v>3074</v>
      </c>
      <c r="C920" t="s">
        <v>3075</v>
      </c>
      <c r="D920" t="s">
        <v>3076</v>
      </c>
      <c r="E920" t="s">
        <v>24</v>
      </c>
      <c r="F920" t="s">
        <v>25</v>
      </c>
      <c r="G920" t="s">
        <v>26</v>
      </c>
      <c r="H920" t="s">
        <v>3077</v>
      </c>
      <c r="I920" t="s">
        <v>25</v>
      </c>
      <c r="J920">
        <v>1394</v>
      </c>
      <c r="K920" t="s">
        <v>27</v>
      </c>
      <c r="L920">
        <v>29.5</v>
      </c>
      <c r="M920" t="s">
        <v>25</v>
      </c>
      <c r="N920">
        <v>6.47585E-3</v>
      </c>
      <c r="O920" t="s">
        <v>32</v>
      </c>
      <c r="P920">
        <v>0</v>
      </c>
      <c r="Q920">
        <v>0</v>
      </c>
      <c r="R920">
        <v>90.82</v>
      </c>
      <c r="S920">
        <v>-5.2</v>
      </c>
      <c r="T920">
        <v>5.2</v>
      </c>
    </row>
    <row r="921" spans="1:20" x14ac:dyDescent="0.2">
      <c r="A921" t="s">
        <v>3001</v>
      </c>
      <c r="B921" t="s">
        <v>3078</v>
      </c>
      <c r="C921" t="s">
        <v>3079</v>
      </c>
      <c r="D921" t="s">
        <v>3080</v>
      </c>
      <c r="E921" t="s">
        <v>24</v>
      </c>
      <c r="F921" t="s">
        <v>25</v>
      </c>
      <c r="G921" t="s">
        <v>26</v>
      </c>
      <c r="H921" t="s">
        <v>3081</v>
      </c>
      <c r="I921" t="s">
        <v>25</v>
      </c>
      <c r="J921">
        <v>1424</v>
      </c>
      <c r="K921" t="s">
        <v>27</v>
      </c>
      <c r="L921">
        <v>26.7</v>
      </c>
      <c r="M921" t="s">
        <v>25</v>
      </c>
      <c r="N921">
        <v>6.4926599999999999E-3</v>
      </c>
      <c r="O921" t="s">
        <v>28</v>
      </c>
      <c r="P921">
        <v>0</v>
      </c>
      <c r="Q921">
        <v>0</v>
      </c>
      <c r="R921">
        <v>83.37</v>
      </c>
      <c r="S921">
        <v>-4.5999999999999996</v>
      </c>
      <c r="T921">
        <v>4.5999999999999996</v>
      </c>
    </row>
    <row r="922" spans="1:20" x14ac:dyDescent="0.2">
      <c r="A922" t="s">
        <v>3001</v>
      </c>
      <c r="B922" t="s">
        <v>3082</v>
      </c>
      <c r="C922" t="s">
        <v>3083</v>
      </c>
      <c r="D922" t="s">
        <v>3084</v>
      </c>
      <c r="E922" t="s">
        <v>24</v>
      </c>
      <c r="F922" t="s">
        <v>25</v>
      </c>
      <c r="G922" t="s">
        <v>26</v>
      </c>
      <c r="H922" t="s">
        <v>3085</v>
      </c>
      <c r="I922" t="s">
        <v>25</v>
      </c>
      <c r="J922">
        <v>2119</v>
      </c>
      <c r="K922" t="s">
        <v>27</v>
      </c>
      <c r="L922">
        <v>26.2</v>
      </c>
      <c r="M922" t="s">
        <v>3005</v>
      </c>
      <c r="N922">
        <v>4.0729900000000003E-3</v>
      </c>
      <c r="O922" t="s">
        <v>104</v>
      </c>
      <c r="P922">
        <v>0</v>
      </c>
      <c r="Q922">
        <v>0</v>
      </c>
      <c r="R922">
        <v>84.89</v>
      </c>
      <c r="S922">
        <v>1.5</v>
      </c>
      <c r="T922">
        <v>1.5</v>
      </c>
    </row>
    <row r="923" spans="1:20" x14ac:dyDescent="0.2">
      <c r="A923" t="s">
        <v>3001</v>
      </c>
      <c r="B923" t="s">
        <v>3086</v>
      </c>
      <c r="C923" t="s">
        <v>3087</v>
      </c>
      <c r="D923" t="s">
        <v>3088</v>
      </c>
      <c r="E923" t="s">
        <v>24</v>
      </c>
      <c r="F923" t="s">
        <v>25</v>
      </c>
      <c r="G923" t="s">
        <v>26</v>
      </c>
      <c r="H923" t="s">
        <v>3089</v>
      </c>
      <c r="I923" t="s">
        <v>25</v>
      </c>
      <c r="J923">
        <v>2226</v>
      </c>
      <c r="K923" t="s">
        <v>27</v>
      </c>
      <c r="L923">
        <v>29.4</v>
      </c>
      <c r="M923" t="s">
        <v>3005</v>
      </c>
      <c r="N923">
        <v>0</v>
      </c>
      <c r="O923" t="s">
        <v>174</v>
      </c>
      <c r="P923">
        <v>0</v>
      </c>
      <c r="Q923">
        <v>0</v>
      </c>
      <c r="R923">
        <v>84.65</v>
      </c>
      <c r="S923">
        <v>-3.3</v>
      </c>
      <c r="T923">
        <v>3.3</v>
      </c>
    </row>
    <row r="924" spans="1:20" x14ac:dyDescent="0.2">
      <c r="A924" t="s">
        <v>3001</v>
      </c>
      <c r="B924" t="s">
        <v>3090</v>
      </c>
      <c r="C924" t="s">
        <v>3091</v>
      </c>
      <c r="D924" t="s">
        <v>3092</v>
      </c>
      <c r="E924" t="s">
        <v>24</v>
      </c>
      <c r="F924" t="s">
        <v>25</v>
      </c>
      <c r="G924" t="s">
        <v>26</v>
      </c>
      <c r="H924" t="s">
        <v>3093</v>
      </c>
      <c r="I924" t="s">
        <v>25</v>
      </c>
      <c r="J924">
        <v>2320</v>
      </c>
      <c r="K924" t="s">
        <v>27</v>
      </c>
      <c r="L924">
        <v>29.9</v>
      </c>
      <c r="M924" t="s">
        <v>3069</v>
      </c>
      <c r="N924">
        <v>1.82749E-3</v>
      </c>
      <c r="O924" t="s">
        <v>28</v>
      </c>
      <c r="P924">
        <v>0</v>
      </c>
      <c r="Q924">
        <v>0</v>
      </c>
      <c r="R924">
        <v>83.82</v>
      </c>
      <c r="S924">
        <v>-2.8</v>
      </c>
      <c r="T924">
        <v>2.8</v>
      </c>
    </row>
    <row r="925" spans="1:20" x14ac:dyDescent="0.2">
      <c r="A925" t="s">
        <v>3001</v>
      </c>
      <c r="B925" t="s">
        <v>3094</v>
      </c>
      <c r="C925" t="s">
        <v>3095</v>
      </c>
      <c r="D925" t="s">
        <v>3096</v>
      </c>
      <c r="E925" t="s">
        <v>24</v>
      </c>
      <c r="F925" t="s">
        <v>25</v>
      </c>
      <c r="G925" t="s">
        <v>26</v>
      </c>
      <c r="H925" t="s">
        <v>3097</v>
      </c>
      <c r="I925" t="s">
        <v>25</v>
      </c>
      <c r="J925">
        <v>2354</v>
      </c>
      <c r="K925" t="s">
        <v>27</v>
      </c>
      <c r="L925">
        <v>27.1</v>
      </c>
      <c r="M925" t="s">
        <v>3016</v>
      </c>
      <c r="N925">
        <v>1.7656E-3</v>
      </c>
      <c r="O925" t="s">
        <v>28</v>
      </c>
      <c r="P925">
        <v>0</v>
      </c>
      <c r="Q925">
        <v>0</v>
      </c>
      <c r="R925">
        <v>78.14</v>
      </c>
      <c r="S925">
        <v>-5.9</v>
      </c>
      <c r="T925">
        <v>5.9</v>
      </c>
    </row>
    <row r="926" spans="1:20" x14ac:dyDescent="0.2">
      <c r="A926" t="s">
        <v>3001</v>
      </c>
      <c r="B926" t="s">
        <v>3098</v>
      </c>
      <c r="C926" t="s">
        <v>3099</v>
      </c>
      <c r="D926" t="s">
        <v>3100</v>
      </c>
      <c r="E926" t="s">
        <v>24</v>
      </c>
      <c r="F926" t="s">
        <v>25</v>
      </c>
      <c r="G926" t="s">
        <v>26</v>
      </c>
      <c r="H926" t="s">
        <v>3101</v>
      </c>
      <c r="I926" t="s">
        <v>25</v>
      </c>
      <c r="J926">
        <v>2791</v>
      </c>
      <c r="K926" t="s">
        <v>27</v>
      </c>
      <c r="L926">
        <v>26.3</v>
      </c>
      <c r="M926" t="s">
        <v>25</v>
      </c>
      <c r="N926">
        <v>5.5023700000000004E-3</v>
      </c>
      <c r="O926" t="s">
        <v>28</v>
      </c>
      <c r="P926">
        <v>0</v>
      </c>
      <c r="Q926">
        <v>0</v>
      </c>
      <c r="R926">
        <v>94.06</v>
      </c>
      <c r="S926">
        <v>-2.9</v>
      </c>
      <c r="T926">
        <v>2.9</v>
      </c>
    </row>
    <row r="928" spans="1:20" x14ac:dyDescent="0.2">
      <c r="A928" t="s">
        <v>3102</v>
      </c>
      <c r="B928" t="s">
        <v>3103</v>
      </c>
      <c r="C928" t="s">
        <v>3104</v>
      </c>
      <c r="D928" t="s">
        <v>3105</v>
      </c>
      <c r="E928" t="s">
        <v>24</v>
      </c>
      <c r="F928" t="s">
        <v>25</v>
      </c>
      <c r="G928" t="s">
        <v>26</v>
      </c>
      <c r="H928" s="3">
        <v>21306</v>
      </c>
      <c r="I928" t="s">
        <v>25</v>
      </c>
      <c r="J928">
        <v>100</v>
      </c>
      <c r="K928" t="s">
        <v>27</v>
      </c>
      <c r="L928">
        <v>28</v>
      </c>
      <c r="M928" t="s">
        <v>25</v>
      </c>
      <c r="N928">
        <v>0</v>
      </c>
      <c r="O928" t="s">
        <v>25</v>
      </c>
      <c r="P928">
        <v>0</v>
      </c>
      <c r="Q928">
        <v>0</v>
      </c>
      <c r="R928">
        <v>84.6</v>
      </c>
      <c r="S928">
        <v>-3.5</v>
      </c>
      <c r="T928">
        <v>3.5</v>
      </c>
    </row>
    <row r="929" spans="1:20" x14ac:dyDescent="0.2">
      <c r="A929" t="s">
        <v>3102</v>
      </c>
      <c r="B929" t="s">
        <v>3106</v>
      </c>
      <c r="C929" t="s">
        <v>3107</v>
      </c>
      <c r="D929" t="s">
        <v>3108</v>
      </c>
      <c r="E929" t="s">
        <v>24</v>
      </c>
      <c r="F929" t="s">
        <v>25</v>
      </c>
      <c r="G929" t="s">
        <v>26</v>
      </c>
      <c r="H929" s="3">
        <v>21337</v>
      </c>
      <c r="I929" t="s">
        <v>25</v>
      </c>
      <c r="J929">
        <v>129</v>
      </c>
      <c r="K929" t="s">
        <v>27</v>
      </c>
      <c r="L929">
        <v>27.8</v>
      </c>
      <c r="M929" t="s">
        <v>3005</v>
      </c>
      <c r="N929">
        <v>0</v>
      </c>
      <c r="O929" t="s">
        <v>25</v>
      </c>
      <c r="P929">
        <v>0</v>
      </c>
      <c r="Q929">
        <v>0</v>
      </c>
      <c r="R929">
        <v>90.13</v>
      </c>
      <c r="S929">
        <v>-2.6</v>
      </c>
      <c r="T929">
        <v>2.6</v>
      </c>
    </row>
    <row r="930" spans="1:20" x14ac:dyDescent="0.2">
      <c r="A930" t="s">
        <v>3102</v>
      </c>
      <c r="B930" t="s">
        <v>3109</v>
      </c>
      <c r="C930" t="s">
        <v>3110</v>
      </c>
      <c r="D930" t="s">
        <v>3111</v>
      </c>
      <c r="E930" t="s">
        <v>24</v>
      </c>
      <c r="F930" t="s">
        <v>25</v>
      </c>
      <c r="G930" t="s">
        <v>26</v>
      </c>
      <c r="H930" s="3">
        <v>21337</v>
      </c>
      <c r="I930" t="s">
        <v>25</v>
      </c>
      <c r="J930">
        <v>130</v>
      </c>
      <c r="K930" t="s">
        <v>27</v>
      </c>
      <c r="L930">
        <v>27.8</v>
      </c>
      <c r="M930" t="s">
        <v>3005</v>
      </c>
      <c r="N930">
        <v>8.0423300000000003E-3</v>
      </c>
      <c r="O930" t="s">
        <v>28</v>
      </c>
      <c r="P930">
        <v>0</v>
      </c>
      <c r="Q930">
        <v>0</v>
      </c>
      <c r="R930">
        <v>91.38</v>
      </c>
      <c r="S930">
        <v>-2.6</v>
      </c>
      <c r="T930">
        <v>2.6</v>
      </c>
    </row>
    <row r="931" spans="1:20" x14ac:dyDescent="0.2">
      <c r="A931" t="s">
        <v>3102</v>
      </c>
      <c r="B931" t="s">
        <v>3112</v>
      </c>
      <c r="C931" t="s">
        <v>3113</v>
      </c>
      <c r="D931" t="s">
        <v>3114</v>
      </c>
      <c r="E931" t="s">
        <v>24</v>
      </c>
      <c r="F931" t="s">
        <v>25</v>
      </c>
      <c r="G931" t="s">
        <v>26</v>
      </c>
      <c r="H931" s="3">
        <v>21337</v>
      </c>
      <c r="I931" t="s">
        <v>25</v>
      </c>
      <c r="J931">
        <v>130</v>
      </c>
      <c r="K931" t="s">
        <v>27</v>
      </c>
      <c r="L931">
        <v>26.4</v>
      </c>
      <c r="M931" t="s">
        <v>3005</v>
      </c>
      <c r="N931">
        <v>9.1832399999999998E-4</v>
      </c>
      <c r="O931" t="s">
        <v>28</v>
      </c>
      <c r="P931">
        <v>0</v>
      </c>
      <c r="Q931">
        <v>0</v>
      </c>
      <c r="R931">
        <v>91.38</v>
      </c>
      <c r="S931">
        <v>-3.5</v>
      </c>
      <c r="T931">
        <v>3.5</v>
      </c>
    </row>
    <row r="932" spans="1:20" x14ac:dyDescent="0.2">
      <c r="A932" t="s">
        <v>3102</v>
      </c>
      <c r="B932" t="s">
        <v>3115</v>
      </c>
      <c r="C932" t="s">
        <v>3116</v>
      </c>
      <c r="D932" t="s">
        <v>3117</v>
      </c>
      <c r="E932" t="s">
        <v>24</v>
      </c>
      <c r="F932" t="s">
        <v>25</v>
      </c>
      <c r="G932" t="s">
        <v>26</v>
      </c>
      <c r="H932" s="3">
        <v>21337</v>
      </c>
      <c r="I932" t="s">
        <v>25</v>
      </c>
      <c r="J932">
        <v>138</v>
      </c>
      <c r="K932" t="s">
        <v>27</v>
      </c>
      <c r="L932">
        <v>26.2</v>
      </c>
      <c r="M932" t="s">
        <v>3005</v>
      </c>
      <c r="N932">
        <v>9.1817199999999998E-4</v>
      </c>
      <c r="O932" t="s">
        <v>28</v>
      </c>
      <c r="P932">
        <v>0</v>
      </c>
      <c r="Q932">
        <v>0</v>
      </c>
      <c r="R932">
        <v>93.21</v>
      </c>
      <c r="S932">
        <v>-3</v>
      </c>
      <c r="T932">
        <v>3</v>
      </c>
    </row>
    <row r="933" spans="1:20" x14ac:dyDescent="0.2">
      <c r="A933" t="s">
        <v>3102</v>
      </c>
      <c r="B933" t="s">
        <v>3118</v>
      </c>
      <c r="C933" t="s">
        <v>3119</v>
      </c>
      <c r="D933" t="s">
        <v>3120</v>
      </c>
      <c r="E933" t="s">
        <v>24</v>
      </c>
      <c r="F933" t="s">
        <v>25</v>
      </c>
      <c r="G933" t="s">
        <v>74</v>
      </c>
      <c r="H933" s="3">
        <v>21367</v>
      </c>
      <c r="I933" t="s">
        <v>25</v>
      </c>
      <c r="J933">
        <v>155</v>
      </c>
      <c r="K933" t="s">
        <v>27</v>
      </c>
      <c r="L933">
        <v>30</v>
      </c>
      <c r="M933" t="s">
        <v>3005</v>
      </c>
      <c r="N933">
        <v>3.3512100000000003E-2</v>
      </c>
      <c r="O933" t="s">
        <v>32</v>
      </c>
      <c r="P933">
        <v>0</v>
      </c>
      <c r="Q933">
        <v>0</v>
      </c>
      <c r="R933">
        <v>92.43</v>
      </c>
      <c r="S933">
        <v>-1.8</v>
      </c>
      <c r="T933">
        <v>1.8</v>
      </c>
    </row>
    <row r="934" spans="1:20" x14ac:dyDescent="0.2">
      <c r="A934" t="s">
        <v>3102</v>
      </c>
      <c r="B934" t="s">
        <v>3121</v>
      </c>
      <c r="C934" t="s">
        <v>3122</v>
      </c>
      <c r="D934" t="s">
        <v>3123</v>
      </c>
      <c r="E934" t="s">
        <v>24</v>
      </c>
      <c r="F934" t="s">
        <v>25</v>
      </c>
      <c r="G934" t="s">
        <v>26</v>
      </c>
      <c r="H934" s="3">
        <v>21398</v>
      </c>
      <c r="I934" t="s">
        <v>25</v>
      </c>
      <c r="J934">
        <v>222</v>
      </c>
      <c r="K934" t="s">
        <v>27</v>
      </c>
      <c r="L934">
        <v>28.1</v>
      </c>
      <c r="M934" t="s">
        <v>3005</v>
      </c>
      <c r="N934">
        <v>9.1660699999999995E-4</v>
      </c>
      <c r="O934" t="s">
        <v>28</v>
      </c>
      <c r="P934">
        <v>0</v>
      </c>
      <c r="Q934">
        <v>0</v>
      </c>
      <c r="R934">
        <v>88.08</v>
      </c>
      <c r="S934">
        <v>-4.0999999999999996</v>
      </c>
      <c r="T934">
        <v>4.0999999999999996</v>
      </c>
    </row>
    <row r="935" spans="1:20" x14ac:dyDescent="0.2">
      <c r="A935" t="s">
        <v>3102</v>
      </c>
      <c r="B935" t="s">
        <v>3124</v>
      </c>
      <c r="C935" t="s">
        <v>3125</v>
      </c>
      <c r="D935" t="s">
        <v>3126</v>
      </c>
      <c r="E935" t="s">
        <v>24</v>
      </c>
      <c r="F935" t="s">
        <v>25</v>
      </c>
      <c r="G935" t="s">
        <v>26</v>
      </c>
      <c r="H935" s="3">
        <v>21398</v>
      </c>
      <c r="I935" t="s">
        <v>25</v>
      </c>
      <c r="J935">
        <v>231</v>
      </c>
      <c r="K935" t="s">
        <v>27</v>
      </c>
      <c r="L935">
        <v>29.7</v>
      </c>
      <c r="M935" t="s">
        <v>3005</v>
      </c>
      <c r="N935">
        <v>9.1650599999999998E-4</v>
      </c>
      <c r="O935" t="s">
        <v>28</v>
      </c>
      <c r="P935">
        <v>0</v>
      </c>
      <c r="Q935">
        <v>0</v>
      </c>
      <c r="R935">
        <v>89.81</v>
      </c>
      <c r="S935">
        <v>1.6</v>
      </c>
      <c r="T935">
        <v>1.6</v>
      </c>
    </row>
    <row r="936" spans="1:20" x14ac:dyDescent="0.2">
      <c r="A936" t="s">
        <v>3102</v>
      </c>
      <c r="B936" t="s">
        <v>3127</v>
      </c>
      <c r="C936" t="s">
        <v>3128</v>
      </c>
      <c r="D936" t="s">
        <v>3129</v>
      </c>
      <c r="E936" t="s">
        <v>24</v>
      </c>
      <c r="F936" t="s">
        <v>25</v>
      </c>
      <c r="G936" t="s">
        <v>26</v>
      </c>
      <c r="H936" s="3">
        <v>21398</v>
      </c>
      <c r="I936" t="s">
        <v>25</v>
      </c>
      <c r="J936">
        <v>248</v>
      </c>
      <c r="K936" t="s">
        <v>27</v>
      </c>
      <c r="L936">
        <v>26.4</v>
      </c>
      <c r="M936" t="s">
        <v>3005</v>
      </c>
      <c r="N936">
        <v>1.9647700000000001E-2</v>
      </c>
      <c r="O936" t="s">
        <v>36</v>
      </c>
      <c r="P936">
        <v>0</v>
      </c>
      <c r="Q936">
        <v>0</v>
      </c>
      <c r="R936">
        <v>92.64</v>
      </c>
      <c r="S936">
        <v>-4.0999999999999996</v>
      </c>
      <c r="T936">
        <v>4.0999999999999996</v>
      </c>
    </row>
    <row r="937" spans="1:20" x14ac:dyDescent="0.2">
      <c r="A937" t="s">
        <v>3102</v>
      </c>
      <c r="B937" t="s">
        <v>3130</v>
      </c>
      <c r="C937" t="s">
        <v>3131</v>
      </c>
      <c r="D937" t="s">
        <v>3132</v>
      </c>
      <c r="E937" t="s">
        <v>24</v>
      </c>
      <c r="F937" t="s">
        <v>25</v>
      </c>
      <c r="G937" t="s">
        <v>26</v>
      </c>
      <c r="H937" s="3">
        <v>21398</v>
      </c>
      <c r="I937" t="s">
        <v>25</v>
      </c>
      <c r="J937">
        <v>248</v>
      </c>
      <c r="K937" t="s">
        <v>27</v>
      </c>
      <c r="L937">
        <v>27.7</v>
      </c>
      <c r="M937" t="s">
        <v>3005</v>
      </c>
      <c r="N937">
        <v>3.2746099999999998E-3</v>
      </c>
      <c r="O937" t="s">
        <v>36</v>
      </c>
      <c r="P937">
        <v>0</v>
      </c>
      <c r="Q937">
        <v>0</v>
      </c>
      <c r="R937">
        <v>92.64</v>
      </c>
      <c r="S937">
        <v>-3.6</v>
      </c>
      <c r="T937">
        <v>3.6</v>
      </c>
    </row>
    <row r="938" spans="1:20" x14ac:dyDescent="0.2">
      <c r="A938" t="s">
        <v>3102</v>
      </c>
      <c r="B938" t="s">
        <v>3133</v>
      </c>
      <c r="C938" t="s">
        <v>3134</v>
      </c>
      <c r="D938" t="s">
        <v>3135</v>
      </c>
      <c r="E938" t="s">
        <v>24</v>
      </c>
      <c r="F938" t="s">
        <v>25</v>
      </c>
      <c r="G938" t="s">
        <v>26</v>
      </c>
      <c r="H938" s="3">
        <v>21459</v>
      </c>
      <c r="I938" t="s">
        <v>25</v>
      </c>
      <c r="J938">
        <v>312</v>
      </c>
      <c r="K938" t="s">
        <v>27</v>
      </c>
      <c r="L938">
        <v>29</v>
      </c>
      <c r="M938" t="s">
        <v>3069</v>
      </c>
      <c r="N938">
        <v>9.1232599999999998E-4</v>
      </c>
      <c r="O938" t="s">
        <v>28</v>
      </c>
      <c r="P938">
        <v>0</v>
      </c>
      <c r="Q938">
        <v>0</v>
      </c>
      <c r="R938">
        <v>87.68</v>
      </c>
      <c r="S938">
        <v>-2.8</v>
      </c>
      <c r="T938">
        <v>2.8</v>
      </c>
    </row>
    <row r="939" spans="1:20" x14ac:dyDescent="0.2">
      <c r="A939" t="s">
        <v>3102</v>
      </c>
      <c r="B939" t="s">
        <v>3136</v>
      </c>
      <c r="C939" t="s">
        <v>3137</v>
      </c>
      <c r="D939" t="s">
        <v>3138</v>
      </c>
      <c r="E939" t="s">
        <v>24</v>
      </c>
      <c r="F939" t="s">
        <v>25</v>
      </c>
      <c r="G939" t="s">
        <v>26</v>
      </c>
      <c r="H939" s="3">
        <v>21490</v>
      </c>
      <c r="I939" t="s">
        <v>25</v>
      </c>
      <c r="J939">
        <v>356</v>
      </c>
      <c r="K939" t="s">
        <v>27</v>
      </c>
      <c r="L939">
        <v>27.9</v>
      </c>
      <c r="M939" t="s">
        <v>3016</v>
      </c>
      <c r="N939">
        <v>3.15278E-3</v>
      </c>
      <c r="O939" t="s">
        <v>104</v>
      </c>
      <c r="P939">
        <v>0</v>
      </c>
      <c r="Q939">
        <v>0</v>
      </c>
      <c r="R939">
        <v>89.46</v>
      </c>
      <c r="S939">
        <v>-3.4</v>
      </c>
      <c r="T939">
        <v>3.4</v>
      </c>
    </row>
    <row r="940" spans="1:20" x14ac:dyDescent="0.2">
      <c r="A940" t="s">
        <v>3102</v>
      </c>
      <c r="B940" t="s">
        <v>3139</v>
      </c>
      <c r="C940" t="s">
        <v>3140</v>
      </c>
      <c r="D940" t="s">
        <v>3141</v>
      </c>
      <c r="E940" t="s">
        <v>24</v>
      </c>
      <c r="F940" t="s">
        <v>25</v>
      </c>
      <c r="G940" t="s">
        <v>26</v>
      </c>
      <c r="H940" s="3">
        <v>21520</v>
      </c>
      <c r="I940" t="s">
        <v>25</v>
      </c>
      <c r="J940">
        <v>412</v>
      </c>
      <c r="K940" t="s">
        <v>27</v>
      </c>
      <c r="L940">
        <v>26.4</v>
      </c>
      <c r="M940" t="s">
        <v>3142</v>
      </c>
      <c r="N940">
        <v>9.8114000000000007E-2</v>
      </c>
      <c r="O940" t="s">
        <v>55</v>
      </c>
      <c r="P940">
        <v>0</v>
      </c>
      <c r="Q940">
        <v>0</v>
      </c>
      <c r="R940">
        <v>76.2</v>
      </c>
      <c r="S940">
        <v>-2.2999999999999998</v>
      </c>
      <c r="T940">
        <v>2.2999999999999998</v>
      </c>
    </row>
    <row r="941" spans="1:20" x14ac:dyDescent="0.2">
      <c r="A941" t="s">
        <v>3102</v>
      </c>
      <c r="B941" t="s">
        <v>3143</v>
      </c>
      <c r="C941" t="s">
        <v>3144</v>
      </c>
      <c r="D941" t="s">
        <v>3145</v>
      </c>
      <c r="E941" t="s">
        <v>24</v>
      </c>
      <c r="F941" t="s">
        <v>25</v>
      </c>
      <c r="G941" t="s">
        <v>26</v>
      </c>
      <c r="H941" t="s">
        <v>3146</v>
      </c>
      <c r="I941" t="s">
        <v>25</v>
      </c>
      <c r="J941">
        <v>500</v>
      </c>
      <c r="K941" t="s">
        <v>27</v>
      </c>
      <c r="L941">
        <v>28.4</v>
      </c>
      <c r="M941" t="s">
        <v>3034</v>
      </c>
      <c r="N941">
        <v>0</v>
      </c>
      <c r="O941" t="s">
        <v>25</v>
      </c>
      <c r="P941">
        <v>0</v>
      </c>
      <c r="Q941">
        <v>0</v>
      </c>
      <c r="R941">
        <v>91.84</v>
      </c>
      <c r="S941">
        <v>-5</v>
      </c>
      <c r="T941">
        <v>5</v>
      </c>
    </row>
    <row r="942" spans="1:20" x14ac:dyDescent="0.2">
      <c r="A942" t="s">
        <v>3102</v>
      </c>
      <c r="B942" t="s">
        <v>3147</v>
      </c>
      <c r="C942" t="s">
        <v>3148</v>
      </c>
      <c r="D942" t="s">
        <v>3149</v>
      </c>
      <c r="E942" t="s">
        <v>24</v>
      </c>
      <c r="F942" t="s">
        <v>25</v>
      </c>
      <c r="G942" t="s">
        <v>26</v>
      </c>
      <c r="H942" t="s">
        <v>3150</v>
      </c>
      <c r="I942" t="s">
        <v>25</v>
      </c>
      <c r="J942">
        <v>609</v>
      </c>
      <c r="K942" t="s">
        <v>27</v>
      </c>
      <c r="L942">
        <v>29.4</v>
      </c>
      <c r="M942" t="s">
        <v>3005</v>
      </c>
      <c r="N942">
        <v>6.6684400000000003E-3</v>
      </c>
      <c r="O942" t="s">
        <v>32</v>
      </c>
      <c r="P942">
        <v>0</v>
      </c>
      <c r="Q942">
        <v>0</v>
      </c>
      <c r="R942">
        <v>93.34</v>
      </c>
      <c r="S942">
        <v>-2.2999999999999998</v>
      </c>
      <c r="T942">
        <v>2.2999999999999998</v>
      </c>
    </row>
    <row r="943" spans="1:20" x14ac:dyDescent="0.2">
      <c r="A943" t="s">
        <v>3102</v>
      </c>
      <c r="B943" t="s">
        <v>3151</v>
      </c>
      <c r="C943" t="s">
        <v>3152</v>
      </c>
      <c r="D943" t="s">
        <v>3153</v>
      </c>
      <c r="E943" t="s">
        <v>24</v>
      </c>
      <c r="F943" t="s">
        <v>25</v>
      </c>
      <c r="G943" t="s">
        <v>26</v>
      </c>
      <c r="H943" t="s">
        <v>3154</v>
      </c>
      <c r="I943" t="s">
        <v>25</v>
      </c>
      <c r="J943">
        <v>705</v>
      </c>
      <c r="K943" t="s">
        <v>27</v>
      </c>
      <c r="L943">
        <v>28.2</v>
      </c>
      <c r="M943" t="s">
        <v>3016</v>
      </c>
      <c r="N943">
        <v>9.0724299999999996E-4</v>
      </c>
      <c r="O943" t="s">
        <v>28</v>
      </c>
      <c r="P943">
        <v>0</v>
      </c>
      <c r="Q943">
        <v>0</v>
      </c>
      <c r="R943">
        <v>88.54</v>
      </c>
      <c r="S943">
        <v>-3.5</v>
      </c>
      <c r="T943">
        <v>3.5</v>
      </c>
    </row>
    <row r="944" spans="1:20" x14ac:dyDescent="0.2">
      <c r="A944" t="s">
        <v>3102</v>
      </c>
      <c r="B944" t="s">
        <v>3155</v>
      </c>
      <c r="C944" t="s">
        <v>3156</v>
      </c>
      <c r="D944" t="s">
        <v>3157</v>
      </c>
      <c r="E944" t="s">
        <v>24</v>
      </c>
      <c r="F944" t="s">
        <v>25</v>
      </c>
      <c r="G944" t="s">
        <v>26</v>
      </c>
      <c r="H944" t="s">
        <v>3154</v>
      </c>
      <c r="I944" t="s">
        <v>25</v>
      </c>
      <c r="J944">
        <v>712</v>
      </c>
      <c r="K944" t="s">
        <v>27</v>
      </c>
      <c r="L944">
        <v>26.1</v>
      </c>
      <c r="M944" t="s">
        <v>3016</v>
      </c>
      <c r="N944">
        <v>6.4582800000000003E-3</v>
      </c>
      <c r="O944" t="s">
        <v>32</v>
      </c>
      <c r="P944">
        <v>0</v>
      </c>
      <c r="Q944">
        <v>0</v>
      </c>
      <c r="R944">
        <v>92.82</v>
      </c>
      <c r="S944">
        <v>-5</v>
      </c>
      <c r="T944">
        <v>5</v>
      </c>
    </row>
    <row r="945" spans="1:20" x14ac:dyDescent="0.2">
      <c r="A945" t="s">
        <v>3102</v>
      </c>
      <c r="B945" t="s">
        <v>3158</v>
      </c>
      <c r="C945" t="s">
        <v>3159</v>
      </c>
      <c r="D945" t="s">
        <v>3160</v>
      </c>
      <c r="E945" t="s">
        <v>24</v>
      </c>
      <c r="F945" t="s">
        <v>25</v>
      </c>
      <c r="G945" t="s">
        <v>26</v>
      </c>
      <c r="H945" t="s">
        <v>3154</v>
      </c>
      <c r="I945" t="s">
        <v>25</v>
      </c>
      <c r="J945">
        <v>712</v>
      </c>
      <c r="K945" t="s">
        <v>27</v>
      </c>
      <c r="L945">
        <v>26.4</v>
      </c>
      <c r="M945" t="s">
        <v>3016</v>
      </c>
      <c r="N945">
        <v>1.8139300000000001E-3</v>
      </c>
      <c r="O945" t="s">
        <v>28</v>
      </c>
      <c r="P945">
        <v>0</v>
      </c>
      <c r="Q945">
        <v>0</v>
      </c>
      <c r="R945">
        <v>92.82</v>
      </c>
      <c r="S945">
        <v>-3.4</v>
      </c>
      <c r="T945">
        <v>3.4</v>
      </c>
    </row>
    <row r="946" spans="1:20" x14ac:dyDescent="0.2">
      <c r="A946" t="s">
        <v>3102</v>
      </c>
      <c r="B946" t="s">
        <v>3161</v>
      </c>
      <c r="C946" t="s">
        <v>3162</v>
      </c>
      <c r="D946" t="s">
        <v>3163</v>
      </c>
      <c r="E946" t="s">
        <v>24</v>
      </c>
      <c r="F946" t="s">
        <v>25</v>
      </c>
      <c r="G946" t="s">
        <v>26</v>
      </c>
      <c r="H946" t="s">
        <v>3154</v>
      </c>
      <c r="I946" t="s">
        <v>25</v>
      </c>
      <c r="J946">
        <v>713</v>
      </c>
      <c r="K946" t="s">
        <v>27</v>
      </c>
      <c r="L946">
        <v>26.1</v>
      </c>
      <c r="M946" t="s">
        <v>3016</v>
      </c>
      <c r="N946">
        <v>3.6280499999999999E-3</v>
      </c>
      <c r="O946" t="s">
        <v>28</v>
      </c>
      <c r="P946">
        <v>0</v>
      </c>
      <c r="Q946">
        <v>0</v>
      </c>
      <c r="R946">
        <v>90.72</v>
      </c>
      <c r="S946">
        <v>-2.2000000000000002</v>
      </c>
      <c r="T946">
        <v>2.2000000000000002</v>
      </c>
    </row>
    <row r="947" spans="1:20" x14ac:dyDescent="0.2">
      <c r="A947" t="s">
        <v>3102</v>
      </c>
      <c r="B947" t="s">
        <v>3164</v>
      </c>
      <c r="C947" t="s">
        <v>3165</v>
      </c>
      <c r="D947" t="s">
        <v>3166</v>
      </c>
      <c r="E947" t="s">
        <v>24</v>
      </c>
      <c r="F947" t="s">
        <v>25</v>
      </c>
      <c r="G947" t="s">
        <v>26</v>
      </c>
      <c r="H947" t="s">
        <v>3167</v>
      </c>
      <c r="I947" t="s">
        <v>25</v>
      </c>
      <c r="J947">
        <v>772</v>
      </c>
      <c r="K947" t="s">
        <v>27</v>
      </c>
      <c r="L947">
        <v>28.4</v>
      </c>
      <c r="M947" t="s">
        <v>3168</v>
      </c>
      <c r="N947">
        <v>1.8126800000000001E-3</v>
      </c>
      <c r="O947" t="s">
        <v>28</v>
      </c>
      <c r="P947">
        <v>0</v>
      </c>
      <c r="Q947">
        <v>0</v>
      </c>
      <c r="R947">
        <v>84.77</v>
      </c>
      <c r="S947">
        <v>-3.8</v>
      </c>
      <c r="T947">
        <v>3.8</v>
      </c>
    </row>
    <row r="948" spans="1:20" x14ac:dyDescent="0.2">
      <c r="A948" t="s">
        <v>3102</v>
      </c>
      <c r="B948" t="s">
        <v>3169</v>
      </c>
      <c r="C948" t="s">
        <v>3170</v>
      </c>
      <c r="D948" t="s">
        <v>3171</v>
      </c>
      <c r="E948" t="s">
        <v>24</v>
      </c>
      <c r="F948" t="s">
        <v>25</v>
      </c>
      <c r="G948" t="s">
        <v>26</v>
      </c>
      <c r="H948" t="s">
        <v>3172</v>
      </c>
      <c r="I948" t="s">
        <v>25</v>
      </c>
      <c r="J948">
        <v>815</v>
      </c>
      <c r="K948" t="s">
        <v>27</v>
      </c>
      <c r="L948">
        <v>28.8</v>
      </c>
      <c r="M948" t="s">
        <v>3029</v>
      </c>
      <c r="N948">
        <v>1.0029400000000001E-2</v>
      </c>
      <c r="O948" t="s">
        <v>36</v>
      </c>
      <c r="P948">
        <v>0</v>
      </c>
      <c r="Q948">
        <v>0</v>
      </c>
      <c r="R948">
        <v>81.48</v>
      </c>
      <c r="S948">
        <v>-5.4</v>
      </c>
      <c r="T948">
        <v>5.4</v>
      </c>
    </row>
    <row r="949" spans="1:20" x14ac:dyDescent="0.2">
      <c r="A949" t="s">
        <v>3102</v>
      </c>
      <c r="B949" t="s">
        <v>3173</v>
      </c>
      <c r="C949" t="s">
        <v>3174</v>
      </c>
      <c r="D949" t="s">
        <v>3175</v>
      </c>
      <c r="E949" t="s">
        <v>24</v>
      </c>
      <c r="F949" t="s">
        <v>25</v>
      </c>
      <c r="G949" t="s">
        <v>26</v>
      </c>
      <c r="H949" t="s">
        <v>3176</v>
      </c>
      <c r="I949" t="s">
        <v>25</v>
      </c>
      <c r="J949">
        <v>923</v>
      </c>
      <c r="K949" t="s">
        <v>27</v>
      </c>
      <c r="L949">
        <v>28</v>
      </c>
      <c r="M949" t="s">
        <v>25</v>
      </c>
      <c r="N949">
        <v>9.2137000000000002E-4</v>
      </c>
      <c r="O949" t="s">
        <v>28</v>
      </c>
      <c r="P949">
        <v>0</v>
      </c>
      <c r="Q949">
        <v>0</v>
      </c>
      <c r="R949">
        <v>75.900000000000006</v>
      </c>
      <c r="S949">
        <v>-4.4000000000000004</v>
      </c>
      <c r="T949">
        <v>4.4000000000000004</v>
      </c>
    </row>
    <row r="950" spans="1:20" x14ac:dyDescent="0.2">
      <c r="A950" t="s">
        <v>3102</v>
      </c>
      <c r="B950" t="s">
        <v>3177</v>
      </c>
      <c r="C950" t="s">
        <v>3178</v>
      </c>
      <c r="D950" t="s">
        <v>3179</v>
      </c>
      <c r="E950" t="s">
        <v>24</v>
      </c>
      <c r="F950" t="s">
        <v>25</v>
      </c>
      <c r="G950" t="s">
        <v>26</v>
      </c>
      <c r="H950" t="s">
        <v>3180</v>
      </c>
      <c r="I950" t="s">
        <v>25</v>
      </c>
      <c r="J950">
        <v>1053</v>
      </c>
      <c r="K950" t="s">
        <v>27</v>
      </c>
      <c r="L950">
        <v>29.1</v>
      </c>
      <c r="M950" t="s">
        <v>3005</v>
      </c>
      <c r="N950">
        <v>0</v>
      </c>
      <c r="O950" t="s">
        <v>25</v>
      </c>
      <c r="P950">
        <v>0</v>
      </c>
      <c r="Q950">
        <v>0</v>
      </c>
      <c r="R950">
        <v>89.63</v>
      </c>
      <c r="S950">
        <v>-4</v>
      </c>
      <c r="T950">
        <v>4</v>
      </c>
    </row>
    <row r="951" spans="1:20" x14ac:dyDescent="0.2">
      <c r="A951" t="s">
        <v>3102</v>
      </c>
      <c r="B951" t="s">
        <v>3181</v>
      </c>
      <c r="C951" t="s">
        <v>3182</v>
      </c>
      <c r="D951" t="s">
        <v>3183</v>
      </c>
      <c r="E951" t="s">
        <v>24</v>
      </c>
      <c r="F951" t="s">
        <v>25</v>
      </c>
      <c r="G951" t="s">
        <v>26</v>
      </c>
      <c r="H951" t="s">
        <v>3180</v>
      </c>
      <c r="I951" t="s">
        <v>25</v>
      </c>
      <c r="J951">
        <v>1058</v>
      </c>
      <c r="K951" t="s">
        <v>27</v>
      </c>
      <c r="L951">
        <v>26.4</v>
      </c>
      <c r="M951" t="s">
        <v>3005</v>
      </c>
      <c r="N951">
        <v>0</v>
      </c>
      <c r="O951" t="s">
        <v>25</v>
      </c>
      <c r="P951">
        <v>0</v>
      </c>
      <c r="Q951">
        <v>0</v>
      </c>
      <c r="R951">
        <v>84.38</v>
      </c>
      <c r="S951">
        <v>1.5</v>
      </c>
      <c r="T951">
        <v>1.5</v>
      </c>
    </row>
    <row r="952" spans="1:20" x14ac:dyDescent="0.2">
      <c r="A952" t="s">
        <v>3102</v>
      </c>
      <c r="B952" t="s">
        <v>3184</v>
      </c>
      <c r="C952" t="s">
        <v>3185</v>
      </c>
      <c r="D952" t="s">
        <v>3186</v>
      </c>
      <c r="E952" t="s">
        <v>24</v>
      </c>
      <c r="F952" t="s">
        <v>25</v>
      </c>
      <c r="G952" t="s">
        <v>26</v>
      </c>
      <c r="H952" t="s">
        <v>3187</v>
      </c>
      <c r="I952" t="s">
        <v>25</v>
      </c>
      <c r="J952">
        <v>1069</v>
      </c>
      <c r="K952" t="s">
        <v>27</v>
      </c>
      <c r="L952">
        <v>28.3</v>
      </c>
      <c r="M952" t="s">
        <v>3005</v>
      </c>
      <c r="N952">
        <v>0</v>
      </c>
      <c r="O952" t="s">
        <v>25</v>
      </c>
      <c r="P952">
        <v>0</v>
      </c>
      <c r="Q952">
        <v>0</v>
      </c>
      <c r="R952">
        <v>92.46</v>
      </c>
      <c r="S952">
        <v>-3.5</v>
      </c>
      <c r="T952">
        <v>3.5</v>
      </c>
    </row>
    <row r="953" spans="1:20" x14ac:dyDescent="0.2">
      <c r="A953" t="s">
        <v>3102</v>
      </c>
      <c r="B953" t="s">
        <v>3188</v>
      </c>
      <c r="C953" t="s">
        <v>3189</v>
      </c>
      <c r="D953" t="s">
        <v>3190</v>
      </c>
      <c r="E953" t="s">
        <v>24</v>
      </c>
      <c r="F953" t="s">
        <v>25</v>
      </c>
      <c r="G953" t="s">
        <v>26</v>
      </c>
      <c r="H953" t="s">
        <v>3191</v>
      </c>
      <c r="I953" t="s">
        <v>25</v>
      </c>
      <c r="J953">
        <v>1135</v>
      </c>
      <c r="K953" t="s">
        <v>27</v>
      </c>
      <c r="L953">
        <v>28</v>
      </c>
      <c r="M953" t="s">
        <v>3069</v>
      </c>
      <c r="N953">
        <v>6.5646999999999997E-3</v>
      </c>
      <c r="O953" t="s">
        <v>36</v>
      </c>
      <c r="P953">
        <v>0</v>
      </c>
      <c r="Q953">
        <v>0</v>
      </c>
      <c r="R953">
        <v>89.45</v>
      </c>
      <c r="S953">
        <v>-2.2999999999999998</v>
      </c>
      <c r="T953">
        <v>2.2999999999999998</v>
      </c>
    </row>
    <row r="954" spans="1:20" x14ac:dyDescent="0.2">
      <c r="A954" t="s">
        <v>3102</v>
      </c>
      <c r="B954" t="s">
        <v>3192</v>
      </c>
      <c r="C954" t="s">
        <v>3193</v>
      </c>
      <c r="D954" t="s">
        <v>3194</v>
      </c>
      <c r="E954" t="s">
        <v>24</v>
      </c>
      <c r="F954" t="s">
        <v>25</v>
      </c>
      <c r="G954" t="s">
        <v>26</v>
      </c>
      <c r="H954" t="s">
        <v>3191</v>
      </c>
      <c r="I954" t="s">
        <v>25</v>
      </c>
      <c r="J954">
        <v>1138</v>
      </c>
      <c r="K954" t="s">
        <v>27</v>
      </c>
      <c r="L954">
        <v>31</v>
      </c>
      <c r="M954" t="s">
        <v>3069</v>
      </c>
      <c r="N954">
        <v>2.9168100000000001E-3</v>
      </c>
      <c r="O954" t="s">
        <v>104</v>
      </c>
      <c r="P954">
        <v>0</v>
      </c>
      <c r="Q954">
        <v>0</v>
      </c>
      <c r="R954">
        <v>81.849999999999994</v>
      </c>
      <c r="S954">
        <v>-2.9</v>
      </c>
      <c r="T954">
        <v>2.9</v>
      </c>
    </row>
    <row r="955" spans="1:20" x14ac:dyDescent="0.2">
      <c r="A955" t="s">
        <v>3102</v>
      </c>
      <c r="B955" t="s">
        <v>3195</v>
      </c>
      <c r="C955" t="s">
        <v>3196</v>
      </c>
      <c r="D955" t="s">
        <v>3197</v>
      </c>
      <c r="E955" t="s">
        <v>24</v>
      </c>
      <c r="F955" t="s">
        <v>25</v>
      </c>
      <c r="G955" t="s">
        <v>26</v>
      </c>
      <c r="H955" t="s">
        <v>3198</v>
      </c>
      <c r="I955" t="s">
        <v>25</v>
      </c>
      <c r="J955">
        <v>1151</v>
      </c>
      <c r="K955" t="s">
        <v>27</v>
      </c>
      <c r="L955">
        <v>28</v>
      </c>
      <c r="M955" t="s">
        <v>3016</v>
      </c>
      <c r="N955">
        <v>3.2711799999999998E-3</v>
      </c>
      <c r="O955" t="s">
        <v>36</v>
      </c>
      <c r="P955">
        <v>0</v>
      </c>
      <c r="Q955">
        <v>0</v>
      </c>
      <c r="R955">
        <v>88.23</v>
      </c>
      <c r="S955">
        <v>-3.1</v>
      </c>
      <c r="T955">
        <v>3.1</v>
      </c>
    </row>
    <row r="956" spans="1:20" x14ac:dyDescent="0.2">
      <c r="A956" t="s">
        <v>3102</v>
      </c>
      <c r="B956" t="s">
        <v>3199</v>
      </c>
      <c r="C956" t="s">
        <v>3200</v>
      </c>
      <c r="D956" t="s">
        <v>3201</v>
      </c>
      <c r="E956" t="s">
        <v>24</v>
      </c>
      <c r="F956" t="s">
        <v>25</v>
      </c>
      <c r="G956" t="s">
        <v>26</v>
      </c>
      <c r="H956" t="s">
        <v>3202</v>
      </c>
      <c r="I956" t="s">
        <v>25</v>
      </c>
      <c r="J956">
        <v>1348</v>
      </c>
      <c r="K956" t="s">
        <v>27</v>
      </c>
      <c r="L956">
        <v>31</v>
      </c>
      <c r="M956" t="s">
        <v>3203</v>
      </c>
      <c r="N956">
        <v>9.8654400000000001E-4</v>
      </c>
      <c r="O956" t="s">
        <v>28</v>
      </c>
      <c r="P956">
        <v>0</v>
      </c>
      <c r="Q956">
        <v>0</v>
      </c>
      <c r="R956">
        <v>88.95</v>
      </c>
      <c r="S956">
        <v>-3.7</v>
      </c>
      <c r="T956">
        <v>3.7</v>
      </c>
    </row>
    <row r="957" spans="1:20" x14ac:dyDescent="0.2">
      <c r="A957" t="s">
        <v>3102</v>
      </c>
      <c r="B957" t="s">
        <v>3204</v>
      </c>
      <c r="C957" t="s">
        <v>3205</v>
      </c>
      <c r="D957" t="s">
        <v>3206</v>
      </c>
      <c r="E957" t="s">
        <v>24</v>
      </c>
      <c r="F957" t="s">
        <v>25</v>
      </c>
      <c r="G957" t="s">
        <v>26</v>
      </c>
      <c r="H957" t="s">
        <v>3207</v>
      </c>
      <c r="I957" t="s">
        <v>25</v>
      </c>
      <c r="J957">
        <v>1527</v>
      </c>
      <c r="K957" t="s">
        <v>27</v>
      </c>
      <c r="L957">
        <v>27.1</v>
      </c>
      <c r="M957" t="s">
        <v>3005</v>
      </c>
      <c r="N957">
        <v>3.1187599999999999E-3</v>
      </c>
      <c r="O957" t="s">
        <v>104</v>
      </c>
      <c r="P957">
        <v>0</v>
      </c>
      <c r="Q957">
        <v>0</v>
      </c>
      <c r="R957">
        <v>88.81</v>
      </c>
      <c r="S957">
        <v>-3</v>
      </c>
      <c r="T957">
        <v>3</v>
      </c>
    </row>
    <row r="958" spans="1:20" x14ac:dyDescent="0.2">
      <c r="A958" t="s">
        <v>3102</v>
      </c>
      <c r="B958" t="s">
        <v>3208</v>
      </c>
      <c r="C958" t="s">
        <v>3209</v>
      </c>
      <c r="D958" t="s">
        <v>3210</v>
      </c>
      <c r="E958" t="s">
        <v>24</v>
      </c>
      <c r="F958" t="s">
        <v>25</v>
      </c>
      <c r="G958" t="s">
        <v>26</v>
      </c>
      <c r="H958" t="s">
        <v>3207</v>
      </c>
      <c r="I958" t="s">
        <v>25</v>
      </c>
      <c r="J958">
        <v>1536</v>
      </c>
      <c r="K958" t="s">
        <v>27</v>
      </c>
      <c r="L958">
        <v>27.4</v>
      </c>
      <c r="M958" t="s">
        <v>3005</v>
      </c>
      <c r="N958">
        <v>0</v>
      </c>
      <c r="O958" t="s">
        <v>77</v>
      </c>
      <c r="P958">
        <v>0</v>
      </c>
      <c r="Q958">
        <v>0</v>
      </c>
      <c r="R958">
        <v>85.3</v>
      </c>
      <c r="S958">
        <v>-2.9</v>
      </c>
      <c r="T958">
        <v>2.9</v>
      </c>
    </row>
    <row r="959" spans="1:20" x14ac:dyDescent="0.2">
      <c r="A959" t="s">
        <v>3102</v>
      </c>
      <c r="B959" t="s">
        <v>3211</v>
      </c>
      <c r="C959" t="s">
        <v>3212</v>
      </c>
      <c r="D959" t="s">
        <v>3213</v>
      </c>
      <c r="E959" t="s">
        <v>24</v>
      </c>
      <c r="F959" t="s">
        <v>25</v>
      </c>
      <c r="G959" t="s">
        <v>26</v>
      </c>
      <c r="H959" t="s">
        <v>3207</v>
      </c>
      <c r="I959" t="s">
        <v>25</v>
      </c>
      <c r="J959">
        <v>1551</v>
      </c>
      <c r="K959" t="s">
        <v>27</v>
      </c>
      <c r="L959">
        <v>28.7</v>
      </c>
      <c r="M959" t="s">
        <v>3005</v>
      </c>
      <c r="N959">
        <v>6.4775199999999996E-3</v>
      </c>
      <c r="O959" t="s">
        <v>32</v>
      </c>
      <c r="P959">
        <v>0</v>
      </c>
      <c r="Q959">
        <v>0</v>
      </c>
      <c r="R959">
        <v>88.18</v>
      </c>
      <c r="S959">
        <v>-5</v>
      </c>
      <c r="T959">
        <v>5</v>
      </c>
    </row>
    <row r="960" spans="1:20" x14ac:dyDescent="0.2">
      <c r="A960" t="s">
        <v>3102</v>
      </c>
      <c r="B960" t="s">
        <v>3214</v>
      </c>
      <c r="C960" t="s">
        <v>3215</v>
      </c>
      <c r="D960" t="s">
        <v>3216</v>
      </c>
      <c r="E960" t="s">
        <v>24</v>
      </c>
      <c r="F960" t="s">
        <v>25</v>
      </c>
      <c r="G960" t="s">
        <v>26</v>
      </c>
      <c r="H960" t="s">
        <v>3217</v>
      </c>
      <c r="I960" t="s">
        <v>25</v>
      </c>
      <c r="J960">
        <v>1645</v>
      </c>
      <c r="K960" t="s">
        <v>27</v>
      </c>
      <c r="L960">
        <v>28.2</v>
      </c>
      <c r="M960" t="s">
        <v>3005</v>
      </c>
      <c r="N960">
        <v>0</v>
      </c>
      <c r="O960" t="s">
        <v>25</v>
      </c>
      <c r="P960">
        <v>0</v>
      </c>
      <c r="Q960">
        <v>0</v>
      </c>
      <c r="R960">
        <v>85.04</v>
      </c>
      <c r="S960">
        <v>-2.9</v>
      </c>
      <c r="T960">
        <v>2.9</v>
      </c>
    </row>
    <row r="961" spans="1:20" x14ac:dyDescent="0.2">
      <c r="A961" t="s">
        <v>3102</v>
      </c>
      <c r="B961" t="s">
        <v>3218</v>
      </c>
      <c r="C961" t="s">
        <v>3219</v>
      </c>
      <c r="D961" t="s">
        <v>3220</v>
      </c>
      <c r="E961" t="s">
        <v>24</v>
      </c>
      <c r="F961" t="s">
        <v>25</v>
      </c>
      <c r="G961" t="s">
        <v>26</v>
      </c>
      <c r="H961" t="s">
        <v>3217</v>
      </c>
      <c r="I961" t="s">
        <v>25</v>
      </c>
      <c r="J961">
        <v>1674</v>
      </c>
      <c r="K961" t="s">
        <v>27</v>
      </c>
      <c r="L961">
        <v>25.8</v>
      </c>
      <c r="M961" t="s">
        <v>3005</v>
      </c>
      <c r="N961">
        <v>3.0487800000000001E-3</v>
      </c>
      <c r="O961" t="s">
        <v>104</v>
      </c>
      <c r="P961">
        <v>0</v>
      </c>
      <c r="Q961">
        <v>0</v>
      </c>
      <c r="R961">
        <v>88.97</v>
      </c>
      <c r="S961">
        <v>-3.7</v>
      </c>
      <c r="T961">
        <v>3.7</v>
      </c>
    </row>
    <row r="962" spans="1:20" x14ac:dyDescent="0.2">
      <c r="A962" t="s">
        <v>3102</v>
      </c>
      <c r="B962" t="s">
        <v>3221</v>
      </c>
      <c r="C962" t="s">
        <v>3222</v>
      </c>
      <c r="D962" t="s">
        <v>3223</v>
      </c>
      <c r="E962" t="s">
        <v>24</v>
      </c>
      <c r="F962" t="s">
        <v>25</v>
      </c>
      <c r="G962" t="s">
        <v>26</v>
      </c>
      <c r="H962" t="s">
        <v>3224</v>
      </c>
      <c r="I962" t="s">
        <v>25</v>
      </c>
      <c r="J962">
        <v>1753</v>
      </c>
      <c r="K962" t="s">
        <v>27</v>
      </c>
      <c r="L962">
        <v>31</v>
      </c>
      <c r="M962" t="s">
        <v>3016</v>
      </c>
      <c r="N962">
        <v>0</v>
      </c>
      <c r="O962" t="s">
        <v>25</v>
      </c>
      <c r="P962">
        <v>0</v>
      </c>
      <c r="Q962">
        <v>0</v>
      </c>
      <c r="R962">
        <v>77.150000000000006</v>
      </c>
      <c r="S962">
        <v>1.5</v>
      </c>
      <c r="T962">
        <v>1.5</v>
      </c>
    </row>
    <row r="963" spans="1:20" x14ac:dyDescent="0.2">
      <c r="A963" t="s">
        <v>3102</v>
      </c>
      <c r="B963" t="s">
        <v>3225</v>
      </c>
      <c r="C963" t="s">
        <v>3226</v>
      </c>
      <c r="D963" t="s">
        <v>3227</v>
      </c>
      <c r="E963" t="s">
        <v>24</v>
      </c>
      <c r="F963" t="s">
        <v>25</v>
      </c>
      <c r="G963" t="s">
        <v>26</v>
      </c>
      <c r="H963" t="s">
        <v>3224</v>
      </c>
      <c r="I963" t="s">
        <v>25</v>
      </c>
      <c r="J963">
        <v>1774</v>
      </c>
      <c r="K963" t="s">
        <v>27</v>
      </c>
      <c r="L963">
        <v>29</v>
      </c>
      <c r="M963" t="s">
        <v>3016</v>
      </c>
      <c r="N963">
        <v>3.2823499999999999E-3</v>
      </c>
      <c r="O963" t="s">
        <v>36</v>
      </c>
      <c r="P963">
        <v>0</v>
      </c>
      <c r="Q963">
        <v>0</v>
      </c>
      <c r="R963">
        <v>84.58</v>
      </c>
      <c r="S963">
        <v>-3.6</v>
      </c>
      <c r="T963">
        <v>3.6</v>
      </c>
    </row>
    <row r="965" spans="1:20" x14ac:dyDescent="0.2">
      <c r="A965" t="s">
        <v>3228</v>
      </c>
      <c r="B965" t="s">
        <v>3229</v>
      </c>
      <c r="C965" t="s">
        <v>3230</v>
      </c>
      <c r="D965" t="s">
        <v>3231</v>
      </c>
      <c r="E965" t="s">
        <v>24</v>
      </c>
      <c r="F965" t="s">
        <v>25</v>
      </c>
      <c r="G965" t="s">
        <v>26</v>
      </c>
      <c r="H965" s="2">
        <v>44752</v>
      </c>
      <c r="I965" t="s">
        <v>25</v>
      </c>
      <c r="J965">
        <v>236</v>
      </c>
      <c r="K965" t="s">
        <v>27</v>
      </c>
      <c r="L965">
        <v>26.1</v>
      </c>
      <c r="M965" t="s">
        <v>25</v>
      </c>
      <c r="N965">
        <v>8.7978600000000002E-4</v>
      </c>
      <c r="O965" t="s">
        <v>28</v>
      </c>
      <c r="P965">
        <v>0</v>
      </c>
      <c r="Q965">
        <v>0</v>
      </c>
      <c r="R965">
        <v>95.39</v>
      </c>
      <c r="S965">
        <v>-5.0999999999999996</v>
      </c>
      <c r="T965">
        <v>5.0999999999999996</v>
      </c>
    </row>
    <row r="966" spans="1:20" x14ac:dyDescent="0.2">
      <c r="A966" t="s">
        <v>3228</v>
      </c>
      <c r="B966" t="s">
        <v>3232</v>
      </c>
      <c r="C966" t="s">
        <v>3233</v>
      </c>
      <c r="D966" t="s">
        <v>3234</v>
      </c>
      <c r="E966" t="s">
        <v>24</v>
      </c>
      <c r="F966" t="s">
        <v>25</v>
      </c>
      <c r="G966" t="s">
        <v>26</v>
      </c>
      <c r="H966" s="2">
        <v>44814</v>
      </c>
      <c r="I966" t="s">
        <v>25</v>
      </c>
      <c r="J966">
        <v>320</v>
      </c>
      <c r="K966" t="s">
        <v>27</v>
      </c>
      <c r="L966">
        <v>26.6</v>
      </c>
      <c r="M966" t="s">
        <v>25</v>
      </c>
      <c r="N966">
        <v>3.26648E-3</v>
      </c>
      <c r="O966" t="s">
        <v>36</v>
      </c>
      <c r="P966">
        <v>0</v>
      </c>
      <c r="Q966">
        <v>0</v>
      </c>
      <c r="R966">
        <v>94.57</v>
      </c>
      <c r="S966">
        <v>-1.9</v>
      </c>
      <c r="T966">
        <v>1.9</v>
      </c>
    </row>
    <row r="967" spans="1:20" x14ac:dyDescent="0.2">
      <c r="H967" s="2"/>
    </row>
    <row r="968" spans="1:20" x14ac:dyDescent="0.2">
      <c r="A968" t="s">
        <v>3235</v>
      </c>
      <c r="B968" t="s">
        <v>3236</v>
      </c>
      <c r="C968" t="s">
        <v>3237</v>
      </c>
      <c r="D968" t="s">
        <v>3238</v>
      </c>
      <c r="E968" t="s">
        <v>24</v>
      </c>
      <c r="F968" t="s">
        <v>25</v>
      </c>
      <c r="G968" t="s">
        <v>26</v>
      </c>
      <c r="H968" t="s">
        <v>3239</v>
      </c>
      <c r="I968" t="s">
        <v>25</v>
      </c>
      <c r="J968">
        <v>1325</v>
      </c>
      <c r="K968" t="s">
        <v>27</v>
      </c>
      <c r="L968">
        <v>26.6</v>
      </c>
      <c r="M968" t="s">
        <v>25</v>
      </c>
      <c r="N968">
        <v>1.2303100000000001E-2</v>
      </c>
      <c r="O968" t="s">
        <v>32</v>
      </c>
      <c r="P968">
        <v>0</v>
      </c>
      <c r="Q968">
        <v>0</v>
      </c>
      <c r="R968">
        <v>85.43</v>
      </c>
      <c r="S968">
        <v>-2.7</v>
      </c>
      <c r="T968">
        <v>2.7</v>
      </c>
    </row>
    <row r="969" spans="1:20" x14ac:dyDescent="0.2">
      <c r="A969" t="s">
        <v>3235</v>
      </c>
      <c r="B969" t="s">
        <v>3240</v>
      </c>
      <c r="C969" t="s">
        <v>3241</v>
      </c>
      <c r="D969" t="s">
        <v>3242</v>
      </c>
      <c r="E969" t="s">
        <v>24</v>
      </c>
      <c r="F969" t="s">
        <v>25</v>
      </c>
      <c r="G969" t="s">
        <v>26</v>
      </c>
      <c r="H969" t="s">
        <v>3239</v>
      </c>
      <c r="I969" t="s">
        <v>25</v>
      </c>
      <c r="J969">
        <v>1296</v>
      </c>
      <c r="K969" t="s">
        <v>27</v>
      </c>
      <c r="L969">
        <v>28</v>
      </c>
      <c r="M969" t="s">
        <v>25</v>
      </c>
      <c r="N969">
        <v>8.7944599999999998E-4</v>
      </c>
      <c r="O969" t="s">
        <v>28</v>
      </c>
      <c r="P969">
        <v>0</v>
      </c>
      <c r="Q969">
        <v>0</v>
      </c>
      <c r="R969">
        <v>86.99</v>
      </c>
      <c r="S969">
        <v>-4.7</v>
      </c>
      <c r="T969">
        <v>4.7</v>
      </c>
    </row>
    <row r="970" spans="1:20" x14ac:dyDescent="0.2">
      <c r="A970" t="s">
        <v>3235</v>
      </c>
      <c r="B970" t="s">
        <v>3243</v>
      </c>
      <c r="C970" t="s">
        <v>3244</v>
      </c>
      <c r="D970" t="s">
        <v>3245</v>
      </c>
      <c r="E970" t="s">
        <v>24</v>
      </c>
      <c r="F970" t="s">
        <v>25</v>
      </c>
      <c r="G970" t="s">
        <v>26</v>
      </c>
      <c r="H970" t="s">
        <v>3239</v>
      </c>
      <c r="I970" t="s">
        <v>25</v>
      </c>
      <c r="J970">
        <v>1287</v>
      </c>
      <c r="K970" t="s">
        <v>27</v>
      </c>
      <c r="L970">
        <v>28.6</v>
      </c>
      <c r="M970" t="s">
        <v>25</v>
      </c>
      <c r="N970">
        <v>8.79461E-4</v>
      </c>
      <c r="O970" t="s">
        <v>28</v>
      </c>
      <c r="P970">
        <v>0</v>
      </c>
      <c r="Q970">
        <v>0</v>
      </c>
      <c r="R970">
        <v>87.71</v>
      </c>
      <c r="S970">
        <v>-3.6</v>
      </c>
      <c r="T970">
        <v>3.6</v>
      </c>
    </row>
    <row r="971" spans="1:20" x14ac:dyDescent="0.2">
      <c r="A971" t="s">
        <v>3235</v>
      </c>
      <c r="B971" t="s">
        <v>3246</v>
      </c>
      <c r="C971" t="s">
        <v>3247</v>
      </c>
      <c r="D971" t="s">
        <v>3248</v>
      </c>
      <c r="E971" t="s">
        <v>24</v>
      </c>
      <c r="F971" t="s">
        <v>25</v>
      </c>
      <c r="G971" t="s">
        <v>26</v>
      </c>
      <c r="H971" t="s">
        <v>3249</v>
      </c>
      <c r="I971" t="s">
        <v>25</v>
      </c>
      <c r="J971">
        <v>1259</v>
      </c>
      <c r="K971" t="s">
        <v>27</v>
      </c>
      <c r="L971">
        <v>32</v>
      </c>
      <c r="M971" t="s">
        <v>3250</v>
      </c>
      <c r="N971">
        <v>8.8040600000000003E-4</v>
      </c>
      <c r="O971" t="s">
        <v>28</v>
      </c>
      <c r="P971">
        <v>0</v>
      </c>
      <c r="Q971">
        <v>0</v>
      </c>
      <c r="R971">
        <v>78.790000000000006</v>
      </c>
      <c r="S971">
        <v>1.4</v>
      </c>
      <c r="T971">
        <v>1.4</v>
      </c>
    </row>
    <row r="972" spans="1:20" x14ac:dyDescent="0.2">
      <c r="A972" t="s">
        <v>3235</v>
      </c>
      <c r="B972" t="s">
        <v>3251</v>
      </c>
      <c r="C972" t="s">
        <v>3252</v>
      </c>
      <c r="D972" t="s">
        <v>3253</v>
      </c>
      <c r="E972" t="s">
        <v>24</v>
      </c>
      <c r="F972" t="s">
        <v>25</v>
      </c>
      <c r="G972" t="s">
        <v>26</v>
      </c>
      <c r="H972" t="s">
        <v>3249</v>
      </c>
      <c r="I972" t="s">
        <v>25</v>
      </c>
      <c r="J972">
        <v>1253</v>
      </c>
      <c r="K972" t="s">
        <v>27</v>
      </c>
      <c r="L972">
        <v>28.4</v>
      </c>
      <c r="M972" t="s">
        <v>3254</v>
      </c>
      <c r="N972">
        <v>8.8068499999999997E-4</v>
      </c>
      <c r="O972" t="s">
        <v>28</v>
      </c>
      <c r="P972">
        <v>0</v>
      </c>
      <c r="Q972">
        <v>0</v>
      </c>
      <c r="R972">
        <v>84.84</v>
      </c>
      <c r="S972">
        <v>2.6</v>
      </c>
      <c r="T972">
        <v>2.6</v>
      </c>
    </row>
    <row r="973" spans="1:20" x14ac:dyDescent="0.2">
      <c r="A973" t="s">
        <v>3235</v>
      </c>
      <c r="B973" t="s">
        <v>3255</v>
      </c>
      <c r="C973" t="s">
        <v>3256</v>
      </c>
      <c r="D973" t="s">
        <v>3257</v>
      </c>
      <c r="E973" t="s">
        <v>24</v>
      </c>
      <c r="F973" t="s">
        <v>25</v>
      </c>
      <c r="G973" t="s">
        <v>74</v>
      </c>
      <c r="H973" t="s">
        <v>3249</v>
      </c>
      <c r="I973" t="s">
        <v>25</v>
      </c>
      <c r="J973">
        <v>1252</v>
      </c>
      <c r="K973" t="s">
        <v>27</v>
      </c>
      <c r="L973">
        <v>31</v>
      </c>
      <c r="M973" t="s">
        <v>3254</v>
      </c>
      <c r="N973">
        <v>0</v>
      </c>
      <c r="O973" t="s">
        <v>25</v>
      </c>
      <c r="P973">
        <v>0</v>
      </c>
      <c r="Q973">
        <v>0</v>
      </c>
      <c r="R973">
        <v>85.87</v>
      </c>
      <c r="S973">
        <v>-5.9</v>
      </c>
      <c r="T973">
        <v>5.9</v>
      </c>
    </row>
    <row r="974" spans="1:20" x14ac:dyDescent="0.2">
      <c r="A974" t="s">
        <v>3235</v>
      </c>
      <c r="B974" t="s">
        <v>3258</v>
      </c>
      <c r="C974" t="s">
        <v>3259</v>
      </c>
      <c r="D974" t="s">
        <v>3260</v>
      </c>
      <c r="E974" t="s">
        <v>24</v>
      </c>
      <c r="F974" t="s">
        <v>25</v>
      </c>
      <c r="G974" t="s">
        <v>26</v>
      </c>
      <c r="H974" t="s">
        <v>3261</v>
      </c>
      <c r="I974" t="s">
        <v>25</v>
      </c>
      <c r="J974">
        <v>1121</v>
      </c>
      <c r="K974" t="s">
        <v>27</v>
      </c>
      <c r="L974">
        <v>29</v>
      </c>
      <c r="M974" t="s">
        <v>3262</v>
      </c>
      <c r="N974">
        <v>2.8935200000000001E-3</v>
      </c>
      <c r="O974" t="s">
        <v>104</v>
      </c>
      <c r="P974">
        <v>0</v>
      </c>
      <c r="Q974">
        <v>0</v>
      </c>
      <c r="R974">
        <v>84.41</v>
      </c>
      <c r="S974">
        <v>-2.2999999999999998</v>
      </c>
      <c r="T974">
        <v>2.2999999999999998</v>
      </c>
    </row>
    <row r="975" spans="1:20" x14ac:dyDescent="0.2">
      <c r="A975" t="s">
        <v>3235</v>
      </c>
      <c r="B975" t="s">
        <v>3263</v>
      </c>
      <c r="C975" t="s">
        <v>3264</v>
      </c>
      <c r="D975" t="s">
        <v>3265</v>
      </c>
      <c r="E975" t="s">
        <v>24</v>
      </c>
      <c r="F975" t="s">
        <v>25</v>
      </c>
      <c r="G975" t="s">
        <v>26</v>
      </c>
      <c r="H975" t="s">
        <v>3261</v>
      </c>
      <c r="I975" t="s">
        <v>25</v>
      </c>
      <c r="J975">
        <v>1119</v>
      </c>
      <c r="K975" t="s">
        <v>27</v>
      </c>
      <c r="L975">
        <v>27</v>
      </c>
      <c r="M975" t="s">
        <v>3262</v>
      </c>
      <c r="N975">
        <v>1.7615599999999999E-3</v>
      </c>
      <c r="O975" t="s">
        <v>28</v>
      </c>
      <c r="P975">
        <v>0</v>
      </c>
      <c r="Q975">
        <v>0</v>
      </c>
      <c r="R975">
        <v>89.66</v>
      </c>
      <c r="S975">
        <v>-3.4</v>
      </c>
      <c r="T975">
        <v>3.4</v>
      </c>
    </row>
    <row r="976" spans="1:20" x14ac:dyDescent="0.2">
      <c r="A976" t="s">
        <v>3235</v>
      </c>
      <c r="B976" t="s">
        <v>3266</v>
      </c>
      <c r="C976" t="s">
        <v>3267</v>
      </c>
      <c r="D976" t="s">
        <v>3268</v>
      </c>
      <c r="E976" t="s">
        <v>24</v>
      </c>
      <c r="F976" t="s">
        <v>25</v>
      </c>
      <c r="G976" t="s">
        <v>26</v>
      </c>
      <c r="H976" t="s">
        <v>3269</v>
      </c>
      <c r="I976" t="s">
        <v>25</v>
      </c>
      <c r="J976">
        <v>991</v>
      </c>
      <c r="K976" t="s">
        <v>27</v>
      </c>
      <c r="L976">
        <v>28.2</v>
      </c>
      <c r="M976" t="s">
        <v>3254</v>
      </c>
      <c r="N976">
        <v>5.7853599999999998E-3</v>
      </c>
      <c r="O976" t="s">
        <v>104</v>
      </c>
      <c r="P976">
        <v>0</v>
      </c>
      <c r="Q976">
        <v>0</v>
      </c>
      <c r="R976">
        <v>92.28</v>
      </c>
      <c r="S976">
        <v>-5.8</v>
      </c>
      <c r="T976">
        <v>5.8</v>
      </c>
    </row>
    <row r="977" spans="1:20" x14ac:dyDescent="0.2">
      <c r="A977" t="s">
        <v>3235</v>
      </c>
      <c r="B977" t="s">
        <v>3270</v>
      </c>
      <c r="C977" t="s">
        <v>3271</v>
      </c>
      <c r="D977" t="s">
        <v>3272</v>
      </c>
      <c r="E977" t="s">
        <v>24</v>
      </c>
      <c r="F977" t="s">
        <v>25</v>
      </c>
      <c r="G977" t="s">
        <v>26</v>
      </c>
      <c r="H977" t="s">
        <v>3269</v>
      </c>
      <c r="I977" t="s">
        <v>25</v>
      </c>
      <c r="J977">
        <v>991</v>
      </c>
      <c r="K977" t="s">
        <v>27</v>
      </c>
      <c r="L977">
        <v>26.7</v>
      </c>
      <c r="M977" t="s">
        <v>3254</v>
      </c>
      <c r="N977">
        <v>3.2679699999999998E-3</v>
      </c>
      <c r="O977" t="s">
        <v>36</v>
      </c>
      <c r="P977">
        <v>0</v>
      </c>
      <c r="Q977">
        <v>0</v>
      </c>
      <c r="R977">
        <v>92.28</v>
      </c>
      <c r="S977">
        <v>-2.2000000000000002</v>
      </c>
      <c r="T977">
        <v>2.2000000000000002</v>
      </c>
    </row>
    <row r="978" spans="1:20" x14ac:dyDescent="0.2">
      <c r="A978" t="s">
        <v>3235</v>
      </c>
      <c r="B978" t="s">
        <v>3273</v>
      </c>
      <c r="C978" t="s">
        <v>3274</v>
      </c>
      <c r="D978" t="s">
        <v>3275</v>
      </c>
      <c r="E978" t="s">
        <v>24</v>
      </c>
      <c r="F978" t="s">
        <v>25</v>
      </c>
      <c r="G978" t="s">
        <v>26</v>
      </c>
      <c r="H978" t="s">
        <v>3276</v>
      </c>
      <c r="I978" t="s">
        <v>25</v>
      </c>
      <c r="J978">
        <v>936</v>
      </c>
      <c r="K978" t="s">
        <v>27</v>
      </c>
      <c r="L978">
        <v>32</v>
      </c>
      <c r="M978" t="s">
        <v>3250</v>
      </c>
      <c r="N978">
        <v>1.08731E-2</v>
      </c>
      <c r="O978" t="s">
        <v>55</v>
      </c>
      <c r="P978">
        <v>0</v>
      </c>
      <c r="Q978">
        <v>0</v>
      </c>
      <c r="R978">
        <v>89.81</v>
      </c>
      <c r="S978">
        <v>-2</v>
      </c>
      <c r="T978">
        <v>2</v>
      </c>
    </row>
    <row r="979" spans="1:20" x14ac:dyDescent="0.2">
      <c r="A979" t="s">
        <v>3235</v>
      </c>
      <c r="B979" t="s">
        <v>3277</v>
      </c>
      <c r="C979" t="s">
        <v>3278</v>
      </c>
      <c r="D979" t="s">
        <v>3279</v>
      </c>
      <c r="E979" t="s">
        <v>24</v>
      </c>
      <c r="F979" t="s">
        <v>25</v>
      </c>
      <c r="G979" t="s">
        <v>26</v>
      </c>
      <c r="H979" t="s">
        <v>3280</v>
      </c>
      <c r="I979" t="s">
        <v>25</v>
      </c>
      <c r="J979">
        <v>926</v>
      </c>
      <c r="K979" t="s">
        <v>27</v>
      </c>
      <c r="L979">
        <v>27.9</v>
      </c>
      <c r="M979" t="s">
        <v>3254</v>
      </c>
      <c r="N979">
        <v>1.9605299999999999E-2</v>
      </c>
      <c r="O979" t="s">
        <v>36</v>
      </c>
      <c r="P979">
        <v>0</v>
      </c>
      <c r="Q979">
        <v>0</v>
      </c>
      <c r="R979">
        <v>88.28</v>
      </c>
      <c r="S979">
        <v>-3.5</v>
      </c>
      <c r="T979">
        <v>3.5</v>
      </c>
    </row>
    <row r="980" spans="1:20" x14ac:dyDescent="0.2">
      <c r="A980" t="s">
        <v>3235</v>
      </c>
      <c r="B980" t="s">
        <v>3281</v>
      </c>
      <c r="C980" t="s">
        <v>3282</v>
      </c>
      <c r="D980" t="s">
        <v>3283</v>
      </c>
      <c r="E980" t="s">
        <v>24</v>
      </c>
      <c r="F980" t="s">
        <v>25</v>
      </c>
      <c r="G980" t="s">
        <v>26</v>
      </c>
      <c r="H980" t="s">
        <v>3280</v>
      </c>
      <c r="I980" t="s">
        <v>25</v>
      </c>
      <c r="J980">
        <v>910</v>
      </c>
      <c r="K980" t="s">
        <v>27</v>
      </c>
      <c r="L980">
        <v>29.1</v>
      </c>
      <c r="M980" t="s">
        <v>3254</v>
      </c>
      <c r="N980">
        <v>3.2675500000000001E-3</v>
      </c>
      <c r="O980" t="s">
        <v>36</v>
      </c>
      <c r="P980">
        <v>0</v>
      </c>
      <c r="Q980">
        <v>0</v>
      </c>
      <c r="R980">
        <v>89.54</v>
      </c>
      <c r="S980">
        <v>-2.2999999999999998</v>
      </c>
      <c r="T980">
        <v>2.2999999999999998</v>
      </c>
    </row>
    <row r="981" spans="1:20" x14ac:dyDescent="0.2">
      <c r="A981" t="s">
        <v>3235</v>
      </c>
      <c r="B981" t="s">
        <v>3284</v>
      </c>
      <c r="C981" t="s">
        <v>3285</v>
      </c>
      <c r="D981" t="s">
        <v>3286</v>
      </c>
      <c r="E981" t="s">
        <v>24</v>
      </c>
      <c r="F981" t="s">
        <v>25</v>
      </c>
      <c r="G981" t="s">
        <v>26</v>
      </c>
      <c r="H981" t="s">
        <v>3287</v>
      </c>
      <c r="I981" t="s">
        <v>25</v>
      </c>
      <c r="J981">
        <v>829</v>
      </c>
      <c r="K981" t="s">
        <v>27</v>
      </c>
      <c r="L981">
        <v>27.9</v>
      </c>
      <c r="M981" t="s">
        <v>3254</v>
      </c>
      <c r="N981">
        <v>3.26691E-3</v>
      </c>
      <c r="O981" t="s">
        <v>36</v>
      </c>
      <c r="P981">
        <v>0</v>
      </c>
      <c r="Q981">
        <v>0</v>
      </c>
      <c r="R981">
        <v>88.09</v>
      </c>
      <c r="S981">
        <v>-1.9</v>
      </c>
      <c r="T981">
        <v>1.9</v>
      </c>
    </row>
    <row r="982" spans="1:20" x14ac:dyDescent="0.2">
      <c r="A982" t="s">
        <v>3235</v>
      </c>
      <c r="B982" t="s">
        <v>3288</v>
      </c>
      <c r="C982" t="s">
        <v>3289</v>
      </c>
      <c r="D982" t="s">
        <v>3290</v>
      </c>
      <c r="E982" t="s">
        <v>24</v>
      </c>
      <c r="F982" t="s">
        <v>25</v>
      </c>
      <c r="G982" t="s">
        <v>26</v>
      </c>
      <c r="H982" t="s">
        <v>3287</v>
      </c>
      <c r="I982" t="s">
        <v>25</v>
      </c>
      <c r="J982">
        <v>785</v>
      </c>
      <c r="K982" t="s">
        <v>27</v>
      </c>
      <c r="L982">
        <v>29</v>
      </c>
      <c r="M982" t="s">
        <v>3254</v>
      </c>
      <c r="N982">
        <v>8.8234800000000003E-4</v>
      </c>
      <c r="O982" t="s">
        <v>28</v>
      </c>
      <c r="P982">
        <v>0</v>
      </c>
      <c r="Q982">
        <v>0</v>
      </c>
      <c r="R982">
        <v>89.41</v>
      </c>
      <c r="S982">
        <v>1.7</v>
      </c>
      <c r="T982">
        <v>1.7</v>
      </c>
    </row>
    <row r="983" spans="1:20" x14ac:dyDescent="0.2">
      <c r="A983" t="s">
        <v>3235</v>
      </c>
      <c r="B983" t="s">
        <v>3291</v>
      </c>
      <c r="C983" t="s">
        <v>3292</v>
      </c>
      <c r="D983" t="s">
        <v>3293</v>
      </c>
      <c r="E983" t="s">
        <v>24</v>
      </c>
      <c r="F983" t="s">
        <v>25</v>
      </c>
      <c r="G983" t="s">
        <v>26</v>
      </c>
      <c r="H983" t="s">
        <v>3287</v>
      </c>
      <c r="I983" t="s">
        <v>25</v>
      </c>
      <c r="J983">
        <v>775</v>
      </c>
      <c r="K983" t="s">
        <v>27</v>
      </c>
      <c r="L983">
        <v>28.7</v>
      </c>
      <c r="M983" t="s">
        <v>3254</v>
      </c>
      <c r="N983">
        <v>0</v>
      </c>
      <c r="O983" t="s">
        <v>174</v>
      </c>
      <c r="P983">
        <v>0</v>
      </c>
      <c r="Q983">
        <v>0</v>
      </c>
      <c r="R983">
        <v>92.24</v>
      </c>
      <c r="S983">
        <v>-5.4</v>
      </c>
      <c r="T983">
        <v>5.4</v>
      </c>
    </row>
    <row r="984" spans="1:20" x14ac:dyDescent="0.2">
      <c r="A984" t="s">
        <v>3235</v>
      </c>
      <c r="B984" t="s">
        <v>3294</v>
      </c>
      <c r="C984" t="s">
        <v>3295</v>
      </c>
      <c r="D984" t="s">
        <v>3296</v>
      </c>
      <c r="E984" t="s">
        <v>24</v>
      </c>
      <c r="F984" t="s">
        <v>40</v>
      </c>
      <c r="G984" t="s">
        <v>74</v>
      </c>
      <c r="H984" t="s">
        <v>3297</v>
      </c>
      <c r="I984" t="s">
        <v>25</v>
      </c>
      <c r="J984">
        <v>493</v>
      </c>
      <c r="K984" t="s">
        <v>27</v>
      </c>
      <c r="L984">
        <v>27.6</v>
      </c>
      <c r="M984" t="s">
        <v>545</v>
      </c>
      <c r="N984">
        <v>0</v>
      </c>
      <c r="O984" t="s">
        <v>25</v>
      </c>
      <c r="P984">
        <v>0</v>
      </c>
      <c r="Q984">
        <v>0</v>
      </c>
      <c r="R984">
        <v>91.42</v>
      </c>
      <c r="S984">
        <v>-3.5</v>
      </c>
      <c r="T984">
        <v>3.5</v>
      </c>
    </row>
    <row r="985" spans="1:20" x14ac:dyDescent="0.2">
      <c r="A985" t="s">
        <v>3235</v>
      </c>
      <c r="B985" t="s">
        <v>3298</v>
      </c>
      <c r="C985" t="s">
        <v>3299</v>
      </c>
      <c r="D985" t="s">
        <v>3300</v>
      </c>
      <c r="E985" t="s">
        <v>24</v>
      </c>
      <c r="F985" t="s">
        <v>25</v>
      </c>
      <c r="G985" t="s">
        <v>26</v>
      </c>
      <c r="H985" t="s">
        <v>3301</v>
      </c>
      <c r="I985" t="s">
        <v>25</v>
      </c>
      <c r="J985">
        <v>475</v>
      </c>
      <c r="K985" t="s">
        <v>27</v>
      </c>
      <c r="L985">
        <v>28.6</v>
      </c>
      <c r="M985" t="s">
        <v>545</v>
      </c>
      <c r="N985">
        <v>3.26691E-3</v>
      </c>
      <c r="O985" t="s">
        <v>36</v>
      </c>
      <c r="P985">
        <v>0</v>
      </c>
      <c r="Q985">
        <v>0</v>
      </c>
      <c r="R985">
        <v>91.61</v>
      </c>
      <c r="S985">
        <v>-4.5</v>
      </c>
      <c r="T985">
        <v>4.5</v>
      </c>
    </row>
    <row r="986" spans="1:20" x14ac:dyDescent="0.2">
      <c r="A986" t="s">
        <v>3235</v>
      </c>
      <c r="B986" t="s">
        <v>3302</v>
      </c>
      <c r="C986" t="s">
        <v>3303</v>
      </c>
      <c r="D986" t="s">
        <v>3304</v>
      </c>
      <c r="E986" t="s">
        <v>24</v>
      </c>
      <c r="F986" t="s">
        <v>25</v>
      </c>
      <c r="G986" t="s">
        <v>26</v>
      </c>
      <c r="H986" s="3">
        <v>13850</v>
      </c>
      <c r="I986" t="s">
        <v>25</v>
      </c>
      <c r="J986">
        <v>431</v>
      </c>
      <c r="K986" t="s">
        <v>27</v>
      </c>
      <c r="L986">
        <v>25.9</v>
      </c>
      <c r="M986" t="s">
        <v>3305</v>
      </c>
      <c r="N986">
        <v>8.7936799999999995E-4</v>
      </c>
      <c r="O986" t="s">
        <v>28</v>
      </c>
      <c r="P986">
        <v>0</v>
      </c>
      <c r="Q986">
        <v>0</v>
      </c>
      <c r="R986">
        <v>90.85</v>
      </c>
      <c r="S986">
        <v>-2.8</v>
      </c>
      <c r="T986">
        <v>2.8</v>
      </c>
    </row>
    <row r="987" spans="1:20" x14ac:dyDescent="0.2">
      <c r="A987" t="s">
        <v>3235</v>
      </c>
      <c r="B987" t="s">
        <v>3306</v>
      </c>
      <c r="C987" t="s">
        <v>3307</v>
      </c>
      <c r="D987" t="s">
        <v>3308</v>
      </c>
      <c r="E987" t="s">
        <v>24</v>
      </c>
      <c r="F987" t="s">
        <v>25</v>
      </c>
      <c r="G987" t="s">
        <v>74</v>
      </c>
      <c r="H987" s="3">
        <v>13850</v>
      </c>
      <c r="I987" t="s">
        <v>25</v>
      </c>
      <c r="J987">
        <v>372</v>
      </c>
      <c r="K987" t="s">
        <v>27</v>
      </c>
      <c r="L987">
        <v>33</v>
      </c>
      <c r="M987" t="s">
        <v>3305</v>
      </c>
      <c r="N987">
        <v>8.8135199999999996E-4</v>
      </c>
      <c r="O987" t="s">
        <v>28</v>
      </c>
      <c r="P987">
        <v>0</v>
      </c>
      <c r="Q987">
        <v>0</v>
      </c>
      <c r="R987">
        <v>91.33</v>
      </c>
      <c r="S987">
        <v>-1.8</v>
      </c>
      <c r="T987">
        <v>1.8</v>
      </c>
    </row>
    <row r="988" spans="1:20" x14ac:dyDescent="0.2">
      <c r="A988" t="s">
        <v>3235</v>
      </c>
      <c r="B988" t="s">
        <v>3309</v>
      </c>
      <c r="C988" t="s">
        <v>3310</v>
      </c>
      <c r="D988" t="s">
        <v>3311</v>
      </c>
      <c r="E988" t="s">
        <v>24</v>
      </c>
      <c r="F988" t="s">
        <v>25</v>
      </c>
      <c r="G988" t="s">
        <v>26</v>
      </c>
      <c r="H988" s="3">
        <v>13636</v>
      </c>
      <c r="I988" t="s">
        <v>25</v>
      </c>
      <c r="J988">
        <v>108</v>
      </c>
      <c r="K988" t="s">
        <v>27</v>
      </c>
      <c r="L988">
        <v>28.5</v>
      </c>
      <c r="M988" t="s">
        <v>3305</v>
      </c>
      <c r="N988">
        <v>8.8026599999999999E-4</v>
      </c>
      <c r="O988" t="s">
        <v>28</v>
      </c>
      <c r="P988">
        <v>0</v>
      </c>
      <c r="Q988">
        <v>0</v>
      </c>
      <c r="R988">
        <v>85.19</v>
      </c>
      <c r="S988">
        <v>-4</v>
      </c>
      <c r="T988">
        <v>4</v>
      </c>
    </row>
    <row r="989" spans="1:20" x14ac:dyDescent="0.2">
      <c r="H989" s="3"/>
    </row>
    <row r="990" spans="1:20" x14ac:dyDescent="0.2">
      <c r="A990" t="s">
        <v>3312</v>
      </c>
      <c r="B990" t="s">
        <v>3313</v>
      </c>
      <c r="C990" t="s">
        <v>3314</v>
      </c>
      <c r="D990" t="s">
        <v>3315</v>
      </c>
      <c r="E990" t="s">
        <v>24</v>
      </c>
      <c r="F990" t="s">
        <v>25</v>
      </c>
      <c r="G990" t="s">
        <v>26</v>
      </c>
      <c r="H990" s="2">
        <v>44729</v>
      </c>
      <c r="I990" t="s">
        <v>25</v>
      </c>
      <c r="J990">
        <v>258</v>
      </c>
      <c r="K990" t="s">
        <v>27</v>
      </c>
      <c r="L990">
        <v>27</v>
      </c>
      <c r="M990" t="s">
        <v>1447</v>
      </c>
      <c r="N990">
        <v>0</v>
      </c>
      <c r="O990" t="s">
        <v>25</v>
      </c>
      <c r="P990">
        <v>0</v>
      </c>
      <c r="Q990">
        <v>0</v>
      </c>
      <c r="R990">
        <v>94.92</v>
      </c>
      <c r="S990">
        <v>-4.9000000000000004</v>
      </c>
      <c r="T990">
        <v>4.9000000000000004</v>
      </c>
    </row>
    <row r="991" spans="1:20" x14ac:dyDescent="0.2">
      <c r="H991" s="2"/>
    </row>
    <row r="992" spans="1:20" x14ac:dyDescent="0.2">
      <c r="A992" t="s">
        <v>3316</v>
      </c>
      <c r="B992" t="s">
        <v>3317</v>
      </c>
      <c r="C992" t="s">
        <v>3318</v>
      </c>
      <c r="D992" t="s">
        <v>3319</v>
      </c>
      <c r="E992" t="s">
        <v>24</v>
      </c>
      <c r="F992" t="s">
        <v>25</v>
      </c>
      <c r="G992" t="s">
        <v>26</v>
      </c>
      <c r="H992" t="s">
        <v>2022</v>
      </c>
      <c r="I992" t="s">
        <v>25</v>
      </c>
      <c r="J992">
        <v>989</v>
      </c>
      <c r="K992" t="s">
        <v>27</v>
      </c>
      <c r="L992">
        <v>29.4</v>
      </c>
      <c r="M992" t="s">
        <v>3320</v>
      </c>
      <c r="N992">
        <v>0</v>
      </c>
      <c r="O992" t="s">
        <v>77</v>
      </c>
      <c r="P992">
        <v>0</v>
      </c>
      <c r="Q992">
        <v>0</v>
      </c>
      <c r="R992">
        <v>86.45</v>
      </c>
      <c r="S992">
        <v>-3.5</v>
      </c>
      <c r="T992">
        <v>3.5</v>
      </c>
    </row>
    <row r="993" spans="1:20" x14ac:dyDescent="0.2">
      <c r="A993" t="s">
        <v>3316</v>
      </c>
      <c r="B993" t="s">
        <v>3321</v>
      </c>
      <c r="C993" t="s">
        <v>3322</v>
      </c>
      <c r="D993" t="s">
        <v>3323</v>
      </c>
      <c r="E993" t="s">
        <v>24</v>
      </c>
      <c r="F993" t="s">
        <v>25</v>
      </c>
      <c r="G993" t="s">
        <v>26</v>
      </c>
      <c r="H993" t="s">
        <v>2022</v>
      </c>
      <c r="I993" t="s">
        <v>25</v>
      </c>
      <c r="J993">
        <v>982</v>
      </c>
      <c r="K993" t="s">
        <v>27</v>
      </c>
      <c r="L993">
        <v>32</v>
      </c>
      <c r="M993" t="s">
        <v>3320</v>
      </c>
      <c r="N993">
        <v>0</v>
      </c>
      <c r="O993" t="s">
        <v>25</v>
      </c>
      <c r="P993">
        <v>0</v>
      </c>
      <c r="Q993">
        <v>0</v>
      </c>
      <c r="R993">
        <v>92.15</v>
      </c>
      <c r="S993">
        <v>-1.9</v>
      </c>
      <c r="T993">
        <v>1.9</v>
      </c>
    </row>
    <row r="994" spans="1:20" x14ac:dyDescent="0.2">
      <c r="A994" t="s">
        <v>3316</v>
      </c>
      <c r="B994" t="s">
        <v>3324</v>
      </c>
      <c r="C994" t="s">
        <v>3325</v>
      </c>
      <c r="D994" t="s">
        <v>3326</v>
      </c>
      <c r="E994" t="s">
        <v>24</v>
      </c>
      <c r="F994" t="s">
        <v>3327</v>
      </c>
      <c r="G994" t="s">
        <v>26</v>
      </c>
      <c r="H994" t="s">
        <v>2022</v>
      </c>
      <c r="I994" t="s">
        <v>25</v>
      </c>
      <c r="J994">
        <v>981</v>
      </c>
      <c r="K994" t="s">
        <v>27</v>
      </c>
      <c r="L994">
        <v>32</v>
      </c>
      <c r="M994" t="s">
        <v>3320</v>
      </c>
      <c r="N994">
        <v>5.7927400000000002E-3</v>
      </c>
      <c r="O994" t="s">
        <v>104</v>
      </c>
      <c r="P994">
        <v>0</v>
      </c>
      <c r="Q994">
        <v>0</v>
      </c>
      <c r="R994">
        <v>91.7</v>
      </c>
      <c r="S994">
        <v>1.7</v>
      </c>
      <c r="T994">
        <v>1.7</v>
      </c>
    </row>
    <row r="995" spans="1:20" x14ac:dyDescent="0.2">
      <c r="A995" t="s">
        <v>3316</v>
      </c>
      <c r="B995" t="s">
        <v>3328</v>
      </c>
      <c r="C995" t="s">
        <v>3329</v>
      </c>
      <c r="D995" t="s">
        <v>3330</v>
      </c>
      <c r="E995" t="s">
        <v>24</v>
      </c>
      <c r="F995" t="s">
        <v>25</v>
      </c>
      <c r="G995" t="s">
        <v>26</v>
      </c>
      <c r="H995" t="s">
        <v>3331</v>
      </c>
      <c r="I995" t="s">
        <v>25</v>
      </c>
      <c r="J995">
        <v>903</v>
      </c>
      <c r="K995" t="s">
        <v>27</v>
      </c>
      <c r="L995">
        <v>28.1</v>
      </c>
      <c r="M995" t="s">
        <v>3332</v>
      </c>
      <c r="N995">
        <v>8.8009600000000002E-4</v>
      </c>
      <c r="O995" t="s">
        <v>28</v>
      </c>
      <c r="P995">
        <v>0</v>
      </c>
      <c r="Q995">
        <v>0</v>
      </c>
      <c r="R995">
        <v>83.95</v>
      </c>
      <c r="S995">
        <v>-4.3</v>
      </c>
      <c r="T995">
        <v>4.3</v>
      </c>
    </row>
    <row r="996" spans="1:20" x14ac:dyDescent="0.2">
      <c r="A996" t="s">
        <v>3316</v>
      </c>
      <c r="B996" t="s">
        <v>3333</v>
      </c>
      <c r="C996" t="s">
        <v>3334</v>
      </c>
      <c r="D996" t="s">
        <v>3335</v>
      </c>
      <c r="E996" t="s">
        <v>24</v>
      </c>
      <c r="F996" t="s">
        <v>25</v>
      </c>
      <c r="G996" t="s">
        <v>26</v>
      </c>
      <c r="H996" t="s">
        <v>3336</v>
      </c>
      <c r="I996" t="s">
        <v>25</v>
      </c>
      <c r="J996">
        <v>749</v>
      </c>
      <c r="K996" t="s">
        <v>27</v>
      </c>
      <c r="L996">
        <v>27.2</v>
      </c>
      <c r="M996" t="s">
        <v>3337</v>
      </c>
      <c r="N996">
        <v>8.8506499999999998E-4</v>
      </c>
      <c r="O996" t="s">
        <v>28</v>
      </c>
      <c r="P996">
        <v>0</v>
      </c>
      <c r="Q996">
        <v>0</v>
      </c>
      <c r="R996">
        <v>85.55</v>
      </c>
      <c r="S996">
        <v>-4.8</v>
      </c>
      <c r="T996">
        <v>4.8</v>
      </c>
    </row>
    <row r="997" spans="1:20" x14ac:dyDescent="0.2">
      <c r="A997" t="s">
        <v>3316</v>
      </c>
      <c r="B997" t="s">
        <v>3338</v>
      </c>
      <c r="C997" t="s">
        <v>3339</v>
      </c>
      <c r="D997" t="s">
        <v>3340</v>
      </c>
      <c r="E997" t="s">
        <v>24</v>
      </c>
      <c r="F997" t="s">
        <v>25</v>
      </c>
      <c r="G997" t="s">
        <v>26</v>
      </c>
      <c r="H997" s="2">
        <v>44919</v>
      </c>
      <c r="I997" t="s">
        <v>25</v>
      </c>
      <c r="J997">
        <v>661</v>
      </c>
      <c r="K997" t="s">
        <v>27</v>
      </c>
      <c r="L997">
        <v>32</v>
      </c>
      <c r="M997" t="s">
        <v>3341</v>
      </c>
      <c r="N997">
        <v>8.8060700000000005E-4</v>
      </c>
      <c r="O997" t="s">
        <v>28</v>
      </c>
      <c r="P997">
        <v>0</v>
      </c>
      <c r="Q997">
        <v>0</v>
      </c>
      <c r="R997">
        <v>91.85</v>
      </c>
      <c r="S997">
        <v>-3.7</v>
      </c>
      <c r="T997">
        <v>3.7</v>
      </c>
    </row>
    <row r="998" spans="1:20" x14ac:dyDescent="0.2">
      <c r="A998" t="s">
        <v>3316</v>
      </c>
      <c r="B998" t="s">
        <v>3342</v>
      </c>
      <c r="C998" t="s">
        <v>3343</v>
      </c>
      <c r="D998" t="s">
        <v>3344</v>
      </c>
      <c r="E998" t="s">
        <v>24</v>
      </c>
      <c r="F998" t="s">
        <v>25</v>
      </c>
      <c r="G998" t="s">
        <v>26</v>
      </c>
      <c r="H998" s="2">
        <v>44919</v>
      </c>
      <c r="I998" t="s">
        <v>25</v>
      </c>
      <c r="J998">
        <v>657</v>
      </c>
      <c r="K998" t="s">
        <v>27</v>
      </c>
      <c r="L998">
        <v>29.4</v>
      </c>
      <c r="M998" t="s">
        <v>3341</v>
      </c>
      <c r="N998">
        <v>6.1515700000000003E-3</v>
      </c>
      <c r="O998" t="s">
        <v>32</v>
      </c>
      <c r="P998">
        <v>0</v>
      </c>
      <c r="Q998">
        <v>0</v>
      </c>
      <c r="R998">
        <v>87.49</v>
      </c>
      <c r="S998">
        <v>2.2999999999999998</v>
      </c>
      <c r="T998">
        <v>2.2999999999999998</v>
      </c>
    </row>
    <row r="999" spans="1:20" x14ac:dyDescent="0.2">
      <c r="A999" t="s">
        <v>3316</v>
      </c>
      <c r="B999" t="s">
        <v>3345</v>
      </c>
      <c r="C999" t="s">
        <v>3346</v>
      </c>
      <c r="D999" t="s">
        <v>3347</v>
      </c>
      <c r="E999" t="s">
        <v>24</v>
      </c>
      <c r="F999" t="s">
        <v>25</v>
      </c>
      <c r="G999" t="s">
        <v>26</v>
      </c>
      <c r="H999" s="2">
        <v>44858</v>
      </c>
      <c r="I999" t="s">
        <v>25</v>
      </c>
      <c r="J999">
        <v>599</v>
      </c>
      <c r="K999" t="s">
        <v>27</v>
      </c>
      <c r="L999">
        <v>27.5</v>
      </c>
      <c r="M999" t="s">
        <v>3348</v>
      </c>
      <c r="N999">
        <v>0</v>
      </c>
      <c r="O999" t="s">
        <v>77</v>
      </c>
      <c r="P999">
        <v>0</v>
      </c>
      <c r="Q999">
        <v>0</v>
      </c>
      <c r="R999">
        <v>85.96</v>
      </c>
      <c r="S999">
        <v>-1.8</v>
      </c>
      <c r="T999">
        <v>1.8</v>
      </c>
    </row>
    <row r="1000" spans="1:20" x14ac:dyDescent="0.2">
      <c r="A1000" t="s">
        <v>3316</v>
      </c>
      <c r="B1000" t="s">
        <v>3349</v>
      </c>
      <c r="C1000" t="s">
        <v>3350</v>
      </c>
      <c r="D1000" t="s">
        <v>3351</v>
      </c>
      <c r="E1000" t="s">
        <v>24</v>
      </c>
      <c r="F1000" t="s">
        <v>25</v>
      </c>
      <c r="G1000" t="s">
        <v>26</v>
      </c>
      <c r="H1000" s="2">
        <v>44858</v>
      </c>
      <c r="I1000" t="s">
        <v>25</v>
      </c>
      <c r="J1000">
        <v>597</v>
      </c>
      <c r="K1000" t="s">
        <v>27</v>
      </c>
      <c r="L1000">
        <v>27.5</v>
      </c>
      <c r="M1000" t="s">
        <v>3348</v>
      </c>
      <c r="N1000">
        <v>2.89084E-3</v>
      </c>
      <c r="O1000" t="s">
        <v>104</v>
      </c>
      <c r="P1000">
        <v>0</v>
      </c>
      <c r="Q1000">
        <v>0</v>
      </c>
      <c r="R1000">
        <v>91.85</v>
      </c>
      <c r="S1000">
        <v>-4</v>
      </c>
      <c r="T1000">
        <v>4</v>
      </c>
    </row>
    <row r="1001" spans="1:20" x14ac:dyDescent="0.2">
      <c r="A1001" t="s">
        <v>3316</v>
      </c>
      <c r="B1001" t="s">
        <v>3352</v>
      </c>
      <c r="C1001" t="s">
        <v>3353</v>
      </c>
      <c r="D1001" t="s">
        <v>3354</v>
      </c>
      <c r="E1001" t="s">
        <v>24</v>
      </c>
      <c r="F1001" t="s">
        <v>25</v>
      </c>
      <c r="G1001" t="s">
        <v>26</v>
      </c>
      <c r="H1001" s="2">
        <v>44736</v>
      </c>
      <c r="I1001" t="s">
        <v>25</v>
      </c>
      <c r="J1001">
        <v>449</v>
      </c>
      <c r="K1001" t="s">
        <v>27</v>
      </c>
      <c r="L1001">
        <v>27</v>
      </c>
      <c r="M1001" t="s">
        <v>25</v>
      </c>
      <c r="N1001">
        <v>8.8104199999999996E-4</v>
      </c>
      <c r="O1001" t="s">
        <v>28</v>
      </c>
      <c r="P1001">
        <v>0</v>
      </c>
      <c r="Q1001">
        <v>0</v>
      </c>
      <c r="R1001">
        <v>77.430000000000007</v>
      </c>
      <c r="S1001">
        <v>-2.5</v>
      </c>
      <c r="T1001">
        <v>2.5</v>
      </c>
    </row>
    <row r="1002" spans="1:20" x14ac:dyDescent="0.2">
      <c r="A1002" t="s">
        <v>3316</v>
      </c>
      <c r="B1002" t="s">
        <v>3355</v>
      </c>
      <c r="C1002" t="s">
        <v>3356</v>
      </c>
      <c r="D1002" t="s">
        <v>3357</v>
      </c>
      <c r="E1002" t="s">
        <v>24</v>
      </c>
      <c r="F1002" t="s">
        <v>25</v>
      </c>
      <c r="G1002" t="s">
        <v>26</v>
      </c>
      <c r="H1002" s="2">
        <v>44705</v>
      </c>
      <c r="I1002" t="s">
        <v>25</v>
      </c>
      <c r="J1002">
        <v>290</v>
      </c>
      <c r="K1002" t="s">
        <v>27</v>
      </c>
      <c r="L1002">
        <v>26.8</v>
      </c>
      <c r="M1002" t="s">
        <v>25</v>
      </c>
      <c r="N1002">
        <v>5.43656E-3</v>
      </c>
      <c r="O1002" t="s">
        <v>55</v>
      </c>
      <c r="P1002">
        <v>0</v>
      </c>
      <c r="Q1002">
        <v>0</v>
      </c>
      <c r="R1002">
        <v>79.680000000000007</v>
      </c>
      <c r="S1002">
        <v>-4</v>
      </c>
      <c r="T1002">
        <v>4</v>
      </c>
    </row>
    <row r="1003" spans="1:20" x14ac:dyDescent="0.2">
      <c r="A1003" t="s">
        <v>3316</v>
      </c>
      <c r="B1003" t="s">
        <v>3358</v>
      </c>
      <c r="C1003" t="s">
        <v>3359</v>
      </c>
      <c r="D1003" t="s">
        <v>3360</v>
      </c>
      <c r="E1003" t="s">
        <v>24</v>
      </c>
      <c r="F1003" t="s">
        <v>25</v>
      </c>
      <c r="G1003" t="s">
        <v>26</v>
      </c>
      <c r="H1003" s="2">
        <v>44644</v>
      </c>
      <c r="I1003" t="s">
        <v>25</v>
      </c>
      <c r="J1003">
        <v>94</v>
      </c>
      <c r="K1003" t="s">
        <v>27</v>
      </c>
      <c r="L1003">
        <v>27</v>
      </c>
      <c r="M1003" t="s">
        <v>3361</v>
      </c>
      <c r="N1003">
        <v>5.4668700000000004E-3</v>
      </c>
      <c r="O1003" t="s">
        <v>55</v>
      </c>
      <c r="P1003">
        <v>0</v>
      </c>
      <c r="Q1003">
        <v>0</v>
      </c>
      <c r="R1003">
        <v>88.88</v>
      </c>
      <c r="S1003">
        <v>-5.2</v>
      </c>
      <c r="T1003">
        <v>5.2</v>
      </c>
    </row>
    <row r="1004" spans="1:20" x14ac:dyDescent="0.2">
      <c r="A1004" t="s">
        <v>3316</v>
      </c>
      <c r="B1004" t="s">
        <v>3362</v>
      </c>
      <c r="C1004" t="s">
        <v>3363</v>
      </c>
      <c r="D1004" t="s">
        <v>3364</v>
      </c>
      <c r="E1004" t="s">
        <v>24</v>
      </c>
      <c r="F1004" t="s">
        <v>25</v>
      </c>
      <c r="G1004" t="s">
        <v>26</v>
      </c>
      <c r="H1004" s="2">
        <v>44585</v>
      </c>
      <c r="I1004" t="s">
        <v>25</v>
      </c>
      <c r="J1004">
        <v>39</v>
      </c>
      <c r="K1004" t="s">
        <v>27</v>
      </c>
      <c r="L1004">
        <v>26.9</v>
      </c>
      <c r="M1004" t="s">
        <v>3361</v>
      </c>
      <c r="N1004">
        <v>1.56402E-3</v>
      </c>
      <c r="O1004" t="s">
        <v>28</v>
      </c>
      <c r="P1004">
        <v>0</v>
      </c>
      <c r="Q1004">
        <v>0</v>
      </c>
      <c r="R1004">
        <v>80.680000000000007</v>
      </c>
      <c r="S1004">
        <v>-1.8</v>
      </c>
      <c r="T1004">
        <v>1.8</v>
      </c>
    </row>
    <row r="1005" spans="1:20" x14ac:dyDescent="0.2">
      <c r="H1005" s="2"/>
    </row>
    <row r="1006" spans="1:20" x14ac:dyDescent="0.2">
      <c r="A1006" t="s">
        <v>3365</v>
      </c>
      <c r="B1006" t="s">
        <v>3366</v>
      </c>
      <c r="C1006" t="s">
        <v>3367</v>
      </c>
      <c r="D1006" t="s">
        <v>3368</v>
      </c>
      <c r="E1006" t="s">
        <v>24</v>
      </c>
      <c r="F1006" t="s">
        <v>25</v>
      </c>
      <c r="G1006" t="s">
        <v>26</v>
      </c>
      <c r="H1006" t="s">
        <v>3369</v>
      </c>
      <c r="I1006" t="s">
        <v>25</v>
      </c>
      <c r="J1006">
        <v>914</v>
      </c>
      <c r="K1006" t="s">
        <v>27</v>
      </c>
      <c r="L1006">
        <v>29.2</v>
      </c>
      <c r="M1006" t="s">
        <v>25</v>
      </c>
      <c r="N1006">
        <v>0</v>
      </c>
      <c r="O1006" t="s">
        <v>25</v>
      </c>
      <c r="P1006">
        <v>0</v>
      </c>
      <c r="Q1006">
        <v>0</v>
      </c>
      <c r="R1006">
        <v>92.5</v>
      </c>
      <c r="S1006">
        <v>-4</v>
      </c>
      <c r="T1006">
        <v>4</v>
      </c>
    </row>
    <row r="1007" spans="1:20" x14ac:dyDescent="0.2">
      <c r="A1007" t="s">
        <v>3365</v>
      </c>
      <c r="B1007" t="s">
        <v>3370</v>
      </c>
      <c r="C1007" t="s">
        <v>3371</v>
      </c>
      <c r="D1007" t="s">
        <v>3372</v>
      </c>
      <c r="E1007" t="s">
        <v>24</v>
      </c>
      <c r="F1007" t="s">
        <v>3373</v>
      </c>
      <c r="G1007" t="s">
        <v>26</v>
      </c>
      <c r="H1007" t="s">
        <v>2060</v>
      </c>
      <c r="I1007" t="s">
        <v>25</v>
      </c>
      <c r="J1007">
        <v>858</v>
      </c>
      <c r="K1007" t="s">
        <v>27</v>
      </c>
      <c r="L1007">
        <v>32</v>
      </c>
      <c r="M1007" t="s">
        <v>3374</v>
      </c>
      <c r="N1007">
        <v>0</v>
      </c>
      <c r="O1007" t="s">
        <v>25</v>
      </c>
      <c r="P1007">
        <v>0</v>
      </c>
      <c r="Q1007">
        <v>0</v>
      </c>
      <c r="R1007">
        <v>88.88</v>
      </c>
      <c r="S1007">
        <v>-3.4</v>
      </c>
      <c r="T1007">
        <v>3.4</v>
      </c>
    </row>
    <row r="1008" spans="1:20" x14ac:dyDescent="0.2">
      <c r="A1008" t="s">
        <v>3365</v>
      </c>
      <c r="B1008" t="s">
        <v>3375</v>
      </c>
      <c r="C1008" t="s">
        <v>3376</v>
      </c>
      <c r="D1008" t="s">
        <v>3377</v>
      </c>
      <c r="E1008" t="s">
        <v>24</v>
      </c>
      <c r="F1008" t="s">
        <v>3373</v>
      </c>
      <c r="G1008" t="s">
        <v>26</v>
      </c>
      <c r="H1008" t="s">
        <v>3378</v>
      </c>
      <c r="I1008" t="s">
        <v>25</v>
      </c>
      <c r="J1008">
        <v>800</v>
      </c>
      <c r="K1008" t="s">
        <v>27</v>
      </c>
      <c r="L1008">
        <v>27.1</v>
      </c>
      <c r="M1008" t="s">
        <v>3341</v>
      </c>
      <c r="N1008">
        <v>8.7904400000000005E-4</v>
      </c>
      <c r="O1008" t="s">
        <v>28</v>
      </c>
      <c r="P1008">
        <v>0</v>
      </c>
      <c r="Q1008">
        <v>0</v>
      </c>
      <c r="R1008">
        <v>90.9</v>
      </c>
      <c r="S1008">
        <v>-3.7</v>
      </c>
      <c r="T1008">
        <v>3.7</v>
      </c>
    </row>
    <row r="1009" spans="1:20" x14ac:dyDescent="0.2">
      <c r="A1009" t="s">
        <v>3365</v>
      </c>
      <c r="B1009" t="s">
        <v>3379</v>
      </c>
      <c r="C1009" t="s">
        <v>3380</v>
      </c>
      <c r="D1009" t="s">
        <v>3381</v>
      </c>
      <c r="E1009" t="s">
        <v>24</v>
      </c>
      <c r="F1009" t="s">
        <v>25</v>
      </c>
      <c r="G1009" t="s">
        <v>26</v>
      </c>
      <c r="H1009" s="2">
        <v>44912</v>
      </c>
      <c r="I1009" t="s">
        <v>25</v>
      </c>
      <c r="J1009">
        <v>785</v>
      </c>
      <c r="K1009" t="s">
        <v>27</v>
      </c>
      <c r="L1009">
        <v>28.2</v>
      </c>
      <c r="M1009" t="s">
        <v>3341</v>
      </c>
      <c r="N1009">
        <v>8.7909000000000001E-4</v>
      </c>
      <c r="O1009" t="s">
        <v>28</v>
      </c>
      <c r="P1009">
        <v>0</v>
      </c>
      <c r="Q1009">
        <v>0</v>
      </c>
      <c r="R1009">
        <v>90.06</v>
      </c>
      <c r="S1009">
        <v>-1.8</v>
      </c>
      <c r="T1009">
        <v>1.8</v>
      </c>
    </row>
    <row r="1010" spans="1:20" x14ac:dyDescent="0.2">
      <c r="A1010" t="s">
        <v>3365</v>
      </c>
      <c r="B1010" t="s">
        <v>3382</v>
      </c>
      <c r="C1010" t="s">
        <v>3383</v>
      </c>
      <c r="D1010" t="s">
        <v>3384</v>
      </c>
      <c r="E1010" t="s">
        <v>24</v>
      </c>
      <c r="F1010" t="s">
        <v>25</v>
      </c>
      <c r="G1010" t="s">
        <v>26</v>
      </c>
      <c r="H1010" s="2">
        <v>44882</v>
      </c>
      <c r="I1010" t="s">
        <v>25</v>
      </c>
      <c r="J1010">
        <v>724</v>
      </c>
      <c r="K1010" t="s">
        <v>27</v>
      </c>
      <c r="L1010">
        <v>29.9</v>
      </c>
      <c r="M1010" t="s">
        <v>25</v>
      </c>
      <c r="N1010">
        <v>6.1591500000000004E-3</v>
      </c>
      <c r="O1010" t="s">
        <v>32</v>
      </c>
      <c r="P1010">
        <v>0</v>
      </c>
      <c r="Q1010">
        <v>0</v>
      </c>
      <c r="R1010">
        <v>79.69</v>
      </c>
      <c r="S1010">
        <v>2.1</v>
      </c>
      <c r="T1010">
        <v>2.1</v>
      </c>
    </row>
    <row r="1011" spans="1:20" x14ac:dyDescent="0.2">
      <c r="A1011" t="s">
        <v>3365</v>
      </c>
      <c r="B1011" t="s">
        <v>3385</v>
      </c>
      <c r="C1011" t="s">
        <v>3386</v>
      </c>
      <c r="D1011" t="s">
        <v>3387</v>
      </c>
      <c r="E1011" t="s">
        <v>24</v>
      </c>
      <c r="F1011" t="s">
        <v>25</v>
      </c>
      <c r="G1011" t="s">
        <v>26</v>
      </c>
      <c r="H1011" s="2">
        <v>44759</v>
      </c>
      <c r="I1011" t="s">
        <v>25</v>
      </c>
      <c r="J1011">
        <v>515</v>
      </c>
      <c r="K1011" t="s">
        <v>27</v>
      </c>
      <c r="L1011">
        <v>29.1</v>
      </c>
      <c r="M1011" t="s">
        <v>3341</v>
      </c>
      <c r="N1011">
        <v>1.33049E-2</v>
      </c>
      <c r="O1011" t="s">
        <v>32</v>
      </c>
      <c r="P1011">
        <v>0</v>
      </c>
      <c r="Q1011">
        <v>0</v>
      </c>
      <c r="R1011">
        <v>89.27</v>
      </c>
      <c r="S1011">
        <v>-4.0999999999999996</v>
      </c>
      <c r="T1011">
        <v>4.0999999999999996</v>
      </c>
    </row>
    <row r="1012" spans="1:20" x14ac:dyDescent="0.2">
      <c r="A1012" t="s">
        <v>3365</v>
      </c>
      <c r="B1012" t="s">
        <v>3388</v>
      </c>
      <c r="C1012" t="s">
        <v>3389</v>
      </c>
      <c r="D1012" t="s">
        <v>3390</v>
      </c>
      <c r="E1012" t="s">
        <v>24</v>
      </c>
      <c r="F1012" t="s">
        <v>25</v>
      </c>
      <c r="G1012" t="s">
        <v>26</v>
      </c>
      <c r="H1012" s="2">
        <v>44668</v>
      </c>
      <c r="I1012" t="s">
        <v>25</v>
      </c>
      <c r="J1012">
        <v>383</v>
      </c>
      <c r="K1012" t="s">
        <v>27</v>
      </c>
      <c r="L1012">
        <v>28.9</v>
      </c>
      <c r="M1012" t="s">
        <v>25</v>
      </c>
      <c r="N1012">
        <v>5.43656E-3</v>
      </c>
      <c r="O1012" t="s">
        <v>55</v>
      </c>
      <c r="P1012">
        <v>0</v>
      </c>
      <c r="Q1012">
        <v>0</v>
      </c>
      <c r="R1012">
        <v>90.32</v>
      </c>
      <c r="S1012">
        <v>-4.7</v>
      </c>
      <c r="T1012">
        <v>4.7</v>
      </c>
    </row>
    <row r="1013" spans="1:20" x14ac:dyDescent="0.2">
      <c r="A1013" t="s">
        <v>3365</v>
      </c>
      <c r="B1013" t="s">
        <v>3391</v>
      </c>
      <c r="C1013" t="s">
        <v>3392</v>
      </c>
      <c r="D1013" t="s">
        <v>3393</v>
      </c>
      <c r="E1013" t="s">
        <v>24</v>
      </c>
      <c r="F1013" t="s">
        <v>25</v>
      </c>
      <c r="G1013" t="s">
        <v>26</v>
      </c>
      <c r="H1013" s="2">
        <v>44578</v>
      </c>
      <c r="I1013" t="s">
        <v>25</v>
      </c>
      <c r="J1013">
        <v>212</v>
      </c>
      <c r="K1013" t="s">
        <v>27</v>
      </c>
      <c r="L1013">
        <v>28.6</v>
      </c>
      <c r="M1013" t="s">
        <v>25</v>
      </c>
      <c r="N1013">
        <v>2.1760399999999999E-2</v>
      </c>
      <c r="O1013" t="s">
        <v>55</v>
      </c>
      <c r="P1013">
        <v>0</v>
      </c>
      <c r="Q1013">
        <v>0</v>
      </c>
      <c r="R1013">
        <v>72.989999999999995</v>
      </c>
      <c r="S1013">
        <v>-4</v>
      </c>
      <c r="T1013">
        <v>4</v>
      </c>
    </row>
    <row r="1014" spans="1:20" x14ac:dyDescent="0.2">
      <c r="H1014" s="2"/>
    </row>
    <row r="1015" spans="1:20" x14ac:dyDescent="0.2">
      <c r="A1015" t="s">
        <v>3394</v>
      </c>
      <c r="B1015" t="s">
        <v>3395</v>
      </c>
      <c r="C1015" t="s">
        <v>3396</v>
      </c>
      <c r="D1015" t="s">
        <v>3397</v>
      </c>
      <c r="E1015" t="s">
        <v>24</v>
      </c>
      <c r="F1015" t="s">
        <v>25</v>
      </c>
      <c r="G1015" t="s">
        <v>26</v>
      </c>
      <c r="H1015" s="2">
        <v>44658</v>
      </c>
      <c r="I1015" t="s">
        <v>25</v>
      </c>
      <c r="J1015">
        <v>158</v>
      </c>
      <c r="K1015" t="s">
        <v>27</v>
      </c>
      <c r="L1015">
        <v>28.9</v>
      </c>
      <c r="M1015" t="s">
        <v>25</v>
      </c>
      <c r="N1015">
        <v>8.8303299999999997E-4</v>
      </c>
      <c r="O1015" t="s">
        <v>28</v>
      </c>
      <c r="P1015">
        <v>0</v>
      </c>
      <c r="Q1015">
        <v>0</v>
      </c>
      <c r="R1015">
        <v>97.89</v>
      </c>
      <c r="S1015">
        <v>-2.2000000000000002</v>
      </c>
      <c r="T1015">
        <v>2.2000000000000002</v>
      </c>
    </row>
    <row r="1016" spans="1:20" x14ac:dyDescent="0.2">
      <c r="H1016" s="2"/>
    </row>
    <row r="1017" spans="1:20" x14ac:dyDescent="0.2">
      <c r="A1017" t="s">
        <v>3398</v>
      </c>
      <c r="B1017" t="s">
        <v>3399</v>
      </c>
      <c r="C1017" t="s">
        <v>3400</v>
      </c>
      <c r="D1017" t="s">
        <v>3401</v>
      </c>
      <c r="E1017" t="s">
        <v>24</v>
      </c>
      <c r="F1017" t="s">
        <v>25</v>
      </c>
      <c r="G1017" t="s">
        <v>26</v>
      </c>
      <c r="H1017" s="2">
        <v>44636</v>
      </c>
      <c r="I1017" t="s">
        <v>25</v>
      </c>
      <c r="J1017">
        <v>36</v>
      </c>
      <c r="K1017" t="s">
        <v>27</v>
      </c>
      <c r="L1017">
        <v>27.8</v>
      </c>
      <c r="M1017" t="s">
        <v>3402</v>
      </c>
      <c r="N1017">
        <v>3.2737500000000002E-3</v>
      </c>
      <c r="O1017" t="s">
        <v>36</v>
      </c>
      <c r="P1017">
        <v>0</v>
      </c>
      <c r="Q1017">
        <v>0</v>
      </c>
      <c r="R1017">
        <v>80.42</v>
      </c>
      <c r="S1017">
        <v>-2.8</v>
      </c>
      <c r="T1017">
        <v>2.8</v>
      </c>
    </row>
    <row r="1018" spans="1:20" x14ac:dyDescent="0.2">
      <c r="A1018" t="s">
        <v>3398</v>
      </c>
      <c r="B1018" t="s">
        <v>3403</v>
      </c>
      <c r="C1018" t="s">
        <v>3404</v>
      </c>
      <c r="D1018" t="s">
        <v>3405</v>
      </c>
      <c r="E1018" t="s">
        <v>24</v>
      </c>
      <c r="F1018" t="s">
        <v>25</v>
      </c>
      <c r="G1018" t="s">
        <v>26</v>
      </c>
      <c r="H1018" t="s">
        <v>2174</v>
      </c>
      <c r="I1018" t="s">
        <v>25</v>
      </c>
      <c r="J1018">
        <v>461</v>
      </c>
      <c r="K1018" t="s">
        <v>27</v>
      </c>
      <c r="L1018">
        <v>28</v>
      </c>
      <c r="M1018" t="s">
        <v>3406</v>
      </c>
      <c r="N1018">
        <v>0</v>
      </c>
      <c r="O1018" t="s">
        <v>174</v>
      </c>
      <c r="P1018">
        <v>0</v>
      </c>
      <c r="Q1018">
        <v>0</v>
      </c>
      <c r="R1018">
        <v>98.57</v>
      </c>
      <c r="S1018">
        <v>-1.8</v>
      </c>
      <c r="T1018">
        <v>1.8</v>
      </c>
    </row>
    <row r="1019" spans="1:20" x14ac:dyDescent="0.2">
      <c r="A1019" t="s">
        <v>3398</v>
      </c>
      <c r="B1019" t="s">
        <v>3407</v>
      </c>
      <c r="C1019" t="s">
        <v>3408</v>
      </c>
      <c r="D1019" t="s">
        <v>3409</v>
      </c>
      <c r="E1019" t="s">
        <v>24</v>
      </c>
      <c r="F1019" t="s">
        <v>25</v>
      </c>
      <c r="G1019" t="s">
        <v>26</v>
      </c>
      <c r="H1019" t="s">
        <v>2132</v>
      </c>
      <c r="I1019" t="s">
        <v>25</v>
      </c>
      <c r="J1019">
        <v>554</v>
      </c>
      <c r="K1019" t="s">
        <v>27</v>
      </c>
      <c r="L1019">
        <v>28.7</v>
      </c>
      <c r="M1019" t="s">
        <v>3406</v>
      </c>
      <c r="N1019">
        <v>0</v>
      </c>
      <c r="O1019" t="s">
        <v>174</v>
      </c>
      <c r="P1019">
        <v>0</v>
      </c>
      <c r="Q1019">
        <v>0</v>
      </c>
      <c r="R1019">
        <v>97.69</v>
      </c>
      <c r="S1019">
        <v>-3.6</v>
      </c>
      <c r="T1019">
        <v>3.6</v>
      </c>
    </row>
    <row r="1021" spans="1:20" x14ac:dyDescent="0.2">
      <c r="A1021" t="s">
        <v>3410</v>
      </c>
      <c r="B1021" t="s">
        <v>3411</v>
      </c>
      <c r="C1021" t="s">
        <v>3412</v>
      </c>
      <c r="D1021" t="s">
        <v>3413</v>
      </c>
      <c r="E1021" t="s">
        <v>24</v>
      </c>
      <c r="F1021" t="s">
        <v>25</v>
      </c>
      <c r="G1021" t="s">
        <v>26</v>
      </c>
      <c r="H1021" t="s">
        <v>1025</v>
      </c>
      <c r="I1021" t="s">
        <v>25</v>
      </c>
      <c r="J1021">
        <v>589</v>
      </c>
      <c r="K1021" t="s">
        <v>27</v>
      </c>
      <c r="L1021">
        <v>26.1</v>
      </c>
      <c r="M1021" t="s">
        <v>25</v>
      </c>
      <c r="N1021">
        <v>6.1713200000000001E-3</v>
      </c>
      <c r="O1021" t="s">
        <v>32</v>
      </c>
      <c r="P1021">
        <v>0</v>
      </c>
      <c r="Q1021">
        <v>0</v>
      </c>
      <c r="R1021">
        <v>98.71</v>
      </c>
      <c r="S1021">
        <v>-2.2999999999999998</v>
      </c>
      <c r="T1021">
        <v>2.2999999999999998</v>
      </c>
    </row>
    <row r="1022" spans="1:20" x14ac:dyDescent="0.2">
      <c r="A1022" t="s">
        <v>3410</v>
      </c>
      <c r="B1022" t="s">
        <v>3414</v>
      </c>
      <c r="C1022" t="s">
        <v>3415</v>
      </c>
      <c r="D1022" t="s">
        <v>3416</v>
      </c>
      <c r="E1022" t="s">
        <v>24</v>
      </c>
      <c r="F1022" t="s">
        <v>25</v>
      </c>
      <c r="G1022" t="s">
        <v>26</v>
      </c>
      <c r="H1022" t="s">
        <v>1072</v>
      </c>
      <c r="I1022" t="s">
        <v>25</v>
      </c>
      <c r="J1022">
        <v>514</v>
      </c>
      <c r="K1022" t="s">
        <v>27</v>
      </c>
      <c r="L1022">
        <v>25.8</v>
      </c>
      <c r="M1022" t="s">
        <v>25</v>
      </c>
      <c r="N1022">
        <v>8.8007999999999999E-4</v>
      </c>
      <c r="O1022" t="s">
        <v>28</v>
      </c>
      <c r="P1022">
        <v>0</v>
      </c>
      <c r="Q1022">
        <v>0</v>
      </c>
      <c r="R1022">
        <v>98.2</v>
      </c>
      <c r="S1022">
        <v>-2.1</v>
      </c>
      <c r="T1022">
        <v>2.1</v>
      </c>
    </row>
    <row r="1023" spans="1:20" x14ac:dyDescent="0.2">
      <c r="A1023" t="s">
        <v>3410</v>
      </c>
      <c r="B1023" t="s">
        <v>3417</v>
      </c>
      <c r="C1023" t="s">
        <v>3418</v>
      </c>
      <c r="D1023" t="s">
        <v>3419</v>
      </c>
      <c r="E1023" t="s">
        <v>24</v>
      </c>
      <c r="F1023" t="s">
        <v>25</v>
      </c>
      <c r="G1023" t="s">
        <v>26</v>
      </c>
      <c r="H1023" t="s">
        <v>1072</v>
      </c>
      <c r="I1023" t="s">
        <v>25</v>
      </c>
      <c r="J1023">
        <v>509</v>
      </c>
      <c r="K1023" t="s">
        <v>27</v>
      </c>
      <c r="L1023">
        <v>27.4</v>
      </c>
      <c r="M1023" t="s">
        <v>25</v>
      </c>
      <c r="N1023">
        <v>8.8022000000000003E-4</v>
      </c>
      <c r="O1023" t="s">
        <v>28</v>
      </c>
      <c r="P1023">
        <v>0</v>
      </c>
      <c r="Q1023">
        <v>0</v>
      </c>
      <c r="R1023">
        <v>98.48</v>
      </c>
      <c r="S1023">
        <v>-2.9</v>
      </c>
      <c r="T1023">
        <v>2.9</v>
      </c>
    </row>
    <row r="1024" spans="1:20" x14ac:dyDescent="0.2">
      <c r="A1024" t="s">
        <v>3410</v>
      </c>
      <c r="B1024" t="s">
        <v>3420</v>
      </c>
      <c r="C1024" t="s">
        <v>3421</v>
      </c>
      <c r="D1024" t="s">
        <v>3422</v>
      </c>
      <c r="E1024" t="s">
        <v>24</v>
      </c>
      <c r="F1024" t="s">
        <v>25</v>
      </c>
      <c r="G1024" t="s">
        <v>26</v>
      </c>
      <c r="H1024" t="s">
        <v>3423</v>
      </c>
      <c r="I1024" t="s">
        <v>25</v>
      </c>
      <c r="J1024">
        <v>485</v>
      </c>
      <c r="K1024" t="s">
        <v>27</v>
      </c>
      <c r="L1024">
        <v>26.1</v>
      </c>
      <c r="M1024" t="s">
        <v>3424</v>
      </c>
      <c r="N1024">
        <v>2.90748E-3</v>
      </c>
      <c r="O1024" t="s">
        <v>104</v>
      </c>
      <c r="P1024">
        <v>0</v>
      </c>
      <c r="Q1024">
        <v>0</v>
      </c>
      <c r="R1024">
        <v>98.38</v>
      </c>
      <c r="S1024">
        <v>-1.8</v>
      </c>
      <c r="T1024">
        <v>1.8</v>
      </c>
    </row>
    <row r="1025" spans="1:20" x14ac:dyDescent="0.2">
      <c r="A1025" t="s">
        <v>3410</v>
      </c>
      <c r="B1025" t="s">
        <v>3425</v>
      </c>
      <c r="C1025" t="s">
        <v>3426</v>
      </c>
      <c r="D1025" t="s">
        <v>3427</v>
      </c>
      <c r="E1025" t="s">
        <v>24</v>
      </c>
      <c r="F1025" t="s">
        <v>25</v>
      </c>
      <c r="G1025" t="s">
        <v>26</v>
      </c>
      <c r="H1025" t="s">
        <v>3428</v>
      </c>
      <c r="I1025" t="s">
        <v>25</v>
      </c>
      <c r="J1025">
        <v>472</v>
      </c>
      <c r="K1025" t="s">
        <v>27</v>
      </c>
      <c r="L1025">
        <v>27.3</v>
      </c>
      <c r="M1025" t="s">
        <v>3424</v>
      </c>
      <c r="N1025">
        <v>8.8102600000000003E-4</v>
      </c>
      <c r="O1025" t="s">
        <v>28</v>
      </c>
      <c r="P1025">
        <v>0</v>
      </c>
      <c r="Q1025">
        <v>0</v>
      </c>
      <c r="R1025">
        <v>98.57</v>
      </c>
      <c r="S1025">
        <v>-5.3</v>
      </c>
      <c r="T1025">
        <v>5.3</v>
      </c>
    </row>
    <row r="1026" spans="1:20" x14ac:dyDescent="0.2">
      <c r="A1026" t="s">
        <v>3410</v>
      </c>
      <c r="B1026" t="s">
        <v>3429</v>
      </c>
      <c r="C1026" t="s">
        <v>3430</v>
      </c>
      <c r="D1026" t="s">
        <v>3431</v>
      </c>
      <c r="E1026" t="s">
        <v>24</v>
      </c>
      <c r="F1026" t="s">
        <v>25</v>
      </c>
      <c r="G1026" t="s">
        <v>26</v>
      </c>
      <c r="H1026" t="s">
        <v>3432</v>
      </c>
      <c r="I1026" t="s">
        <v>25</v>
      </c>
      <c r="J1026">
        <v>384</v>
      </c>
      <c r="K1026" t="s">
        <v>27</v>
      </c>
      <c r="L1026">
        <v>26.2</v>
      </c>
      <c r="M1026" t="s">
        <v>3424</v>
      </c>
      <c r="N1026">
        <v>5.6529099999999997E-3</v>
      </c>
      <c r="O1026" t="s">
        <v>55</v>
      </c>
      <c r="P1026">
        <v>0</v>
      </c>
      <c r="Q1026">
        <v>0</v>
      </c>
      <c r="R1026">
        <v>98.7</v>
      </c>
      <c r="S1026">
        <v>-1.9</v>
      </c>
      <c r="T1026">
        <v>1.9</v>
      </c>
    </row>
    <row r="1027" spans="1:20" x14ac:dyDescent="0.2">
      <c r="A1027" t="s">
        <v>3410</v>
      </c>
      <c r="B1027" t="s">
        <v>3433</v>
      </c>
      <c r="C1027" t="s">
        <v>3434</v>
      </c>
      <c r="D1027" t="s">
        <v>3435</v>
      </c>
      <c r="E1027" t="s">
        <v>24</v>
      </c>
      <c r="F1027" t="s">
        <v>25</v>
      </c>
      <c r="G1027" t="s">
        <v>26</v>
      </c>
      <c r="H1027" s="2">
        <v>44923</v>
      </c>
      <c r="I1027" t="s">
        <v>25</v>
      </c>
      <c r="J1027">
        <v>339</v>
      </c>
      <c r="K1027" t="s">
        <v>27</v>
      </c>
      <c r="L1027">
        <v>27.6</v>
      </c>
      <c r="M1027" t="s">
        <v>3436</v>
      </c>
      <c r="N1027">
        <v>0</v>
      </c>
      <c r="O1027" t="s">
        <v>25</v>
      </c>
      <c r="P1027">
        <v>0</v>
      </c>
      <c r="Q1027">
        <v>0</v>
      </c>
      <c r="R1027">
        <v>96.76</v>
      </c>
      <c r="S1027">
        <v>2.5</v>
      </c>
      <c r="T1027">
        <v>2.5</v>
      </c>
    </row>
    <row r="1028" spans="1:20" x14ac:dyDescent="0.2">
      <c r="A1028" t="s">
        <v>3410</v>
      </c>
      <c r="B1028" t="s">
        <v>3437</v>
      </c>
      <c r="C1028" t="s">
        <v>3438</v>
      </c>
      <c r="D1028" t="s">
        <v>3439</v>
      </c>
      <c r="E1028" t="s">
        <v>24</v>
      </c>
      <c r="F1028" t="s">
        <v>25</v>
      </c>
      <c r="G1028" t="s">
        <v>26</v>
      </c>
      <c r="H1028" s="2">
        <v>44832</v>
      </c>
      <c r="I1028" t="s">
        <v>25</v>
      </c>
      <c r="J1028">
        <v>245</v>
      </c>
      <c r="K1028" t="s">
        <v>27</v>
      </c>
      <c r="L1028">
        <v>26.4</v>
      </c>
      <c r="M1028" t="s">
        <v>3440</v>
      </c>
      <c r="N1028">
        <v>3.2860099999999998E-3</v>
      </c>
      <c r="O1028" t="s">
        <v>36</v>
      </c>
      <c r="P1028">
        <v>0</v>
      </c>
      <c r="Q1028">
        <v>0</v>
      </c>
      <c r="R1028">
        <v>98.66</v>
      </c>
      <c r="S1028">
        <v>-3.3</v>
      </c>
      <c r="T1028">
        <v>3.3</v>
      </c>
    </row>
    <row r="1029" spans="1:20" x14ac:dyDescent="0.2">
      <c r="A1029" t="s">
        <v>3410</v>
      </c>
      <c r="B1029" t="s">
        <v>3441</v>
      </c>
      <c r="C1029" t="s">
        <v>3442</v>
      </c>
      <c r="D1029" t="s">
        <v>3443</v>
      </c>
      <c r="E1029" t="s">
        <v>24</v>
      </c>
      <c r="F1029" t="s">
        <v>25</v>
      </c>
      <c r="G1029" t="s">
        <v>26</v>
      </c>
      <c r="H1029" s="2">
        <v>44832</v>
      </c>
      <c r="I1029" t="s">
        <v>25</v>
      </c>
      <c r="J1029">
        <v>228</v>
      </c>
      <c r="K1029" t="s">
        <v>27</v>
      </c>
      <c r="L1029">
        <v>28.6</v>
      </c>
      <c r="M1029" t="s">
        <v>3440</v>
      </c>
      <c r="N1029">
        <v>6.9137199999999999E-3</v>
      </c>
      <c r="O1029" t="s">
        <v>55</v>
      </c>
      <c r="P1029">
        <v>0</v>
      </c>
      <c r="Q1029">
        <v>0</v>
      </c>
      <c r="R1029">
        <v>98.09</v>
      </c>
      <c r="S1029">
        <v>-2.6</v>
      </c>
      <c r="T1029">
        <v>2.6</v>
      </c>
    </row>
    <row r="1030" spans="1:20" x14ac:dyDescent="0.2">
      <c r="A1030" t="s">
        <v>3410</v>
      </c>
      <c r="B1030" t="s">
        <v>3444</v>
      </c>
      <c r="C1030" t="s">
        <v>3445</v>
      </c>
      <c r="D1030" t="s">
        <v>3446</v>
      </c>
      <c r="E1030" t="s">
        <v>24</v>
      </c>
      <c r="F1030" t="s">
        <v>25</v>
      </c>
      <c r="G1030" t="s">
        <v>26</v>
      </c>
      <c r="H1030" s="2">
        <v>44832</v>
      </c>
      <c r="I1030" t="s">
        <v>25</v>
      </c>
      <c r="J1030">
        <v>228</v>
      </c>
      <c r="K1030" t="s">
        <v>27</v>
      </c>
      <c r="L1030">
        <v>25.8</v>
      </c>
      <c r="M1030" t="s">
        <v>3440</v>
      </c>
      <c r="N1030">
        <v>0</v>
      </c>
      <c r="O1030" t="s">
        <v>25</v>
      </c>
      <c r="P1030">
        <v>0</v>
      </c>
      <c r="Q1030">
        <v>0</v>
      </c>
      <c r="R1030">
        <v>98.09</v>
      </c>
      <c r="S1030">
        <v>-2.6</v>
      </c>
      <c r="T1030">
        <v>2.6</v>
      </c>
    </row>
    <row r="1031" spans="1:20" x14ac:dyDescent="0.2">
      <c r="A1031" t="s">
        <v>3410</v>
      </c>
      <c r="B1031" t="s">
        <v>3447</v>
      </c>
      <c r="C1031" t="s">
        <v>3448</v>
      </c>
      <c r="D1031" t="s">
        <v>3449</v>
      </c>
      <c r="E1031" t="s">
        <v>24</v>
      </c>
      <c r="F1031" t="s">
        <v>25</v>
      </c>
      <c r="G1031" t="s">
        <v>74</v>
      </c>
      <c r="H1031" s="2">
        <v>44770</v>
      </c>
      <c r="I1031" t="s">
        <v>25</v>
      </c>
      <c r="J1031">
        <v>188</v>
      </c>
      <c r="K1031" t="s">
        <v>27</v>
      </c>
      <c r="L1031">
        <v>28.1</v>
      </c>
      <c r="M1031" t="s">
        <v>3440</v>
      </c>
      <c r="N1031">
        <v>1.7668199999999999E-3</v>
      </c>
      <c r="O1031" t="s">
        <v>28</v>
      </c>
      <c r="P1031">
        <v>0</v>
      </c>
      <c r="Q1031">
        <v>0</v>
      </c>
      <c r="R1031">
        <v>98.42</v>
      </c>
      <c r="S1031">
        <v>-2.9</v>
      </c>
      <c r="T1031">
        <v>2.9</v>
      </c>
    </row>
    <row r="1032" spans="1:20" x14ac:dyDescent="0.2">
      <c r="A1032" t="s">
        <v>3410</v>
      </c>
      <c r="B1032" t="s">
        <v>3450</v>
      </c>
      <c r="C1032" t="s">
        <v>3451</v>
      </c>
      <c r="D1032" t="s">
        <v>3452</v>
      </c>
      <c r="E1032" t="s">
        <v>24</v>
      </c>
      <c r="F1032" t="s">
        <v>25</v>
      </c>
      <c r="G1032" t="s">
        <v>26</v>
      </c>
      <c r="H1032" s="2">
        <v>44740</v>
      </c>
      <c r="I1032" t="s">
        <v>25</v>
      </c>
      <c r="J1032">
        <v>156</v>
      </c>
      <c r="K1032" t="s">
        <v>27</v>
      </c>
      <c r="L1032">
        <v>28</v>
      </c>
      <c r="M1032" t="s">
        <v>3424</v>
      </c>
      <c r="N1032">
        <v>6.2281999999999997E-3</v>
      </c>
      <c r="O1032" t="s">
        <v>32</v>
      </c>
      <c r="P1032">
        <v>0</v>
      </c>
      <c r="Q1032">
        <v>0</v>
      </c>
      <c r="R1032">
        <v>95.67</v>
      </c>
      <c r="S1032">
        <v>-2.8</v>
      </c>
      <c r="T1032">
        <v>2.8</v>
      </c>
    </row>
    <row r="1033" spans="1:20" x14ac:dyDescent="0.2">
      <c r="A1033" t="s">
        <v>3410</v>
      </c>
      <c r="B1033" t="s">
        <v>3453</v>
      </c>
      <c r="C1033" t="s">
        <v>3454</v>
      </c>
      <c r="D1033" t="s">
        <v>3455</v>
      </c>
      <c r="E1033" t="s">
        <v>24</v>
      </c>
      <c r="F1033" t="s">
        <v>25</v>
      </c>
      <c r="G1033" t="s">
        <v>26</v>
      </c>
      <c r="H1033" s="2">
        <v>44709</v>
      </c>
      <c r="I1033" t="s">
        <v>25</v>
      </c>
      <c r="J1033">
        <v>150</v>
      </c>
      <c r="K1033" t="s">
        <v>27</v>
      </c>
      <c r="L1033">
        <v>27.5</v>
      </c>
      <c r="M1033" t="s">
        <v>3424</v>
      </c>
      <c r="N1033">
        <v>2.6400099999999999E-3</v>
      </c>
      <c r="O1033" t="s">
        <v>28</v>
      </c>
      <c r="P1033">
        <v>0</v>
      </c>
      <c r="Q1033">
        <v>0</v>
      </c>
      <c r="R1033">
        <v>98.3</v>
      </c>
      <c r="S1033">
        <v>2</v>
      </c>
      <c r="T1033">
        <v>2</v>
      </c>
    </row>
    <row r="1034" spans="1:20" x14ac:dyDescent="0.2">
      <c r="H1034" s="2"/>
    </row>
    <row r="1035" spans="1:20" x14ac:dyDescent="0.2">
      <c r="A1035" t="s">
        <v>3456</v>
      </c>
      <c r="B1035" t="s">
        <v>3457</v>
      </c>
      <c r="C1035" t="s">
        <v>3458</v>
      </c>
      <c r="D1035" t="s">
        <v>3459</v>
      </c>
      <c r="E1035" t="s">
        <v>24</v>
      </c>
      <c r="F1035" t="s">
        <v>25</v>
      </c>
      <c r="G1035" t="s">
        <v>26</v>
      </c>
      <c r="H1035" s="2">
        <v>44635</v>
      </c>
      <c r="I1035" t="s">
        <v>25</v>
      </c>
      <c r="J1035">
        <v>140</v>
      </c>
      <c r="K1035" t="s">
        <v>27</v>
      </c>
      <c r="L1035">
        <v>26.1</v>
      </c>
      <c r="M1035" t="s">
        <v>3460</v>
      </c>
      <c r="N1035">
        <v>0</v>
      </c>
      <c r="O1035" t="s">
        <v>25</v>
      </c>
      <c r="P1035">
        <v>0</v>
      </c>
      <c r="Q1035">
        <v>0</v>
      </c>
      <c r="R1035">
        <v>98.65</v>
      </c>
      <c r="S1035">
        <v>-3.3</v>
      </c>
      <c r="T1035">
        <v>3.3</v>
      </c>
    </row>
    <row r="1036" spans="1:20" x14ac:dyDescent="0.2">
      <c r="A1036" t="s">
        <v>3456</v>
      </c>
      <c r="B1036" t="s">
        <v>3461</v>
      </c>
      <c r="C1036" t="s">
        <v>3462</v>
      </c>
      <c r="D1036" t="s">
        <v>3463</v>
      </c>
      <c r="E1036" t="s">
        <v>24</v>
      </c>
      <c r="F1036" t="s">
        <v>25</v>
      </c>
      <c r="G1036" t="s">
        <v>26</v>
      </c>
      <c r="H1036" s="2">
        <v>44666</v>
      </c>
      <c r="I1036" t="s">
        <v>25</v>
      </c>
      <c r="J1036">
        <v>169</v>
      </c>
      <c r="K1036" t="s">
        <v>27</v>
      </c>
      <c r="L1036">
        <v>28.9</v>
      </c>
      <c r="M1036" t="s">
        <v>3460</v>
      </c>
      <c r="N1036">
        <v>8.8393900000000004E-4</v>
      </c>
      <c r="O1036" t="s">
        <v>28</v>
      </c>
      <c r="P1036">
        <v>0</v>
      </c>
      <c r="Q1036">
        <v>0</v>
      </c>
      <c r="R1036">
        <v>98.21</v>
      </c>
      <c r="S1036">
        <v>-2.8</v>
      </c>
      <c r="T1036">
        <v>2.8</v>
      </c>
    </row>
    <row r="1037" spans="1:20" x14ac:dyDescent="0.2">
      <c r="A1037" t="s">
        <v>3456</v>
      </c>
      <c r="B1037" t="s">
        <v>3464</v>
      </c>
      <c r="C1037" t="s">
        <v>3465</v>
      </c>
      <c r="D1037" t="s">
        <v>3466</v>
      </c>
      <c r="E1037" t="s">
        <v>24</v>
      </c>
      <c r="F1037" t="s">
        <v>25</v>
      </c>
      <c r="G1037" t="s">
        <v>26</v>
      </c>
      <c r="H1037" s="2">
        <v>44666</v>
      </c>
      <c r="I1037" t="s">
        <v>25</v>
      </c>
      <c r="J1037">
        <v>192</v>
      </c>
      <c r="K1037" t="s">
        <v>27</v>
      </c>
      <c r="L1037">
        <v>29.9</v>
      </c>
      <c r="M1037" t="s">
        <v>3467</v>
      </c>
      <c r="N1037">
        <v>8.79771E-4</v>
      </c>
      <c r="O1037" t="s">
        <v>28</v>
      </c>
      <c r="P1037">
        <v>0</v>
      </c>
      <c r="Q1037">
        <v>0</v>
      </c>
      <c r="R1037">
        <v>97.79</v>
      </c>
      <c r="S1037">
        <v>1.8</v>
      </c>
      <c r="T1037">
        <v>1.8</v>
      </c>
    </row>
    <row r="1038" spans="1:20" x14ac:dyDescent="0.2">
      <c r="A1038" t="s">
        <v>3456</v>
      </c>
      <c r="B1038" t="s">
        <v>3468</v>
      </c>
      <c r="C1038" t="s">
        <v>3469</v>
      </c>
      <c r="D1038" t="s">
        <v>3470</v>
      </c>
      <c r="E1038" t="s">
        <v>24</v>
      </c>
      <c r="F1038" t="s">
        <v>25</v>
      </c>
      <c r="G1038" t="s">
        <v>26</v>
      </c>
      <c r="H1038" s="2">
        <v>44849</v>
      </c>
      <c r="I1038" t="s">
        <v>25</v>
      </c>
      <c r="J1038">
        <v>556</v>
      </c>
      <c r="K1038" t="s">
        <v>27</v>
      </c>
      <c r="L1038">
        <v>26.6</v>
      </c>
      <c r="M1038" t="s">
        <v>25</v>
      </c>
      <c r="N1038">
        <v>6.1542799999999998E-3</v>
      </c>
      <c r="O1038" t="s">
        <v>28</v>
      </c>
      <c r="P1038">
        <v>0</v>
      </c>
      <c r="Q1038">
        <v>0</v>
      </c>
      <c r="R1038">
        <v>97.76</v>
      </c>
      <c r="S1038">
        <v>-3</v>
      </c>
      <c r="T1038">
        <v>3</v>
      </c>
    </row>
    <row r="1039" spans="1:20" x14ac:dyDescent="0.2">
      <c r="A1039" t="s">
        <v>3456</v>
      </c>
      <c r="B1039" t="s">
        <v>3471</v>
      </c>
      <c r="C1039" t="s">
        <v>3472</v>
      </c>
      <c r="D1039" t="s">
        <v>3473</v>
      </c>
      <c r="E1039" t="s">
        <v>24</v>
      </c>
      <c r="F1039" t="s">
        <v>25</v>
      </c>
      <c r="G1039" t="s">
        <v>26</v>
      </c>
      <c r="H1039" s="2">
        <v>44880</v>
      </c>
      <c r="I1039" t="s">
        <v>25</v>
      </c>
      <c r="J1039">
        <v>634</v>
      </c>
      <c r="K1039" t="s">
        <v>27</v>
      </c>
      <c r="L1039">
        <v>26.6</v>
      </c>
      <c r="M1039" t="s">
        <v>25</v>
      </c>
      <c r="N1039">
        <v>8.8034400000000003E-4</v>
      </c>
      <c r="O1039" t="s">
        <v>28</v>
      </c>
      <c r="P1039">
        <v>0</v>
      </c>
      <c r="Q1039">
        <v>0</v>
      </c>
      <c r="R1039">
        <v>97.14</v>
      </c>
      <c r="S1039">
        <v>-2.5</v>
      </c>
      <c r="T1039">
        <v>2.5</v>
      </c>
    </row>
    <row r="1040" spans="1:20" x14ac:dyDescent="0.2">
      <c r="A1040" t="s">
        <v>3456</v>
      </c>
      <c r="B1040" t="s">
        <v>3474</v>
      </c>
      <c r="C1040" t="s">
        <v>3475</v>
      </c>
      <c r="D1040" t="s">
        <v>3476</v>
      </c>
      <c r="E1040" t="s">
        <v>24</v>
      </c>
      <c r="F1040" t="s">
        <v>25</v>
      </c>
      <c r="G1040" t="s">
        <v>26</v>
      </c>
      <c r="H1040" t="s">
        <v>3477</v>
      </c>
      <c r="I1040" t="s">
        <v>25</v>
      </c>
      <c r="J1040">
        <v>870</v>
      </c>
      <c r="K1040" t="s">
        <v>27</v>
      </c>
      <c r="L1040">
        <v>26.3</v>
      </c>
      <c r="M1040" t="s">
        <v>3478</v>
      </c>
      <c r="N1040">
        <v>8.7953800000000002E-4</v>
      </c>
      <c r="O1040" t="s">
        <v>28</v>
      </c>
      <c r="P1040">
        <v>0</v>
      </c>
      <c r="Q1040">
        <v>0</v>
      </c>
      <c r="R1040">
        <v>95.79</v>
      </c>
      <c r="S1040">
        <v>1.8</v>
      </c>
      <c r="T1040">
        <v>1.8</v>
      </c>
    </row>
    <row r="1041" spans="1:20" x14ac:dyDescent="0.2">
      <c r="A1041" t="s">
        <v>3456</v>
      </c>
      <c r="B1041" t="s">
        <v>3479</v>
      </c>
      <c r="C1041" t="s">
        <v>3480</v>
      </c>
      <c r="D1041" t="s">
        <v>3481</v>
      </c>
      <c r="E1041" t="s">
        <v>24</v>
      </c>
      <c r="F1041" t="s">
        <v>25</v>
      </c>
      <c r="G1041" t="s">
        <v>26</v>
      </c>
      <c r="H1041" t="s">
        <v>3477</v>
      </c>
      <c r="I1041" t="s">
        <v>25</v>
      </c>
      <c r="J1041">
        <v>902</v>
      </c>
      <c r="K1041" t="s">
        <v>27</v>
      </c>
      <c r="L1041">
        <v>27.3</v>
      </c>
      <c r="M1041" t="s">
        <v>3478</v>
      </c>
      <c r="N1041">
        <v>0</v>
      </c>
      <c r="O1041" t="s">
        <v>25</v>
      </c>
      <c r="P1041">
        <v>0</v>
      </c>
      <c r="Q1041">
        <v>0</v>
      </c>
      <c r="R1041">
        <v>97.05</v>
      </c>
      <c r="S1041">
        <v>-3.6</v>
      </c>
      <c r="T1041">
        <v>3.6</v>
      </c>
    </row>
    <row r="1042" spans="1:20" x14ac:dyDescent="0.2">
      <c r="A1042" t="s">
        <v>3456</v>
      </c>
      <c r="B1042" t="s">
        <v>3482</v>
      </c>
      <c r="C1042" t="s">
        <v>3483</v>
      </c>
      <c r="D1042" t="s">
        <v>3484</v>
      </c>
      <c r="E1042" t="s">
        <v>24</v>
      </c>
      <c r="F1042" t="s">
        <v>25</v>
      </c>
      <c r="G1042" t="s">
        <v>26</v>
      </c>
      <c r="H1042" t="s">
        <v>3477</v>
      </c>
      <c r="I1042" t="s">
        <v>25</v>
      </c>
      <c r="J1042">
        <v>903</v>
      </c>
      <c r="K1042" t="s">
        <v>27</v>
      </c>
      <c r="L1042">
        <v>27.6</v>
      </c>
      <c r="M1042" t="s">
        <v>3478</v>
      </c>
      <c r="N1042">
        <v>5.43656E-3</v>
      </c>
      <c r="O1042" t="s">
        <v>55</v>
      </c>
      <c r="P1042">
        <v>0</v>
      </c>
      <c r="Q1042">
        <v>0</v>
      </c>
      <c r="R1042">
        <v>97.74</v>
      </c>
      <c r="S1042">
        <v>-2.5</v>
      </c>
      <c r="T1042">
        <v>2.5</v>
      </c>
    </row>
    <row r="1044" spans="1:20" x14ac:dyDescent="0.2">
      <c r="A1044" t="s">
        <v>3485</v>
      </c>
      <c r="B1044" t="s">
        <v>3486</v>
      </c>
      <c r="C1044" t="s">
        <v>3487</v>
      </c>
      <c r="D1044" t="s">
        <v>3488</v>
      </c>
      <c r="E1044" t="s">
        <v>24</v>
      </c>
      <c r="F1044" t="s">
        <v>25</v>
      </c>
      <c r="G1044" t="s">
        <v>26</v>
      </c>
      <c r="H1044" s="2">
        <v>44629</v>
      </c>
      <c r="I1044" t="s">
        <v>25</v>
      </c>
      <c r="J1044">
        <v>80</v>
      </c>
      <c r="K1044" t="s">
        <v>27</v>
      </c>
      <c r="L1044">
        <v>26</v>
      </c>
      <c r="M1044" t="s">
        <v>3489</v>
      </c>
      <c r="N1044">
        <v>4.0060900000000003E-3</v>
      </c>
      <c r="O1044" t="s">
        <v>32</v>
      </c>
      <c r="P1044">
        <v>0</v>
      </c>
      <c r="Q1044">
        <v>0</v>
      </c>
      <c r="R1044">
        <v>96.09</v>
      </c>
      <c r="S1044">
        <v>-5.0999999999999996</v>
      </c>
      <c r="T1044">
        <v>5.0999999999999996</v>
      </c>
    </row>
    <row r="1045" spans="1:20" x14ac:dyDescent="0.2">
      <c r="A1045" t="s">
        <v>3485</v>
      </c>
      <c r="B1045" t="s">
        <v>3490</v>
      </c>
      <c r="C1045" t="s">
        <v>3491</v>
      </c>
      <c r="D1045" t="s">
        <v>3492</v>
      </c>
      <c r="E1045" t="s">
        <v>24</v>
      </c>
      <c r="F1045" t="s">
        <v>25</v>
      </c>
      <c r="G1045" t="s">
        <v>26</v>
      </c>
      <c r="H1045" s="2">
        <v>44660</v>
      </c>
      <c r="I1045" t="s">
        <v>25</v>
      </c>
      <c r="J1045">
        <v>87</v>
      </c>
      <c r="K1045" t="s">
        <v>27</v>
      </c>
      <c r="L1045">
        <v>25.8</v>
      </c>
      <c r="M1045" t="s">
        <v>3489</v>
      </c>
      <c r="N1045">
        <v>8.7902800000000001E-4</v>
      </c>
      <c r="O1045" t="s">
        <v>28</v>
      </c>
      <c r="P1045">
        <v>0</v>
      </c>
      <c r="Q1045">
        <v>0</v>
      </c>
      <c r="R1045">
        <v>96.47</v>
      </c>
      <c r="S1045">
        <v>-1.9</v>
      </c>
      <c r="T1045">
        <v>1.9</v>
      </c>
    </row>
    <row r="1046" spans="1:20" x14ac:dyDescent="0.2">
      <c r="A1046" t="s">
        <v>3485</v>
      </c>
      <c r="B1046" t="s">
        <v>3493</v>
      </c>
      <c r="C1046" t="s">
        <v>3494</v>
      </c>
      <c r="D1046" t="s">
        <v>3495</v>
      </c>
      <c r="E1046" t="s">
        <v>24</v>
      </c>
      <c r="F1046" t="s">
        <v>25</v>
      </c>
      <c r="G1046" t="s">
        <v>26</v>
      </c>
      <c r="H1046" s="2">
        <v>44660</v>
      </c>
      <c r="I1046" t="s">
        <v>25</v>
      </c>
      <c r="J1046">
        <v>115</v>
      </c>
      <c r="K1046" t="s">
        <v>27</v>
      </c>
      <c r="L1046">
        <v>27</v>
      </c>
      <c r="M1046" t="s">
        <v>3496</v>
      </c>
      <c r="N1046">
        <v>5.7823500000000003E-3</v>
      </c>
      <c r="O1046" t="s">
        <v>104</v>
      </c>
      <c r="P1046">
        <v>0</v>
      </c>
      <c r="Q1046">
        <v>0</v>
      </c>
      <c r="R1046">
        <v>96.06</v>
      </c>
      <c r="S1046">
        <v>-2.8</v>
      </c>
      <c r="T1046">
        <v>2.8</v>
      </c>
    </row>
    <row r="1047" spans="1:20" x14ac:dyDescent="0.2">
      <c r="A1047" t="s">
        <v>3485</v>
      </c>
      <c r="B1047" t="s">
        <v>3497</v>
      </c>
      <c r="C1047" t="s">
        <v>3498</v>
      </c>
      <c r="D1047" t="s">
        <v>3499</v>
      </c>
      <c r="E1047" t="s">
        <v>24</v>
      </c>
      <c r="F1047" t="s">
        <v>25</v>
      </c>
      <c r="G1047" t="s">
        <v>26</v>
      </c>
      <c r="H1047" s="2">
        <v>44690</v>
      </c>
      <c r="I1047" t="s">
        <v>25</v>
      </c>
      <c r="J1047">
        <v>142</v>
      </c>
      <c r="K1047" t="s">
        <v>27</v>
      </c>
      <c r="L1047">
        <v>27.3</v>
      </c>
      <c r="M1047" t="s">
        <v>3496</v>
      </c>
      <c r="N1047">
        <v>5.43656E-3</v>
      </c>
      <c r="O1047" t="s">
        <v>55</v>
      </c>
      <c r="P1047">
        <v>0</v>
      </c>
      <c r="Q1047">
        <v>0</v>
      </c>
      <c r="R1047">
        <v>97.47</v>
      </c>
      <c r="S1047">
        <v>-5.0999999999999996</v>
      </c>
      <c r="T1047">
        <v>5.0999999999999996</v>
      </c>
    </row>
    <row r="1048" spans="1:20" x14ac:dyDescent="0.2">
      <c r="A1048" t="s">
        <v>3485</v>
      </c>
      <c r="B1048" t="s">
        <v>3500</v>
      </c>
      <c r="C1048" t="s">
        <v>3501</v>
      </c>
      <c r="D1048" t="s">
        <v>3502</v>
      </c>
      <c r="E1048" t="s">
        <v>24</v>
      </c>
      <c r="F1048" t="s">
        <v>25</v>
      </c>
      <c r="G1048" t="s">
        <v>74</v>
      </c>
      <c r="H1048" s="2">
        <v>44721</v>
      </c>
      <c r="I1048" t="s">
        <v>25</v>
      </c>
      <c r="J1048">
        <v>168</v>
      </c>
      <c r="K1048" t="s">
        <v>27</v>
      </c>
      <c r="L1048">
        <v>32</v>
      </c>
      <c r="M1048" t="s">
        <v>3496</v>
      </c>
      <c r="N1048">
        <v>3.26669E-3</v>
      </c>
      <c r="O1048" t="s">
        <v>36</v>
      </c>
      <c r="P1048">
        <v>0</v>
      </c>
      <c r="Q1048">
        <v>0</v>
      </c>
      <c r="R1048">
        <v>96.28</v>
      </c>
      <c r="S1048">
        <v>-3.5</v>
      </c>
      <c r="T1048">
        <v>3.5</v>
      </c>
    </row>
    <row r="1049" spans="1:20" x14ac:dyDescent="0.2">
      <c r="A1049" t="s">
        <v>3485</v>
      </c>
      <c r="B1049" t="s">
        <v>3503</v>
      </c>
      <c r="C1049" t="s">
        <v>3504</v>
      </c>
      <c r="D1049" t="s">
        <v>3505</v>
      </c>
      <c r="E1049" t="s">
        <v>24</v>
      </c>
      <c r="F1049" t="s">
        <v>25</v>
      </c>
      <c r="G1049" t="s">
        <v>26</v>
      </c>
      <c r="H1049" s="2">
        <v>44721</v>
      </c>
      <c r="I1049" t="s">
        <v>25</v>
      </c>
      <c r="J1049">
        <v>208</v>
      </c>
      <c r="K1049" t="s">
        <v>27</v>
      </c>
      <c r="L1049">
        <v>26.6</v>
      </c>
      <c r="M1049" t="s">
        <v>3506</v>
      </c>
      <c r="N1049">
        <v>3.26648E-3</v>
      </c>
      <c r="O1049" t="s">
        <v>36</v>
      </c>
      <c r="P1049">
        <v>0</v>
      </c>
      <c r="Q1049">
        <v>0</v>
      </c>
      <c r="R1049">
        <v>97.3</v>
      </c>
      <c r="S1049">
        <v>-2.9</v>
      </c>
      <c r="T1049">
        <v>2.9</v>
      </c>
    </row>
    <row r="1050" spans="1:20" x14ac:dyDescent="0.2">
      <c r="A1050" t="s">
        <v>3485</v>
      </c>
      <c r="B1050" t="s">
        <v>3507</v>
      </c>
      <c r="C1050" t="s">
        <v>3508</v>
      </c>
      <c r="D1050" t="s">
        <v>3509</v>
      </c>
      <c r="E1050" t="s">
        <v>24</v>
      </c>
      <c r="F1050" t="s">
        <v>25</v>
      </c>
      <c r="G1050" t="s">
        <v>26</v>
      </c>
      <c r="H1050" s="2">
        <v>44721</v>
      </c>
      <c r="I1050" t="s">
        <v>25</v>
      </c>
      <c r="J1050">
        <v>212</v>
      </c>
      <c r="K1050" t="s">
        <v>27</v>
      </c>
      <c r="L1050">
        <v>25.9</v>
      </c>
      <c r="M1050" t="s">
        <v>3506</v>
      </c>
      <c r="N1050">
        <v>2.8910099999999998E-3</v>
      </c>
      <c r="O1050" t="s">
        <v>104</v>
      </c>
      <c r="P1050">
        <v>0</v>
      </c>
      <c r="Q1050">
        <v>0</v>
      </c>
      <c r="R1050">
        <v>96.75</v>
      </c>
      <c r="S1050">
        <v>-2</v>
      </c>
      <c r="T1050">
        <v>2</v>
      </c>
    </row>
    <row r="1051" spans="1:20" x14ac:dyDescent="0.2">
      <c r="H1051" s="2"/>
    </row>
    <row r="1052" spans="1:20" x14ac:dyDescent="0.2">
      <c r="A1052" t="s">
        <v>3510</v>
      </c>
      <c r="B1052" t="s">
        <v>3511</v>
      </c>
      <c r="C1052" t="s">
        <v>3512</v>
      </c>
      <c r="D1052" t="s">
        <v>3513</v>
      </c>
      <c r="E1052" t="s">
        <v>24</v>
      </c>
      <c r="F1052" t="s">
        <v>25</v>
      </c>
      <c r="G1052" t="s">
        <v>26</v>
      </c>
      <c r="H1052" s="2">
        <v>44562</v>
      </c>
      <c r="I1052" t="s">
        <v>25</v>
      </c>
      <c r="J1052">
        <v>322</v>
      </c>
      <c r="K1052" t="s">
        <v>27</v>
      </c>
      <c r="L1052">
        <v>28.4</v>
      </c>
      <c r="M1052" t="s">
        <v>3514</v>
      </c>
      <c r="N1052">
        <v>0</v>
      </c>
      <c r="O1052" t="s">
        <v>25</v>
      </c>
      <c r="P1052">
        <v>0</v>
      </c>
      <c r="Q1052">
        <v>0</v>
      </c>
      <c r="R1052">
        <v>98.37</v>
      </c>
      <c r="S1052">
        <v>-1.9</v>
      </c>
      <c r="T1052">
        <v>1.9</v>
      </c>
    </row>
    <row r="1053" spans="1:20" x14ac:dyDescent="0.2">
      <c r="H1053" s="2"/>
    </row>
    <row r="1054" spans="1:20" x14ac:dyDescent="0.2">
      <c r="A1054" t="s">
        <v>3515</v>
      </c>
      <c r="B1054" t="s">
        <v>3516</v>
      </c>
      <c r="C1054" t="s">
        <v>3517</v>
      </c>
      <c r="D1054" t="s">
        <v>3518</v>
      </c>
      <c r="E1054" t="s">
        <v>24</v>
      </c>
      <c r="F1054" t="s">
        <v>25</v>
      </c>
      <c r="G1054" t="s">
        <v>26</v>
      </c>
      <c r="H1054" s="2">
        <v>44594</v>
      </c>
      <c r="I1054" t="s">
        <v>25</v>
      </c>
      <c r="J1054">
        <v>208</v>
      </c>
      <c r="K1054" t="s">
        <v>27</v>
      </c>
      <c r="L1054">
        <v>26.9</v>
      </c>
      <c r="M1054" t="s">
        <v>3519</v>
      </c>
      <c r="N1054">
        <v>5.4442500000000003E-3</v>
      </c>
      <c r="O1054" t="s">
        <v>55</v>
      </c>
      <c r="P1054">
        <v>0</v>
      </c>
      <c r="Q1054">
        <v>0</v>
      </c>
      <c r="R1054">
        <v>94.59</v>
      </c>
      <c r="S1054">
        <v>-3</v>
      </c>
      <c r="T1054">
        <v>3</v>
      </c>
    </row>
    <row r="1055" spans="1:20" x14ac:dyDescent="0.2">
      <c r="A1055" t="s">
        <v>3515</v>
      </c>
      <c r="B1055" t="s">
        <v>3520</v>
      </c>
      <c r="C1055" t="s">
        <v>3521</v>
      </c>
      <c r="D1055" t="s">
        <v>3522</v>
      </c>
      <c r="E1055" t="s">
        <v>24</v>
      </c>
      <c r="F1055" t="s">
        <v>25</v>
      </c>
      <c r="G1055" t="s">
        <v>26</v>
      </c>
      <c r="H1055" s="2">
        <v>44594</v>
      </c>
      <c r="I1055" t="s">
        <v>25</v>
      </c>
      <c r="J1055">
        <v>228</v>
      </c>
      <c r="K1055" t="s">
        <v>27</v>
      </c>
      <c r="L1055">
        <v>26.8</v>
      </c>
      <c r="M1055" t="s">
        <v>3519</v>
      </c>
      <c r="N1055">
        <v>0</v>
      </c>
      <c r="O1055" t="s">
        <v>25</v>
      </c>
      <c r="P1055">
        <v>0</v>
      </c>
      <c r="Q1055">
        <v>0</v>
      </c>
      <c r="R1055">
        <v>97.41</v>
      </c>
      <c r="S1055">
        <v>-3.2</v>
      </c>
      <c r="T1055">
        <v>3.2</v>
      </c>
    </row>
    <row r="1056" spans="1:20" x14ac:dyDescent="0.2">
      <c r="H1056" s="2"/>
    </row>
    <row r="1057" spans="1:20" x14ac:dyDescent="0.2">
      <c r="A1057" t="s">
        <v>3523</v>
      </c>
      <c r="B1057" t="s">
        <v>3524</v>
      </c>
      <c r="C1057" t="s">
        <v>3525</v>
      </c>
      <c r="D1057" t="s">
        <v>3526</v>
      </c>
      <c r="E1057" t="s">
        <v>24</v>
      </c>
      <c r="F1057" t="s">
        <v>25</v>
      </c>
      <c r="G1057" t="s">
        <v>26</v>
      </c>
      <c r="H1057" s="2">
        <v>44688</v>
      </c>
      <c r="I1057" t="s">
        <v>25</v>
      </c>
      <c r="J1057">
        <v>233</v>
      </c>
      <c r="K1057" t="s">
        <v>27</v>
      </c>
      <c r="L1057">
        <v>27.8</v>
      </c>
      <c r="M1057" t="s">
        <v>3527</v>
      </c>
      <c r="N1057">
        <v>0</v>
      </c>
      <c r="O1057" t="s">
        <v>25</v>
      </c>
      <c r="P1057">
        <v>0</v>
      </c>
      <c r="Q1057">
        <v>0</v>
      </c>
      <c r="R1057">
        <v>96.87</v>
      </c>
      <c r="S1057">
        <v>-2</v>
      </c>
      <c r="T1057">
        <v>2</v>
      </c>
    </row>
    <row r="1058" spans="1:20" x14ac:dyDescent="0.2">
      <c r="H1058" s="2"/>
    </row>
    <row r="1059" spans="1:20" x14ac:dyDescent="0.2">
      <c r="A1059" t="s">
        <v>3528</v>
      </c>
      <c r="B1059" t="s">
        <v>3529</v>
      </c>
      <c r="C1059" t="s">
        <v>3530</v>
      </c>
      <c r="D1059" t="s">
        <v>3531</v>
      </c>
      <c r="E1059" t="s">
        <v>24</v>
      </c>
      <c r="F1059" t="s">
        <v>25</v>
      </c>
      <c r="G1059" t="s">
        <v>26</v>
      </c>
      <c r="H1059" s="2">
        <v>44820</v>
      </c>
      <c r="I1059" t="s">
        <v>25</v>
      </c>
      <c r="J1059">
        <v>305</v>
      </c>
      <c r="K1059" t="s">
        <v>27</v>
      </c>
      <c r="L1059">
        <v>27.3</v>
      </c>
      <c r="M1059" t="s">
        <v>25</v>
      </c>
      <c r="N1059">
        <v>8.7986300000000004E-4</v>
      </c>
      <c r="O1059" t="s">
        <v>28</v>
      </c>
      <c r="P1059">
        <v>0</v>
      </c>
      <c r="Q1059">
        <v>0</v>
      </c>
      <c r="R1059">
        <v>95.32</v>
      </c>
      <c r="S1059">
        <v>-3.4</v>
      </c>
      <c r="T1059">
        <v>3.4</v>
      </c>
    </row>
    <row r="1060" spans="1:20" x14ac:dyDescent="0.2">
      <c r="A1060" t="s">
        <v>3528</v>
      </c>
      <c r="B1060" t="s">
        <v>3532</v>
      </c>
      <c r="C1060" t="s">
        <v>3533</v>
      </c>
      <c r="D1060" t="s">
        <v>3534</v>
      </c>
      <c r="E1060" t="s">
        <v>24</v>
      </c>
      <c r="F1060" t="s">
        <v>25</v>
      </c>
      <c r="G1060" t="s">
        <v>26</v>
      </c>
      <c r="H1060" s="2">
        <v>44820</v>
      </c>
      <c r="I1060" t="s">
        <v>25</v>
      </c>
      <c r="J1060">
        <v>291</v>
      </c>
      <c r="K1060" t="s">
        <v>27</v>
      </c>
      <c r="L1060">
        <v>28.6</v>
      </c>
      <c r="M1060" t="s">
        <v>3535</v>
      </c>
      <c r="N1060">
        <v>3.26691E-3</v>
      </c>
      <c r="O1060" t="s">
        <v>36</v>
      </c>
      <c r="P1060">
        <v>0</v>
      </c>
      <c r="Q1060">
        <v>0</v>
      </c>
      <c r="R1060">
        <v>94.74</v>
      </c>
      <c r="S1060">
        <v>-2.7</v>
      </c>
      <c r="T1060">
        <v>2.7</v>
      </c>
    </row>
    <row r="1061" spans="1:20" x14ac:dyDescent="0.2">
      <c r="A1061" t="s">
        <v>3528</v>
      </c>
      <c r="B1061" t="s">
        <v>3536</v>
      </c>
      <c r="C1061" t="s">
        <v>3537</v>
      </c>
      <c r="D1061" t="s">
        <v>3538</v>
      </c>
      <c r="E1061" t="s">
        <v>24</v>
      </c>
      <c r="F1061" t="s">
        <v>25</v>
      </c>
      <c r="G1061" t="s">
        <v>26</v>
      </c>
      <c r="H1061" s="2">
        <v>44789</v>
      </c>
      <c r="I1061" t="s">
        <v>25</v>
      </c>
      <c r="J1061">
        <v>255</v>
      </c>
      <c r="K1061" t="s">
        <v>27</v>
      </c>
      <c r="L1061">
        <v>27.4</v>
      </c>
      <c r="M1061" t="s">
        <v>3535</v>
      </c>
      <c r="N1061">
        <v>0</v>
      </c>
      <c r="O1061" t="s">
        <v>25</v>
      </c>
      <c r="P1061">
        <v>0</v>
      </c>
      <c r="Q1061">
        <v>0</v>
      </c>
      <c r="R1061">
        <v>98.39</v>
      </c>
      <c r="S1061">
        <v>-3.8</v>
      </c>
      <c r="T1061">
        <v>3.8</v>
      </c>
    </row>
    <row r="1062" spans="1:20" x14ac:dyDescent="0.2">
      <c r="A1062" t="s">
        <v>3528</v>
      </c>
      <c r="B1062" t="s">
        <v>3539</v>
      </c>
      <c r="C1062" t="s">
        <v>3540</v>
      </c>
      <c r="D1062" t="s">
        <v>3541</v>
      </c>
      <c r="E1062" t="s">
        <v>24</v>
      </c>
      <c r="F1062" t="s">
        <v>25</v>
      </c>
      <c r="G1062" t="s">
        <v>26</v>
      </c>
      <c r="H1062" s="2">
        <v>44789</v>
      </c>
      <c r="I1062" t="s">
        <v>25</v>
      </c>
      <c r="J1062">
        <v>242</v>
      </c>
      <c r="K1062" t="s">
        <v>27</v>
      </c>
      <c r="L1062">
        <v>28.7</v>
      </c>
      <c r="M1062" t="s">
        <v>3535</v>
      </c>
      <c r="N1062">
        <v>8.83455E-4</v>
      </c>
      <c r="O1062" t="s">
        <v>28</v>
      </c>
      <c r="P1062">
        <v>0</v>
      </c>
      <c r="Q1062">
        <v>0</v>
      </c>
      <c r="R1062">
        <v>95.42</v>
      </c>
      <c r="S1062">
        <v>-6.5</v>
      </c>
      <c r="T1062">
        <v>6.5</v>
      </c>
    </row>
    <row r="1063" spans="1:20" x14ac:dyDescent="0.2">
      <c r="A1063" t="s">
        <v>3528</v>
      </c>
      <c r="B1063" t="s">
        <v>3542</v>
      </c>
      <c r="C1063" t="s">
        <v>3543</v>
      </c>
      <c r="D1063" t="s">
        <v>3544</v>
      </c>
      <c r="E1063" t="s">
        <v>24</v>
      </c>
      <c r="F1063" t="s">
        <v>3545</v>
      </c>
      <c r="G1063" t="s">
        <v>26</v>
      </c>
      <c r="H1063" s="2">
        <v>44758</v>
      </c>
      <c r="I1063" t="s">
        <v>25</v>
      </c>
      <c r="J1063">
        <v>201</v>
      </c>
      <c r="K1063" t="s">
        <v>27</v>
      </c>
      <c r="L1063">
        <v>28.1</v>
      </c>
      <c r="M1063" t="s">
        <v>3546</v>
      </c>
      <c r="N1063">
        <v>1.6369399999999999E-2</v>
      </c>
      <c r="O1063" t="s">
        <v>28</v>
      </c>
      <c r="P1063">
        <v>0</v>
      </c>
      <c r="Q1063">
        <v>0</v>
      </c>
      <c r="R1063">
        <v>97.91</v>
      </c>
      <c r="S1063">
        <v>-3.6</v>
      </c>
      <c r="T1063">
        <v>3.6</v>
      </c>
    </row>
    <row r="1064" spans="1:20" x14ac:dyDescent="0.2">
      <c r="A1064" t="s">
        <v>3528</v>
      </c>
      <c r="B1064" t="s">
        <v>3547</v>
      </c>
      <c r="C1064" t="s">
        <v>3548</v>
      </c>
      <c r="D1064" t="s">
        <v>3549</v>
      </c>
      <c r="E1064" t="s">
        <v>24</v>
      </c>
      <c r="F1064" t="s">
        <v>25</v>
      </c>
      <c r="G1064" t="s">
        <v>26</v>
      </c>
      <c r="H1064" s="2">
        <v>44758</v>
      </c>
      <c r="I1064" t="s">
        <v>25</v>
      </c>
      <c r="J1064">
        <v>201</v>
      </c>
      <c r="K1064" t="s">
        <v>27</v>
      </c>
      <c r="L1064">
        <v>27.5</v>
      </c>
      <c r="M1064" t="s">
        <v>3546</v>
      </c>
      <c r="N1064">
        <v>3.5464799999999999E-3</v>
      </c>
      <c r="O1064" t="s">
        <v>28</v>
      </c>
      <c r="P1064">
        <v>0</v>
      </c>
      <c r="Q1064">
        <v>0</v>
      </c>
      <c r="R1064">
        <v>97.91</v>
      </c>
      <c r="S1064">
        <v>-2.7</v>
      </c>
      <c r="T1064">
        <v>2.7</v>
      </c>
    </row>
    <row r="1065" spans="1:20" x14ac:dyDescent="0.2">
      <c r="A1065" t="s">
        <v>3528</v>
      </c>
      <c r="B1065" t="s">
        <v>3550</v>
      </c>
      <c r="C1065" t="s">
        <v>3551</v>
      </c>
      <c r="D1065" t="s">
        <v>3552</v>
      </c>
      <c r="E1065" t="s">
        <v>24</v>
      </c>
      <c r="F1065" t="s">
        <v>25</v>
      </c>
      <c r="G1065" t="s">
        <v>26</v>
      </c>
      <c r="H1065" s="2">
        <v>44728</v>
      </c>
      <c r="I1065" t="s">
        <v>25</v>
      </c>
      <c r="J1065">
        <v>176</v>
      </c>
      <c r="K1065" t="s">
        <v>27</v>
      </c>
      <c r="L1065">
        <v>26.7</v>
      </c>
      <c r="M1065" t="s">
        <v>3553</v>
      </c>
      <c r="N1065">
        <v>0</v>
      </c>
      <c r="O1065" t="s">
        <v>174</v>
      </c>
      <c r="P1065">
        <v>0</v>
      </c>
      <c r="Q1065">
        <v>0</v>
      </c>
      <c r="R1065">
        <v>97.19</v>
      </c>
      <c r="S1065">
        <v>-1.8</v>
      </c>
      <c r="T1065">
        <v>1.8</v>
      </c>
    </row>
    <row r="1066" spans="1:20" x14ac:dyDescent="0.2">
      <c r="A1066" t="s">
        <v>3528</v>
      </c>
      <c r="B1066" t="s">
        <v>3554</v>
      </c>
      <c r="C1066" t="s">
        <v>3555</v>
      </c>
      <c r="D1066" t="s">
        <v>3556</v>
      </c>
      <c r="E1066" t="s">
        <v>24</v>
      </c>
      <c r="F1066" t="s">
        <v>25</v>
      </c>
      <c r="G1066" t="s">
        <v>26</v>
      </c>
      <c r="H1066" s="2">
        <v>44697</v>
      </c>
      <c r="I1066" t="s">
        <v>25</v>
      </c>
      <c r="J1066">
        <v>126</v>
      </c>
      <c r="K1066" t="s">
        <v>27</v>
      </c>
      <c r="L1066">
        <v>27.7</v>
      </c>
      <c r="M1066" t="s">
        <v>3557</v>
      </c>
      <c r="N1066">
        <v>1.1645600000000001E-2</v>
      </c>
      <c r="O1066" t="s">
        <v>28</v>
      </c>
      <c r="P1066">
        <v>0</v>
      </c>
      <c r="Q1066">
        <v>0</v>
      </c>
      <c r="R1066">
        <v>98.44</v>
      </c>
      <c r="S1066">
        <v>-2.1</v>
      </c>
      <c r="T1066">
        <v>2.1</v>
      </c>
    </row>
    <row r="1067" spans="1:20" x14ac:dyDescent="0.2">
      <c r="A1067" t="s">
        <v>3528</v>
      </c>
      <c r="B1067" t="s">
        <v>3558</v>
      </c>
      <c r="C1067" t="s">
        <v>3559</v>
      </c>
      <c r="D1067" t="s">
        <v>3560</v>
      </c>
      <c r="E1067" t="s">
        <v>24</v>
      </c>
      <c r="F1067" t="s">
        <v>25</v>
      </c>
      <c r="G1067" t="s">
        <v>26</v>
      </c>
      <c r="H1067" s="2">
        <v>44697</v>
      </c>
      <c r="I1067" t="s">
        <v>25</v>
      </c>
      <c r="J1067">
        <v>76</v>
      </c>
      <c r="K1067" t="s">
        <v>27</v>
      </c>
      <c r="L1067">
        <v>26.9</v>
      </c>
      <c r="M1067" t="s">
        <v>3561</v>
      </c>
      <c r="N1067">
        <v>6.7453599999999997E-3</v>
      </c>
      <c r="O1067" t="s">
        <v>36</v>
      </c>
      <c r="P1067">
        <v>0</v>
      </c>
      <c r="Q1067">
        <v>0</v>
      </c>
      <c r="R1067">
        <v>96.48</v>
      </c>
      <c r="S1067">
        <v>-3.2</v>
      </c>
      <c r="T1067">
        <v>3.2</v>
      </c>
    </row>
    <row r="1068" spans="1:20" x14ac:dyDescent="0.2">
      <c r="H1068" s="2"/>
    </row>
    <row r="1069" spans="1:20" x14ac:dyDescent="0.2">
      <c r="A1069" t="s">
        <v>3562</v>
      </c>
      <c r="B1069" t="s">
        <v>3563</v>
      </c>
      <c r="C1069" t="s">
        <v>3564</v>
      </c>
      <c r="D1069" t="s">
        <v>3565</v>
      </c>
      <c r="E1069" t="s">
        <v>24</v>
      </c>
      <c r="F1069" t="s">
        <v>25</v>
      </c>
      <c r="G1069" t="s">
        <v>26</v>
      </c>
      <c r="H1069" t="s">
        <v>3566</v>
      </c>
      <c r="I1069" t="s">
        <v>25</v>
      </c>
      <c r="J1069">
        <v>1013</v>
      </c>
      <c r="K1069" t="s">
        <v>27</v>
      </c>
      <c r="L1069">
        <v>28.1</v>
      </c>
      <c r="M1069" t="s">
        <v>25</v>
      </c>
      <c r="N1069">
        <v>0</v>
      </c>
      <c r="O1069" t="s">
        <v>25</v>
      </c>
      <c r="P1069">
        <v>0</v>
      </c>
      <c r="Q1069">
        <v>0</v>
      </c>
      <c r="R1069">
        <v>93.87</v>
      </c>
      <c r="S1069">
        <v>-4.5</v>
      </c>
      <c r="T1069">
        <v>4.5</v>
      </c>
    </row>
    <row r="1070" spans="1:20" x14ac:dyDescent="0.2">
      <c r="A1070" t="s">
        <v>3562</v>
      </c>
      <c r="B1070" t="s">
        <v>3567</v>
      </c>
      <c r="C1070" t="s">
        <v>3568</v>
      </c>
      <c r="D1070" t="s">
        <v>3569</v>
      </c>
      <c r="E1070" t="s">
        <v>24</v>
      </c>
      <c r="F1070" t="s">
        <v>25</v>
      </c>
      <c r="G1070" t="s">
        <v>26</v>
      </c>
      <c r="H1070" t="s">
        <v>3570</v>
      </c>
      <c r="I1070" t="s">
        <v>25</v>
      </c>
      <c r="J1070">
        <v>887</v>
      </c>
      <c r="K1070" t="s">
        <v>27</v>
      </c>
      <c r="L1070">
        <v>28</v>
      </c>
      <c r="M1070" t="s">
        <v>25</v>
      </c>
      <c r="N1070">
        <v>1.1488999999999999E-2</v>
      </c>
      <c r="O1070" t="s">
        <v>32</v>
      </c>
      <c r="P1070">
        <v>0</v>
      </c>
      <c r="Q1070">
        <v>0</v>
      </c>
      <c r="R1070">
        <v>95.07</v>
      </c>
      <c r="S1070">
        <v>-2.8</v>
      </c>
      <c r="T1070">
        <v>2.8</v>
      </c>
    </row>
    <row r="1071" spans="1:20" x14ac:dyDescent="0.2">
      <c r="A1071" t="s">
        <v>3562</v>
      </c>
      <c r="B1071" t="s">
        <v>3571</v>
      </c>
      <c r="C1071" t="s">
        <v>3572</v>
      </c>
      <c r="D1071" t="s">
        <v>3573</v>
      </c>
      <c r="E1071" t="s">
        <v>24</v>
      </c>
      <c r="F1071" t="s">
        <v>25</v>
      </c>
      <c r="G1071" t="s">
        <v>26</v>
      </c>
      <c r="H1071" t="s">
        <v>308</v>
      </c>
      <c r="I1071" t="s">
        <v>25</v>
      </c>
      <c r="J1071">
        <v>759</v>
      </c>
      <c r="K1071" t="s">
        <v>27</v>
      </c>
      <c r="L1071">
        <v>26</v>
      </c>
      <c r="M1071" t="s">
        <v>25</v>
      </c>
      <c r="N1071">
        <v>1.6293499999999999E-3</v>
      </c>
      <c r="O1071" t="s">
        <v>28</v>
      </c>
      <c r="P1071">
        <v>0</v>
      </c>
      <c r="Q1071">
        <v>0</v>
      </c>
      <c r="R1071">
        <v>95.65</v>
      </c>
      <c r="S1071">
        <v>-2.7</v>
      </c>
      <c r="T1071">
        <v>2.7</v>
      </c>
    </row>
    <row r="1072" spans="1:20" x14ac:dyDescent="0.2">
      <c r="A1072" t="s">
        <v>3562</v>
      </c>
      <c r="B1072" t="s">
        <v>3574</v>
      </c>
      <c r="C1072" t="s">
        <v>3575</v>
      </c>
      <c r="D1072" t="s">
        <v>3576</v>
      </c>
      <c r="E1072" t="s">
        <v>24</v>
      </c>
      <c r="F1072" t="s">
        <v>25</v>
      </c>
      <c r="G1072" t="s">
        <v>26</v>
      </c>
      <c r="H1072" s="2">
        <v>44796</v>
      </c>
      <c r="I1072" t="s">
        <v>25</v>
      </c>
      <c r="J1072">
        <v>206</v>
      </c>
      <c r="K1072" t="s">
        <v>27</v>
      </c>
      <c r="L1072">
        <v>26.7</v>
      </c>
      <c r="M1072" t="s">
        <v>3577</v>
      </c>
      <c r="N1072">
        <v>2.9536900000000001E-3</v>
      </c>
      <c r="O1072" t="s">
        <v>104</v>
      </c>
      <c r="P1072">
        <v>0</v>
      </c>
      <c r="Q1072">
        <v>0</v>
      </c>
      <c r="R1072">
        <v>96.41</v>
      </c>
      <c r="S1072">
        <v>-3.2</v>
      </c>
      <c r="T1072">
        <v>3.2</v>
      </c>
    </row>
    <row r="1073" spans="1:20" x14ac:dyDescent="0.2">
      <c r="H1073" s="2"/>
    </row>
    <row r="1074" spans="1:20" x14ac:dyDescent="0.2">
      <c r="A1074" t="s">
        <v>3578</v>
      </c>
      <c r="B1074" t="s">
        <v>3579</v>
      </c>
      <c r="C1074" t="s">
        <v>3580</v>
      </c>
      <c r="D1074" t="s">
        <v>3581</v>
      </c>
      <c r="E1074" t="s">
        <v>24</v>
      </c>
      <c r="F1074" t="s">
        <v>25</v>
      </c>
      <c r="G1074" t="s">
        <v>26</v>
      </c>
      <c r="H1074" s="2">
        <v>44751</v>
      </c>
      <c r="I1074" t="s">
        <v>25</v>
      </c>
      <c r="J1074">
        <v>372</v>
      </c>
      <c r="K1074" t="s">
        <v>27</v>
      </c>
      <c r="L1074">
        <v>28.2</v>
      </c>
      <c r="M1074" t="s">
        <v>1583</v>
      </c>
      <c r="N1074">
        <v>8.8150800000000003E-4</v>
      </c>
      <c r="O1074" t="s">
        <v>28</v>
      </c>
      <c r="P1074">
        <v>0</v>
      </c>
      <c r="Q1074">
        <v>0</v>
      </c>
      <c r="R1074">
        <v>95.35</v>
      </c>
      <c r="S1074">
        <v>-2</v>
      </c>
      <c r="T1074">
        <v>2</v>
      </c>
    </row>
    <row r="1075" spans="1:20" x14ac:dyDescent="0.2">
      <c r="A1075" t="s">
        <v>3578</v>
      </c>
      <c r="B1075" t="s">
        <v>3582</v>
      </c>
      <c r="C1075" t="s">
        <v>3583</v>
      </c>
      <c r="D1075" t="s">
        <v>3584</v>
      </c>
      <c r="E1075" t="s">
        <v>24</v>
      </c>
      <c r="F1075" t="s">
        <v>25</v>
      </c>
      <c r="G1075" t="s">
        <v>26</v>
      </c>
      <c r="H1075" s="2">
        <v>44813</v>
      </c>
      <c r="I1075" t="s">
        <v>25</v>
      </c>
      <c r="J1075">
        <v>676</v>
      </c>
      <c r="K1075" t="s">
        <v>27</v>
      </c>
      <c r="L1075">
        <v>30</v>
      </c>
      <c r="M1075" t="s">
        <v>3585</v>
      </c>
      <c r="N1075">
        <v>0</v>
      </c>
      <c r="O1075" t="s">
        <v>77</v>
      </c>
      <c r="P1075">
        <v>0</v>
      </c>
      <c r="Q1075">
        <v>0</v>
      </c>
      <c r="R1075">
        <v>98.34</v>
      </c>
      <c r="S1075">
        <v>-1.8</v>
      </c>
      <c r="T1075">
        <v>1.8</v>
      </c>
    </row>
    <row r="1076" spans="1:20" x14ac:dyDescent="0.2">
      <c r="A1076" t="s">
        <v>3578</v>
      </c>
      <c r="B1076" t="s">
        <v>3586</v>
      </c>
      <c r="C1076" t="s">
        <v>3587</v>
      </c>
      <c r="D1076" t="s">
        <v>3588</v>
      </c>
      <c r="E1076" t="s">
        <v>24</v>
      </c>
      <c r="F1076" t="s">
        <v>25</v>
      </c>
      <c r="G1076" t="s">
        <v>26</v>
      </c>
      <c r="H1076" s="2">
        <v>44813</v>
      </c>
      <c r="I1076" t="s">
        <v>25</v>
      </c>
      <c r="J1076">
        <v>742</v>
      </c>
      <c r="K1076" t="s">
        <v>27</v>
      </c>
      <c r="L1076">
        <v>26.1</v>
      </c>
      <c r="M1076" t="s">
        <v>3589</v>
      </c>
      <c r="N1076">
        <v>6.5325299999999999E-3</v>
      </c>
      <c r="O1076" t="s">
        <v>36</v>
      </c>
      <c r="P1076">
        <v>0</v>
      </c>
      <c r="Q1076">
        <v>0</v>
      </c>
      <c r="R1076">
        <v>98.43</v>
      </c>
      <c r="S1076">
        <v>-2.6</v>
      </c>
      <c r="T1076">
        <v>2.6</v>
      </c>
    </row>
    <row r="1077" spans="1:20" x14ac:dyDescent="0.2">
      <c r="H1077" s="2"/>
    </row>
    <row r="1078" spans="1:20" x14ac:dyDescent="0.2">
      <c r="A1078" t="s">
        <v>3590</v>
      </c>
      <c r="B1078" t="s">
        <v>3591</v>
      </c>
      <c r="C1078" t="s">
        <v>3592</v>
      </c>
      <c r="D1078" t="s">
        <v>3593</v>
      </c>
      <c r="E1078" t="s">
        <v>24</v>
      </c>
      <c r="F1078" t="s">
        <v>674</v>
      </c>
      <c r="G1078" t="s">
        <v>26</v>
      </c>
      <c r="H1078" s="2">
        <v>44594</v>
      </c>
      <c r="I1078" t="s">
        <v>25</v>
      </c>
      <c r="J1078">
        <v>159</v>
      </c>
      <c r="K1078" t="s">
        <v>27</v>
      </c>
      <c r="L1078">
        <v>25.9</v>
      </c>
      <c r="M1078" t="s">
        <v>3594</v>
      </c>
      <c r="N1078">
        <v>6.1743600000000003E-3</v>
      </c>
      <c r="O1078" t="s">
        <v>32</v>
      </c>
      <c r="P1078">
        <v>0</v>
      </c>
      <c r="Q1078">
        <v>0</v>
      </c>
      <c r="R1078">
        <v>98.39</v>
      </c>
      <c r="S1078">
        <v>2.9</v>
      </c>
      <c r="T1078">
        <v>2.9</v>
      </c>
    </row>
    <row r="1079" spans="1:20" x14ac:dyDescent="0.2">
      <c r="A1079" t="s">
        <v>3590</v>
      </c>
      <c r="B1079" t="s">
        <v>3595</v>
      </c>
      <c r="C1079" t="s">
        <v>3596</v>
      </c>
      <c r="D1079" t="s">
        <v>3597</v>
      </c>
      <c r="E1079" t="s">
        <v>24</v>
      </c>
      <c r="F1079" t="s">
        <v>25</v>
      </c>
      <c r="G1079" t="s">
        <v>26</v>
      </c>
      <c r="H1079" s="2">
        <v>44594</v>
      </c>
      <c r="I1079" t="s">
        <v>25</v>
      </c>
      <c r="J1079">
        <v>120</v>
      </c>
      <c r="K1079" t="s">
        <v>27</v>
      </c>
      <c r="L1079">
        <v>28.1</v>
      </c>
      <c r="M1079" t="s">
        <v>3594</v>
      </c>
      <c r="N1079">
        <v>6.4800400000000003E-3</v>
      </c>
      <c r="O1079" t="s">
        <v>28</v>
      </c>
      <c r="P1079">
        <v>0</v>
      </c>
      <c r="Q1079">
        <v>0</v>
      </c>
      <c r="R1079">
        <v>94.23</v>
      </c>
      <c r="S1079">
        <v>-3.9</v>
      </c>
      <c r="T1079">
        <v>3.9</v>
      </c>
    </row>
    <row r="1080" spans="1:20" x14ac:dyDescent="0.2">
      <c r="A1080" t="s">
        <v>3590</v>
      </c>
      <c r="B1080" t="s">
        <v>3598</v>
      </c>
      <c r="C1080" t="s">
        <v>3599</v>
      </c>
      <c r="D1080" t="s">
        <v>3600</v>
      </c>
      <c r="E1080" t="s">
        <v>24</v>
      </c>
      <c r="F1080" t="s">
        <v>25</v>
      </c>
      <c r="G1080" t="s">
        <v>26</v>
      </c>
      <c r="H1080" s="2">
        <v>44594</v>
      </c>
      <c r="I1080" t="s">
        <v>25</v>
      </c>
      <c r="J1080">
        <v>118</v>
      </c>
      <c r="K1080" t="s">
        <v>27</v>
      </c>
      <c r="L1080">
        <v>27.8</v>
      </c>
      <c r="M1080" t="s">
        <v>3594</v>
      </c>
      <c r="N1080">
        <v>0</v>
      </c>
      <c r="O1080" t="s">
        <v>25</v>
      </c>
      <c r="P1080">
        <v>0</v>
      </c>
      <c r="Q1080">
        <v>0</v>
      </c>
      <c r="R1080">
        <v>96.97</v>
      </c>
      <c r="S1080">
        <v>1.5</v>
      </c>
      <c r="T1080">
        <v>1.5</v>
      </c>
    </row>
    <row r="1081" spans="1:20" x14ac:dyDescent="0.2">
      <c r="H1081" s="2"/>
    </row>
    <row r="1082" spans="1:20" x14ac:dyDescent="0.2">
      <c r="A1082" t="s">
        <v>3601</v>
      </c>
      <c r="B1082" t="s">
        <v>3602</v>
      </c>
      <c r="C1082" t="s">
        <v>3603</v>
      </c>
      <c r="D1082" t="s">
        <v>3604</v>
      </c>
      <c r="E1082" t="s">
        <v>24</v>
      </c>
      <c r="F1082" t="s">
        <v>25</v>
      </c>
      <c r="G1082" t="s">
        <v>26</v>
      </c>
      <c r="H1082" s="2">
        <v>44912</v>
      </c>
      <c r="I1082" t="s">
        <v>25</v>
      </c>
      <c r="J1082">
        <v>479</v>
      </c>
      <c r="K1082" t="s">
        <v>27</v>
      </c>
      <c r="L1082">
        <v>28.8</v>
      </c>
      <c r="M1082" t="s">
        <v>3605</v>
      </c>
      <c r="N1082">
        <v>5.4591099999999997E-3</v>
      </c>
      <c r="O1082" t="s">
        <v>55</v>
      </c>
      <c r="P1082">
        <v>0</v>
      </c>
      <c r="Q1082">
        <v>0</v>
      </c>
      <c r="R1082">
        <v>96.33</v>
      </c>
      <c r="S1082">
        <v>-3.4</v>
      </c>
      <c r="T1082">
        <v>3.4</v>
      </c>
    </row>
    <row r="1083" spans="1:20" x14ac:dyDescent="0.2">
      <c r="A1083" t="s">
        <v>3601</v>
      </c>
      <c r="B1083" t="s">
        <v>3606</v>
      </c>
      <c r="C1083" t="s">
        <v>3607</v>
      </c>
      <c r="D1083" t="s">
        <v>3608</v>
      </c>
      <c r="E1083" t="s">
        <v>24</v>
      </c>
      <c r="F1083" t="s">
        <v>25</v>
      </c>
      <c r="G1083" t="s">
        <v>26</v>
      </c>
      <c r="H1083" s="2">
        <v>44912</v>
      </c>
      <c r="I1083" t="s">
        <v>25</v>
      </c>
      <c r="J1083">
        <v>477</v>
      </c>
      <c r="K1083" t="s">
        <v>27</v>
      </c>
      <c r="L1083">
        <v>28.5</v>
      </c>
      <c r="M1083" t="s">
        <v>3605</v>
      </c>
      <c r="N1083">
        <v>0</v>
      </c>
      <c r="O1083" t="s">
        <v>25</v>
      </c>
      <c r="P1083">
        <v>0</v>
      </c>
      <c r="Q1083">
        <v>0</v>
      </c>
      <c r="R1083">
        <v>94.88</v>
      </c>
      <c r="S1083">
        <v>-2.8</v>
      </c>
      <c r="T1083">
        <v>2.8</v>
      </c>
    </row>
    <row r="1084" spans="1:20" x14ac:dyDescent="0.2">
      <c r="A1084" t="s">
        <v>3601</v>
      </c>
      <c r="B1084" t="s">
        <v>3609</v>
      </c>
      <c r="C1084" t="s">
        <v>3610</v>
      </c>
      <c r="D1084" t="s">
        <v>3611</v>
      </c>
      <c r="E1084" t="s">
        <v>24</v>
      </c>
      <c r="F1084" t="s">
        <v>25</v>
      </c>
      <c r="G1084" t="s">
        <v>26</v>
      </c>
      <c r="H1084" s="2">
        <v>44912</v>
      </c>
      <c r="I1084" t="s">
        <v>25</v>
      </c>
      <c r="J1084">
        <v>461</v>
      </c>
      <c r="K1084" t="s">
        <v>27</v>
      </c>
      <c r="L1084">
        <v>28.9</v>
      </c>
      <c r="M1084" t="s">
        <v>3605</v>
      </c>
      <c r="N1084">
        <v>5.4668700000000004E-3</v>
      </c>
      <c r="O1084" t="s">
        <v>55</v>
      </c>
      <c r="P1084">
        <v>0</v>
      </c>
      <c r="Q1084">
        <v>0</v>
      </c>
      <c r="R1084">
        <v>97.95</v>
      </c>
      <c r="S1084">
        <v>-3.2</v>
      </c>
      <c r="T1084">
        <v>3.2</v>
      </c>
    </row>
    <row r="1085" spans="1:20" x14ac:dyDescent="0.2">
      <c r="A1085" t="s">
        <v>3601</v>
      </c>
      <c r="B1085" t="s">
        <v>3612</v>
      </c>
      <c r="C1085" t="s">
        <v>3613</v>
      </c>
      <c r="D1085" t="s">
        <v>3614</v>
      </c>
      <c r="E1085" t="s">
        <v>24</v>
      </c>
      <c r="F1085" t="s">
        <v>25</v>
      </c>
      <c r="G1085" t="s">
        <v>26</v>
      </c>
      <c r="H1085" s="2">
        <v>44912</v>
      </c>
      <c r="I1085" t="s">
        <v>25</v>
      </c>
      <c r="J1085">
        <v>460</v>
      </c>
      <c r="K1085" t="s">
        <v>27</v>
      </c>
      <c r="L1085">
        <v>29.6</v>
      </c>
      <c r="M1085" t="s">
        <v>3605</v>
      </c>
      <c r="N1085">
        <v>8.91043E-4</v>
      </c>
      <c r="O1085" t="s">
        <v>28</v>
      </c>
      <c r="P1085">
        <v>0</v>
      </c>
      <c r="Q1085">
        <v>0</v>
      </c>
      <c r="R1085">
        <v>98.32</v>
      </c>
      <c r="S1085">
        <v>-4.9000000000000004</v>
      </c>
      <c r="T1085">
        <v>4.9000000000000004</v>
      </c>
    </row>
    <row r="1086" spans="1:20" x14ac:dyDescent="0.2">
      <c r="A1086" t="s">
        <v>3601</v>
      </c>
      <c r="B1086" t="s">
        <v>3615</v>
      </c>
      <c r="C1086" t="s">
        <v>3616</v>
      </c>
      <c r="D1086" t="s">
        <v>3617</v>
      </c>
      <c r="E1086" t="s">
        <v>24</v>
      </c>
      <c r="F1086" t="s">
        <v>25</v>
      </c>
      <c r="G1086" t="s">
        <v>26</v>
      </c>
      <c r="H1086" s="2">
        <v>44851</v>
      </c>
      <c r="I1086" t="s">
        <v>25</v>
      </c>
      <c r="J1086">
        <v>342</v>
      </c>
      <c r="K1086" t="s">
        <v>27</v>
      </c>
      <c r="L1086">
        <v>28.5</v>
      </c>
      <c r="M1086" t="s">
        <v>3605</v>
      </c>
      <c r="N1086">
        <v>0</v>
      </c>
      <c r="O1086" t="s">
        <v>25</v>
      </c>
      <c r="P1086">
        <v>0</v>
      </c>
      <c r="Q1086">
        <v>0</v>
      </c>
      <c r="R1086">
        <v>98.67</v>
      </c>
      <c r="S1086">
        <v>-5.4</v>
      </c>
      <c r="T1086">
        <v>5.4</v>
      </c>
    </row>
    <row r="1087" spans="1:20" x14ac:dyDescent="0.2">
      <c r="A1087" t="s">
        <v>3601</v>
      </c>
      <c r="B1087" t="s">
        <v>3618</v>
      </c>
      <c r="C1087" t="s">
        <v>3619</v>
      </c>
      <c r="D1087" t="s">
        <v>3620</v>
      </c>
      <c r="E1087" t="s">
        <v>24</v>
      </c>
      <c r="F1087" t="s">
        <v>25</v>
      </c>
      <c r="G1087" t="s">
        <v>26</v>
      </c>
      <c r="H1087" s="2">
        <v>44759</v>
      </c>
      <c r="I1087" t="s">
        <v>25</v>
      </c>
      <c r="J1087">
        <v>270</v>
      </c>
      <c r="K1087" t="s">
        <v>27</v>
      </c>
      <c r="L1087">
        <v>27.2</v>
      </c>
      <c r="M1087" t="s">
        <v>3605</v>
      </c>
      <c r="N1087">
        <v>1.76432E-3</v>
      </c>
      <c r="O1087" t="s">
        <v>28</v>
      </c>
      <c r="P1087">
        <v>0</v>
      </c>
      <c r="Q1087">
        <v>0</v>
      </c>
      <c r="R1087">
        <v>97.57</v>
      </c>
      <c r="S1087">
        <v>-4.4000000000000004</v>
      </c>
      <c r="T1087">
        <v>4.4000000000000004</v>
      </c>
    </row>
    <row r="1088" spans="1:20" x14ac:dyDescent="0.2">
      <c r="A1088" t="s">
        <v>3601</v>
      </c>
      <c r="B1088" t="s">
        <v>3621</v>
      </c>
      <c r="C1088" t="s">
        <v>3622</v>
      </c>
      <c r="D1088" t="s">
        <v>3623</v>
      </c>
      <c r="E1088" t="s">
        <v>24</v>
      </c>
      <c r="F1088" t="s">
        <v>25</v>
      </c>
      <c r="G1088" t="s">
        <v>26</v>
      </c>
      <c r="H1088" s="2">
        <v>44759</v>
      </c>
      <c r="I1088" t="s">
        <v>25</v>
      </c>
      <c r="J1088">
        <v>269</v>
      </c>
      <c r="K1088" t="s">
        <v>27</v>
      </c>
      <c r="L1088">
        <v>29.1</v>
      </c>
      <c r="M1088" t="s">
        <v>3605</v>
      </c>
      <c r="N1088">
        <v>8.8223900000000005E-4</v>
      </c>
      <c r="O1088" t="s">
        <v>28</v>
      </c>
      <c r="P1088">
        <v>0</v>
      </c>
      <c r="Q1088">
        <v>0</v>
      </c>
      <c r="R1088">
        <v>97.81</v>
      </c>
      <c r="S1088">
        <v>-3.3</v>
      </c>
      <c r="T1088">
        <v>3.3</v>
      </c>
    </row>
    <row r="1089" spans="1:20" x14ac:dyDescent="0.2">
      <c r="A1089" t="s">
        <v>3601</v>
      </c>
      <c r="B1089" t="s">
        <v>3624</v>
      </c>
      <c r="C1089" t="s">
        <v>3625</v>
      </c>
      <c r="D1089" t="s">
        <v>3626</v>
      </c>
      <c r="E1089" t="s">
        <v>24</v>
      </c>
      <c r="F1089" t="s">
        <v>25</v>
      </c>
      <c r="G1089" t="s">
        <v>26</v>
      </c>
      <c r="H1089" s="2">
        <v>44759</v>
      </c>
      <c r="I1089" t="s">
        <v>25</v>
      </c>
      <c r="J1089">
        <v>267</v>
      </c>
      <c r="K1089" t="s">
        <v>27</v>
      </c>
      <c r="L1089">
        <v>32</v>
      </c>
      <c r="M1089" t="s">
        <v>3605</v>
      </c>
      <c r="N1089">
        <v>8.8233199999999999E-4</v>
      </c>
      <c r="O1089" t="s">
        <v>28</v>
      </c>
      <c r="P1089">
        <v>0</v>
      </c>
      <c r="Q1089">
        <v>0</v>
      </c>
      <c r="R1089">
        <v>98.58</v>
      </c>
      <c r="S1089">
        <v>2.1</v>
      </c>
      <c r="T1089">
        <v>2.1</v>
      </c>
    </row>
    <row r="1090" spans="1:20" x14ac:dyDescent="0.2">
      <c r="A1090" t="s">
        <v>3601</v>
      </c>
      <c r="B1090" t="s">
        <v>3627</v>
      </c>
      <c r="C1090" t="s">
        <v>3628</v>
      </c>
      <c r="D1090" t="s">
        <v>3629</v>
      </c>
      <c r="E1090" t="s">
        <v>24</v>
      </c>
      <c r="F1090" t="s">
        <v>25</v>
      </c>
      <c r="G1090" t="s">
        <v>26</v>
      </c>
      <c r="H1090" s="2">
        <v>44759</v>
      </c>
      <c r="I1090" t="s">
        <v>25</v>
      </c>
      <c r="J1090">
        <v>247</v>
      </c>
      <c r="K1090" t="s">
        <v>27</v>
      </c>
      <c r="L1090">
        <v>26.7</v>
      </c>
      <c r="M1090" t="s">
        <v>3605</v>
      </c>
      <c r="N1090">
        <v>8.8306500000000004E-4</v>
      </c>
      <c r="O1090" t="s">
        <v>28</v>
      </c>
      <c r="P1090">
        <v>0</v>
      </c>
      <c r="Q1090">
        <v>0</v>
      </c>
      <c r="R1090">
        <v>98.88</v>
      </c>
      <c r="S1090">
        <v>-1.8</v>
      </c>
      <c r="T1090">
        <v>1.8</v>
      </c>
    </row>
    <row r="1091" spans="1:20" x14ac:dyDescent="0.2">
      <c r="A1091" t="s">
        <v>3601</v>
      </c>
      <c r="B1091" t="s">
        <v>3630</v>
      </c>
      <c r="C1091" t="s">
        <v>3631</v>
      </c>
      <c r="D1091" t="s">
        <v>3632</v>
      </c>
      <c r="E1091" t="s">
        <v>24</v>
      </c>
      <c r="F1091" t="s">
        <v>25</v>
      </c>
      <c r="G1091" t="s">
        <v>26</v>
      </c>
      <c r="H1091" s="2">
        <v>44668</v>
      </c>
      <c r="I1091" t="s">
        <v>25</v>
      </c>
      <c r="J1091">
        <v>122</v>
      </c>
      <c r="K1091" t="s">
        <v>27</v>
      </c>
      <c r="L1091">
        <v>28.6</v>
      </c>
      <c r="M1091" t="s">
        <v>3605</v>
      </c>
      <c r="N1091">
        <v>1.75939E-3</v>
      </c>
      <c r="O1091" t="s">
        <v>28</v>
      </c>
      <c r="P1091">
        <v>0</v>
      </c>
      <c r="Q1091">
        <v>0</v>
      </c>
      <c r="R1091">
        <v>97.79</v>
      </c>
      <c r="S1091">
        <v>-1.8</v>
      </c>
      <c r="T1091">
        <v>1.8</v>
      </c>
    </row>
    <row r="1092" spans="1:20" x14ac:dyDescent="0.2">
      <c r="A1092" t="s">
        <v>3601</v>
      </c>
      <c r="B1092" t="s">
        <v>3633</v>
      </c>
      <c r="C1092" t="s">
        <v>3634</v>
      </c>
      <c r="D1092" t="s">
        <v>3635</v>
      </c>
      <c r="E1092" t="s">
        <v>24</v>
      </c>
      <c r="F1092" t="s">
        <v>25</v>
      </c>
      <c r="G1092" t="s">
        <v>26</v>
      </c>
      <c r="H1092" s="2">
        <v>44609</v>
      </c>
      <c r="I1092" t="s">
        <v>25</v>
      </c>
      <c r="J1092">
        <v>81</v>
      </c>
      <c r="K1092" t="s">
        <v>27</v>
      </c>
      <c r="L1092">
        <v>27.4</v>
      </c>
      <c r="M1092" t="s">
        <v>3605</v>
      </c>
      <c r="N1092">
        <v>5.4466200000000001E-3</v>
      </c>
      <c r="O1092" t="s">
        <v>55</v>
      </c>
      <c r="P1092">
        <v>0</v>
      </c>
      <c r="Q1092">
        <v>0</v>
      </c>
      <c r="R1092">
        <v>96.41</v>
      </c>
      <c r="S1092">
        <v>-3.7</v>
      </c>
      <c r="T1092">
        <v>3.7</v>
      </c>
    </row>
    <row r="1093" spans="1:20" x14ac:dyDescent="0.2">
      <c r="H1093" s="2"/>
    </row>
    <row r="1094" spans="1:20" x14ac:dyDescent="0.2">
      <c r="A1094" t="s">
        <v>3636</v>
      </c>
      <c r="B1094" t="s">
        <v>3637</v>
      </c>
      <c r="C1094" t="s">
        <v>3638</v>
      </c>
      <c r="D1094" t="s">
        <v>3639</v>
      </c>
      <c r="E1094" t="s">
        <v>24</v>
      </c>
      <c r="F1094" t="s">
        <v>25</v>
      </c>
      <c r="G1094" t="s">
        <v>26</v>
      </c>
      <c r="H1094" s="2">
        <v>44749</v>
      </c>
      <c r="I1094" t="s">
        <v>25</v>
      </c>
      <c r="J1094">
        <v>369</v>
      </c>
      <c r="K1094" t="s">
        <v>27</v>
      </c>
      <c r="L1094">
        <v>26.2</v>
      </c>
      <c r="M1094" t="s">
        <v>3640</v>
      </c>
      <c r="N1094">
        <v>1.4455900000000001E-2</v>
      </c>
      <c r="O1094" t="s">
        <v>104</v>
      </c>
      <c r="P1094">
        <v>0</v>
      </c>
      <c r="Q1094">
        <v>0</v>
      </c>
      <c r="R1094">
        <v>95.99</v>
      </c>
      <c r="S1094">
        <v>-6</v>
      </c>
      <c r="T1094">
        <v>6</v>
      </c>
    </row>
    <row r="1095" spans="1:20" x14ac:dyDescent="0.2">
      <c r="A1095" t="s">
        <v>3636</v>
      </c>
      <c r="B1095" t="s">
        <v>3641</v>
      </c>
      <c r="C1095" t="s">
        <v>3642</v>
      </c>
      <c r="D1095" t="s">
        <v>3643</v>
      </c>
      <c r="E1095" t="s">
        <v>24</v>
      </c>
      <c r="F1095" t="s">
        <v>25</v>
      </c>
      <c r="G1095" t="s">
        <v>26</v>
      </c>
      <c r="H1095" s="2">
        <v>44749</v>
      </c>
      <c r="I1095" t="s">
        <v>25</v>
      </c>
      <c r="J1095">
        <v>355</v>
      </c>
      <c r="K1095" t="s">
        <v>27</v>
      </c>
      <c r="L1095">
        <v>29.7</v>
      </c>
      <c r="M1095" t="s">
        <v>3644</v>
      </c>
      <c r="N1095">
        <v>0</v>
      </c>
      <c r="O1095" t="s">
        <v>77</v>
      </c>
      <c r="P1095">
        <v>0</v>
      </c>
      <c r="Q1095">
        <v>0</v>
      </c>
      <c r="R1095">
        <v>96.8</v>
      </c>
      <c r="S1095">
        <v>-2.2000000000000002</v>
      </c>
      <c r="T1095">
        <v>2.2000000000000002</v>
      </c>
    </row>
    <row r="1096" spans="1:20" x14ac:dyDescent="0.2">
      <c r="A1096" t="s">
        <v>3636</v>
      </c>
      <c r="B1096" t="s">
        <v>3645</v>
      </c>
      <c r="C1096" t="s">
        <v>3646</v>
      </c>
      <c r="D1096" t="s">
        <v>3647</v>
      </c>
      <c r="E1096" t="s">
        <v>24</v>
      </c>
      <c r="F1096" t="s">
        <v>25</v>
      </c>
      <c r="G1096" t="s">
        <v>26</v>
      </c>
      <c r="H1096" s="2">
        <v>44719</v>
      </c>
      <c r="I1096" t="s">
        <v>25</v>
      </c>
      <c r="J1096">
        <v>200</v>
      </c>
      <c r="K1096" t="s">
        <v>27</v>
      </c>
      <c r="L1096">
        <v>26.2</v>
      </c>
      <c r="M1096" t="s">
        <v>3648</v>
      </c>
      <c r="N1096">
        <v>4.00673E-3</v>
      </c>
      <c r="O1096" t="s">
        <v>32</v>
      </c>
      <c r="P1096">
        <v>0</v>
      </c>
      <c r="Q1096">
        <v>0</v>
      </c>
      <c r="R1096">
        <v>97.96</v>
      </c>
      <c r="S1096">
        <v>-3</v>
      </c>
      <c r="T1096">
        <v>3</v>
      </c>
    </row>
    <row r="1097" spans="1:20" x14ac:dyDescent="0.2">
      <c r="A1097" t="s">
        <v>3636</v>
      </c>
      <c r="B1097" t="s">
        <v>3649</v>
      </c>
      <c r="C1097" t="s">
        <v>3650</v>
      </c>
      <c r="D1097" t="s">
        <v>3651</v>
      </c>
      <c r="E1097" t="s">
        <v>24</v>
      </c>
      <c r="F1097" t="s">
        <v>25</v>
      </c>
      <c r="G1097" t="s">
        <v>26</v>
      </c>
      <c r="H1097" s="2">
        <v>44599</v>
      </c>
      <c r="I1097" t="s">
        <v>25</v>
      </c>
      <c r="J1097">
        <v>41</v>
      </c>
      <c r="K1097" t="s">
        <v>27</v>
      </c>
      <c r="L1097">
        <v>28.3</v>
      </c>
      <c r="M1097" t="s">
        <v>3648</v>
      </c>
      <c r="N1097">
        <v>8.7896600000000001E-4</v>
      </c>
      <c r="O1097" t="s">
        <v>28</v>
      </c>
      <c r="P1097">
        <v>0</v>
      </c>
      <c r="Q1097">
        <v>0</v>
      </c>
      <c r="R1097">
        <v>96</v>
      </c>
      <c r="S1097">
        <v>-4.8</v>
      </c>
      <c r="T1097">
        <v>4.8</v>
      </c>
    </row>
    <row r="1098" spans="1:20" x14ac:dyDescent="0.2">
      <c r="H1098" s="2"/>
    </row>
    <row r="1099" spans="1:20" x14ac:dyDescent="0.2">
      <c r="A1099" t="s">
        <v>3652</v>
      </c>
      <c r="B1099" t="s">
        <v>3653</v>
      </c>
      <c r="C1099" t="s">
        <v>3654</v>
      </c>
      <c r="D1099" t="s">
        <v>3655</v>
      </c>
      <c r="E1099" t="s">
        <v>24</v>
      </c>
      <c r="F1099" t="s">
        <v>25</v>
      </c>
      <c r="G1099" t="s">
        <v>26</v>
      </c>
      <c r="H1099" s="2">
        <v>44563</v>
      </c>
      <c r="I1099" t="s">
        <v>25</v>
      </c>
      <c r="J1099">
        <v>66</v>
      </c>
      <c r="K1099" t="s">
        <v>27</v>
      </c>
      <c r="L1099">
        <v>31</v>
      </c>
      <c r="M1099" t="s">
        <v>3656</v>
      </c>
      <c r="N1099">
        <v>0</v>
      </c>
      <c r="O1099" t="s">
        <v>174</v>
      </c>
      <c r="P1099">
        <v>0</v>
      </c>
      <c r="Q1099">
        <v>0</v>
      </c>
      <c r="R1099">
        <v>97.96</v>
      </c>
      <c r="S1099">
        <v>-3.8</v>
      </c>
      <c r="T1099">
        <v>3.8</v>
      </c>
    </row>
    <row r="1100" spans="1:20" x14ac:dyDescent="0.2">
      <c r="H1100" s="2"/>
    </row>
    <row r="1101" spans="1:20" x14ac:dyDescent="0.2">
      <c r="A1101" t="s">
        <v>3657</v>
      </c>
      <c r="B1101" t="s">
        <v>3658</v>
      </c>
      <c r="C1101" t="s">
        <v>3659</v>
      </c>
      <c r="D1101" t="s">
        <v>3660</v>
      </c>
      <c r="E1101" t="s">
        <v>24</v>
      </c>
      <c r="F1101" t="s">
        <v>25</v>
      </c>
      <c r="G1101" t="s">
        <v>26</v>
      </c>
      <c r="H1101" s="2">
        <v>44563</v>
      </c>
      <c r="I1101" t="s">
        <v>25</v>
      </c>
      <c r="J1101">
        <v>172</v>
      </c>
      <c r="K1101" t="s">
        <v>27</v>
      </c>
      <c r="L1101">
        <v>32</v>
      </c>
      <c r="M1101" t="s">
        <v>3661</v>
      </c>
      <c r="N1101">
        <v>8.8097999999999996E-4</v>
      </c>
      <c r="O1101" t="s">
        <v>28</v>
      </c>
      <c r="P1101">
        <v>0</v>
      </c>
      <c r="Q1101">
        <v>0</v>
      </c>
      <c r="R1101">
        <v>97.71</v>
      </c>
      <c r="S1101">
        <v>-2.4</v>
      </c>
      <c r="T1101">
        <v>2.4</v>
      </c>
    </row>
    <row r="1102" spans="1:20" x14ac:dyDescent="0.2">
      <c r="A1102" t="s">
        <v>3657</v>
      </c>
      <c r="B1102" t="s">
        <v>3662</v>
      </c>
      <c r="C1102" t="s">
        <v>3663</v>
      </c>
      <c r="D1102" t="s">
        <v>3664</v>
      </c>
      <c r="E1102" t="s">
        <v>24</v>
      </c>
      <c r="F1102" t="s">
        <v>25</v>
      </c>
      <c r="G1102" t="s">
        <v>26</v>
      </c>
      <c r="H1102" s="2">
        <v>44563</v>
      </c>
      <c r="I1102" t="s">
        <v>25</v>
      </c>
      <c r="J1102">
        <v>18</v>
      </c>
      <c r="K1102" t="s">
        <v>27</v>
      </c>
      <c r="L1102">
        <v>30</v>
      </c>
      <c r="M1102" t="s">
        <v>3665</v>
      </c>
      <c r="N1102">
        <v>0</v>
      </c>
      <c r="O1102" t="s">
        <v>25</v>
      </c>
      <c r="P1102">
        <v>0</v>
      </c>
      <c r="Q1102">
        <v>0</v>
      </c>
      <c r="R1102">
        <v>93.07</v>
      </c>
      <c r="S1102">
        <v>-2.9</v>
      </c>
      <c r="T1102">
        <v>2.9</v>
      </c>
    </row>
    <row r="1103" spans="1:20" x14ac:dyDescent="0.2">
      <c r="A1103" t="s">
        <v>3657</v>
      </c>
      <c r="B1103" t="s">
        <v>3666</v>
      </c>
      <c r="C1103" t="s">
        <v>3667</v>
      </c>
      <c r="D1103" t="s">
        <v>3668</v>
      </c>
      <c r="E1103" t="s">
        <v>24</v>
      </c>
      <c r="F1103" t="s">
        <v>25</v>
      </c>
      <c r="G1103" t="s">
        <v>26</v>
      </c>
      <c r="H1103" s="2">
        <v>44563</v>
      </c>
      <c r="I1103" t="s">
        <v>25</v>
      </c>
      <c r="J1103">
        <v>14</v>
      </c>
      <c r="K1103" t="s">
        <v>27</v>
      </c>
      <c r="L1103">
        <v>27.4</v>
      </c>
      <c r="M1103" t="s">
        <v>3665</v>
      </c>
      <c r="N1103">
        <v>0</v>
      </c>
      <c r="O1103" t="s">
        <v>25</v>
      </c>
      <c r="P1103">
        <v>0</v>
      </c>
      <c r="Q1103">
        <v>0</v>
      </c>
      <c r="R1103">
        <v>90.92</v>
      </c>
      <c r="S1103">
        <v>-3.1</v>
      </c>
      <c r="T1103">
        <v>3.1</v>
      </c>
    </row>
    <row r="1104" spans="1:20" x14ac:dyDescent="0.2">
      <c r="H1104" s="2"/>
    </row>
    <row r="1105" spans="1:20" x14ac:dyDescent="0.2">
      <c r="A1105" t="s">
        <v>3669</v>
      </c>
      <c r="B1105" t="s">
        <v>3670</v>
      </c>
      <c r="C1105" t="s">
        <v>3671</v>
      </c>
      <c r="D1105" t="s">
        <v>3672</v>
      </c>
      <c r="E1105" t="s">
        <v>24</v>
      </c>
      <c r="F1105" t="s">
        <v>25</v>
      </c>
      <c r="G1105" t="s">
        <v>26</v>
      </c>
      <c r="H1105" s="2">
        <v>44632</v>
      </c>
      <c r="I1105" t="s">
        <v>25</v>
      </c>
      <c r="J1105">
        <v>132</v>
      </c>
      <c r="K1105" t="s">
        <v>27</v>
      </c>
      <c r="L1105">
        <v>28.1</v>
      </c>
      <c r="M1105" t="s">
        <v>3673</v>
      </c>
      <c r="N1105">
        <v>2.8911800000000001E-3</v>
      </c>
      <c r="O1105" t="s">
        <v>104</v>
      </c>
      <c r="P1105">
        <v>0</v>
      </c>
      <c r="Q1105">
        <v>0</v>
      </c>
      <c r="R1105">
        <v>91.08</v>
      </c>
      <c r="S1105">
        <v>-4.2</v>
      </c>
      <c r="T1105">
        <v>4.2</v>
      </c>
    </row>
    <row r="1106" spans="1:20" x14ac:dyDescent="0.2">
      <c r="A1106" t="s">
        <v>3669</v>
      </c>
      <c r="B1106" t="s">
        <v>3674</v>
      </c>
      <c r="C1106" t="s">
        <v>3675</v>
      </c>
      <c r="D1106" t="s">
        <v>3676</v>
      </c>
      <c r="E1106" t="s">
        <v>24</v>
      </c>
      <c r="F1106" t="s">
        <v>25</v>
      </c>
      <c r="G1106" t="s">
        <v>26</v>
      </c>
      <c r="H1106" s="2">
        <v>44663</v>
      </c>
      <c r="I1106" t="s">
        <v>25</v>
      </c>
      <c r="J1106">
        <v>168</v>
      </c>
      <c r="K1106" t="s">
        <v>27</v>
      </c>
      <c r="L1106">
        <v>32</v>
      </c>
      <c r="M1106" t="s">
        <v>3673</v>
      </c>
      <c r="N1106">
        <v>1.75898E-3</v>
      </c>
      <c r="O1106" t="s">
        <v>28</v>
      </c>
      <c r="P1106">
        <v>0</v>
      </c>
      <c r="Q1106">
        <v>0</v>
      </c>
      <c r="R1106">
        <v>97.99</v>
      </c>
      <c r="S1106">
        <v>2.8</v>
      </c>
      <c r="T1106">
        <v>2.8</v>
      </c>
    </row>
    <row r="1107" spans="1:20" x14ac:dyDescent="0.2">
      <c r="A1107" t="s">
        <v>3669</v>
      </c>
      <c r="B1107" t="s">
        <v>3677</v>
      </c>
      <c r="C1107" t="s">
        <v>3678</v>
      </c>
      <c r="D1107" t="s">
        <v>3679</v>
      </c>
      <c r="E1107" t="s">
        <v>24</v>
      </c>
      <c r="F1107" t="s">
        <v>25</v>
      </c>
      <c r="G1107" t="s">
        <v>26</v>
      </c>
      <c r="H1107" s="2">
        <v>44663</v>
      </c>
      <c r="I1107" t="s">
        <v>25</v>
      </c>
      <c r="J1107">
        <v>175</v>
      </c>
      <c r="K1107" t="s">
        <v>27</v>
      </c>
      <c r="L1107">
        <v>26.7</v>
      </c>
      <c r="M1107" t="s">
        <v>3673</v>
      </c>
      <c r="N1107">
        <v>8.79523E-4</v>
      </c>
      <c r="O1107" t="s">
        <v>28</v>
      </c>
      <c r="P1107">
        <v>0</v>
      </c>
      <c r="Q1107">
        <v>0</v>
      </c>
      <c r="R1107">
        <v>95.99</v>
      </c>
      <c r="S1107">
        <v>2.1</v>
      </c>
      <c r="T1107">
        <v>2.1</v>
      </c>
    </row>
    <row r="1108" spans="1:20" x14ac:dyDescent="0.2">
      <c r="A1108" t="s">
        <v>3669</v>
      </c>
      <c r="B1108" t="s">
        <v>3680</v>
      </c>
      <c r="C1108" t="s">
        <v>3681</v>
      </c>
      <c r="D1108" t="s">
        <v>3682</v>
      </c>
      <c r="E1108" t="s">
        <v>24</v>
      </c>
      <c r="F1108" t="s">
        <v>25</v>
      </c>
      <c r="G1108" t="s">
        <v>26</v>
      </c>
      <c r="H1108" s="2">
        <v>44693</v>
      </c>
      <c r="I1108" t="s">
        <v>25</v>
      </c>
      <c r="J1108">
        <v>202</v>
      </c>
      <c r="K1108" t="s">
        <v>27</v>
      </c>
      <c r="L1108">
        <v>29</v>
      </c>
      <c r="M1108" t="s">
        <v>3673</v>
      </c>
      <c r="N1108">
        <v>3.2662699999999999E-3</v>
      </c>
      <c r="O1108" t="s">
        <v>36</v>
      </c>
      <c r="P1108">
        <v>0</v>
      </c>
      <c r="Q1108">
        <v>0</v>
      </c>
      <c r="R1108">
        <v>96.5</v>
      </c>
      <c r="S1108">
        <v>1.5</v>
      </c>
      <c r="T1108">
        <v>1.5</v>
      </c>
    </row>
    <row r="1109" spans="1:20" x14ac:dyDescent="0.2">
      <c r="A1109" t="s">
        <v>3669</v>
      </c>
      <c r="B1109" t="s">
        <v>3683</v>
      </c>
      <c r="C1109" t="s">
        <v>3684</v>
      </c>
      <c r="D1109" t="s">
        <v>3685</v>
      </c>
      <c r="E1109" t="s">
        <v>24</v>
      </c>
      <c r="F1109" t="s">
        <v>25</v>
      </c>
      <c r="G1109" t="s">
        <v>26</v>
      </c>
      <c r="H1109" s="2">
        <v>44693</v>
      </c>
      <c r="I1109" t="s">
        <v>25</v>
      </c>
      <c r="J1109">
        <v>219</v>
      </c>
      <c r="K1109" t="s">
        <v>27</v>
      </c>
      <c r="L1109">
        <v>27.4</v>
      </c>
      <c r="M1109" t="s">
        <v>3673</v>
      </c>
      <c r="N1109">
        <v>8.7947700000000004E-4</v>
      </c>
      <c r="O1109" t="s">
        <v>28</v>
      </c>
      <c r="P1109">
        <v>0</v>
      </c>
      <c r="Q1109">
        <v>0</v>
      </c>
      <c r="R1109">
        <v>96.34</v>
      </c>
      <c r="S1109">
        <v>-2.2000000000000002</v>
      </c>
      <c r="T1109">
        <v>2.2000000000000002</v>
      </c>
    </row>
    <row r="1110" spans="1:20" x14ac:dyDescent="0.2">
      <c r="A1110" t="s">
        <v>3669</v>
      </c>
      <c r="B1110" t="s">
        <v>3686</v>
      </c>
      <c r="C1110" t="s">
        <v>3687</v>
      </c>
      <c r="D1110" t="s">
        <v>3688</v>
      </c>
      <c r="E1110" t="s">
        <v>24</v>
      </c>
      <c r="F1110" t="s">
        <v>25</v>
      </c>
      <c r="G1110" t="s">
        <v>74</v>
      </c>
      <c r="H1110" s="2">
        <v>44754</v>
      </c>
      <c r="I1110" t="s">
        <v>25</v>
      </c>
      <c r="J1110">
        <v>255</v>
      </c>
      <c r="K1110" t="s">
        <v>27</v>
      </c>
      <c r="L1110">
        <v>32</v>
      </c>
      <c r="M1110" t="s">
        <v>3673</v>
      </c>
      <c r="N1110">
        <v>6.1545999999999997E-3</v>
      </c>
      <c r="O1110" t="s">
        <v>32</v>
      </c>
      <c r="P1110">
        <v>0</v>
      </c>
      <c r="Q1110">
        <v>0</v>
      </c>
      <c r="R1110">
        <v>96.27</v>
      </c>
      <c r="S1110">
        <v>1.6</v>
      </c>
      <c r="T1110">
        <v>1.6</v>
      </c>
    </row>
    <row r="1111" spans="1:20" x14ac:dyDescent="0.2">
      <c r="A1111" t="s">
        <v>3669</v>
      </c>
      <c r="B1111" t="s">
        <v>3689</v>
      </c>
      <c r="C1111" t="s">
        <v>3690</v>
      </c>
      <c r="D1111" t="s">
        <v>3691</v>
      </c>
      <c r="E1111" t="s">
        <v>24</v>
      </c>
      <c r="F1111" t="s">
        <v>25</v>
      </c>
      <c r="G1111" t="s">
        <v>74</v>
      </c>
      <c r="H1111" s="2">
        <v>44754</v>
      </c>
      <c r="I1111" t="s">
        <v>25</v>
      </c>
      <c r="J1111">
        <v>255</v>
      </c>
      <c r="K1111" t="s">
        <v>27</v>
      </c>
      <c r="L1111">
        <v>34</v>
      </c>
      <c r="M1111" t="s">
        <v>3673</v>
      </c>
      <c r="N1111">
        <v>6.4867700000000002E-3</v>
      </c>
      <c r="O1111" t="s">
        <v>28</v>
      </c>
      <c r="P1111">
        <v>0</v>
      </c>
      <c r="Q1111">
        <v>0</v>
      </c>
      <c r="R1111">
        <v>96.27</v>
      </c>
      <c r="S1111">
        <v>2.9</v>
      </c>
      <c r="T1111">
        <v>2.9</v>
      </c>
    </row>
    <row r="1112" spans="1:20" x14ac:dyDescent="0.2">
      <c r="A1112" t="s">
        <v>3669</v>
      </c>
      <c r="B1112" t="s">
        <v>3692</v>
      </c>
      <c r="C1112" t="s">
        <v>3693</v>
      </c>
      <c r="D1112" t="s">
        <v>3694</v>
      </c>
      <c r="E1112" t="s">
        <v>24</v>
      </c>
      <c r="F1112" t="s">
        <v>25</v>
      </c>
      <c r="G1112" t="s">
        <v>26</v>
      </c>
      <c r="H1112" s="2">
        <v>44754</v>
      </c>
      <c r="I1112" t="s">
        <v>25</v>
      </c>
      <c r="J1112">
        <v>265</v>
      </c>
      <c r="K1112" t="s">
        <v>27</v>
      </c>
      <c r="L1112">
        <v>31</v>
      </c>
      <c r="M1112" t="s">
        <v>3673</v>
      </c>
      <c r="N1112">
        <v>8.8152300000000005E-4</v>
      </c>
      <c r="O1112" t="s">
        <v>28</v>
      </c>
      <c r="P1112">
        <v>0</v>
      </c>
      <c r="Q1112">
        <v>0</v>
      </c>
      <c r="R1112">
        <v>96.75</v>
      </c>
      <c r="S1112">
        <v>-3.4</v>
      </c>
      <c r="T1112">
        <v>3.4</v>
      </c>
    </row>
    <row r="1113" spans="1:20" x14ac:dyDescent="0.2">
      <c r="A1113" t="s">
        <v>3669</v>
      </c>
      <c r="B1113" t="s">
        <v>3695</v>
      </c>
      <c r="C1113" t="s">
        <v>3696</v>
      </c>
      <c r="D1113" t="s">
        <v>3697</v>
      </c>
      <c r="E1113" t="s">
        <v>24</v>
      </c>
      <c r="F1113" t="s">
        <v>25</v>
      </c>
      <c r="G1113" t="s">
        <v>26</v>
      </c>
      <c r="H1113" s="2">
        <v>44785</v>
      </c>
      <c r="I1113" t="s">
        <v>25</v>
      </c>
      <c r="J1113">
        <v>318</v>
      </c>
      <c r="K1113" t="s">
        <v>27</v>
      </c>
      <c r="L1113">
        <v>32</v>
      </c>
      <c r="M1113" t="s">
        <v>3673</v>
      </c>
      <c r="N1113">
        <v>2.3300199999999999E-3</v>
      </c>
      <c r="O1113" t="s">
        <v>28</v>
      </c>
      <c r="P1113">
        <v>0</v>
      </c>
      <c r="Q1113">
        <v>0</v>
      </c>
      <c r="R1113">
        <v>98.1</v>
      </c>
      <c r="S1113">
        <v>1.7</v>
      </c>
      <c r="T1113">
        <v>1.7</v>
      </c>
    </row>
    <row r="1114" spans="1:20" x14ac:dyDescent="0.2">
      <c r="A1114" t="s">
        <v>3669</v>
      </c>
      <c r="B1114" t="s">
        <v>3698</v>
      </c>
      <c r="C1114" t="s">
        <v>3699</v>
      </c>
      <c r="D1114" t="s">
        <v>3700</v>
      </c>
      <c r="E1114" t="s">
        <v>24</v>
      </c>
      <c r="F1114" t="s">
        <v>25</v>
      </c>
      <c r="G1114" t="s">
        <v>26</v>
      </c>
      <c r="H1114" s="2">
        <v>44785</v>
      </c>
      <c r="I1114" t="s">
        <v>25</v>
      </c>
      <c r="J1114">
        <v>340</v>
      </c>
      <c r="K1114" t="s">
        <v>27</v>
      </c>
      <c r="L1114">
        <v>28.5</v>
      </c>
      <c r="M1114" t="s">
        <v>3673</v>
      </c>
      <c r="N1114">
        <v>8.8365799999999995E-4</v>
      </c>
      <c r="O1114" t="s">
        <v>28</v>
      </c>
      <c r="P1114">
        <v>0</v>
      </c>
      <c r="Q1114">
        <v>0</v>
      </c>
      <c r="R1114">
        <v>88.06</v>
      </c>
      <c r="S1114">
        <v>-2.6</v>
      </c>
      <c r="T1114">
        <v>2.6</v>
      </c>
    </row>
    <row r="1115" spans="1:20" x14ac:dyDescent="0.2">
      <c r="A1115" t="s">
        <v>3669</v>
      </c>
      <c r="B1115" t="s">
        <v>3701</v>
      </c>
      <c r="C1115" t="s">
        <v>3702</v>
      </c>
      <c r="D1115" t="s">
        <v>3703</v>
      </c>
      <c r="E1115" t="s">
        <v>24</v>
      </c>
      <c r="F1115" t="s">
        <v>25</v>
      </c>
      <c r="G1115" t="s">
        <v>26</v>
      </c>
      <c r="H1115" s="2">
        <v>44816</v>
      </c>
      <c r="I1115" t="s">
        <v>25</v>
      </c>
      <c r="J1115">
        <v>359</v>
      </c>
      <c r="K1115" t="s">
        <v>27</v>
      </c>
      <c r="L1115">
        <v>28.8</v>
      </c>
      <c r="M1115" t="s">
        <v>3673</v>
      </c>
      <c r="N1115">
        <v>8.7961599999999995E-4</v>
      </c>
      <c r="O1115" t="s">
        <v>28</v>
      </c>
      <c r="P1115">
        <v>0</v>
      </c>
      <c r="Q1115">
        <v>0</v>
      </c>
      <c r="R1115">
        <v>88.58</v>
      </c>
      <c r="S1115">
        <v>2.9</v>
      </c>
      <c r="T1115">
        <v>2.9</v>
      </c>
    </row>
    <row r="1116" spans="1:20" x14ac:dyDescent="0.2">
      <c r="A1116" t="s">
        <v>3669</v>
      </c>
      <c r="B1116" t="s">
        <v>3704</v>
      </c>
      <c r="C1116" t="s">
        <v>3705</v>
      </c>
      <c r="D1116" t="s">
        <v>3706</v>
      </c>
      <c r="E1116" t="s">
        <v>24</v>
      </c>
      <c r="F1116" t="s">
        <v>25</v>
      </c>
      <c r="G1116" t="s">
        <v>26</v>
      </c>
      <c r="H1116" s="2">
        <v>44846</v>
      </c>
      <c r="I1116" t="s">
        <v>25</v>
      </c>
      <c r="J1116">
        <v>404</v>
      </c>
      <c r="K1116" t="s">
        <v>27</v>
      </c>
      <c r="L1116">
        <v>32</v>
      </c>
      <c r="M1116" t="s">
        <v>3673</v>
      </c>
      <c r="N1116">
        <v>5.4182900000000001E-3</v>
      </c>
      <c r="O1116" t="s">
        <v>28</v>
      </c>
      <c r="P1116">
        <v>0</v>
      </c>
      <c r="Q1116">
        <v>0</v>
      </c>
      <c r="R1116">
        <v>93.95</v>
      </c>
      <c r="S1116">
        <v>-4.4000000000000004</v>
      </c>
      <c r="T1116">
        <v>4.4000000000000004</v>
      </c>
    </row>
    <row r="1117" spans="1:20" x14ac:dyDescent="0.2">
      <c r="A1117" t="s">
        <v>3669</v>
      </c>
      <c r="B1117" t="s">
        <v>3707</v>
      </c>
      <c r="C1117" t="s">
        <v>3708</v>
      </c>
      <c r="D1117" t="s">
        <v>3709</v>
      </c>
      <c r="E1117" t="s">
        <v>24</v>
      </c>
      <c r="F1117" t="s">
        <v>25</v>
      </c>
      <c r="G1117" t="s">
        <v>26</v>
      </c>
      <c r="H1117" s="2">
        <v>44877</v>
      </c>
      <c r="I1117" t="s">
        <v>25</v>
      </c>
      <c r="J1117">
        <v>451</v>
      </c>
      <c r="K1117" t="s">
        <v>27</v>
      </c>
      <c r="L1117">
        <v>32</v>
      </c>
      <c r="M1117" t="s">
        <v>3673</v>
      </c>
      <c r="N1117">
        <v>0</v>
      </c>
      <c r="O1117" t="s">
        <v>25</v>
      </c>
      <c r="P1117">
        <v>0</v>
      </c>
      <c r="Q1117">
        <v>0</v>
      </c>
      <c r="R1117">
        <v>95.24</v>
      </c>
      <c r="S1117">
        <v>1.5</v>
      </c>
      <c r="T1117">
        <v>1.5</v>
      </c>
    </row>
    <row r="1118" spans="1:20" x14ac:dyDescent="0.2">
      <c r="A1118" t="s">
        <v>3669</v>
      </c>
      <c r="B1118" t="s">
        <v>3710</v>
      </c>
      <c r="C1118" t="s">
        <v>3711</v>
      </c>
      <c r="D1118" t="s">
        <v>3712</v>
      </c>
      <c r="E1118" t="s">
        <v>24</v>
      </c>
      <c r="F1118" t="s">
        <v>25</v>
      </c>
      <c r="G1118" t="s">
        <v>26</v>
      </c>
      <c r="H1118" s="2">
        <v>44907</v>
      </c>
      <c r="I1118" t="s">
        <v>25</v>
      </c>
      <c r="J1118">
        <v>494</v>
      </c>
      <c r="K1118" t="s">
        <v>27</v>
      </c>
      <c r="L1118">
        <v>31</v>
      </c>
      <c r="M1118" t="s">
        <v>3673</v>
      </c>
      <c r="N1118">
        <v>0</v>
      </c>
      <c r="O1118" t="s">
        <v>25</v>
      </c>
      <c r="P1118">
        <v>0</v>
      </c>
      <c r="Q1118">
        <v>0</v>
      </c>
      <c r="R1118">
        <v>96.55</v>
      </c>
      <c r="S1118">
        <v>1.9</v>
      </c>
      <c r="T1118">
        <v>1.9</v>
      </c>
    </row>
    <row r="1119" spans="1:20" x14ac:dyDescent="0.2">
      <c r="H1119" s="2"/>
    </row>
    <row r="1120" spans="1:20" x14ac:dyDescent="0.2">
      <c r="A1120" t="s">
        <v>3713</v>
      </c>
      <c r="B1120" t="s">
        <v>3714</v>
      </c>
      <c r="C1120" t="s">
        <v>3715</v>
      </c>
      <c r="D1120" t="s">
        <v>3716</v>
      </c>
      <c r="E1120" t="s">
        <v>24</v>
      </c>
      <c r="F1120" t="s">
        <v>25</v>
      </c>
      <c r="G1120" t="s">
        <v>26</v>
      </c>
      <c r="H1120" s="2">
        <v>44687</v>
      </c>
      <c r="I1120" t="s">
        <v>25</v>
      </c>
      <c r="J1120">
        <v>431</v>
      </c>
      <c r="K1120" t="s">
        <v>27</v>
      </c>
      <c r="L1120">
        <v>28</v>
      </c>
      <c r="M1120" t="s">
        <v>25</v>
      </c>
      <c r="N1120">
        <v>6.4949699999999999E-2</v>
      </c>
      <c r="O1120" t="s">
        <v>104</v>
      </c>
      <c r="P1120">
        <v>0</v>
      </c>
      <c r="Q1120">
        <v>0</v>
      </c>
      <c r="R1120">
        <v>96.58</v>
      </c>
      <c r="S1120">
        <v>-1.8</v>
      </c>
      <c r="T1120">
        <v>1.8</v>
      </c>
    </row>
    <row r="1121" spans="1:20" x14ac:dyDescent="0.2">
      <c r="A1121" t="s">
        <v>3713</v>
      </c>
      <c r="B1121" t="s">
        <v>3717</v>
      </c>
      <c r="C1121" t="s">
        <v>3718</v>
      </c>
      <c r="D1121" t="s">
        <v>3719</v>
      </c>
      <c r="E1121" t="s">
        <v>24</v>
      </c>
      <c r="F1121" t="s">
        <v>25</v>
      </c>
      <c r="G1121" t="s">
        <v>26</v>
      </c>
      <c r="H1121" s="2">
        <v>44687</v>
      </c>
      <c r="I1121" t="s">
        <v>25</v>
      </c>
      <c r="J1121">
        <v>411</v>
      </c>
      <c r="K1121" t="s">
        <v>27</v>
      </c>
      <c r="L1121">
        <v>30</v>
      </c>
      <c r="M1121" t="s">
        <v>25</v>
      </c>
      <c r="N1121">
        <v>8.8085500000000005E-4</v>
      </c>
      <c r="O1121" t="s">
        <v>28</v>
      </c>
      <c r="P1121">
        <v>0</v>
      </c>
      <c r="Q1121">
        <v>0</v>
      </c>
      <c r="R1121">
        <v>87.48</v>
      </c>
      <c r="S1121">
        <v>-4.8</v>
      </c>
      <c r="T1121">
        <v>4.8</v>
      </c>
    </row>
    <row r="1122" spans="1:20" x14ac:dyDescent="0.2">
      <c r="A1122" t="s">
        <v>3713</v>
      </c>
      <c r="B1122" t="s">
        <v>3720</v>
      </c>
      <c r="C1122" t="s">
        <v>3721</v>
      </c>
      <c r="D1122" t="s">
        <v>3722</v>
      </c>
      <c r="E1122" t="s">
        <v>24</v>
      </c>
      <c r="F1122" t="s">
        <v>25</v>
      </c>
      <c r="G1122" t="s">
        <v>26</v>
      </c>
      <c r="H1122" s="2">
        <v>44657</v>
      </c>
      <c r="I1122" t="s">
        <v>25</v>
      </c>
      <c r="J1122">
        <v>396</v>
      </c>
      <c r="K1122" t="s">
        <v>27</v>
      </c>
      <c r="L1122">
        <v>30</v>
      </c>
      <c r="M1122" t="s">
        <v>25</v>
      </c>
      <c r="N1122">
        <v>0</v>
      </c>
      <c r="O1122" t="s">
        <v>25</v>
      </c>
      <c r="P1122">
        <v>0</v>
      </c>
      <c r="Q1122">
        <v>0</v>
      </c>
      <c r="R1122">
        <v>98.04</v>
      </c>
      <c r="S1122">
        <v>-5.6</v>
      </c>
      <c r="T1122">
        <v>5.6</v>
      </c>
    </row>
    <row r="1123" spans="1:20" x14ac:dyDescent="0.2">
      <c r="A1123" t="s">
        <v>3713</v>
      </c>
      <c r="B1123" t="s">
        <v>3723</v>
      </c>
      <c r="C1123" t="s">
        <v>3724</v>
      </c>
      <c r="D1123" t="s">
        <v>3725</v>
      </c>
      <c r="E1123" t="s">
        <v>24</v>
      </c>
      <c r="F1123" t="s">
        <v>25</v>
      </c>
      <c r="G1123" t="s">
        <v>26</v>
      </c>
      <c r="H1123" s="2">
        <v>44657</v>
      </c>
      <c r="I1123" t="s">
        <v>25</v>
      </c>
      <c r="J1123">
        <v>380</v>
      </c>
      <c r="K1123" t="s">
        <v>27</v>
      </c>
      <c r="L1123">
        <v>26.8</v>
      </c>
      <c r="M1123" t="s">
        <v>25</v>
      </c>
      <c r="N1123">
        <v>2.0028799999999999E-2</v>
      </c>
      <c r="O1123" t="s">
        <v>32</v>
      </c>
      <c r="P1123">
        <v>0</v>
      </c>
      <c r="Q1123">
        <v>0</v>
      </c>
      <c r="R1123">
        <v>96.02</v>
      </c>
      <c r="S1123">
        <v>-2.2999999999999998</v>
      </c>
      <c r="T1123">
        <v>2.2999999999999998</v>
      </c>
    </row>
    <row r="1124" spans="1:20" x14ac:dyDescent="0.2">
      <c r="A1124" t="s">
        <v>3713</v>
      </c>
      <c r="B1124" t="s">
        <v>3726</v>
      </c>
      <c r="C1124" t="s">
        <v>3727</v>
      </c>
      <c r="D1124" t="s">
        <v>3728</v>
      </c>
      <c r="E1124" t="s">
        <v>24</v>
      </c>
      <c r="F1124" t="s">
        <v>25</v>
      </c>
      <c r="G1124" t="s">
        <v>26</v>
      </c>
      <c r="H1124" s="2">
        <v>44626</v>
      </c>
      <c r="I1124" t="s">
        <v>25</v>
      </c>
      <c r="J1124">
        <v>312</v>
      </c>
      <c r="K1124" t="s">
        <v>27</v>
      </c>
      <c r="L1124">
        <v>30</v>
      </c>
      <c r="M1124" t="s">
        <v>25</v>
      </c>
      <c r="N1124">
        <v>2.8926799999999999E-3</v>
      </c>
      <c r="O1124" t="s">
        <v>104</v>
      </c>
      <c r="P1124">
        <v>0</v>
      </c>
      <c r="Q1124">
        <v>0</v>
      </c>
      <c r="R1124">
        <v>97.52</v>
      </c>
      <c r="S1124">
        <v>-5.3</v>
      </c>
      <c r="T1124">
        <v>5.3</v>
      </c>
    </row>
    <row r="1125" spans="1:20" x14ac:dyDescent="0.2">
      <c r="A1125" t="s">
        <v>3713</v>
      </c>
      <c r="B1125" t="s">
        <v>3729</v>
      </c>
      <c r="C1125" t="s">
        <v>3730</v>
      </c>
      <c r="D1125" t="s">
        <v>3731</v>
      </c>
      <c r="E1125" t="s">
        <v>24</v>
      </c>
      <c r="F1125" t="s">
        <v>25</v>
      </c>
      <c r="G1125" t="s">
        <v>26</v>
      </c>
      <c r="H1125" s="2">
        <v>44598</v>
      </c>
      <c r="I1125" t="s">
        <v>25</v>
      </c>
      <c r="J1125">
        <v>201</v>
      </c>
      <c r="K1125" t="s">
        <v>27</v>
      </c>
      <c r="L1125">
        <v>26.3</v>
      </c>
      <c r="M1125" t="s">
        <v>25</v>
      </c>
      <c r="N1125">
        <v>1.2310700000000001E-2</v>
      </c>
      <c r="O1125" t="s">
        <v>32</v>
      </c>
      <c r="P1125">
        <v>0</v>
      </c>
      <c r="Q1125">
        <v>0</v>
      </c>
      <c r="R1125">
        <v>97.45</v>
      </c>
      <c r="S1125">
        <v>-2.4</v>
      </c>
      <c r="T1125">
        <v>2.4</v>
      </c>
    </row>
    <row r="1126" spans="1:20" x14ac:dyDescent="0.2">
      <c r="A1126" t="s">
        <v>3713</v>
      </c>
      <c r="B1126" t="s">
        <v>3732</v>
      </c>
      <c r="C1126" t="s">
        <v>3733</v>
      </c>
      <c r="D1126" t="s">
        <v>3734</v>
      </c>
      <c r="E1126" t="s">
        <v>24</v>
      </c>
      <c r="F1126" t="s">
        <v>25</v>
      </c>
      <c r="G1126" t="s">
        <v>26</v>
      </c>
      <c r="H1126" s="2">
        <v>44598</v>
      </c>
      <c r="I1126" t="s">
        <v>25</v>
      </c>
      <c r="J1126">
        <v>176</v>
      </c>
      <c r="K1126" t="s">
        <v>27</v>
      </c>
      <c r="L1126">
        <v>29.8</v>
      </c>
      <c r="M1126" t="s">
        <v>25</v>
      </c>
      <c r="N1126">
        <v>1.1488999999999999E-2</v>
      </c>
      <c r="O1126" t="s">
        <v>32</v>
      </c>
      <c r="P1126">
        <v>0</v>
      </c>
      <c r="Q1126">
        <v>0</v>
      </c>
      <c r="R1126">
        <v>96.72</v>
      </c>
      <c r="S1126">
        <v>1.5</v>
      </c>
      <c r="T1126">
        <v>1.5</v>
      </c>
    </row>
    <row r="1127" spans="1:20" x14ac:dyDescent="0.2">
      <c r="A1127" t="s">
        <v>3713</v>
      </c>
      <c r="B1127" t="s">
        <v>3735</v>
      </c>
      <c r="C1127" t="s">
        <v>3736</v>
      </c>
      <c r="D1127" t="s">
        <v>3737</v>
      </c>
      <c r="E1127" t="s">
        <v>24</v>
      </c>
      <c r="F1127" t="s">
        <v>25</v>
      </c>
      <c r="G1127" t="s">
        <v>26</v>
      </c>
      <c r="H1127" s="2">
        <v>44598</v>
      </c>
      <c r="I1127" t="s">
        <v>25</v>
      </c>
      <c r="J1127">
        <v>172</v>
      </c>
      <c r="K1127" t="s">
        <v>27</v>
      </c>
      <c r="L1127">
        <v>26.9</v>
      </c>
      <c r="M1127" t="s">
        <v>25</v>
      </c>
      <c r="N1127">
        <v>2.8911800000000001E-3</v>
      </c>
      <c r="O1127" t="s">
        <v>104</v>
      </c>
      <c r="P1127">
        <v>0</v>
      </c>
      <c r="Q1127">
        <v>0</v>
      </c>
      <c r="R1127">
        <v>97.81</v>
      </c>
      <c r="S1127">
        <v>1.7</v>
      </c>
      <c r="T1127">
        <v>1.7</v>
      </c>
    </row>
    <row r="1128" spans="1:20" x14ac:dyDescent="0.2">
      <c r="A1128" t="s">
        <v>3713</v>
      </c>
      <c r="B1128" t="s">
        <v>3738</v>
      </c>
      <c r="C1128" t="s">
        <v>3739</v>
      </c>
      <c r="D1128" t="s">
        <v>3740</v>
      </c>
      <c r="E1128" t="s">
        <v>24</v>
      </c>
      <c r="F1128" t="s">
        <v>25</v>
      </c>
      <c r="G1128" t="s">
        <v>26</v>
      </c>
      <c r="H1128" s="2">
        <v>44598</v>
      </c>
      <c r="I1128" t="s">
        <v>25</v>
      </c>
      <c r="J1128">
        <v>144</v>
      </c>
      <c r="K1128" t="s">
        <v>27</v>
      </c>
      <c r="L1128">
        <v>26.4</v>
      </c>
      <c r="M1128" t="s">
        <v>25</v>
      </c>
      <c r="N1128">
        <v>6.4102599999999996E-2</v>
      </c>
      <c r="O1128" t="s">
        <v>55</v>
      </c>
      <c r="P1128">
        <v>0</v>
      </c>
      <c r="Q1128">
        <v>0</v>
      </c>
      <c r="R1128">
        <v>86.47</v>
      </c>
      <c r="S1128">
        <v>-3.4</v>
      </c>
      <c r="T1128">
        <v>3.4</v>
      </c>
    </row>
    <row r="1129" spans="1:20" x14ac:dyDescent="0.2">
      <c r="A1129" t="s">
        <v>3713</v>
      </c>
      <c r="B1129" t="s">
        <v>3741</v>
      </c>
      <c r="C1129" t="s">
        <v>3742</v>
      </c>
      <c r="D1129" t="s">
        <v>3743</v>
      </c>
      <c r="E1129" t="s">
        <v>24</v>
      </c>
      <c r="F1129" t="s">
        <v>25</v>
      </c>
      <c r="G1129" t="s">
        <v>26</v>
      </c>
      <c r="H1129" s="2">
        <v>44598</v>
      </c>
      <c r="I1129" t="s">
        <v>25</v>
      </c>
      <c r="J1129">
        <v>144</v>
      </c>
      <c r="K1129" t="s">
        <v>27</v>
      </c>
      <c r="L1129">
        <v>26.4</v>
      </c>
      <c r="M1129" t="s">
        <v>25</v>
      </c>
      <c r="N1129">
        <v>8.7942999999999995E-4</v>
      </c>
      <c r="O1129" t="s">
        <v>28</v>
      </c>
      <c r="P1129">
        <v>0</v>
      </c>
      <c r="Q1129">
        <v>0</v>
      </c>
      <c r="R1129">
        <v>86.47</v>
      </c>
      <c r="S1129">
        <v>-4.9000000000000004</v>
      </c>
      <c r="T1129">
        <v>4.9000000000000004</v>
      </c>
    </row>
    <row r="1130" spans="1:20" x14ac:dyDescent="0.2">
      <c r="A1130" t="s">
        <v>3713</v>
      </c>
      <c r="B1130" t="s">
        <v>3744</v>
      </c>
      <c r="C1130" t="s">
        <v>3745</v>
      </c>
      <c r="D1130" t="s">
        <v>3746</v>
      </c>
      <c r="E1130" t="s">
        <v>24</v>
      </c>
      <c r="F1130" t="s">
        <v>25</v>
      </c>
      <c r="G1130" t="s">
        <v>26</v>
      </c>
      <c r="H1130" s="2">
        <v>44598</v>
      </c>
      <c r="I1130" t="s">
        <v>25</v>
      </c>
      <c r="J1130">
        <v>141</v>
      </c>
      <c r="K1130" t="s">
        <v>27</v>
      </c>
      <c r="L1130">
        <v>27.5</v>
      </c>
      <c r="M1130" t="s">
        <v>25</v>
      </c>
      <c r="N1130">
        <v>6.5325299999999999E-3</v>
      </c>
      <c r="O1130" t="s">
        <v>36</v>
      </c>
      <c r="P1130">
        <v>0</v>
      </c>
      <c r="Q1130">
        <v>0</v>
      </c>
      <c r="R1130">
        <v>90.08</v>
      </c>
      <c r="S1130">
        <v>-3</v>
      </c>
      <c r="T1130">
        <v>3</v>
      </c>
    </row>
    <row r="1131" spans="1:20" x14ac:dyDescent="0.2">
      <c r="A1131" t="s">
        <v>3713</v>
      </c>
      <c r="B1131" t="s">
        <v>3747</v>
      </c>
      <c r="C1131" t="s">
        <v>3748</v>
      </c>
      <c r="D1131" t="s">
        <v>3749</v>
      </c>
      <c r="E1131" t="s">
        <v>24</v>
      </c>
      <c r="F1131" t="s">
        <v>25</v>
      </c>
      <c r="G1131" t="s">
        <v>26</v>
      </c>
      <c r="H1131" s="2">
        <v>44598</v>
      </c>
      <c r="I1131" t="s">
        <v>25</v>
      </c>
      <c r="J1131">
        <v>141</v>
      </c>
      <c r="K1131" t="s">
        <v>27</v>
      </c>
      <c r="L1131">
        <v>27</v>
      </c>
      <c r="M1131" t="s">
        <v>25</v>
      </c>
      <c r="N1131">
        <v>3.2662699999999999E-3</v>
      </c>
      <c r="O1131" t="s">
        <v>36</v>
      </c>
      <c r="P1131">
        <v>0</v>
      </c>
      <c r="Q1131">
        <v>0</v>
      </c>
      <c r="R1131">
        <v>90.08</v>
      </c>
      <c r="S1131">
        <v>-4.5999999999999996</v>
      </c>
      <c r="T1131">
        <v>4.5999999999999996</v>
      </c>
    </row>
    <row r="1132" spans="1:20" x14ac:dyDescent="0.2">
      <c r="A1132" t="s">
        <v>3713</v>
      </c>
      <c r="B1132" t="s">
        <v>3750</v>
      </c>
      <c r="C1132" t="s">
        <v>3751</v>
      </c>
      <c r="D1132" t="s">
        <v>3752</v>
      </c>
      <c r="E1132" t="s">
        <v>24</v>
      </c>
      <c r="F1132" t="s">
        <v>25</v>
      </c>
      <c r="G1132" t="s">
        <v>26</v>
      </c>
      <c r="H1132" s="2">
        <v>44598</v>
      </c>
      <c r="I1132" t="s">
        <v>25</v>
      </c>
      <c r="J1132">
        <v>141</v>
      </c>
      <c r="K1132" t="s">
        <v>27</v>
      </c>
      <c r="L1132">
        <v>27.1</v>
      </c>
      <c r="M1132" t="s">
        <v>25</v>
      </c>
      <c r="N1132">
        <v>8.7949199999999995E-4</v>
      </c>
      <c r="O1132" t="s">
        <v>28</v>
      </c>
      <c r="P1132">
        <v>0</v>
      </c>
      <c r="Q1132">
        <v>0</v>
      </c>
      <c r="R1132">
        <v>90.08</v>
      </c>
      <c r="S1132">
        <v>-2.7</v>
      </c>
      <c r="T1132">
        <v>2.7</v>
      </c>
    </row>
    <row r="1133" spans="1:20" x14ac:dyDescent="0.2">
      <c r="A1133" t="s">
        <v>3713</v>
      </c>
      <c r="B1133" t="s">
        <v>3753</v>
      </c>
      <c r="C1133" t="s">
        <v>3754</v>
      </c>
      <c r="D1133" t="s">
        <v>3755</v>
      </c>
      <c r="E1133" t="s">
        <v>24</v>
      </c>
      <c r="F1133" t="s">
        <v>25</v>
      </c>
      <c r="G1133" t="s">
        <v>26</v>
      </c>
      <c r="H1133" s="2">
        <v>44598</v>
      </c>
      <c r="I1133" t="s">
        <v>25</v>
      </c>
      <c r="J1133">
        <v>136</v>
      </c>
      <c r="K1133" t="s">
        <v>27</v>
      </c>
      <c r="L1133">
        <v>27</v>
      </c>
      <c r="M1133" t="s">
        <v>25</v>
      </c>
      <c r="N1133">
        <v>1.1564700000000001E-2</v>
      </c>
      <c r="O1133" t="s">
        <v>104</v>
      </c>
      <c r="P1133">
        <v>0</v>
      </c>
      <c r="Q1133">
        <v>0</v>
      </c>
      <c r="R1133">
        <v>93.37</v>
      </c>
      <c r="S1133">
        <v>-1.9</v>
      </c>
      <c r="T1133">
        <v>1.9</v>
      </c>
    </row>
    <row r="1134" spans="1:20" x14ac:dyDescent="0.2">
      <c r="A1134" t="s">
        <v>3713</v>
      </c>
      <c r="B1134" t="s">
        <v>3756</v>
      </c>
      <c r="C1134" t="s">
        <v>3757</v>
      </c>
      <c r="D1134" t="s">
        <v>3758</v>
      </c>
      <c r="E1134" t="s">
        <v>24</v>
      </c>
      <c r="F1134" t="s">
        <v>25</v>
      </c>
      <c r="G1134" t="s">
        <v>26</v>
      </c>
      <c r="H1134" s="2">
        <v>44598</v>
      </c>
      <c r="I1134" t="s">
        <v>25</v>
      </c>
      <c r="J1134">
        <v>97</v>
      </c>
      <c r="K1134" t="s">
        <v>27</v>
      </c>
      <c r="L1134">
        <v>27.1</v>
      </c>
      <c r="M1134" t="s">
        <v>25</v>
      </c>
      <c r="N1134">
        <v>8.9397499999999998E-4</v>
      </c>
      <c r="O1134" t="s">
        <v>28</v>
      </c>
      <c r="P1134">
        <v>0</v>
      </c>
      <c r="Q1134">
        <v>0</v>
      </c>
      <c r="R1134">
        <v>84.69</v>
      </c>
      <c r="S1134">
        <v>-4.0999999999999996</v>
      </c>
      <c r="T1134">
        <v>4.0999999999999996</v>
      </c>
    </row>
    <row r="1135" spans="1:20" x14ac:dyDescent="0.2">
      <c r="H1135" s="2"/>
    </row>
    <row r="1136" spans="1:20" x14ac:dyDescent="0.2">
      <c r="A1136" t="s">
        <v>3759</v>
      </c>
      <c r="B1136" t="s">
        <v>3760</v>
      </c>
      <c r="C1136" t="s">
        <v>3761</v>
      </c>
      <c r="D1136" t="s">
        <v>3762</v>
      </c>
      <c r="E1136" t="s">
        <v>24</v>
      </c>
      <c r="F1136" t="s">
        <v>25</v>
      </c>
      <c r="G1136" t="s">
        <v>26</v>
      </c>
      <c r="H1136" s="2">
        <v>44571</v>
      </c>
      <c r="I1136" t="s">
        <v>25</v>
      </c>
      <c r="J1136">
        <v>21</v>
      </c>
      <c r="K1136" t="s">
        <v>27</v>
      </c>
      <c r="L1136">
        <v>27.6</v>
      </c>
      <c r="M1136" t="s">
        <v>25</v>
      </c>
      <c r="N1136">
        <v>3.2662699999999999E-3</v>
      </c>
      <c r="O1136" t="s">
        <v>36</v>
      </c>
      <c r="P1136">
        <v>0</v>
      </c>
      <c r="Q1136">
        <v>0</v>
      </c>
      <c r="R1136">
        <v>91.62</v>
      </c>
      <c r="S1136">
        <v>-4.4000000000000004</v>
      </c>
      <c r="T1136">
        <v>4.4000000000000004</v>
      </c>
    </row>
    <row r="1137" spans="1:20" x14ac:dyDescent="0.2">
      <c r="A1137" t="s">
        <v>3759</v>
      </c>
      <c r="B1137" t="s">
        <v>3763</v>
      </c>
      <c r="C1137" t="s">
        <v>3764</v>
      </c>
      <c r="D1137" t="s">
        <v>3765</v>
      </c>
      <c r="E1137" t="s">
        <v>24</v>
      </c>
      <c r="F1137" t="s">
        <v>25</v>
      </c>
      <c r="G1137" t="s">
        <v>26</v>
      </c>
      <c r="H1137" s="2">
        <v>44571</v>
      </c>
      <c r="I1137" t="s">
        <v>25</v>
      </c>
      <c r="J1137">
        <v>25</v>
      </c>
      <c r="K1137" t="s">
        <v>27</v>
      </c>
      <c r="L1137">
        <v>29.8</v>
      </c>
      <c r="M1137" t="s">
        <v>25</v>
      </c>
      <c r="N1137">
        <v>7.7534999999999995E-4</v>
      </c>
      <c r="O1137" t="s">
        <v>28</v>
      </c>
      <c r="P1137">
        <v>0</v>
      </c>
      <c r="Q1137">
        <v>0</v>
      </c>
      <c r="R1137">
        <v>91.26</v>
      </c>
      <c r="S1137">
        <v>-3.9</v>
      </c>
      <c r="T1137">
        <v>3.9</v>
      </c>
    </row>
    <row r="1138" spans="1:20" x14ac:dyDescent="0.2">
      <c r="A1138" t="s">
        <v>3759</v>
      </c>
      <c r="B1138" t="s">
        <v>3766</v>
      </c>
      <c r="C1138" t="s">
        <v>3767</v>
      </c>
      <c r="D1138" t="s">
        <v>3768</v>
      </c>
      <c r="E1138" t="s">
        <v>24</v>
      </c>
      <c r="F1138" t="s">
        <v>25</v>
      </c>
      <c r="G1138" t="s">
        <v>26</v>
      </c>
      <c r="H1138" s="2">
        <v>44630</v>
      </c>
      <c r="I1138" t="s">
        <v>25</v>
      </c>
      <c r="J1138">
        <v>214</v>
      </c>
      <c r="K1138" t="s">
        <v>27</v>
      </c>
      <c r="L1138">
        <v>29.6</v>
      </c>
      <c r="M1138" t="s">
        <v>3673</v>
      </c>
      <c r="N1138">
        <v>2.6374100000000002E-3</v>
      </c>
      <c r="O1138" t="s">
        <v>28</v>
      </c>
      <c r="P1138">
        <v>0</v>
      </c>
      <c r="Q1138">
        <v>0</v>
      </c>
      <c r="R1138">
        <v>89.92</v>
      </c>
      <c r="S1138">
        <v>1.5</v>
      </c>
      <c r="T1138">
        <v>1.5</v>
      </c>
    </row>
    <row r="1139" spans="1:20" x14ac:dyDescent="0.2">
      <c r="A1139" t="s">
        <v>3759</v>
      </c>
      <c r="B1139" t="s">
        <v>3769</v>
      </c>
      <c r="C1139" t="s">
        <v>3770</v>
      </c>
      <c r="D1139" t="s">
        <v>3771</v>
      </c>
      <c r="E1139" t="s">
        <v>24</v>
      </c>
      <c r="F1139" t="s">
        <v>25</v>
      </c>
      <c r="G1139" t="s">
        <v>74</v>
      </c>
      <c r="H1139" s="2">
        <v>44722</v>
      </c>
      <c r="I1139" t="s">
        <v>25</v>
      </c>
      <c r="J1139">
        <v>349</v>
      </c>
      <c r="K1139" t="s">
        <v>27</v>
      </c>
      <c r="L1139">
        <v>28.8</v>
      </c>
      <c r="M1139" t="s">
        <v>3673</v>
      </c>
      <c r="N1139">
        <v>9.7987999999999999E-3</v>
      </c>
      <c r="O1139" t="s">
        <v>36</v>
      </c>
      <c r="P1139">
        <v>0</v>
      </c>
      <c r="Q1139">
        <v>0</v>
      </c>
      <c r="R1139">
        <v>95.29</v>
      </c>
      <c r="S1139">
        <v>-3.6</v>
      </c>
      <c r="T1139">
        <v>3.6</v>
      </c>
    </row>
    <row r="1140" spans="1:20" x14ac:dyDescent="0.2">
      <c r="A1140" t="s">
        <v>3759</v>
      </c>
      <c r="B1140" t="s">
        <v>3772</v>
      </c>
      <c r="C1140" t="s">
        <v>3773</v>
      </c>
      <c r="D1140" t="s">
        <v>3774</v>
      </c>
      <c r="E1140" t="s">
        <v>24</v>
      </c>
      <c r="F1140" t="s">
        <v>25</v>
      </c>
      <c r="G1140" t="s">
        <v>26</v>
      </c>
      <c r="H1140" s="2">
        <v>44783</v>
      </c>
      <c r="I1140" t="s">
        <v>25</v>
      </c>
      <c r="J1140">
        <v>452</v>
      </c>
      <c r="K1140" t="s">
        <v>27</v>
      </c>
      <c r="L1140">
        <v>26.2</v>
      </c>
      <c r="M1140" t="s">
        <v>3673</v>
      </c>
      <c r="N1140">
        <v>0</v>
      </c>
      <c r="O1140" t="s">
        <v>25</v>
      </c>
      <c r="P1140">
        <v>0</v>
      </c>
      <c r="Q1140">
        <v>0</v>
      </c>
      <c r="R1140">
        <v>81.67</v>
      </c>
      <c r="S1140">
        <v>-2.5</v>
      </c>
      <c r="T1140">
        <v>2.5</v>
      </c>
    </row>
    <row r="1141" spans="1:20" x14ac:dyDescent="0.2">
      <c r="A1141" t="s">
        <v>3775</v>
      </c>
      <c r="B1141" t="s">
        <v>3776</v>
      </c>
      <c r="C1141" t="s">
        <v>3777</v>
      </c>
      <c r="D1141" t="s">
        <v>3778</v>
      </c>
      <c r="E1141" t="s">
        <v>24</v>
      </c>
      <c r="F1141" t="s">
        <v>25</v>
      </c>
      <c r="G1141" t="s">
        <v>26</v>
      </c>
      <c r="H1141" s="2">
        <v>44672</v>
      </c>
      <c r="I1141" t="s">
        <v>25</v>
      </c>
      <c r="J1141">
        <v>127</v>
      </c>
      <c r="K1141" t="s">
        <v>27</v>
      </c>
      <c r="L1141">
        <v>26.5</v>
      </c>
      <c r="M1141" t="s">
        <v>3779</v>
      </c>
      <c r="N1141">
        <v>2.8911800000000001E-3</v>
      </c>
      <c r="O1141" t="s">
        <v>104</v>
      </c>
      <c r="P1141">
        <v>0</v>
      </c>
      <c r="Q1141">
        <v>0</v>
      </c>
      <c r="R1141">
        <v>94.24</v>
      </c>
      <c r="S1141">
        <v>-2.8</v>
      </c>
      <c r="T1141">
        <v>2.8</v>
      </c>
    </row>
    <row r="1142" spans="1:20" x14ac:dyDescent="0.2">
      <c r="A1142" t="s">
        <v>3775</v>
      </c>
      <c r="B1142" t="s">
        <v>3780</v>
      </c>
      <c r="C1142" t="s">
        <v>3781</v>
      </c>
      <c r="D1142" t="s">
        <v>3782</v>
      </c>
      <c r="E1142" t="s">
        <v>24</v>
      </c>
      <c r="F1142" t="s">
        <v>25</v>
      </c>
      <c r="G1142" t="s">
        <v>26</v>
      </c>
      <c r="H1142" s="2">
        <v>44702</v>
      </c>
      <c r="I1142" t="s">
        <v>25</v>
      </c>
      <c r="J1142">
        <v>143</v>
      </c>
      <c r="K1142" t="s">
        <v>27</v>
      </c>
      <c r="L1142">
        <v>26.3</v>
      </c>
      <c r="M1142" t="s">
        <v>3783</v>
      </c>
      <c r="N1142">
        <v>8.7919799999999998E-4</v>
      </c>
      <c r="O1142" t="s">
        <v>28</v>
      </c>
      <c r="P1142">
        <v>0</v>
      </c>
      <c r="Q1142">
        <v>0</v>
      </c>
      <c r="R1142">
        <v>87.33</v>
      </c>
      <c r="S1142">
        <v>-2.9</v>
      </c>
      <c r="T1142">
        <v>2.9</v>
      </c>
    </row>
    <row r="1143" spans="1:20" x14ac:dyDescent="0.2">
      <c r="A1143" t="s">
        <v>3775</v>
      </c>
      <c r="B1143" t="s">
        <v>3784</v>
      </c>
      <c r="C1143" t="s">
        <v>3785</v>
      </c>
      <c r="D1143" t="s">
        <v>3786</v>
      </c>
      <c r="E1143" t="s">
        <v>24</v>
      </c>
      <c r="F1143" t="s">
        <v>25</v>
      </c>
      <c r="G1143" t="s">
        <v>26</v>
      </c>
      <c r="H1143" s="2">
        <v>44702</v>
      </c>
      <c r="I1143" t="s">
        <v>25</v>
      </c>
      <c r="J1143">
        <v>144</v>
      </c>
      <c r="K1143" t="s">
        <v>27</v>
      </c>
      <c r="L1143">
        <v>26.7</v>
      </c>
      <c r="M1143" t="s">
        <v>3783</v>
      </c>
      <c r="N1143">
        <v>8.7921400000000002E-4</v>
      </c>
      <c r="O1143" t="s">
        <v>28</v>
      </c>
      <c r="P1143">
        <v>0</v>
      </c>
      <c r="Q1143">
        <v>0</v>
      </c>
      <c r="R1143">
        <v>92.15</v>
      </c>
      <c r="S1143">
        <v>-4.3</v>
      </c>
      <c r="T1143">
        <v>4.3</v>
      </c>
    </row>
    <row r="1144" spans="1:20" x14ac:dyDescent="0.2">
      <c r="A1144" t="s">
        <v>3775</v>
      </c>
      <c r="B1144" t="s">
        <v>3787</v>
      </c>
      <c r="C1144" t="s">
        <v>3788</v>
      </c>
      <c r="D1144" t="s">
        <v>3789</v>
      </c>
      <c r="E1144" t="s">
        <v>24</v>
      </c>
      <c r="F1144" t="s">
        <v>40</v>
      </c>
      <c r="G1144" t="s">
        <v>26</v>
      </c>
      <c r="H1144" s="2">
        <v>44702</v>
      </c>
      <c r="I1144" t="s">
        <v>25</v>
      </c>
      <c r="J1144">
        <v>197</v>
      </c>
      <c r="K1144" t="s">
        <v>27</v>
      </c>
      <c r="L1144">
        <v>27</v>
      </c>
      <c r="M1144" t="s">
        <v>3783</v>
      </c>
      <c r="N1144">
        <v>0</v>
      </c>
      <c r="O1144" t="s">
        <v>25</v>
      </c>
      <c r="P1144">
        <v>0</v>
      </c>
      <c r="Q1144">
        <v>0</v>
      </c>
      <c r="R1144">
        <v>96.2</v>
      </c>
      <c r="S1144">
        <v>-2</v>
      </c>
      <c r="T1144">
        <v>2</v>
      </c>
    </row>
    <row r="1145" spans="1:20" x14ac:dyDescent="0.2">
      <c r="A1145" t="s">
        <v>3775</v>
      </c>
      <c r="B1145" t="s">
        <v>3790</v>
      </c>
      <c r="C1145" t="s">
        <v>3791</v>
      </c>
      <c r="D1145" t="s">
        <v>3792</v>
      </c>
      <c r="E1145" t="s">
        <v>24</v>
      </c>
      <c r="F1145" t="s">
        <v>25</v>
      </c>
      <c r="G1145" t="s">
        <v>26</v>
      </c>
      <c r="H1145" s="2">
        <v>44825</v>
      </c>
      <c r="I1145" t="s">
        <v>25</v>
      </c>
      <c r="J1145">
        <v>356</v>
      </c>
      <c r="K1145" t="s">
        <v>27</v>
      </c>
      <c r="L1145">
        <v>25.8</v>
      </c>
      <c r="M1145" t="s">
        <v>3783</v>
      </c>
      <c r="N1145">
        <v>8.8068499999999997E-4</v>
      </c>
      <c r="O1145" t="s">
        <v>28</v>
      </c>
      <c r="P1145">
        <v>0</v>
      </c>
      <c r="Q1145">
        <v>0</v>
      </c>
      <c r="R1145">
        <v>91.82</v>
      </c>
      <c r="S1145">
        <v>-5.3</v>
      </c>
      <c r="T1145">
        <v>5.3</v>
      </c>
    </row>
    <row r="1146" spans="1:20" x14ac:dyDescent="0.2">
      <c r="A1146" t="s">
        <v>3775</v>
      </c>
      <c r="B1146" t="s">
        <v>3793</v>
      </c>
      <c r="C1146" t="s">
        <v>3794</v>
      </c>
      <c r="D1146" t="s">
        <v>3795</v>
      </c>
      <c r="E1146" t="s">
        <v>24</v>
      </c>
      <c r="F1146" t="s">
        <v>25</v>
      </c>
      <c r="G1146" t="s">
        <v>26</v>
      </c>
      <c r="H1146" s="2">
        <v>44825</v>
      </c>
      <c r="I1146" t="s">
        <v>25</v>
      </c>
      <c r="J1146">
        <v>364</v>
      </c>
      <c r="K1146" t="s">
        <v>27</v>
      </c>
      <c r="L1146">
        <v>26.1</v>
      </c>
      <c r="M1146" t="s">
        <v>3783</v>
      </c>
      <c r="N1146">
        <v>6.4800400000000003E-3</v>
      </c>
      <c r="O1146" t="s">
        <v>28</v>
      </c>
      <c r="P1146">
        <v>0</v>
      </c>
      <c r="Q1146">
        <v>0</v>
      </c>
      <c r="R1146">
        <v>89.03</v>
      </c>
      <c r="S1146">
        <v>-1.9</v>
      </c>
      <c r="T1146">
        <v>1.9</v>
      </c>
    </row>
    <row r="1147" spans="1:20" x14ac:dyDescent="0.2">
      <c r="A1147" t="s">
        <v>3775</v>
      </c>
      <c r="B1147" t="s">
        <v>3796</v>
      </c>
      <c r="C1147" t="s">
        <v>3797</v>
      </c>
      <c r="D1147" t="s">
        <v>3798</v>
      </c>
      <c r="E1147" t="s">
        <v>24</v>
      </c>
      <c r="F1147" t="s">
        <v>25</v>
      </c>
      <c r="G1147" t="s">
        <v>26</v>
      </c>
      <c r="H1147" s="2">
        <v>44855</v>
      </c>
      <c r="I1147" t="s">
        <v>25</v>
      </c>
      <c r="J1147">
        <v>387</v>
      </c>
      <c r="K1147" t="s">
        <v>27</v>
      </c>
      <c r="L1147">
        <v>29.4</v>
      </c>
      <c r="M1147" t="s">
        <v>3783</v>
      </c>
      <c r="N1147">
        <v>8.4702700000000002E-3</v>
      </c>
      <c r="O1147" t="s">
        <v>104</v>
      </c>
      <c r="P1147">
        <v>0</v>
      </c>
      <c r="Q1147">
        <v>0</v>
      </c>
      <c r="R1147">
        <v>94.02</v>
      </c>
      <c r="S1147">
        <v>-2.7</v>
      </c>
      <c r="T1147">
        <v>2.7</v>
      </c>
    </row>
    <row r="1148" spans="1:20" x14ac:dyDescent="0.2">
      <c r="A1148" t="s">
        <v>3775</v>
      </c>
      <c r="B1148" t="s">
        <v>3799</v>
      </c>
      <c r="C1148" t="s">
        <v>3800</v>
      </c>
      <c r="D1148" t="s">
        <v>3801</v>
      </c>
      <c r="E1148" t="s">
        <v>24</v>
      </c>
      <c r="F1148" t="s">
        <v>25</v>
      </c>
      <c r="G1148" t="s">
        <v>26</v>
      </c>
      <c r="H1148" s="2">
        <v>44855</v>
      </c>
      <c r="I1148" t="s">
        <v>25</v>
      </c>
      <c r="J1148">
        <v>401</v>
      </c>
      <c r="K1148" t="s">
        <v>27</v>
      </c>
      <c r="L1148">
        <v>29</v>
      </c>
      <c r="M1148" t="s">
        <v>3783</v>
      </c>
      <c r="N1148">
        <v>6.1530899999999999E-3</v>
      </c>
      <c r="O1148" t="s">
        <v>32</v>
      </c>
      <c r="P1148">
        <v>0</v>
      </c>
      <c r="Q1148">
        <v>0</v>
      </c>
      <c r="R1148">
        <v>94.26</v>
      </c>
      <c r="S1148">
        <v>-4</v>
      </c>
      <c r="T1148">
        <v>4</v>
      </c>
    </row>
    <row r="1149" spans="1:20" x14ac:dyDescent="0.2">
      <c r="A1149" t="s">
        <v>3775</v>
      </c>
      <c r="B1149" t="s">
        <v>3802</v>
      </c>
      <c r="C1149" t="s">
        <v>3803</v>
      </c>
      <c r="D1149" t="s">
        <v>3804</v>
      </c>
      <c r="E1149" t="s">
        <v>24</v>
      </c>
      <c r="F1149" t="s">
        <v>25</v>
      </c>
      <c r="G1149" t="s">
        <v>26</v>
      </c>
      <c r="H1149" t="s">
        <v>1218</v>
      </c>
      <c r="I1149" t="s">
        <v>25</v>
      </c>
      <c r="J1149">
        <v>501</v>
      </c>
      <c r="K1149" t="s">
        <v>27</v>
      </c>
      <c r="L1149">
        <v>26.1</v>
      </c>
      <c r="M1149" t="s">
        <v>25</v>
      </c>
      <c r="N1149">
        <v>3.26648E-3</v>
      </c>
      <c r="O1149" t="s">
        <v>36</v>
      </c>
      <c r="P1149">
        <v>0</v>
      </c>
      <c r="Q1149">
        <v>0</v>
      </c>
      <c r="R1149">
        <v>91.9</v>
      </c>
      <c r="S1149">
        <v>-1.8</v>
      </c>
      <c r="T1149">
        <v>1.8</v>
      </c>
    </row>
    <row r="1150" spans="1:20" x14ac:dyDescent="0.2">
      <c r="A1150" t="s">
        <v>3775</v>
      </c>
      <c r="B1150" t="s">
        <v>3805</v>
      </c>
      <c r="C1150" t="s">
        <v>3806</v>
      </c>
      <c r="D1150" t="s">
        <v>3807</v>
      </c>
      <c r="E1150" t="s">
        <v>24</v>
      </c>
      <c r="F1150" t="s">
        <v>25</v>
      </c>
      <c r="G1150" t="s">
        <v>26</v>
      </c>
      <c r="H1150" t="s">
        <v>3808</v>
      </c>
      <c r="I1150" t="s">
        <v>25</v>
      </c>
      <c r="J1150">
        <v>547</v>
      </c>
      <c r="K1150" t="s">
        <v>27</v>
      </c>
      <c r="L1150">
        <v>26.6</v>
      </c>
      <c r="M1150" t="s">
        <v>3809</v>
      </c>
      <c r="N1150">
        <v>9.8000799999999992E-3</v>
      </c>
      <c r="O1150" t="s">
        <v>36</v>
      </c>
      <c r="P1150">
        <v>0</v>
      </c>
      <c r="Q1150">
        <v>0</v>
      </c>
      <c r="R1150">
        <v>94.19</v>
      </c>
      <c r="S1150">
        <v>-3.5</v>
      </c>
      <c r="T1150">
        <v>3.5</v>
      </c>
    </row>
    <row r="1151" spans="1:20" x14ac:dyDescent="0.2">
      <c r="A1151" t="s">
        <v>3775</v>
      </c>
      <c r="B1151" t="s">
        <v>3810</v>
      </c>
      <c r="C1151" t="s">
        <v>3811</v>
      </c>
      <c r="D1151" t="s">
        <v>3812</v>
      </c>
      <c r="E1151" t="s">
        <v>24</v>
      </c>
      <c r="F1151" t="s">
        <v>25</v>
      </c>
      <c r="G1151" t="s">
        <v>26</v>
      </c>
      <c r="H1151" t="s">
        <v>3813</v>
      </c>
      <c r="I1151" t="s">
        <v>25</v>
      </c>
      <c r="J1151">
        <v>577</v>
      </c>
      <c r="K1151" t="s">
        <v>27</v>
      </c>
      <c r="L1151">
        <v>26.8</v>
      </c>
      <c r="M1151" t="s">
        <v>3809</v>
      </c>
      <c r="N1151">
        <v>3.2677600000000002E-3</v>
      </c>
      <c r="O1151" t="s">
        <v>36</v>
      </c>
      <c r="P1151">
        <v>0</v>
      </c>
      <c r="Q1151">
        <v>0</v>
      </c>
      <c r="R1151">
        <v>86.18</v>
      </c>
      <c r="S1151">
        <v>-3.1</v>
      </c>
      <c r="T1151">
        <v>3.1</v>
      </c>
    </row>
    <row r="1152" spans="1:20" x14ac:dyDescent="0.2">
      <c r="A1152" t="s">
        <v>3775</v>
      </c>
      <c r="B1152" t="s">
        <v>3814</v>
      </c>
      <c r="C1152" t="s">
        <v>3815</v>
      </c>
      <c r="D1152" t="s">
        <v>3816</v>
      </c>
      <c r="E1152" t="s">
        <v>24</v>
      </c>
      <c r="F1152" t="s">
        <v>25</v>
      </c>
      <c r="G1152" t="s">
        <v>26</v>
      </c>
      <c r="H1152" t="s">
        <v>3817</v>
      </c>
      <c r="I1152" t="s">
        <v>25</v>
      </c>
      <c r="J1152">
        <v>688</v>
      </c>
      <c r="K1152" t="s">
        <v>27</v>
      </c>
      <c r="L1152">
        <v>26.5</v>
      </c>
      <c r="M1152" t="s">
        <v>3809</v>
      </c>
      <c r="N1152">
        <v>1.02497E-3</v>
      </c>
      <c r="O1152" t="s">
        <v>28</v>
      </c>
      <c r="P1152">
        <v>0</v>
      </c>
      <c r="Q1152">
        <v>0</v>
      </c>
      <c r="R1152">
        <v>90.64</v>
      </c>
      <c r="S1152">
        <v>-1.9</v>
      </c>
      <c r="T1152">
        <v>1.9</v>
      </c>
    </row>
    <row r="1154" spans="1:20" x14ac:dyDescent="0.2">
      <c r="A1154" t="s">
        <v>3818</v>
      </c>
      <c r="B1154" t="s">
        <v>3819</v>
      </c>
      <c r="C1154" t="s">
        <v>3820</v>
      </c>
      <c r="D1154" t="s">
        <v>3821</v>
      </c>
      <c r="E1154" t="s">
        <v>24</v>
      </c>
      <c r="F1154" t="s">
        <v>25</v>
      </c>
      <c r="G1154" t="s">
        <v>26</v>
      </c>
      <c r="H1154" t="s">
        <v>75</v>
      </c>
      <c r="I1154" t="s">
        <v>25</v>
      </c>
      <c r="J1154">
        <v>687</v>
      </c>
      <c r="K1154" t="s">
        <v>27</v>
      </c>
      <c r="L1154">
        <v>29.1</v>
      </c>
      <c r="M1154" t="s">
        <v>3822</v>
      </c>
      <c r="N1154">
        <v>8.7942999999999995E-4</v>
      </c>
      <c r="O1154" t="s">
        <v>28</v>
      </c>
      <c r="P1154">
        <v>0</v>
      </c>
      <c r="Q1154">
        <v>0</v>
      </c>
      <c r="R1154">
        <v>93.51</v>
      </c>
      <c r="S1154">
        <v>-3.5</v>
      </c>
      <c r="T1154">
        <v>3.5</v>
      </c>
    </row>
    <row r="1155" spans="1:20" x14ac:dyDescent="0.2">
      <c r="A1155" t="s">
        <v>3818</v>
      </c>
      <c r="B1155" t="s">
        <v>3823</v>
      </c>
      <c r="C1155" t="s">
        <v>3824</v>
      </c>
      <c r="D1155" t="s">
        <v>3825</v>
      </c>
      <c r="E1155" t="s">
        <v>24</v>
      </c>
      <c r="F1155" t="s">
        <v>25</v>
      </c>
      <c r="G1155" t="s">
        <v>26</v>
      </c>
      <c r="H1155" t="s">
        <v>1345</v>
      </c>
      <c r="I1155" t="s">
        <v>25</v>
      </c>
      <c r="J1155">
        <v>675</v>
      </c>
      <c r="K1155" t="s">
        <v>27</v>
      </c>
      <c r="L1155">
        <v>28.3</v>
      </c>
      <c r="M1155" t="s">
        <v>3822</v>
      </c>
      <c r="N1155">
        <v>6.1523300000000001E-3</v>
      </c>
      <c r="O1155" t="s">
        <v>32</v>
      </c>
      <c r="P1155">
        <v>0</v>
      </c>
      <c r="Q1155">
        <v>0</v>
      </c>
      <c r="R1155">
        <v>95.2</v>
      </c>
      <c r="S1155">
        <v>-2.2000000000000002</v>
      </c>
      <c r="T1155">
        <v>2.2000000000000002</v>
      </c>
    </row>
    <row r="1156" spans="1:20" x14ac:dyDescent="0.2">
      <c r="A1156" t="s">
        <v>3818</v>
      </c>
      <c r="B1156" t="s">
        <v>3826</v>
      </c>
      <c r="C1156" t="s">
        <v>3827</v>
      </c>
      <c r="D1156" t="s">
        <v>3828</v>
      </c>
      <c r="E1156" t="s">
        <v>24</v>
      </c>
      <c r="F1156" t="s">
        <v>25</v>
      </c>
      <c r="G1156" t="s">
        <v>26</v>
      </c>
      <c r="H1156" t="s">
        <v>1345</v>
      </c>
      <c r="I1156" t="s">
        <v>25</v>
      </c>
      <c r="J1156">
        <v>667</v>
      </c>
      <c r="K1156" t="s">
        <v>27</v>
      </c>
      <c r="L1156">
        <v>31</v>
      </c>
      <c r="M1156" t="s">
        <v>3822</v>
      </c>
      <c r="N1156">
        <v>6.4834000000000003E-3</v>
      </c>
      <c r="O1156" t="s">
        <v>28</v>
      </c>
      <c r="P1156">
        <v>0</v>
      </c>
      <c r="Q1156">
        <v>0</v>
      </c>
      <c r="R1156">
        <v>91.3</v>
      </c>
      <c r="S1156">
        <v>-2.2999999999999998</v>
      </c>
      <c r="T1156">
        <v>2.2999999999999998</v>
      </c>
    </row>
    <row r="1157" spans="1:20" x14ac:dyDescent="0.2">
      <c r="A1157" t="s">
        <v>3818</v>
      </c>
      <c r="B1157" t="s">
        <v>3829</v>
      </c>
      <c r="C1157" t="s">
        <v>3830</v>
      </c>
      <c r="D1157" t="s">
        <v>3831</v>
      </c>
      <c r="E1157" t="s">
        <v>24</v>
      </c>
      <c r="F1157" t="s">
        <v>25</v>
      </c>
      <c r="G1157" t="s">
        <v>26</v>
      </c>
      <c r="H1157" t="s">
        <v>1341</v>
      </c>
      <c r="I1157" t="s">
        <v>25</v>
      </c>
      <c r="J1157">
        <v>657</v>
      </c>
      <c r="K1157" t="s">
        <v>27</v>
      </c>
      <c r="L1157">
        <v>27.4</v>
      </c>
      <c r="M1157" t="s">
        <v>3822</v>
      </c>
      <c r="N1157">
        <v>8.8018899999999997E-4</v>
      </c>
      <c r="O1157" t="s">
        <v>28</v>
      </c>
      <c r="P1157">
        <v>0</v>
      </c>
      <c r="Q1157">
        <v>0</v>
      </c>
      <c r="R1157">
        <v>94.73</v>
      </c>
      <c r="S1157">
        <v>-4.0999999999999996</v>
      </c>
      <c r="T1157">
        <v>4.0999999999999996</v>
      </c>
    </row>
    <row r="1158" spans="1:20" x14ac:dyDescent="0.2">
      <c r="A1158" t="s">
        <v>3818</v>
      </c>
      <c r="B1158" t="s">
        <v>3832</v>
      </c>
      <c r="C1158" t="s">
        <v>3833</v>
      </c>
      <c r="D1158" t="s">
        <v>3834</v>
      </c>
      <c r="E1158" t="s">
        <v>24</v>
      </c>
      <c r="F1158" t="s">
        <v>25</v>
      </c>
      <c r="G1158" t="s">
        <v>74</v>
      </c>
      <c r="H1158" t="s">
        <v>3835</v>
      </c>
      <c r="I1158" t="s">
        <v>25</v>
      </c>
      <c r="J1158">
        <v>438</v>
      </c>
      <c r="K1158" t="s">
        <v>27</v>
      </c>
      <c r="L1158">
        <v>32</v>
      </c>
      <c r="M1158" t="s">
        <v>3836</v>
      </c>
      <c r="N1158">
        <v>8.7904400000000005E-4</v>
      </c>
      <c r="O1158" t="s">
        <v>28</v>
      </c>
      <c r="P1158">
        <v>0</v>
      </c>
      <c r="Q1158">
        <v>0</v>
      </c>
      <c r="R1158">
        <v>94.66</v>
      </c>
      <c r="S1158">
        <v>-2.1</v>
      </c>
      <c r="T1158">
        <v>2.1</v>
      </c>
    </row>
    <row r="1159" spans="1:20" x14ac:dyDescent="0.2">
      <c r="A1159" t="s">
        <v>3818</v>
      </c>
      <c r="B1159" t="s">
        <v>3837</v>
      </c>
      <c r="C1159" t="s">
        <v>3838</v>
      </c>
      <c r="D1159" t="s">
        <v>3839</v>
      </c>
      <c r="E1159" t="s">
        <v>24</v>
      </c>
      <c r="F1159" t="s">
        <v>25</v>
      </c>
      <c r="G1159" t="s">
        <v>26</v>
      </c>
      <c r="H1159" s="2">
        <v>44915</v>
      </c>
      <c r="I1159" t="s">
        <v>25</v>
      </c>
      <c r="J1159">
        <v>413</v>
      </c>
      <c r="K1159" t="s">
        <v>27</v>
      </c>
      <c r="L1159">
        <v>29.9</v>
      </c>
      <c r="M1159" t="s">
        <v>3836</v>
      </c>
      <c r="N1159">
        <v>5.43656E-3</v>
      </c>
      <c r="O1159" t="s">
        <v>55</v>
      </c>
      <c r="P1159">
        <v>0</v>
      </c>
      <c r="Q1159">
        <v>0</v>
      </c>
      <c r="R1159">
        <v>94.73</v>
      </c>
      <c r="S1159">
        <v>-2</v>
      </c>
      <c r="T1159">
        <v>2</v>
      </c>
    </row>
    <row r="1160" spans="1:20" x14ac:dyDescent="0.2">
      <c r="A1160" t="s">
        <v>3818</v>
      </c>
      <c r="B1160" t="s">
        <v>3840</v>
      </c>
      <c r="C1160" t="s">
        <v>3841</v>
      </c>
      <c r="D1160" t="s">
        <v>3842</v>
      </c>
      <c r="E1160" t="s">
        <v>24</v>
      </c>
      <c r="F1160" t="s">
        <v>25</v>
      </c>
      <c r="G1160" t="s">
        <v>26</v>
      </c>
      <c r="H1160" s="2">
        <v>44885</v>
      </c>
      <c r="I1160" t="s">
        <v>25</v>
      </c>
      <c r="J1160">
        <v>399</v>
      </c>
      <c r="K1160" t="s">
        <v>27</v>
      </c>
      <c r="L1160">
        <v>26</v>
      </c>
      <c r="M1160" t="s">
        <v>3836</v>
      </c>
      <c r="N1160">
        <v>5.43715E-3</v>
      </c>
      <c r="O1160" t="s">
        <v>55</v>
      </c>
      <c r="P1160">
        <v>0</v>
      </c>
      <c r="Q1160">
        <v>0</v>
      </c>
      <c r="R1160">
        <v>90.77</v>
      </c>
      <c r="S1160">
        <v>-2.5</v>
      </c>
      <c r="T1160">
        <v>2.5</v>
      </c>
    </row>
    <row r="1161" spans="1:20" x14ac:dyDescent="0.2">
      <c r="A1161" t="s">
        <v>3818</v>
      </c>
      <c r="B1161" t="s">
        <v>3843</v>
      </c>
      <c r="C1161" t="s">
        <v>3844</v>
      </c>
      <c r="D1161" t="s">
        <v>3845</v>
      </c>
      <c r="E1161" t="s">
        <v>24</v>
      </c>
      <c r="F1161" t="s">
        <v>25</v>
      </c>
      <c r="G1161" t="s">
        <v>26</v>
      </c>
      <c r="H1161" s="2">
        <v>44885</v>
      </c>
      <c r="I1161" t="s">
        <v>25</v>
      </c>
      <c r="J1161">
        <v>379</v>
      </c>
      <c r="K1161" t="s">
        <v>27</v>
      </c>
      <c r="L1161">
        <v>29.7</v>
      </c>
      <c r="M1161" t="s">
        <v>3836</v>
      </c>
      <c r="N1161">
        <v>5.4400999999999998E-3</v>
      </c>
      <c r="O1161" t="s">
        <v>55</v>
      </c>
      <c r="P1161">
        <v>0</v>
      </c>
      <c r="Q1161">
        <v>0</v>
      </c>
      <c r="R1161">
        <v>96.57</v>
      </c>
      <c r="S1161">
        <v>-1.8</v>
      </c>
      <c r="T1161">
        <v>1.8</v>
      </c>
    </row>
    <row r="1162" spans="1:20" x14ac:dyDescent="0.2">
      <c r="A1162" t="s">
        <v>3818</v>
      </c>
      <c r="B1162" t="s">
        <v>3846</v>
      </c>
      <c r="C1162" t="s">
        <v>3847</v>
      </c>
      <c r="D1162" t="s">
        <v>3848</v>
      </c>
      <c r="E1162" t="s">
        <v>24</v>
      </c>
      <c r="F1162" t="s">
        <v>25</v>
      </c>
      <c r="G1162" t="s">
        <v>26</v>
      </c>
      <c r="H1162" s="2">
        <v>44732</v>
      </c>
      <c r="I1162" t="s">
        <v>25</v>
      </c>
      <c r="J1162">
        <v>144</v>
      </c>
      <c r="K1162" t="s">
        <v>27</v>
      </c>
      <c r="L1162">
        <v>26.2</v>
      </c>
      <c r="M1162" t="s">
        <v>3836</v>
      </c>
      <c r="N1162">
        <v>6.1515700000000003E-3</v>
      </c>
      <c r="O1162" t="s">
        <v>32</v>
      </c>
      <c r="P1162">
        <v>0</v>
      </c>
      <c r="Q1162">
        <v>0</v>
      </c>
      <c r="R1162">
        <v>96.79</v>
      </c>
      <c r="S1162">
        <v>-2.6</v>
      </c>
      <c r="T1162">
        <v>2.6</v>
      </c>
    </row>
    <row r="1163" spans="1:20" x14ac:dyDescent="0.2">
      <c r="A1163" t="s">
        <v>3818</v>
      </c>
      <c r="B1163" t="s">
        <v>3849</v>
      </c>
      <c r="C1163" t="s">
        <v>3850</v>
      </c>
      <c r="D1163" t="s">
        <v>3851</v>
      </c>
      <c r="E1163" t="s">
        <v>24</v>
      </c>
      <c r="F1163" t="s">
        <v>25</v>
      </c>
      <c r="G1163" t="s">
        <v>26</v>
      </c>
      <c r="H1163" s="2">
        <v>44732</v>
      </c>
      <c r="I1163" t="s">
        <v>25</v>
      </c>
      <c r="J1163">
        <v>140</v>
      </c>
      <c r="K1163" t="s">
        <v>27</v>
      </c>
      <c r="L1163">
        <v>27.4</v>
      </c>
      <c r="M1163" t="s">
        <v>3836</v>
      </c>
      <c r="N1163">
        <v>8.8017300000000004E-4</v>
      </c>
      <c r="O1163" t="s">
        <v>28</v>
      </c>
      <c r="P1163">
        <v>0</v>
      </c>
      <c r="Q1163">
        <v>0</v>
      </c>
      <c r="R1163">
        <v>95.75</v>
      </c>
      <c r="S1163">
        <v>-2.7</v>
      </c>
      <c r="T1163">
        <v>2.7</v>
      </c>
    </row>
    <row r="1164" spans="1:20" x14ac:dyDescent="0.2">
      <c r="A1164" t="s">
        <v>3818</v>
      </c>
      <c r="B1164" t="s">
        <v>3852</v>
      </c>
      <c r="C1164" t="s">
        <v>3853</v>
      </c>
      <c r="D1164" t="s">
        <v>3854</v>
      </c>
      <c r="E1164" t="s">
        <v>24</v>
      </c>
      <c r="F1164" t="s">
        <v>25</v>
      </c>
      <c r="G1164" t="s">
        <v>74</v>
      </c>
      <c r="H1164" s="2">
        <v>44701</v>
      </c>
      <c r="I1164" t="s">
        <v>25</v>
      </c>
      <c r="J1164">
        <v>98</v>
      </c>
      <c r="K1164" t="s">
        <v>27</v>
      </c>
      <c r="L1164">
        <v>34</v>
      </c>
      <c r="M1164" t="s">
        <v>3855</v>
      </c>
      <c r="N1164">
        <v>5.6564299999999996E-3</v>
      </c>
      <c r="O1164" t="s">
        <v>104</v>
      </c>
      <c r="P1164">
        <v>0</v>
      </c>
      <c r="Q1164">
        <v>0</v>
      </c>
      <c r="R1164">
        <v>93.87</v>
      </c>
      <c r="S1164">
        <v>1.9</v>
      </c>
      <c r="T1164">
        <v>1.9</v>
      </c>
    </row>
    <row r="1165" spans="1:20" x14ac:dyDescent="0.2">
      <c r="A1165" t="s">
        <v>3818</v>
      </c>
      <c r="B1165" t="s">
        <v>3856</v>
      </c>
      <c r="C1165" t="s">
        <v>3857</v>
      </c>
      <c r="D1165" t="s">
        <v>3858</v>
      </c>
      <c r="E1165" t="s">
        <v>24</v>
      </c>
      <c r="F1165" t="s">
        <v>25</v>
      </c>
      <c r="G1165" t="s">
        <v>26</v>
      </c>
      <c r="H1165" s="2">
        <v>44671</v>
      </c>
      <c r="I1165" t="s">
        <v>25</v>
      </c>
      <c r="J1165">
        <v>90</v>
      </c>
      <c r="K1165" t="s">
        <v>27</v>
      </c>
      <c r="L1165">
        <v>26.8</v>
      </c>
      <c r="M1165" t="s">
        <v>3836</v>
      </c>
      <c r="N1165">
        <v>3.26691E-3</v>
      </c>
      <c r="O1165" t="s">
        <v>36</v>
      </c>
      <c r="P1165">
        <v>0</v>
      </c>
      <c r="Q1165">
        <v>0</v>
      </c>
      <c r="R1165">
        <v>92.83</v>
      </c>
      <c r="S1165">
        <v>2.6</v>
      </c>
      <c r="T1165">
        <v>2.6</v>
      </c>
    </row>
    <row r="1166" spans="1:20" x14ac:dyDescent="0.2">
      <c r="A1166" t="s">
        <v>3818</v>
      </c>
      <c r="B1166" t="s">
        <v>3859</v>
      </c>
      <c r="C1166" t="s">
        <v>3860</v>
      </c>
      <c r="D1166" t="s">
        <v>3861</v>
      </c>
      <c r="E1166" t="s">
        <v>24</v>
      </c>
      <c r="F1166" t="s">
        <v>25</v>
      </c>
      <c r="G1166" t="s">
        <v>26</v>
      </c>
      <c r="H1166" s="2">
        <v>44671</v>
      </c>
      <c r="I1166" t="s">
        <v>25</v>
      </c>
      <c r="J1166">
        <v>87</v>
      </c>
      <c r="K1166" t="s">
        <v>27</v>
      </c>
      <c r="L1166">
        <v>27.5</v>
      </c>
      <c r="M1166" t="s">
        <v>3836</v>
      </c>
      <c r="N1166">
        <v>5.43656E-3</v>
      </c>
      <c r="O1166" t="s">
        <v>55</v>
      </c>
      <c r="P1166">
        <v>0</v>
      </c>
      <c r="Q1166">
        <v>0</v>
      </c>
      <c r="R1166">
        <v>95.04</v>
      </c>
      <c r="S1166">
        <v>-2</v>
      </c>
      <c r="T1166">
        <v>2</v>
      </c>
    </row>
    <row r="1167" spans="1:20" x14ac:dyDescent="0.2">
      <c r="A1167" t="s">
        <v>3818</v>
      </c>
      <c r="B1167" t="s">
        <v>3862</v>
      </c>
      <c r="C1167" t="s">
        <v>3863</v>
      </c>
      <c r="D1167" t="s">
        <v>3864</v>
      </c>
      <c r="E1167" t="s">
        <v>24</v>
      </c>
      <c r="F1167" t="s">
        <v>25</v>
      </c>
      <c r="G1167" t="s">
        <v>26</v>
      </c>
      <c r="H1167" s="2">
        <v>44671</v>
      </c>
      <c r="I1167" t="s">
        <v>25</v>
      </c>
      <c r="J1167">
        <v>86</v>
      </c>
      <c r="K1167" t="s">
        <v>27</v>
      </c>
      <c r="L1167">
        <v>31</v>
      </c>
      <c r="M1167" t="s">
        <v>3836</v>
      </c>
      <c r="N1167">
        <v>3.26691E-3</v>
      </c>
      <c r="O1167" t="s">
        <v>36</v>
      </c>
      <c r="P1167">
        <v>0</v>
      </c>
      <c r="Q1167">
        <v>0</v>
      </c>
      <c r="R1167">
        <v>93.64</v>
      </c>
      <c r="S1167">
        <v>1.8</v>
      </c>
      <c r="T1167">
        <v>1.8</v>
      </c>
    </row>
    <row r="1168" spans="1:20" x14ac:dyDescent="0.2">
      <c r="A1168" t="s">
        <v>3818</v>
      </c>
      <c r="B1168" t="s">
        <v>3865</v>
      </c>
      <c r="C1168" t="s">
        <v>3866</v>
      </c>
      <c r="D1168" t="s">
        <v>3867</v>
      </c>
      <c r="E1168" t="s">
        <v>24</v>
      </c>
      <c r="F1168" t="s">
        <v>25</v>
      </c>
      <c r="G1168" t="s">
        <v>26</v>
      </c>
      <c r="H1168" s="2">
        <v>44816</v>
      </c>
      <c r="I1168" t="s">
        <v>25</v>
      </c>
      <c r="J1168">
        <v>274</v>
      </c>
      <c r="K1168" t="s">
        <v>27</v>
      </c>
      <c r="L1168">
        <v>30</v>
      </c>
      <c r="M1168" t="s">
        <v>3868</v>
      </c>
      <c r="N1168">
        <v>8.7935300000000004E-4</v>
      </c>
      <c r="O1168" t="s">
        <v>28</v>
      </c>
      <c r="P1168">
        <v>0</v>
      </c>
      <c r="Q1168">
        <v>0</v>
      </c>
      <c r="R1168">
        <v>90.35</v>
      </c>
      <c r="S1168">
        <v>-2.1</v>
      </c>
      <c r="T1168">
        <v>2.1</v>
      </c>
    </row>
    <row r="1169" spans="1:20" x14ac:dyDescent="0.2">
      <c r="H1169" s="2"/>
    </row>
    <row r="1170" spans="1:20" x14ac:dyDescent="0.2">
      <c r="A1170" t="s">
        <v>3869</v>
      </c>
      <c r="B1170" t="s">
        <v>3870</v>
      </c>
      <c r="C1170" t="s">
        <v>3871</v>
      </c>
      <c r="D1170" t="s">
        <v>3872</v>
      </c>
      <c r="E1170" t="s">
        <v>24</v>
      </c>
      <c r="F1170" t="s">
        <v>25</v>
      </c>
      <c r="G1170" t="s">
        <v>26</v>
      </c>
      <c r="H1170" s="2">
        <v>44687</v>
      </c>
      <c r="I1170" t="s">
        <v>25</v>
      </c>
      <c r="J1170">
        <v>452</v>
      </c>
      <c r="K1170" t="s">
        <v>27</v>
      </c>
      <c r="L1170">
        <v>26.3</v>
      </c>
      <c r="M1170" t="s">
        <v>25</v>
      </c>
      <c r="N1170">
        <v>0</v>
      </c>
      <c r="O1170" t="s">
        <v>25</v>
      </c>
      <c r="P1170">
        <v>0</v>
      </c>
      <c r="Q1170">
        <v>0</v>
      </c>
      <c r="R1170">
        <v>88.13</v>
      </c>
      <c r="S1170">
        <v>-3.4</v>
      </c>
      <c r="T1170">
        <v>3.4</v>
      </c>
    </row>
    <row r="1171" spans="1:20" x14ac:dyDescent="0.2">
      <c r="A1171" t="s">
        <v>3869</v>
      </c>
      <c r="B1171" t="s">
        <v>3873</v>
      </c>
      <c r="C1171" t="s">
        <v>3874</v>
      </c>
      <c r="D1171" t="s">
        <v>3875</v>
      </c>
      <c r="E1171" t="s">
        <v>24</v>
      </c>
      <c r="F1171" t="s">
        <v>25</v>
      </c>
      <c r="G1171" t="s">
        <v>26</v>
      </c>
      <c r="H1171" s="2">
        <v>44567</v>
      </c>
      <c r="I1171" t="s">
        <v>25</v>
      </c>
      <c r="J1171">
        <v>155</v>
      </c>
      <c r="K1171" t="s">
        <v>27</v>
      </c>
      <c r="L1171">
        <v>26.8</v>
      </c>
      <c r="M1171" t="s">
        <v>25</v>
      </c>
      <c r="N1171">
        <v>6.4842399999999996E-3</v>
      </c>
      <c r="O1171" t="s">
        <v>28</v>
      </c>
      <c r="P1171">
        <v>0</v>
      </c>
      <c r="Q1171">
        <v>0</v>
      </c>
      <c r="R1171">
        <v>95.8</v>
      </c>
      <c r="S1171">
        <v>-2.1</v>
      </c>
      <c r="T1171">
        <v>2.1</v>
      </c>
    </row>
    <row r="1172" spans="1:20" x14ac:dyDescent="0.2">
      <c r="A1172" t="s">
        <v>3869</v>
      </c>
      <c r="B1172" t="s">
        <v>3876</v>
      </c>
      <c r="C1172" t="s">
        <v>3877</v>
      </c>
      <c r="D1172" t="s">
        <v>3878</v>
      </c>
      <c r="E1172" t="s">
        <v>24</v>
      </c>
      <c r="F1172" t="s">
        <v>25</v>
      </c>
      <c r="G1172" t="s">
        <v>26</v>
      </c>
      <c r="H1172" s="2">
        <v>44567</v>
      </c>
      <c r="I1172" t="s">
        <v>25</v>
      </c>
      <c r="J1172">
        <v>78</v>
      </c>
      <c r="K1172" t="s">
        <v>27</v>
      </c>
      <c r="L1172">
        <v>26.5</v>
      </c>
      <c r="M1172" t="s">
        <v>25</v>
      </c>
      <c r="N1172">
        <v>8.8079300000000005E-4</v>
      </c>
      <c r="O1172" t="s">
        <v>28</v>
      </c>
      <c r="P1172">
        <v>0</v>
      </c>
      <c r="Q1172">
        <v>0</v>
      </c>
      <c r="R1172">
        <v>90.72</v>
      </c>
      <c r="S1172">
        <v>-3.9</v>
      </c>
      <c r="T1172">
        <v>3.9</v>
      </c>
    </row>
    <row r="1173" spans="1:20" x14ac:dyDescent="0.2">
      <c r="H1173" s="2"/>
    </row>
    <row r="1174" spans="1:20" x14ac:dyDescent="0.2">
      <c r="A1174" t="s">
        <v>3879</v>
      </c>
      <c r="B1174" t="s">
        <v>3880</v>
      </c>
      <c r="C1174" t="s">
        <v>3881</v>
      </c>
      <c r="D1174" t="s">
        <v>3882</v>
      </c>
      <c r="E1174" t="s">
        <v>24</v>
      </c>
      <c r="F1174" t="s">
        <v>25</v>
      </c>
      <c r="G1174" t="s">
        <v>74</v>
      </c>
      <c r="H1174" t="s">
        <v>3883</v>
      </c>
      <c r="I1174" t="s">
        <v>25</v>
      </c>
      <c r="J1174">
        <v>671</v>
      </c>
      <c r="K1174" t="s">
        <v>27</v>
      </c>
      <c r="L1174">
        <v>33</v>
      </c>
      <c r="M1174" t="s">
        <v>25</v>
      </c>
      <c r="N1174">
        <v>6.4918199999999997E-3</v>
      </c>
      <c r="O1174" t="s">
        <v>28</v>
      </c>
      <c r="P1174">
        <v>0</v>
      </c>
      <c r="Q1174">
        <v>0</v>
      </c>
      <c r="R1174">
        <v>92.25</v>
      </c>
      <c r="S1174">
        <v>-2.1</v>
      </c>
      <c r="T1174">
        <v>2.1</v>
      </c>
    </row>
    <row r="1175" spans="1:20" x14ac:dyDescent="0.2">
      <c r="A1175" t="s">
        <v>3879</v>
      </c>
      <c r="B1175" t="s">
        <v>3884</v>
      </c>
      <c r="C1175" t="s">
        <v>3885</v>
      </c>
      <c r="D1175" t="s">
        <v>3886</v>
      </c>
      <c r="E1175" t="s">
        <v>24</v>
      </c>
      <c r="F1175" t="s">
        <v>25</v>
      </c>
      <c r="G1175" t="s">
        <v>26</v>
      </c>
      <c r="H1175" t="s">
        <v>3887</v>
      </c>
      <c r="I1175" t="s">
        <v>25</v>
      </c>
      <c r="J1175">
        <v>669</v>
      </c>
      <c r="K1175" t="s">
        <v>27</v>
      </c>
      <c r="L1175">
        <v>29</v>
      </c>
      <c r="M1175" t="s">
        <v>25</v>
      </c>
      <c r="N1175">
        <v>1.7654700000000001E-3</v>
      </c>
      <c r="O1175" t="s">
        <v>28</v>
      </c>
      <c r="P1175">
        <v>0</v>
      </c>
      <c r="Q1175">
        <v>0</v>
      </c>
      <c r="R1175">
        <v>94.05</v>
      </c>
      <c r="S1175">
        <v>-4.0999999999999996</v>
      </c>
      <c r="T1175">
        <v>4.0999999999999996</v>
      </c>
    </row>
    <row r="1176" spans="1:20" x14ac:dyDescent="0.2">
      <c r="A1176" t="s">
        <v>3879</v>
      </c>
      <c r="B1176" t="s">
        <v>3888</v>
      </c>
      <c r="C1176" t="s">
        <v>3889</v>
      </c>
      <c r="D1176" t="s">
        <v>3890</v>
      </c>
      <c r="E1176" t="s">
        <v>24</v>
      </c>
      <c r="F1176" t="s">
        <v>25</v>
      </c>
      <c r="G1176" t="s">
        <v>26</v>
      </c>
      <c r="H1176" t="s">
        <v>3887</v>
      </c>
      <c r="I1176" t="s">
        <v>25</v>
      </c>
      <c r="J1176">
        <v>666</v>
      </c>
      <c r="K1176" t="s">
        <v>27</v>
      </c>
      <c r="L1176">
        <v>29.7</v>
      </c>
      <c r="M1176" t="s">
        <v>25</v>
      </c>
      <c r="N1176">
        <v>1.21222E-2</v>
      </c>
      <c r="O1176" t="s">
        <v>32</v>
      </c>
      <c r="P1176">
        <v>0</v>
      </c>
      <c r="Q1176">
        <v>0</v>
      </c>
      <c r="R1176">
        <v>95.72</v>
      </c>
      <c r="S1176">
        <v>-3.3</v>
      </c>
      <c r="T1176">
        <v>3.3</v>
      </c>
    </row>
    <row r="1177" spans="1:20" x14ac:dyDescent="0.2">
      <c r="A1177" t="s">
        <v>3879</v>
      </c>
      <c r="B1177" t="s">
        <v>3891</v>
      </c>
      <c r="C1177" t="s">
        <v>3892</v>
      </c>
      <c r="D1177" t="s">
        <v>3893</v>
      </c>
      <c r="E1177" t="s">
        <v>24</v>
      </c>
      <c r="F1177" t="s">
        <v>25</v>
      </c>
      <c r="G1177" t="s">
        <v>26</v>
      </c>
      <c r="H1177" t="s">
        <v>3817</v>
      </c>
      <c r="I1177" t="s">
        <v>25</v>
      </c>
      <c r="J1177">
        <v>602</v>
      </c>
      <c r="K1177" t="s">
        <v>27</v>
      </c>
      <c r="L1177">
        <v>32</v>
      </c>
      <c r="M1177" t="s">
        <v>25</v>
      </c>
      <c r="N1177">
        <v>0</v>
      </c>
      <c r="O1177" t="s">
        <v>25</v>
      </c>
      <c r="P1177">
        <v>0</v>
      </c>
      <c r="Q1177">
        <v>0</v>
      </c>
      <c r="R1177">
        <v>93.65</v>
      </c>
      <c r="S1177">
        <v>1.7</v>
      </c>
      <c r="T1177">
        <v>1.7</v>
      </c>
    </row>
    <row r="1178" spans="1:20" x14ac:dyDescent="0.2">
      <c r="A1178" t="s">
        <v>3879</v>
      </c>
      <c r="B1178" t="s">
        <v>3894</v>
      </c>
      <c r="C1178" t="s">
        <v>3895</v>
      </c>
      <c r="D1178" t="s">
        <v>3896</v>
      </c>
      <c r="E1178" t="s">
        <v>24</v>
      </c>
      <c r="F1178" t="s">
        <v>25</v>
      </c>
      <c r="G1178" t="s">
        <v>26</v>
      </c>
      <c r="H1178" t="s">
        <v>3897</v>
      </c>
      <c r="I1178" t="s">
        <v>25</v>
      </c>
      <c r="J1178">
        <v>565</v>
      </c>
      <c r="K1178" t="s">
        <v>27</v>
      </c>
      <c r="L1178">
        <v>28.7</v>
      </c>
      <c r="M1178" t="s">
        <v>25</v>
      </c>
      <c r="N1178">
        <v>8.8231699999999998E-4</v>
      </c>
      <c r="O1178" t="s">
        <v>28</v>
      </c>
      <c r="P1178">
        <v>0</v>
      </c>
      <c r="Q1178">
        <v>0</v>
      </c>
      <c r="R1178">
        <v>91.55</v>
      </c>
      <c r="S1178">
        <v>-3.3</v>
      </c>
      <c r="T1178">
        <v>3.3</v>
      </c>
    </row>
    <row r="1179" spans="1:20" x14ac:dyDescent="0.2">
      <c r="A1179" t="s">
        <v>3879</v>
      </c>
      <c r="B1179" t="s">
        <v>3898</v>
      </c>
      <c r="C1179" t="s">
        <v>3899</v>
      </c>
      <c r="D1179" t="s">
        <v>3900</v>
      </c>
      <c r="E1179" t="s">
        <v>24</v>
      </c>
      <c r="F1179" t="s">
        <v>25</v>
      </c>
      <c r="G1179" t="s">
        <v>26</v>
      </c>
      <c r="H1179" t="s">
        <v>3897</v>
      </c>
      <c r="I1179" t="s">
        <v>25</v>
      </c>
      <c r="J1179">
        <v>564</v>
      </c>
      <c r="K1179" t="s">
        <v>27</v>
      </c>
      <c r="L1179">
        <v>29.3</v>
      </c>
      <c r="M1179" t="s">
        <v>25</v>
      </c>
      <c r="N1179">
        <v>8.8268999999999999E-4</v>
      </c>
      <c r="O1179" t="s">
        <v>28</v>
      </c>
      <c r="P1179">
        <v>0</v>
      </c>
      <c r="Q1179">
        <v>0</v>
      </c>
      <c r="R1179">
        <v>94.96</v>
      </c>
      <c r="S1179">
        <v>-1.8</v>
      </c>
      <c r="T1179">
        <v>1.8</v>
      </c>
    </row>
    <row r="1180" spans="1:20" x14ac:dyDescent="0.2">
      <c r="A1180" t="s">
        <v>3879</v>
      </c>
      <c r="B1180" t="s">
        <v>3901</v>
      </c>
      <c r="C1180" t="s">
        <v>3902</v>
      </c>
      <c r="D1180" t="s">
        <v>3903</v>
      </c>
      <c r="E1180" t="s">
        <v>24</v>
      </c>
      <c r="F1180" t="s">
        <v>25</v>
      </c>
      <c r="G1180" t="s">
        <v>26</v>
      </c>
      <c r="H1180" t="s">
        <v>3808</v>
      </c>
      <c r="I1180" t="s">
        <v>25</v>
      </c>
      <c r="J1180">
        <v>505</v>
      </c>
      <c r="K1180" t="s">
        <v>27</v>
      </c>
      <c r="L1180">
        <v>31</v>
      </c>
      <c r="M1180" t="s">
        <v>25</v>
      </c>
      <c r="N1180">
        <v>2.68279E-3</v>
      </c>
      <c r="O1180" t="s">
        <v>28</v>
      </c>
      <c r="P1180">
        <v>0</v>
      </c>
      <c r="Q1180">
        <v>0</v>
      </c>
      <c r="R1180">
        <v>96.6</v>
      </c>
      <c r="S1180">
        <v>-1.8</v>
      </c>
      <c r="T1180">
        <v>1.8</v>
      </c>
    </row>
    <row r="1181" spans="1:20" x14ac:dyDescent="0.2">
      <c r="A1181" t="s">
        <v>3879</v>
      </c>
      <c r="B1181" t="s">
        <v>3904</v>
      </c>
      <c r="C1181" t="s">
        <v>3905</v>
      </c>
      <c r="D1181" t="s">
        <v>3906</v>
      </c>
      <c r="E1181" t="s">
        <v>24</v>
      </c>
      <c r="F1181" t="s">
        <v>25</v>
      </c>
      <c r="G1181" t="s">
        <v>26</v>
      </c>
      <c r="H1181" s="2">
        <v>44916</v>
      </c>
      <c r="I1181" t="s">
        <v>25</v>
      </c>
      <c r="J1181">
        <v>348</v>
      </c>
      <c r="K1181" t="s">
        <v>27</v>
      </c>
      <c r="L1181">
        <v>27</v>
      </c>
      <c r="M1181" t="s">
        <v>25</v>
      </c>
      <c r="N1181">
        <v>0</v>
      </c>
      <c r="O1181" t="s">
        <v>25</v>
      </c>
      <c r="P1181">
        <v>0</v>
      </c>
      <c r="Q1181">
        <v>0</v>
      </c>
      <c r="R1181">
        <v>92.16</v>
      </c>
      <c r="S1181">
        <v>-2.7</v>
      </c>
      <c r="T1181">
        <v>2.7</v>
      </c>
    </row>
    <row r="1182" spans="1:20" x14ac:dyDescent="0.2">
      <c r="A1182" t="s">
        <v>3879</v>
      </c>
      <c r="B1182" t="s">
        <v>3907</v>
      </c>
      <c r="C1182" t="s">
        <v>3908</v>
      </c>
      <c r="D1182" t="s">
        <v>3909</v>
      </c>
      <c r="E1182" t="s">
        <v>24</v>
      </c>
      <c r="F1182" t="s">
        <v>25</v>
      </c>
      <c r="G1182" t="s">
        <v>26</v>
      </c>
      <c r="H1182" s="2">
        <v>44825</v>
      </c>
      <c r="I1182" t="s">
        <v>25</v>
      </c>
      <c r="J1182">
        <v>228</v>
      </c>
      <c r="K1182" t="s">
        <v>27</v>
      </c>
      <c r="L1182">
        <v>27.6</v>
      </c>
      <c r="M1182" t="s">
        <v>25</v>
      </c>
      <c r="N1182">
        <v>8.7899699999999996E-4</v>
      </c>
      <c r="O1182" t="s">
        <v>28</v>
      </c>
      <c r="P1182">
        <v>0</v>
      </c>
      <c r="Q1182">
        <v>0</v>
      </c>
      <c r="R1182">
        <v>85.52</v>
      </c>
      <c r="S1182">
        <v>1.4</v>
      </c>
      <c r="T1182">
        <v>1.4</v>
      </c>
    </row>
    <row r="1183" spans="1:20" x14ac:dyDescent="0.2">
      <c r="A1183" t="s">
        <v>3879</v>
      </c>
      <c r="B1183" t="s">
        <v>3910</v>
      </c>
      <c r="C1183" t="s">
        <v>3911</v>
      </c>
      <c r="D1183" t="s">
        <v>3912</v>
      </c>
      <c r="E1183" t="s">
        <v>24</v>
      </c>
      <c r="F1183" t="s">
        <v>25</v>
      </c>
      <c r="G1183" t="s">
        <v>26</v>
      </c>
      <c r="H1183" s="2">
        <v>44672</v>
      </c>
      <c r="I1183" t="s">
        <v>25</v>
      </c>
      <c r="J1183">
        <v>75</v>
      </c>
      <c r="K1183" t="s">
        <v>27</v>
      </c>
      <c r="L1183">
        <v>26.2</v>
      </c>
      <c r="M1183" t="s">
        <v>25</v>
      </c>
      <c r="N1183">
        <v>1.79514E-3</v>
      </c>
      <c r="O1183" t="s">
        <v>28</v>
      </c>
      <c r="P1183">
        <v>0</v>
      </c>
      <c r="Q1183">
        <v>0</v>
      </c>
      <c r="R1183">
        <v>83.92</v>
      </c>
      <c r="S1183">
        <v>-5.9</v>
      </c>
      <c r="T1183">
        <v>5.9</v>
      </c>
    </row>
    <row r="1184" spans="1:20" x14ac:dyDescent="0.2">
      <c r="H1184" s="2"/>
    </row>
    <row r="1185" spans="1:20" x14ac:dyDescent="0.2">
      <c r="A1185" t="s">
        <v>3913</v>
      </c>
      <c r="B1185" t="s">
        <v>3914</v>
      </c>
      <c r="C1185" t="s">
        <v>3915</v>
      </c>
      <c r="D1185" t="s">
        <v>3916</v>
      </c>
      <c r="E1185" t="s">
        <v>24</v>
      </c>
      <c r="F1185" t="s">
        <v>25</v>
      </c>
      <c r="G1185" t="s">
        <v>26</v>
      </c>
      <c r="H1185" t="s">
        <v>3917</v>
      </c>
      <c r="I1185" t="s">
        <v>25</v>
      </c>
      <c r="J1185">
        <v>783</v>
      </c>
      <c r="K1185" t="s">
        <v>27</v>
      </c>
      <c r="L1185">
        <v>28.1</v>
      </c>
      <c r="M1185" t="s">
        <v>3918</v>
      </c>
      <c r="N1185">
        <v>6.1781800000000001E-3</v>
      </c>
      <c r="O1185" t="s">
        <v>32</v>
      </c>
      <c r="P1185">
        <v>0</v>
      </c>
      <c r="Q1185">
        <v>0</v>
      </c>
      <c r="R1185">
        <v>90.45</v>
      </c>
      <c r="S1185">
        <v>-1.8</v>
      </c>
      <c r="T1185">
        <v>1.8</v>
      </c>
    </row>
    <row r="1186" spans="1:20" x14ac:dyDescent="0.2">
      <c r="A1186" t="s">
        <v>3913</v>
      </c>
      <c r="B1186" t="s">
        <v>3919</v>
      </c>
      <c r="C1186" t="s">
        <v>3920</v>
      </c>
      <c r="D1186" t="s">
        <v>3921</v>
      </c>
      <c r="E1186" t="s">
        <v>24</v>
      </c>
      <c r="F1186" t="s">
        <v>25</v>
      </c>
      <c r="G1186" t="s">
        <v>26</v>
      </c>
      <c r="H1186" s="2">
        <v>44914</v>
      </c>
      <c r="I1186" t="s">
        <v>25</v>
      </c>
      <c r="J1186">
        <v>506</v>
      </c>
      <c r="K1186" t="s">
        <v>27</v>
      </c>
      <c r="L1186">
        <v>26</v>
      </c>
      <c r="M1186" t="s">
        <v>3918</v>
      </c>
      <c r="N1186">
        <v>8.8065400000000003E-4</v>
      </c>
      <c r="O1186" t="s">
        <v>28</v>
      </c>
      <c r="P1186">
        <v>0</v>
      </c>
      <c r="Q1186">
        <v>0</v>
      </c>
      <c r="R1186">
        <v>89.85</v>
      </c>
      <c r="S1186">
        <v>-2</v>
      </c>
      <c r="T1186">
        <v>2</v>
      </c>
    </row>
    <row r="1187" spans="1:20" x14ac:dyDescent="0.2">
      <c r="A1187" t="s">
        <v>3913</v>
      </c>
      <c r="B1187" t="s">
        <v>3922</v>
      </c>
      <c r="C1187" t="s">
        <v>3923</v>
      </c>
      <c r="D1187" t="s">
        <v>3924</v>
      </c>
      <c r="E1187" t="s">
        <v>24</v>
      </c>
      <c r="F1187" t="s">
        <v>25</v>
      </c>
      <c r="G1187" t="s">
        <v>26</v>
      </c>
      <c r="H1187" s="2">
        <v>44884</v>
      </c>
      <c r="I1187" t="s">
        <v>25</v>
      </c>
      <c r="J1187">
        <v>475</v>
      </c>
      <c r="K1187" t="s">
        <v>27</v>
      </c>
      <c r="L1187">
        <v>26.1</v>
      </c>
      <c r="M1187" t="s">
        <v>3918</v>
      </c>
      <c r="N1187">
        <v>2.8910099999999998E-3</v>
      </c>
      <c r="O1187" t="s">
        <v>104</v>
      </c>
      <c r="P1187">
        <v>0</v>
      </c>
      <c r="Q1187">
        <v>0</v>
      </c>
      <c r="R1187">
        <v>91.71</v>
      </c>
      <c r="S1187">
        <v>1.4</v>
      </c>
      <c r="T1187">
        <v>1.4</v>
      </c>
    </row>
    <row r="1188" spans="1:20" x14ac:dyDescent="0.2">
      <c r="A1188" t="s">
        <v>3913</v>
      </c>
      <c r="B1188" t="s">
        <v>3925</v>
      </c>
      <c r="C1188" t="s">
        <v>3926</v>
      </c>
      <c r="D1188" t="s">
        <v>3927</v>
      </c>
      <c r="E1188" t="s">
        <v>24</v>
      </c>
      <c r="F1188" t="s">
        <v>25</v>
      </c>
      <c r="G1188" t="s">
        <v>26</v>
      </c>
      <c r="H1188" s="2">
        <v>44884</v>
      </c>
      <c r="I1188" t="s">
        <v>25</v>
      </c>
      <c r="J1188">
        <v>461</v>
      </c>
      <c r="K1188" t="s">
        <v>27</v>
      </c>
      <c r="L1188">
        <v>26.7</v>
      </c>
      <c r="M1188" t="s">
        <v>3918</v>
      </c>
      <c r="N1188">
        <v>2.63978E-3</v>
      </c>
      <c r="O1188" t="s">
        <v>28</v>
      </c>
      <c r="P1188">
        <v>0</v>
      </c>
      <c r="Q1188">
        <v>0</v>
      </c>
      <c r="R1188">
        <v>93.12</v>
      </c>
      <c r="S1188">
        <v>1.5</v>
      </c>
      <c r="T1188">
        <v>1.5</v>
      </c>
    </row>
    <row r="1189" spans="1:20" x14ac:dyDescent="0.2">
      <c r="A1189" t="s">
        <v>3913</v>
      </c>
      <c r="B1189" t="s">
        <v>3928</v>
      </c>
      <c r="C1189" t="s">
        <v>3929</v>
      </c>
      <c r="D1189" t="s">
        <v>3930</v>
      </c>
      <c r="E1189" t="s">
        <v>24</v>
      </c>
      <c r="F1189" t="s">
        <v>25</v>
      </c>
      <c r="G1189" t="s">
        <v>26</v>
      </c>
      <c r="H1189" s="2">
        <v>44853</v>
      </c>
      <c r="I1189" t="s">
        <v>25</v>
      </c>
      <c r="J1189">
        <v>428</v>
      </c>
      <c r="K1189" t="s">
        <v>27</v>
      </c>
      <c r="L1189">
        <v>27.1</v>
      </c>
      <c r="M1189" t="s">
        <v>3931</v>
      </c>
      <c r="N1189">
        <v>6.4842399999999996E-3</v>
      </c>
      <c r="O1189" t="s">
        <v>28</v>
      </c>
      <c r="P1189">
        <v>0</v>
      </c>
      <c r="Q1189">
        <v>0</v>
      </c>
      <c r="R1189">
        <v>89.58</v>
      </c>
      <c r="S1189">
        <v>-1.8</v>
      </c>
      <c r="T1189">
        <v>1.8</v>
      </c>
    </row>
    <row r="1190" spans="1:20" x14ac:dyDescent="0.2">
      <c r="H1190" s="2"/>
    </row>
    <row r="1191" spans="1:20" x14ac:dyDescent="0.2">
      <c r="A1191" t="s">
        <v>3932</v>
      </c>
      <c r="B1191" t="s">
        <v>3933</v>
      </c>
      <c r="C1191" t="s">
        <v>3934</v>
      </c>
      <c r="D1191" t="s">
        <v>3935</v>
      </c>
      <c r="E1191" t="s">
        <v>24</v>
      </c>
      <c r="F1191" t="s">
        <v>25</v>
      </c>
      <c r="G1191" t="s">
        <v>26</v>
      </c>
      <c r="H1191" s="2">
        <v>44625</v>
      </c>
      <c r="I1191" t="s">
        <v>25</v>
      </c>
      <c r="J1191">
        <v>143</v>
      </c>
      <c r="K1191" t="s">
        <v>27</v>
      </c>
      <c r="L1191">
        <v>26.1</v>
      </c>
      <c r="M1191" t="s">
        <v>25</v>
      </c>
      <c r="N1191">
        <v>3.2662699999999999E-3</v>
      </c>
      <c r="O1191" t="s">
        <v>36</v>
      </c>
      <c r="P1191">
        <v>0</v>
      </c>
      <c r="Q1191">
        <v>0</v>
      </c>
      <c r="R1191">
        <v>88.39</v>
      </c>
      <c r="S1191">
        <v>-4.4000000000000004</v>
      </c>
      <c r="T1191">
        <v>4.4000000000000004</v>
      </c>
    </row>
    <row r="1192" spans="1:20" x14ac:dyDescent="0.2">
      <c r="A1192" t="s">
        <v>3932</v>
      </c>
      <c r="B1192" t="s">
        <v>3936</v>
      </c>
      <c r="C1192" t="s">
        <v>3937</v>
      </c>
      <c r="D1192" t="s">
        <v>3938</v>
      </c>
      <c r="E1192" t="s">
        <v>24</v>
      </c>
      <c r="F1192" t="s">
        <v>25</v>
      </c>
      <c r="G1192" t="s">
        <v>26</v>
      </c>
      <c r="H1192" s="2">
        <v>44625</v>
      </c>
      <c r="I1192" t="s">
        <v>25</v>
      </c>
      <c r="J1192">
        <v>310</v>
      </c>
      <c r="K1192" t="s">
        <v>27</v>
      </c>
      <c r="L1192">
        <v>27</v>
      </c>
      <c r="M1192" t="s">
        <v>25</v>
      </c>
      <c r="N1192">
        <v>5.4489999999999999E-3</v>
      </c>
      <c r="O1192" t="s">
        <v>55</v>
      </c>
      <c r="P1192">
        <v>0</v>
      </c>
      <c r="Q1192">
        <v>0</v>
      </c>
      <c r="R1192">
        <v>97.31</v>
      </c>
      <c r="S1192">
        <v>-2.9</v>
      </c>
      <c r="T1192">
        <v>2.9</v>
      </c>
    </row>
    <row r="1193" spans="1:20" x14ac:dyDescent="0.2">
      <c r="A1193" t="s">
        <v>3932</v>
      </c>
      <c r="B1193" t="s">
        <v>3939</v>
      </c>
      <c r="C1193" t="s">
        <v>3940</v>
      </c>
      <c r="D1193" t="s">
        <v>3941</v>
      </c>
      <c r="E1193" t="s">
        <v>24</v>
      </c>
      <c r="F1193" t="s">
        <v>25</v>
      </c>
      <c r="G1193" t="s">
        <v>26</v>
      </c>
      <c r="H1193" s="2">
        <v>44625</v>
      </c>
      <c r="I1193" t="s">
        <v>25</v>
      </c>
      <c r="J1193">
        <v>315</v>
      </c>
      <c r="K1193" t="s">
        <v>27</v>
      </c>
      <c r="L1193">
        <v>26.1</v>
      </c>
      <c r="M1193" t="s">
        <v>25</v>
      </c>
      <c r="N1193">
        <v>8.9053500000000002E-4</v>
      </c>
      <c r="O1193" t="s">
        <v>28</v>
      </c>
      <c r="P1193">
        <v>0</v>
      </c>
      <c r="Q1193">
        <v>0</v>
      </c>
      <c r="R1193">
        <v>98.05</v>
      </c>
      <c r="S1193">
        <v>-4</v>
      </c>
      <c r="T1193">
        <v>4</v>
      </c>
    </row>
    <row r="1194" spans="1:20" x14ac:dyDescent="0.2">
      <c r="A1194" t="s">
        <v>3932</v>
      </c>
      <c r="B1194" t="s">
        <v>3942</v>
      </c>
      <c r="C1194" t="s">
        <v>3943</v>
      </c>
      <c r="D1194" t="s">
        <v>3944</v>
      </c>
      <c r="E1194" t="s">
        <v>24</v>
      </c>
      <c r="F1194" t="s">
        <v>3945</v>
      </c>
      <c r="G1194" t="s">
        <v>26</v>
      </c>
      <c r="H1194" s="2">
        <v>44686</v>
      </c>
      <c r="I1194" t="s">
        <v>25</v>
      </c>
      <c r="J1194">
        <v>379</v>
      </c>
      <c r="K1194" t="s">
        <v>27</v>
      </c>
      <c r="L1194">
        <v>31</v>
      </c>
      <c r="M1194" t="s">
        <v>25</v>
      </c>
      <c r="N1194">
        <v>1.7780000000000001E-3</v>
      </c>
      <c r="O1194" t="s">
        <v>28</v>
      </c>
      <c r="P1194">
        <v>0</v>
      </c>
      <c r="Q1194">
        <v>0</v>
      </c>
      <c r="R1194">
        <v>98.38</v>
      </c>
      <c r="S1194">
        <v>-3.4</v>
      </c>
      <c r="T1194">
        <v>3.4</v>
      </c>
    </row>
    <row r="1195" spans="1:20" x14ac:dyDescent="0.2">
      <c r="H1195" s="2"/>
    </row>
    <row r="1196" spans="1:20" x14ac:dyDescent="0.2">
      <c r="A1196" t="s">
        <v>3946</v>
      </c>
      <c r="B1196" t="s">
        <v>3947</v>
      </c>
      <c r="C1196" t="s">
        <v>3948</v>
      </c>
      <c r="D1196" t="s">
        <v>3949</v>
      </c>
      <c r="E1196" t="s">
        <v>24</v>
      </c>
      <c r="F1196" t="s">
        <v>25</v>
      </c>
      <c r="G1196" t="s">
        <v>26</v>
      </c>
      <c r="H1196" s="2">
        <v>44626</v>
      </c>
      <c r="I1196" t="s">
        <v>25</v>
      </c>
      <c r="J1196">
        <v>126</v>
      </c>
      <c r="K1196" t="s">
        <v>27</v>
      </c>
      <c r="L1196">
        <v>28</v>
      </c>
      <c r="M1196" t="s">
        <v>25</v>
      </c>
      <c r="N1196">
        <v>0</v>
      </c>
      <c r="O1196" t="s">
        <v>77</v>
      </c>
      <c r="P1196">
        <v>0</v>
      </c>
      <c r="Q1196">
        <v>0</v>
      </c>
      <c r="R1196">
        <v>89.68</v>
      </c>
      <c r="S1196">
        <v>-2.1</v>
      </c>
      <c r="T1196">
        <v>2.1</v>
      </c>
    </row>
    <row r="1197" spans="1:20" x14ac:dyDescent="0.2">
      <c r="A1197" t="s">
        <v>3946</v>
      </c>
      <c r="B1197" t="s">
        <v>3950</v>
      </c>
      <c r="C1197" t="s">
        <v>3951</v>
      </c>
      <c r="D1197" t="s">
        <v>3952</v>
      </c>
      <c r="E1197" t="s">
        <v>24</v>
      </c>
      <c r="F1197" t="s">
        <v>25</v>
      </c>
      <c r="G1197" t="s">
        <v>26</v>
      </c>
      <c r="H1197" s="2">
        <v>44626</v>
      </c>
      <c r="I1197" t="s">
        <v>25</v>
      </c>
      <c r="J1197">
        <v>120</v>
      </c>
      <c r="K1197" t="s">
        <v>27</v>
      </c>
      <c r="L1197">
        <v>26</v>
      </c>
      <c r="M1197" t="s">
        <v>25</v>
      </c>
      <c r="N1197">
        <v>8.8437699999999999E-4</v>
      </c>
      <c r="O1197" t="s">
        <v>28</v>
      </c>
      <c r="P1197">
        <v>0</v>
      </c>
      <c r="Q1197">
        <v>0</v>
      </c>
      <c r="R1197">
        <v>91.64</v>
      </c>
      <c r="S1197">
        <v>-4.5999999999999996</v>
      </c>
      <c r="T1197">
        <v>4.5999999999999996</v>
      </c>
    </row>
    <row r="1198" spans="1:20" x14ac:dyDescent="0.2">
      <c r="A1198" t="s">
        <v>3946</v>
      </c>
      <c r="B1198" t="s">
        <v>3953</v>
      </c>
      <c r="C1198" t="s">
        <v>3954</v>
      </c>
      <c r="D1198" t="s">
        <v>3955</v>
      </c>
      <c r="E1198" t="s">
        <v>24</v>
      </c>
      <c r="F1198" t="s">
        <v>25</v>
      </c>
      <c r="G1198" t="s">
        <v>26</v>
      </c>
      <c r="H1198" s="2">
        <v>44626</v>
      </c>
      <c r="I1198" t="s">
        <v>25</v>
      </c>
      <c r="J1198">
        <v>120</v>
      </c>
      <c r="K1198" t="s">
        <v>27</v>
      </c>
      <c r="L1198">
        <v>26.9</v>
      </c>
      <c r="M1198" t="s">
        <v>25</v>
      </c>
      <c r="N1198">
        <v>3.2696800000000001E-3</v>
      </c>
      <c r="O1198" t="s">
        <v>36</v>
      </c>
      <c r="P1198">
        <v>0</v>
      </c>
      <c r="Q1198">
        <v>0</v>
      </c>
      <c r="R1198">
        <v>91.64</v>
      </c>
      <c r="S1198">
        <v>-3.4</v>
      </c>
      <c r="T1198">
        <v>3.4</v>
      </c>
    </row>
    <row r="1199" spans="1:20" x14ac:dyDescent="0.2">
      <c r="A1199" t="s">
        <v>3946</v>
      </c>
      <c r="B1199" t="s">
        <v>3956</v>
      </c>
      <c r="C1199" t="s">
        <v>3957</v>
      </c>
      <c r="D1199" t="s">
        <v>3958</v>
      </c>
      <c r="E1199" t="s">
        <v>24</v>
      </c>
      <c r="F1199" t="s">
        <v>25</v>
      </c>
      <c r="G1199" t="s">
        <v>26</v>
      </c>
      <c r="H1199" s="2">
        <v>44626</v>
      </c>
      <c r="I1199" t="s">
        <v>25</v>
      </c>
      <c r="J1199">
        <v>44</v>
      </c>
      <c r="K1199" t="s">
        <v>27</v>
      </c>
      <c r="L1199">
        <v>27.6</v>
      </c>
      <c r="M1199" t="s">
        <v>25</v>
      </c>
      <c r="N1199">
        <v>0</v>
      </c>
      <c r="O1199" t="s">
        <v>25</v>
      </c>
      <c r="P1199">
        <v>0</v>
      </c>
      <c r="Q1199">
        <v>0</v>
      </c>
      <c r="R1199">
        <v>97.29</v>
      </c>
      <c r="S1199">
        <v>-5.0999999999999996</v>
      </c>
      <c r="T1199">
        <v>5.0999999999999996</v>
      </c>
    </row>
    <row r="1200" spans="1:20" x14ac:dyDescent="0.2">
      <c r="H1200" s="2"/>
    </row>
    <row r="1201" spans="1:20" x14ac:dyDescent="0.2">
      <c r="A1201" t="s">
        <v>3959</v>
      </c>
      <c r="B1201" t="s">
        <v>3960</v>
      </c>
      <c r="C1201" t="s">
        <v>3961</v>
      </c>
      <c r="D1201" t="s">
        <v>3962</v>
      </c>
      <c r="E1201" t="s">
        <v>24</v>
      </c>
      <c r="F1201" t="s">
        <v>25</v>
      </c>
      <c r="G1201" t="s">
        <v>26</v>
      </c>
      <c r="H1201" s="2">
        <v>44594</v>
      </c>
      <c r="I1201" t="s">
        <v>25</v>
      </c>
      <c r="J1201">
        <v>519</v>
      </c>
      <c r="K1201" t="s">
        <v>27</v>
      </c>
      <c r="L1201">
        <v>27.9</v>
      </c>
      <c r="M1201" t="s">
        <v>3963</v>
      </c>
      <c r="N1201">
        <v>6.4867700000000002E-3</v>
      </c>
      <c r="O1201" t="s">
        <v>28</v>
      </c>
      <c r="P1201">
        <v>0</v>
      </c>
      <c r="Q1201">
        <v>0</v>
      </c>
      <c r="R1201">
        <v>91.35</v>
      </c>
      <c r="S1201">
        <v>-2</v>
      </c>
      <c r="T1201">
        <v>2</v>
      </c>
    </row>
    <row r="1202" spans="1:20" x14ac:dyDescent="0.2">
      <c r="A1202" t="s">
        <v>3959</v>
      </c>
      <c r="B1202" t="s">
        <v>3964</v>
      </c>
      <c r="C1202" t="s">
        <v>3965</v>
      </c>
      <c r="D1202" t="s">
        <v>3966</v>
      </c>
      <c r="E1202" t="s">
        <v>24</v>
      </c>
      <c r="F1202" t="s">
        <v>25</v>
      </c>
      <c r="G1202" t="s">
        <v>26</v>
      </c>
      <c r="H1202" s="2">
        <v>44594</v>
      </c>
      <c r="I1202" t="s">
        <v>25</v>
      </c>
      <c r="J1202">
        <v>512</v>
      </c>
      <c r="K1202" t="s">
        <v>27</v>
      </c>
      <c r="L1202">
        <v>26</v>
      </c>
      <c r="M1202" t="s">
        <v>25</v>
      </c>
      <c r="N1202">
        <v>1.16387E-2</v>
      </c>
      <c r="O1202" t="s">
        <v>104</v>
      </c>
      <c r="P1202">
        <v>0</v>
      </c>
      <c r="Q1202">
        <v>0</v>
      </c>
      <c r="R1202">
        <v>90.68</v>
      </c>
      <c r="S1202">
        <v>-3</v>
      </c>
      <c r="T1202">
        <v>3</v>
      </c>
    </row>
    <row r="1203" spans="1:20" x14ac:dyDescent="0.2">
      <c r="A1203" t="s">
        <v>3959</v>
      </c>
      <c r="B1203" t="s">
        <v>3967</v>
      </c>
      <c r="C1203" t="s">
        <v>3968</v>
      </c>
      <c r="D1203" t="s">
        <v>3969</v>
      </c>
      <c r="E1203" t="s">
        <v>24</v>
      </c>
      <c r="F1203" t="s">
        <v>25</v>
      </c>
      <c r="G1203" t="s">
        <v>26</v>
      </c>
      <c r="H1203" s="2">
        <v>44594</v>
      </c>
      <c r="I1203" t="s">
        <v>25</v>
      </c>
      <c r="J1203">
        <v>461</v>
      </c>
      <c r="K1203" t="s">
        <v>27</v>
      </c>
      <c r="L1203">
        <v>27.5</v>
      </c>
      <c r="M1203" t="s">
        <v>25</v>
      </c>
      <c r="N1203">
        <v>3.2688299999999999E-3</v>
      </c>
      <c r="O1203" t="s">
        <v>36</v>
      </c>
      <c r="P1203">
        <v>0</v>
      </c>
      <c r="Q1203">
        <v>0</v>
      </c>
      <c r="R1203">
        <v>96.39</v>
      </c>
      <c r="S1203">
        <v>-4.7</v>
      </c>
      <c r="T1203">
        <v>4.7</v>
      </c>
    </row>
    <row r="1204" spans="1:20" x14ac:dyDescent="0.2">
      <c r="A1204" t="s">
        <v>3959</v>
      </c>
      <c r="B1204" t="s">
        <v>3970</v>
      </c>
      <c r="C1204" t="s">
        <v>3971</v>
      </c>
      <c r="D1204" t="s">
        <v>3972</v>
      </c>
      <c r="E1204" t="s">
        <v>24</v>
      </c>
      <c r="F1204" t="s">
        <v>25</v>
      </c>
      <c r="G1204" t="s">
        <v>26</v>
      </c>
      <c r="H1204" s="2">
        <v>44594</v>
      </c>
      <c r="I1204" t="s">
        <v>25</v>
      </c>
      <c r="J1204">
        <v>442</v>
      </c>
      <c r="K1204" t="s">
        <v>27</v>
      </c>
      <c r="L1204">
        <v>26.2</v>
      </c>
      <c r="M1204" t="s">
        <v>25</v>
      </c>
      <c r="N1204">
        <v>5.5772399999999998E-3</v>
      </c>
      <c r="O1204" t="s">
        <v>55</v>
      </c>
      <c r="P1204">
        <v>0</v>
      </c>
      <c r="Q1204">
        <v>0</v>
      </c>
      <c r="R1204">
        <v>97.09</v>
      </c>
      <c r="S1204">
        <v>-4.9000000000000004</v>
      </c>
      <c r="T1204">
        <v>4.9000000000000004</v>
      </c>
    </row>
    <row r="1205" spans="1:20" x14ac:dyDescent="0.2">
      <c r="A1205" t="s">
        <v>3959</v>
      </c>
      <c r="B1205" t="s">
        <v>3973</v>
      </c>
      <c r="C1205" t="s">
        <v>3974</v>
      </c>
      <c r="D1205" t="s">
        <v>3975</v>
      </c>
      <c r="E1205" t="s">
        <v>24</v>
      </c>
      <c r="F1205" t="s">
        <v>25</v>
      </c>
      <c r="G1205" t="s">
        <v>26</v>
      </c>
      <c r="H1205" s="2">
        <v>44594</v>
      </c>
      <c r="I1205" t="s">
        <v>25</v>
      </c>
      <c r="J1205">
        <v>368</v>
      </c>
      <c r="K1205" t="s">
        <v>27</v>
      </c>
      <c r="L1205">
        <v>27.3</v>
      </c>
      <c r="M1205" t="s">
        <v>25</v>
      </c>
      <c r="N1205">
        <v>0</v>
      </c>
      <c r="O1205" t="s">
        <v>25</v>
      </c>
      <c r="P1205">
        <v>0</v>
      </c>
      <c r="Q1205">
        <v>0</v>
      </c>
      <c r="R1205">
        <v>91.57</v>
      </c>
      <c r="S1205">
        <v>-4</v>
      </c>
      <c r="T1205">
        <v>4</v>
      </c>
    </row>
    <row r="1206" spans="1:20" x14ac:dyDescent="0.2">
      <c r="A1206" t="s">
        <v>3959</v>
      </c>
      <c r="B1206" t="s">
        <v>3976</v>
      </c>
      <c r="C1206" t="s">
        <v>3977</v>
      </c>
      <c r="D1206" t="s">
        <v>3978</v>
      </c>
      <c r="E1206" t="s">
        <v>24</v>
      </c>
      <c r="F1206" t="s">
        <v>25</v>
      </c>
      <c r="G1206" t="s">
        <v>26</v>
      </c>
      <c r="H1206" s="2">
        <v>44594</v>
      </c>
      <c r="I1206" t="s">
        <v>25</v>
      </c>
      <c r="J1206">
        <v>213</v>
      </c>
      <c r="K1206" t="s">
        <v>27</v>
      </c>
      <c r="L1206">
        <v>27.1</v>
      </c>
      <c r="M1206" t="s">
        <v>25</v>
      </c>
      <c r="N1206">
        <v>8.92172E-4</v>
      </c>
      <c r="O1206" t="s">
        <v>28</v>
      </c>
      <c r="P1206">
        <v>0</v>
      </c>
      <c r="Q1206">
        <v>0</v>
      </c>
      <c r="R1206">
        <v>93.3</v>
      </c>
      <c r="S1206">
        <v>-3.7</v>
      </c>
      <c r="T1206">
        <v>3.7</v>
      </c>
    </row>
    <row r="1207" spans="1:20" x14ac:dyDescent="0.2">
      <c r="A1207" t="s">
        <v>3959</v>
      </c>
      <c r="B1207" t="s">
        <v>3979</v>
      </c>
      <c r="C1207" t="s">
        <v>3980</v>
      </c>
      <c r="D1207" t="s">
        <v>3981</v>
      </c>
      <c r="E1207" t="s">
        <v>24</v>
      </c>
      <c r="F1207" t="s">
        <v>25</v>
      </c>
      <c r="G1207" t="s">
        <v>26</v>
      </c>
      <c r="H1207" s="2">
        <v>44594</v>
      </c>
      <c r="I1207" t="s">
        <v>25</v>
      </c>
      <c r="J1207">
        <v>132</v>
      </c>
      <c r="K1207" t="s">
        <v>27</v>
      </c>
      <c r="L1207">
        <v>28.4</v>
      </c>
      <c r="M1207" t="s">
        <v>25</v>
      </c>
      <c r="N1207">
        <v>3.57494E-3</v>
      </c>
      <c r="O1207" t="s">
        <v>28</v>
      </c>
      <c r="P1207">
        <v>0</v>
      </c>
      <c r="Q1207">
        <v>0</v>
      </c>
      <c r="R1207">
        <v>91.85</v>
      </c>
      <c r="S1207">
        <v>-2.6</v>
      </c>
      <c r="T1207">
        <v>2.6</v>
      </c>
    </row>
    <row r="1208" spans="1:20" x14ac:dyDescent="0.2">
      <c r="A1208" t="s">
        <v>3959</v>
      </c>
      <c r="B1208" t="s">
        <v>3982</v>
      </c>
      <c r="C1208" t="s">
        <v>3983</v>
      </c>
      <c r="D1208" t="s">
        <v>3984</v>
      </c>
      <c r="E1208" t="s">
        <v>24</v>
      </c>
      <c r="F1208" t="s">
        <v>25</v>
      </c>
      <c r="G1208" t="s">
        <v>26</v>
      </c>
      <c r="H1208" s="2">
        <v>44594</v>
      </c>
      <c r="I1208" t="s">
        <v>25</v>
      </c>
      <c r="J1208">
        <v>127</v>
      </c>
      <c r="K1208" t="s">
        <v>27</v>
      </c>
      <c r="L1208">
        <v>27.7</v>
      </c>
      <c r="M1208" t="s">
        <v>25</v>
      </c>
      <c r="N1208">
        <v>5.5884699999999999E-3</v>
      </c>
      <c r="O1208" t="s">
        <v>55</v>
      </c>
      <c r="P1208">
        <v>0</v>
      </c>
      <c r="Q1208">
        <v>0</v>
      </c>
      <c r="R1208">
        <v>93.06</v>
      </c>
      <c r="S1208">
        <v>-3.7</v>
      </c>
      <c r="T1208">
        <v>3.7</v>
      </c>
    </row>
    <row r="1209" spans="1:20" x14ac:dyDescent="0.2">
      <c r="A1209" t="s">
        <v>3959</v>
      </c>
      <c r="B1209" t="s">
        <v>3985</v>
      </c>
      <c r="C1209" t="s">
        <v>3986</v>
      </c>
      <c r="D1209" t="s">
        <v>3987</v>
      </c>
      <c r="E1209" t="s">
        <v>24</v>
      </c>
      <c r="F1209" t="s">
        <v>25</v>
      </c>
      <c r="G1209" t="s">
        <v>26</v>
      </c>
      <c r="H1209" s="2">
        <v>44594</v>
      </c>
      <c r="I1209" t="s">
        <v>25</v>
      </c>
      <c r="J1209">
        <v>124</v>
      </c>
      <c r="K1209" t="s">
        <v>27</v>
      </c>
      <c r="L1209">
        <v>26.7</v>
      </c>
      <c r="M1209" t="s">
        <v>25</v>
      </c>
      <c r="N1209">
        <v>5.5865899999999998E-3</v>
      </c>
      <c r="O1209" t="s">
        <v>55</v>
      </c>
      <c r="P1209">
        <v>0</v>
      </c>
      <c r="Q1209">
        <v>0</v>
      </c>
      <c r="R1209">
        <v>93.76</v>
      </c>
      <c r="S1209">
        <v>-3.2</v>
      </c>
      <c r="T1209">
        <v>3.2</v>
      </c>
    </row>
    <row r="1210" spans="1:20" x14ac:dyDescent="0.2">
      <c r="A1210" t="s">
        <v>3959</v>
      </c>
      <c r="B1210" t="s">
        <v>3988</v>
      </c>
      <c r="C1210" t="s">
        <v>3989</v>
      </c>
      <c r="D1210" t="s">
        <v>3990</v>
      </c>
      <c r="E1210" t="s">
        <v>24</v>
      </c>
      <c r="F1210" t="s">
        <v>25</v>
      </c>
      <c r="G1210" t="s">
        <v>26</v>
      </c>
      <c r="H1210" s="2">
        <v>44594</v>
      </c>
      <c r="I1210" t="s">
        <v>25</v>
      </c>
      <c r="J1210">
        <v>119</v>
      </c>
      <c r="K1210" t="s">
        <v>27</v>
      </c>
      <c r="L1210">
        <v>27.3</v>
      </c>
      <c r="M1210" t="s">
        <v>25</v>
      </c>
      <c r="N1210">
        <v>1.78348E-3</v>
      </c>
      <c r="O1210" t="s">
        <v>28</v>
      </c>
      <c r="P1210">
        <v>0</v>
      </c>
      <c r="Q1210">
        <v>0</v>
      </c>
      <c r="R1210">
        <v>93.29</v>
      </c>
      <c r="S1210">
        <v>-4.4000000000000004</v>
      </c>
      <c r="T1210">
        <v>4.4000000000000004</v>
      </c>
    </row>
    <row r="1211" spans="1:20" x14ac:dyDescent="0.2">
      <c r="A1211" t="s">
        <v>3959</v>
      </c>
      <c r="B1211" t="s">
        <v>3991</v>
      </c>
      <c r="C1211" t="s">
        <v>3992</v>
      </c>
      <c r="D1211" t="s">
        <v>3993</v>
      </c>
      <c r="E1211" t="s">
        <v>24</v>
      </c>
      <c r="F1211" t="s">
        <v>25</v>
      </c>
      <c r="G1211" t="s">
        <v>26</v>
      </c>
      <c r="H1211" s="2">
        <v>44594</v>
      </c>
      <c r="I1211" t="s">
        <v>25</v>
      </c>
      <c r="J1211">
        <v>103</v>
      </c>
      <c r="K1211" t="s">
        <v>27</v>
      </c>
      <c r="L1211">
        <v>27.1</v>
      </c>
      <c r="M1211" t="s">
        <v>25</v>
      </c>
      <c r="N1211">
        <v>2.6730299999999999E-3</v>
      </c>
      <c r="O1211" t="s">
        <v>28</v>
      </c>
      <c r="P1211">
        <v>0</v>
      </c>
      <c r="Q1211">
        <v>0</v>
      </c>
      <c r="R1211">
        <v>92.12</v>
      </c>
      <c r="S1211">
        <v>-3.1</v>
      </c>
      <c r="T1211">
        <v>3.1</v>
      </c>
    </row>
    <row r="1212" spans="1:20" x14ac:dyDescent="0.2">
      <c r="A1212" t="s">
        <v>3959</v>
      </c>
      <c r="B1212" t="s">
        <v>3994</v>
      </c>
      <c r="C1212" t="s">
        <v>3995</v>
      </c>
      <c r="D1212" t="s">
        <v>3996</v>
      </c>
      <c r="E1212" t="s">
        <v>24</v>
      </c>
      <c r="F1212" t="s">
        <v>25</v>
      </c>
      <c r="G1212" t="s">
        <v>26</v>
      </c>
      <c r="H1212" s="2">
        <v>44594</v>
      </c>
      <c r="I1212" t="s">
        <v>25</v>
      </c>
      <c r="J1212">
        <v>48</v>
      </c>
      <c r="K1212" t="s">
        <v>27</v>
      </c>
      <c r="L1212">
        <v>26.4</v>
      </c>
      <c r="M1212" t="s">
        <v>25</v>
      </c>
      <c r="N1212">
        <v>0</v>
      </c>
      <c r="O1212" t="s">
        <v>174</v>
      </c>
      <c r="P1212">
        <v>0</v>
      </c>
      <c r="Q1212">
        <v>0</v>
      </c>
      <c r="R1212">
        <v>84.06</v>
      </c>
      <c r="S1212">
        <v>-3</v>
      </c>
      <c r="T1212">
        <v>3</v>
      </c>
    </row>
    <row r="1213" spans="1:20" x14ac:dyDescent="0.2">
      <c r="H1213" s="2"/>
    </row>
    <row r="1214" spans="1:20" x14ac:dyDescent="0.2">
      <c r="A1214" t="s">
        <v>3997</v>
      </c>
      <c r="B1214" t="s">
        <v>3998</v>
      </c>
      <c r="C1214" t="s">
        <v>3999</v>
      </c>
      <c r="D1214" t="s">
        <v>4000</v>
      </c>
      <c r="E1214" t="s">
        <v>24</v>
      </c>
      <c r="F1214" t="s">
        <v>4001</v>
      </c>
      <c r="G1214" t="s">
        <v>26</v>
      </c>
      <c r="H1214" s="2">
        <v>44820</v>
      </c>
      <c r="I1214" t="s">
        <v>25</v>
      </c>
      <c r="J1214">
        <v>495</v>
      </c>
      <c r="K1214" t="s">
        <v>27</v>
      </c>
      <c r="L1214">
        <v>26.2</v>
      </c>
      <c r="M1214" t="s">
        <v>3374</v>
      </c>
      <c r="N1214">
        <v>0</v>
      </c>
      <c r="O1214" t="s">
        <v>25</v>
      </c>
      <c r="P1214">
        <v>0</v>
      </c>
      <c r="Q1214">
        <v>0</v>
      </c>
      <c r="R1214">
        <v>89.5</v>
      </c>
      <c r="S1214">
        <v>-3</v>
      </c>
      <c r="T1214">
        <v>3</v>
      </c>
    </row>
    <row r="1215" spans="1:20" x14ac:dyDescent="0.2">
      <c r="A1215" t="s">
        <v>3997</v>
      </c>
      <c r="B1215" t="s">
        <v>4002</v>
      </c>
      <c r="C1215" t="s">
        <v>4003</v>
      </c>
      <c r="D1215" t="s">
        <v>4004</v>
      </c>
      <c r="E1215" t="s">
        <v>24</v>
      </c>
      <c r="F1215" t="s">
        <v>25</v>
      </c>
      <c r="G1215" t="s">
        <v>26</v>
      </c>
      <c r="H1215" s="2">
        <v>44820</v>
      </c>
      <c r="I1215" t="s">
        <v>25</v>
      </c>
      <c r="J1215">
        <v>521</v>
      </c>
      <c r="K1215" t="s">
        <v>27</v>
      </c>
      <c r="L1215">
        <v>26</v>
      </c>
      <c r="M1215" t="s">
        <v>3341</v>
      </c>
      <c r="N1215">
        <v>1.8461499999999999E-2</v>
      </c>
      <c r="O1215" t="s">
        <v>32</v>
      </c>
      <c r="P1215">
        <v>0</v>
      </c>
      <c r="Q1215">
        <v>0</v>
      </c>
      <c r="R1215">
        <v>87.18</v>
      </c>
      <c r="S1215">
        <v>-2.7</v>
      </c>
      <c r="T1215">
        <v>2.7</v>
      </c>
    </row>
    <row r="1216" spans="1:20" x14ac:dyDescent="0.2">
      <c r="A1216" t="s">
        <v>3997</v>
      </c>
      <c r="B1216" t="s">
        <v>4005</v>
      </c>
      <c r="C1216" t="s">
        <v>4006</v>
      </c>
      <c r="D1216" t="s">
        <v>4007</v>
      </c>
      <c r="E1216" t="s">
        <v>24</v>
      </c>
      <c r="F1216" t="s">
        <v>25</v>
      </c>
      <c r="G1216" t="s">
        <v>26</v>
      </c>
      <c r="H1216" s="2">
        <v>44820</v>
      </c>
      <c r="I1216" t="s">
        <v>25</v>
      </c>
      <c r="J1216">
        <v>552</v>
      </c>
      <c r="K1216" t="s">
        <v>27</v>
      </c>
      <c r="L1216">
        <v>28.6</v>
      </c>
      <c r="M1216" t="s">
        <v>25</v>
      </c>
      <c r="N1216">
        <v>6.1523300000000001E-3</v>
      </c>
      <c r="O1216" t="s">
        <v>32</v>
      </c>
      <c r="P1216">
        <v>0</v>
      </c>
      <c r="Q1216">
        <v>0</v>
      </c>
      <c r="R1216">
        <v>87.54</v>
      </c>
      <c r="S1216">
        <v>-2.6</v>
      </c>
      <c r="T1216">
        <v>2.6</v>
      </c>
    </row>
    <row r="1217" spans="1:20" x14ac:dyDescent="0.2">
      <c r="A1217" t="s">
        <v>3997</v>
      </c>
      <c r="B1217" t="s">
        <v>4008</v>
      </c>
      <c r="C1217" t="s">
        <v>4009</v>
      </c>
      <c r="D1217" t="s">
        <v>4010</v>
      </c>
      <c r="E1217" t="s">
        <v>24</v>
      </c>
      <c r="F1217" t="s">
        <v>4001</v>
      </c>
      <c r="G1217" t="s">
        <v>26</v>
      </c>
      <c r="H1217" s="2">
        <v>44881</v>
      </c>
      <c r="I1217" t="s">
        <v>25</v>
      </c>
      <c r="J1217">
        <v>667</v>
      </c>
      <c r="K1217" t="s">
        <v>27</v>
      </c>
      <c r="L1217">
        <v>28.5</v>
      </c>
      <c r="M1217" t="s">
        <v>3341</v>
      </c>
      <c r="N1217">
        <v>0</v>
      </c>
      <c r="O1217" t="s">
        <v>25</v>
      </c>
      <c r="P1217">
        <v>0</v>
      </c>
      <c r="Q1217">
        <v>0</v>
      </c>
      <c r="R1217">
        <v>89.95</v>
      </c>
      <c r="S1217">
        <v>-1.8</v>
      </c>
      <c r="T1217">
        <v>1.8</v>
      </c>
    </row>
    <row r="1218" spans="1:20" x14ac:dyDescent="0.2">
      <c r="A1218" t="s">
        <v>3997</v>
      </c>
      <c r="B1218" t="s">
        <v>4011</v>
      </c>
      <c r="C1218" t="s">
        <v>4012</v>
      </c>
      <c r="D1218" t="s">
        <v>4013</v>
      </c>
      <c r="E1218" t="s">
        <v>24</v>
      </c>
      <c r="F1218" t="s">
        <v>25</v>
      </c>
      <c r="G1218" t="s">
        <v>26</v>
      </c>
      <c r="H1218" s="2">
        <v>44881</v>
      </c>
      <c r="I1218" t="s">
        <v>25</v>
      </c>
      <c r="J1218">
        <v>677</v>
      </c>
      <c r="K1218" t="s">
        <v>27</v>
      </c>
      <c r="L1218">
        <v>26.5</v>
      </c>
      <c r="M1218" t="s">
        <v>3341</v>
      </c>
      <c r="N1218">
        <v>8.79461E-4</v>
      </c>
      <c r="O1218" t="s">
        <v>28</v>
      </c>
      <c r="P1218">
        <v>0</v>
      </c>
      <c r="Q1218">
        <v>0</v>
      </c>
      <c r="R1218">
        <v>89.28</v>
      </c>
      <c r="S1218">
        <v>-2.7</v>
      </c>
      <c r="T1218">
        <v>2.7</v>
      </c>
    </row>
    <row r="1219" spans="1:20" x14ac:dyDescent="0.2">
      <c r="A1219" t="s">
        <v>3997</v>
      </c>
      <c r="B1219" t="s">
        <v>4014</v>
      </c>
      <c r="C1219" t="s">
        <v>4015</v>
      </c>
      <c r="D1219" t="s">
        <v>4016</v>
      </c>
      <c r="E1219" t="s">
        <v>24</v>
      </c>
      <c r="F1219" t="s">
        <v>25</v>
      </c>
      <c r="G1219" t="s">
        <v>26</v>
      </c>
      <c r="H1219" t="s">
        <v>280</v>
      </c>
      <c r="I1219" t="s">
        <v>25</v>
      </c>
      <c r="J1219">
        <v>769</v>
      </c>
      <c r="K1219" t="s">
        <v>27</v>
      </c>
      <c r="L1219">
        <v>28.6</v>
      </c>
      <c r="M1219" t="s">
        <v>3374</v>
      </c>
      <c r="N1219">
        <v>6.4102599999999996E-2</v>
      </c>
      <c r="O1219" t="s">
        <v>55</v>
      </c>
      <c r="P1219">
        <v>0</v>
      </c>
      <c r="Q1219">
        <v>0</v>
      </c>
      <c r="R1219">
        <v>90.11</v>
      </c>
      <c r="S1219">
        <v>-5</v>
      </c>
      <c r="T1219">
        <v>5</v>
      </c>
    </row>
    <row r="1220" spans="1:20" x14ac:dyDescent="0.2">
      <c r="A1220" t="s">
        <v>3997</v>
      </c>
      <c r="B1220" t="s">
        <v>4017</v>
      </c>
      <c r="C1220" t="s">
        <v>4018</v>
      </c>
      <c r="D1220" t="s">
        <v>4019</v>
      </c>
      <c r="E1220" t="s">
        <v>24</v>
      </c>
      <c r="F1220" t="s">
        <v>25</v>
      </c>
      <c r="G1220" t="s">
        <v>26</v>
      </c>
      <c r="H1220" t="s">
        <v>280</v>
      </c>
      <c r="I1220" t="s">
        <v>25</v>
      </c>
      <c r="J1220">
        <v>770</v>
      </c>
      <c r="K1220" t="s">
        <v>27</v>
      </c>
      <c r="L1220">
        <v>32</v>
      </c>
      <c r="M1220" t="s">
        <v>3374</v>
      </c>
      <c r="N1220">
        <v>5.4383299999999999E-3</v>
      </c>
      <c r="O1220" t="s">
        <v>55</v>
      </c>
      <c r="P1220">
        <v>0</v>
      </c>
      <c r="Q1220">
        <v>0</v>
      </c>
      <c r="R1220">
        <v>90.2</v>
      </c>
      <c r="S1220">
        <v>1.6</v>
      </c>
      <c r="T1220">
        <v>1.6</v>
      </c>
    </row>
    <row r="1221" spans="1:20" x14ac:dyDescent="0.2">
      <c r="A1221" t="s">
        <v>3997</v>
      </c>
      <c r="B1221" t="s">
        <v>4020</v>
      </c>
      <c r="C1221" t="s">
        <v>4021</v>
      </c>
      <c r="D1221" t="s">
        <v>4022</v>
      </c>
      <c r="E1221" t="s">
        <v>24</v>
      </c>
      <c r="F1221" t="s">
        <v>25</v>
      </c>
      <c r="G1221" t="s">
        <v>26</v>
      </c>
      <c r="H1221" t="s">
        <v>2132</v>
      </c>
      <c r="I1221" t="s">
        <v>25</v>
      </c>
      <c r="J1221">
        <v>806</v>
      </c>
      <c r="K1221" t="s">
        <v>27</v>
      </c>
      <c r="L1221">
        <v>27.8</v>
      </c>
      <c r="M1221" t="s">
        <v>25</v>
      </c>
      <c r="N1221">
        <v>3.26648E-3</v>
      </c>
      <c r="O1221" t="s">
        <v>36</v>
      </c>
      <c r="P1221">
        <v>0</v>
      </c>
      <c r="Q1221">
        <v>0</v>
      </c>
      <c r="R1221">
        <v>89.96</v>
      </c>
      <c r="S1221">
        <v>-2.2999999999999998</v>
      </c>
      <c r="T1221">
        <v>2.2999999999999998</v>
      </c>
    </row>
    <row r="1223" spans="1:20" x14ac:dyDescent="0.2">
      <c r="A1223" t="s">
        <v>4023</v>
      </c>
      <c r="B1223" t="s">
        <v>4024</v>
      </c>
      <c r="C1223" t="s">
        <v>4025</v>
      </c>
      <c r="D1223" t="s">
        <v>4026</v>
      </c>
      <c r="E1223" t="s">
        <v>24</v>
      </c>
      <c r="F1223" t="s">
        <v>25</v>
      </c>
      <c r="G1223" t="s">
        <v>26</v>
      </c>
      <c r="H1223" s="2">
        <v>44786</v>
      </c>
      <c r="I1223" t="s">
        <v>25</v>
      </c>
      <c r="J1223">
        <v>407</v>
      </c>
      <c r="K1223" t="s">
        <v>27</v>
      </c>
      <c r="L1223">
        <v>28.6</v>
      </c>
      <c r="M1223" t="s">
        <v>3673</v>
      </c>
      <c r="N1223">
        <v>8.9013899999999997E-4</v>
      </c>
      <c r="O1223" t="s">
        <v>28</v>
      </c>
      <c r="P1223">
        <v>0</v>
      </c>
      <c r="Q1223">
        <v>0</v>
      </c>
      <c r="R1223">
        <v>97.44</v>
      </c>
      <c r="S1223">
        <v>2.8</v>
      </c>
      <c r="T1223">
        <v>2.8</v>
      </c>
    </row>
    <row r="1224" spans="1:20" x14ac:dyDescent="0.2">
      <c r="A1224" t="s">
        <v>4023</v>
      </c>
      <c r="B1224" t="s">
        <v>4027</v>
      </c>
      <c r="C1224" t="s">
        <v>4028</v>
      </c>
      <c r="D1224" t="s">
        <v>4029</v>
      </c>
      <c r="E1224" t="s">
        <v>24</v>
      </c>
      <c r="F1224" t="s">
        <v>25</v>
      </c>
      <c r="G1224" t="s">
        <v>26</v>
      </c>
      <c r="H1224" s="2">
        <v>44786</v>
      </c>
      <c r="I1224" t="s">
        <v>25</v>
      </c>
      <c r="J1224">
        <v>425</v>
      </c>
      <c r="K1224" t="s">
        <v>27</v>
      </c>
      <c r="L1224">
        <v>26.9</v>
      </c>
      <c r="M1224" t="s">
        <v>3673</v>
      </c>
      <c r="N1224">
        <v>9.2330999999999999E-4</v>
      </c>
      <c r="O1224" t="s">
        <v>28</v>
      </c>
      <c r="P1224">
        <v>0</v>
      </c>
      <c r="Q1224">
        <v>0</v>
      </c>
      <c r="R1224">
        <v>97.36</v>
      </c>
      <c r="S1224">
        <v>-2.4</v>
      </c>
      <c r="T1224">
        <v>2.4</v>
      </c>
    </row>
    <row r="1225" spans="1:20" x14ac:dyDescent="0.2">
      <c r="A1225" t="s">
        <v>4023</v>
      </c>
      <c r="B1225" t="s">
        <v>4030</v>
      </c>
      <c r="C1225" t="s">
        <v>4031</v>
      </c>
      <c r="D1225" t="s">
        <v>4032</v>
      </c>
      <c r="E1225" t="s">
        <v>24</v>
      </c>
      <c r="F1225" t="s">
        <v>25</v>
      </c>
      <c r="G1225" t="s">
        <v>26</v>
      </c>
      <c r="H1225" s="2">
        <v>44878</v>
      </c>
      <c r="I1225" t="s">
        <v>25</v>
      </c>
      <c r="J1225">
        <v>483</v>
      </c>
      <c r="K1225" t="s">
        <v>27</v>
      </c>
      <c r="L1225">
        <v>31</v>
      </c>
      <c r="M1225" t="s">
        <v>3673</v>
      </c>
      <c r="N1225">
        <v>0</v>
      </c>
      <c r="O1225" t="s">
        <v>25</v>
      </c>
      <c r="P1225">
        <v>0</v>
      </c>
      <c r="Q1225">
        <v>0</v>
      </c>
      <c r="R1225">
        <v>97.85</v>
      </c>
      <c r="S1225">
        <v>2.6</v>
      </c>
      <c r="T1225">
        <v>2.6</v>
      </c>
    </row>
    <row r="1226" spans="1:20" x14ac:dyDescent="0.2">
      <c r="A1226" t="s">
        <v>4023</v>
      </c>
      <c r="B1226" t="s">
        <v>4033</v>
      </c>
      <c r="C1226" t="s">
        <v>4034</v>
      </c>
      <c r="D1226" t="s">
        <v>4035</v>
      </c>
      <c r="E1226" t="s">
        <v>24</v>
      </c>
      <c r="F1226" t="s">
        <v>25</v>
      </c>
      <c r="G1226" t="s">
        <v>26</v>
      </c>
      <c r="H1226" s="2">
        <v>44878</v>
      </c>
      <c r="I1226" t="s">
        <v>25</v>
      </c>
      <c r="J1226">
        <v>516</v>
      </c>
      <c r="K1226" t="s">
        <v>27</v>
      </c>
      <c r="L1226">
        <v>27.9</v>
      </c>
      <c r="M1226" t="s">
        <v>4036</v>
      </c>
      <c r="N1226">
        <v>8.9824700000000002E-4</v>
      </c>
      <c r="O1226" t="s">
        <v>28</v>
      </c>
      <c r="P1226">
        <v>0</v>
      </c>
      <c r="Q1226">
        <v>0</v>
      </c>
      <c r="R1226">
        <v>97.82</v>
      </c>
      <c r="S1226">
        <v>1.9</v>
      </c>
      <c r="T1226">
        <v>1.9</v>
      </c>
    </row>
    <row r="1227" spans="1:20" x14ac:dyDescent="0.2">
      <c r="H1227" s="2"/>
    </row>
    <row r="1228" spans="1:20" x14ac:dyDescent="0.2">
      <c r="A1228" t="s">
        <v>4037</v>
      </c>
      <c r="B1228" t="s">
        <v>4038</v>
      </c>
      <c r="C1228" t="s">
        <v>4039</v>
      </c>
      <c r="D1228" t="s">
        <v>4040</v>
      </c>
      <c r="E1228" t="s">
        <v>24</v>
      </c>
      <c r="F1228" t="s">
        <v>25</v>
      </c>
      <c r="G1228" t="s">
        <v>74</v>
      </c>
      <c r="H1228" t="s">
        <v>4041</v>
      </c>
      <c r="I1228" t="s">
        <v>25</v>
      </c>
      <c r="J1228">
        <v>1664</v>
      </c>
      <c r="K1228" t="s">
        <v>27</v>
      </c>
      <c r="L1228">
        <v>32</v>
      </c>
      <c r="M1228" t="s">
        <v>25</v>
      </c>
      <c r="N1228">
        <v>2.89536E-3</v>
      </c>
      <c r="O1228" t="s">
        <v>104</v>
      </c>
      <c r="P1228">
        <v>0</v>
      </c>
      <c r="Q1228">
        <v>0</v>
      </c>
      <c r="R1228">
        <v>94.76</v>
      </c>
      <c r="S1228">
        <v>-1.9</v>
      </c>
      <c r="T1228">
        <v>1.9</v>
      </c>
    </row>
    <row r="1229" spans="1:20" x14ac:dyDescent="0.2">
      <c r="A1229" t="s">
        <v>4037</v>
      </c>
      <c r="B1229" t="s">
        <v>4042</v>
      </c>
      <c r="C1229" t="s">
        <v>4043</v>
      </c>
      <c r="D1229" t="s">
        <v>4044</v>
      </c>
      <c r="E1229" t="s">
        <v>24</v>
      </c>
      <c r="F1229" t="s">
        <v>25</v>
      </c>
      <c r="G1229" t="s">
        <v>26</v>
      </c>
      <c r="H1229" t="s">
        <v>4041</v>
      </c>
      <c r="I1229" t="s">
        <v>25</v>
      </c>
      <c r="J1229">
        <v>1640</v>
      </c>
      <c r="K1229" t="s">
        <v>27</v>
      </c>
      <c r="L1229">
        <v>26.1</v>
      </c>
      <c r="M1229" t="s">
        <v>25</v>
      </c>
      <c r="N1229">
        <v>0</v>
      </c>
      <c r="O1229" t="s">
        <v>25</v>
      </c>
      <c r="P1229">
        <v>0</v>
      </c>
      <c r="Q1229">
        <v>0</v>
      </c>
      <c r="R1229">
        <v>96.99</v>
      </c>
      <c r="S1229">
        <v>-1.9</v>
      </c>
      <c r="T1229">
        <v>1.9</v>
      </c>
    </row>
    <row r="1230" spans="1:20" x14ac:dyDescent="0.2">
      <c r="A1230" t="s">
        <v>4037</v>
      </c>
      <c r="B1230" t="s">
        <v>4045</v>
      </c>
      <c r="C1230" t="s">
        <v>4046</v>
      </c>
      <c r="D1230" t="s">
        <v>4047</v>
      </c>
      <c r="E1230" t="s">
        <v>24</v>
      </c>
      <c r="F1230" t="s">
        <v>25</v>
      </c>
      <c r="G1230" t="s">
        <v>26</v>
      </c>
      <c r="H1230" t="s">
        <v>4041</v>
      </c>
      <c r="I1230" t="s">
        <v>25</v>
      </c>
      <c r="J1230">
        <v>1637</v>
      </c>
      <c r="K1230" t="s">
        <v>27</v>
      </c>
      <c r="L1230">
        <v>25.8</v>
      </c>
      <c r="M1230" t="s">
        <v>25</v>
      </c>
      <c r="N1230">
        <v>1.15654E-2</v>
      </c>
      <c r="O1230" t="s">
        <v>104</v>
      </c>
      <c r="P1230">
        <v>0</v>
      </c>
      <c r="Q1230">
        <v>0</v>
      </c>
      <c r="R1230">
        <v>96.24</v>
      </c>
      <c r="S1230">
        <v>1.4</v>
      </c>
      <c r="T1230">
        <v>1.4</v>
      </c>
    </row>
    <row r="1231" spans="1:20" x14ac:dyDescent="0.2">
      <c r="A1231" t="s">
        <v>4037</v>
      </c>
      <c r="B1231" t="s">
        <v>4048</v>
      </c>
      <c r="C1231" t="s">
        <v>4049</v>
      </c>
      <c r="D1231" t="s">
        <v>4050</v>
      </c>
      <c r="E1231" t="s">
        <v>24</v>
      </c>
      <c r="F1231" t="s">
        <v>25</v>
      </c>
      <c r="G1231" t="s">
        <v>26</v>
      </c>
      <c r="H1231" t="s">
        <v>4051</v>
      </c>
      <c r="I1231" t="s">
        <v>25</v>
      </c>
      <c r="J1231">
        <v>1366</v>
      </c>
      <c r="K1231" t="s">
        <v>27</v>
      </c>
      <c r="L1231">
        <v>26.3</v>
      </c>
      <c r="M1231" t="s">
        <v>25</v>
      </c>
      <c r="N1231">
        <v>5.7826900000000001E-3</v>
      </c>
      <c r="O1231" t="s">
        <v>104</v>
      </c>
      <c r="P1231">
        <v>0</v>
      </c>
      <c r="Q1231">
        <v>0</v>
      </c>
      <c r="R1231">
        <v>92.02</v>
      </c>
      <c r="S1231">
        <v>1.7</v>
      </c>
      <c r="T1231">
        <v>1.7</v>
      </c>
    </row>
    <row r="1232" spans="1:20" x14ac:dyDescent="0.2">
      <c r="A1232" t="s">
        <v>4037</v>
      </c>
      <c r="B1232" t="s">
        <v>4052</v>
      </c>
      <c r="C1232" t="s">
        <v>4053</v>
      </c>
      <c r="D1232" t="s">
        <v>4054</v>
      </c>
      <c r="E1232" t="s">
        <v>24</v>
      </c>
      <c r="F1232" t="s">
        <v>25</v>
      </c>
      <c r="G1232" t="s">
        <v>26</v>
      </c>
      <c r="H1232" t="s">
        <v>4051</v>
      </c>
      <c r="I1232" t="s">
        <v>25</v>
      </c>
      <c r="J1232">
        <v>1322</v>
      </c>
      <c r="K1232" t="s">
        <v>27</v>
      </c>
      <c r="L1232">
        <v>26</v>
      </c>
      <c r="M1232" t="s">
        <v>25</v>
      </c>
      <c r="N1232">
        <v>5.6876399999999999E-3</v>
      </c>
      <c r="O1232" t="s">
        <v>55</v>
      </c>
      <c r="P1232">
        <v>0</v>
      </c>
      <c r="Q1232">
        <v>0</v>
      </c>
      <c r="R1232">
        <v>86.47</v>
      </c>
      <c r="S1232">
        <v>-3.4</v>
      </c>
      <c r="T1232">
        <v>3.4</v>
      </c>
    </row>
    <row r="1233" spans="1:20" x14ac:dyDescent="0.2">
      <c r="A1233" t="s">
        <v>4037</v>
      </c>
      <c r="B1233" t="s">
        <v>4055</v>
      </c>
      <c r="C1233" t="s">
        <v>4056</v>
      </c>
      <c r="D1233" t="s">
        <v>4057</v>
      </c>
      <c r="E1233" t="s">
        <v>24</v>
      </c>
      <c r="F1233" t="s">
        <v>25</v>
      </c>
      <c r="G1233" t="s">
        <v>26</v>
      </c>
      <c r="H1233" t="s">
        <v>4058</v>
      </c>
      <c r="I1233" t="s">
        <v>25</v>
      </c>
      <c r="J1233">
        <v>1303</v>
      </c>
      <c r="K1233" t="s">
        <v>27</v>
      </c>
      <c r="L1233">
        <v>27.7</v>
      </c>
      <c r="M1233" t="s">
        <v>25</v>
      </c>
      <c r="N1233">
        <v>4.9819699999999996E-3</v>
      </c>
      <c r="O1233" t="s">
        <v>28</v>
      </c>
      <c r="P1233">
        <v>0</v>
      </c>
      <c r="Q1233">
        <v>0</v>
      </c>
      <c r="R1233">
        <v>91.4</v>
      </c>
      <c r="S1233">
        <v>1.7</v>
      </c>
      <c r="T1233">
        <v>1.7</v>
      </c>
    </row>
    <row r="1234" spans="1:20" x14ac:dyDescent="0.2">
      <c r="A1234" t="s">
        <v>4037</v>
      </c>
      <c r="B1234" t="s">
        <v>4059</v>
      </c>
      <c r="C1234" t="s">
        <v>4060</v>
      </c>
      <c r="D1234" t="s">
        <v>4061</v>
      </c>
      <c r="E1234" t="s">
        <v>24</v>
      </c>
      <c r="F1234" t="s">
        <v>25</v>
      </c>
      <c r="G1234" t="s">
        <v>26</v>
      </c>
      <c r="H1234" t="s">
        <v>4062</v>
      </c>
      <c r="I1234" t="s">
        <v>25</v>
      </c>
      <c r="J1234">
        <v>1209</v>
      </c>
      <c r="K1234" t="s">
        <v>27</v>
      </c>
      <c r="L1234">
        <v>28</v>
      </c>
      <c r="M1234" t="s">
        <v>25</v>
      </c>
      <c r="N1234">
        <v>6.6925400000000003E-3</v>
      </c>
      <c r="O1234" t="s">
        <v>28</v>
      </c>
      <c r="P1234">
        <v>0</v>
      </c>
      <c r="Q1234">
        <v>0</v>
      </c>
      <c r="R1234">
        <v>84.44</v>
      </c>
      <c r="S1234">
        <v>-3</v>
      </c>
      <c r="T1234">
        <v>3</v>
      </c>
    </row>
    <row r="1235" spans="1:20" x14ac:dyDescent="0.2">
      <c r="A1235" t="s">
        <v>4037</v>
      </c>
      <c r="B1235" t="s">
        <v>4063</v>
      </c>
      <c r="C1235" t="s">
        <v>4064</v>
      </c>
      <c r="D1235" t="s">
        <v>4065</v>
      </c>
      <c r="E1235" t="s">
        <v>24</v>
      </c>
      <c r="F1235" t="s">
        <v>25</v>
      </c>
      <c r="G1235" t="s">
        <v>26</v>
      </c>
      <c r="H1235" t="s">
        <v>4062</v>
      </c>
      <c r="I1235" t="s">
        <v>25</v>
      </c>
      <c r="J1235">
        <v>1192</v>
      </c>
      <c r="K1235" t="s">
        <v>27</v>
      </c>
      <c r="L1235">
        <v>29.5</v>
      </c>
      <c r="M1235" t="s">
        <v>25</v>
      </c>
      <c r="N1235">
        <v>3.4681299999999998E-3</v>
      </c>
      <c r="O1235" t="s">
        <v>36</v>
      </c>
      <c r="P1235">
        <v>0</v>
      </c>
      <c r="Q1235">
        <v>0</v>
      </c>
      <c r="R1235">
        <v>85.6</v>
      </c>
      <c r="S1235">
        <v>1.9</v>
      </c>
      <c r="T1235">
        <v>1.9</v>
      </c>
    </row>
    <row r="1236" spans="1:20" x14ac:dyDescent="0.2">
      <c r="A1236" t="s">
        <v>4037</v>
      </c>
      <c r="B1236" t="s">
        <v>4066</v>
      </c>
      <c r="C1236" t="s">
        <v>4067</v>
      </c>
      <c r="D1236" t="s">
        <v>4068</v>
      </c>
      <c r="E1236" t="s">
        <v>24</v>
      </c>
      <c r="F1236" t="s">
        <v>25</v>
      </c>
      <c r="G1236" t="s">
        <v>26</v>
      </c>
      <c r="H1236" s="3">
        <v>47150</v>
      </c>
      <c r="I1236" t="s">
        <v>25</v>
      </c>
      <c r="J1236">
        <v>266</v>
      </c>
      <c r="K1236" t="s">
        <v>27</v>
      </c>
      <c r="L1236">
        <v>26.5</v>
      </c>
      <c r="M1236" t="s">
        <v>25</v>
      </c>
      <c r="N1236">
        <v>0</v>
      </c>
      <c r="O1236" t="s">
        <v>25</v>
      </c>
      <c r="P1236">
        <v>0</v>
      </c>
      <c r="Q1236">
        <v>0</v>
      </c>
      <c r="R1236">
        <v>74.77</v>
      </c>
      <c r="S1236">
        <v>-4.9000000000000004</v>
      </c>
      <c r="T1236">
        <v>4.9000000000000004</v>
      </c>
    </row>
    <row r="1237" spans="1:20" x14ac:dyDescent="0.2">
      <c r="H1237" s="3"/>
    </row>
    <row r="1238" spans="1:20" x14ac:dyDescent="0.2">
      <c r="A1238" t="s">
        <v>4069</v>
      </c>
      <c r="B1238" t="s">
        <v>4070</v>
      </c>
      <c r="C1238" t="s">
        <v>4071</v>
      </c>
      <c r="D1238" t="s">
        <v>4072</v>
      </c>
      <c r="E1238" t="s">
        <v>24</v>
      </c>
      <c r="F1238" t="s">
        <v>25</v>
      </c>
      <c r="G1238" t="s">
        <v>26</v>
      </c>
      <c r="H1238" s="2">
        <v>44815</v>
      </c>
      <c r="I1238" t="s">
        <v>25</v>
      </c>
      <c r="J1238">
        <v>374</v>
      </c>
      <c r="K1238" t="s">
        <v>27</v>
      </c>
      <c r="L1238">
        <v>26.5</v>
      </c>
      <c r="M1238" t="s">
        <v>4073</v>
      </c>
      <c r="N1238">
        <v>8.8026599999999999E-4</v>
      </c>
      <c r="O1238" t="s">
        <v>28</v>
      </c>
      <c r="P1238">
        <v>0</v>
      </c>
      <c r="Q1238">
        <v>0</v>
      </c>
      <c r="R1238">
        <v>98.46</v>
      </c>
      <c r="S1238">
        <v>-5.4</v>
      </c>
      <c r="T1238">
        <v>5.4</v>
      </c>
    </row>
    <row r="1239" spans="1:20" x14ac:dyDescent="0.2">
      <c r="A1239" t="s">
        <v>4069</v>
      </c>
      <c r="B1239" t="s">
        <v>4074</v>
      </c>
      <c r="C1239" t="s">
        <v>4075</v>
      </c>
      <c r="D1239" t="s">
        <v>4076</v>
      </c>
      <c r="E1239" t="s">
        <v>24</v>
      </c>
      <c r="F1239" t="s">
        <v>25</v>
      </c>
      <c r="G1239" t="s">
        <v>26</v>
      </c>
      <c r="H1239" s="2">
        <v>44631</v>
      </c>
      <c r="I1239" t="s">
        <v>25</v>
      </c>
      <c r="J1239">
        <v>97</v>
      </c>
      <c r="K1239" t="s">
        <v>27</v>
      </c>
      <c r="L1239">
        <v>25.8</v>
      </c>
      <c r="M1239" t="s">
        <v>4077</v>
      </c>
      <c r="N1239">
        <v>8.8244099999999998E-4</v>
      </c>
      <c r="O1239" t="s">
        <v>28</v>
      </c>
      <c r="P1239">
        <v>0</v>
      </c>
      <c r="Q1239">
        <v>0</v>
      </c>
      <c r="R1239">
        <v>98.11</v>
      </c>
      <c r="S1239">
        <v>-4.0999999999999996</v>
      </c>
      <c r="T1239">
        <v>4.0999999999999996</v>
      </c>
    </row>
    <row r="1240" spans="1:20" x14ac:dyDescent="0.2">
      <c r="A1240" t="s">
        <v>4069</v>
      </c>
      <c r="B1240" t="s">
        <v>4078</v>
      </c>
      <c r="C1240" t="s">
        <v>4079</v>
      </c>
      <c r="D1240" t="s">
        <v>4080</v>
      </c>
      <c r="E1240" t="s">
        <v>24</v>
      </c>
      <c r="F1240" t="s">
        <v>40</v>
      </c>
      <c r="G1240" t="s">
        <v>26</v>
      </c>
      <c r="H1240" s="2">
        <v>44603</v>
      </c>
      <c r="I1240" t="s">
        <v>25</v>
      </c>
      <c r="J1240">
        <v>64</v>
      </c>
      <c r="K1240" t="s">
        <v>27</v>
      </c>
      <c r="L1240">
        <v>27</v>
      </c>
      <c r="M1240" t="s">
        <v>4081</v>
      </c>
      <c r="N1240">
        <v>0</v>
      </c>
      <c r="O1240" t="s">
        <v>25</v>
      </c>
      <c r="P1240">
        <v>0</v>
      </c>
      <c r="Q1240">
        <v>0</v>
      </c>
      <c r="R1240">
        <v>97.29</v>
      </c>
      <c r="S1240">
        <v>-4.9000000000000004</v>
      </c>
      <c r="T1240">
        <v>4.9000000000000004</v>
      </c>
    </row>
    <row r="1241" spans="1:20" x14ac:dyDescent="0.2">
      <c r="H1241" s="2"/>
    </row>
    <row r="1242" spans="1:20" x14ac:dyDescent="0.2">
      <c r="A1242" t="s">
        <v>4082</v>
      </c>
      <c r="B1242" t="s">
        <v>4083</v>
      </c>
      <c r="C1242" t="s">
        <v>4084</v>
      </c>
      <c r="D1242" t="s">
        <v>4085</v>
      </c>
      <c r="E1242" t="s">
        <v>24</v>
      </c>
      <c r="F1242" t="s">
        <v>4086</v>
      </c>
      <c r="G1242" t="s">
        <v>26</v>
      </c>
      <c r="H1242" s="2">
        <v>44599</v>
      </c>
      <c r="I1242" t="s">
        <v>25</v>
      </c>
      <c r="J1242">
        <v>39</v>
      </c>
      <c r="K1242" t="s">
        <v>27</v>
      </c>
      <c r="L1242">
        <v>26.3</v>
      </c>
      <c r="M1242" t="s">
        <v>25</v>
      </c>
      <c r="N1242">
        <v>2.89704E-3</v>
      </c>
      <c r="O1242" t="s">
        <v>104</v>
      </c>
      <c r="P1242">
        <v>0</v>
      </c>
      <c r="Q1242">
        <v>0</v>
      </c>
      <c r="R1242">
        <v>94.55</v>
      </c>
      <c r="S1242">
        <v>2</v>
      </c>
      <c r="T1242">
        <v>2</v>
      </c>
    </row>
    <row r="1243" spans="1:20" x14ac:dyDescent="0.2">
      <c r="A1243" t="s">
        <v>4082</v>
      </c>
      <c r="B1243" t="s">
        <v>4087</v>
      </c>
      <c r="C1243" t="s">
        <v>4088</v>
      </c>
      <c r="D1243" t="s">
        <v>4089</v>
      </c>
      <c r="E1243" t="s">
        <v>24</v>
      </c>
      <c r="F1243" t="s">
        <v>25</v>
      </c>
      <c r="G1243" t="s">
        <v>26</v>
      </c>
      <c r="H1243" s="2">
        <v>44599</v>
      </c>
      <c r="I1243" t="s">
        <v>25</v>
      </c>
      <c r="J1243">
        <v>44</v>
      </c>
      <c r="K1243" t="s">
        <v>27</v>
      </c>
      <c r="L1243">
        <v>26.7</v>
      </c>
      <c r="M1243" t="s">
        <v>4090</v>
      </c>
      <c r="N1243">
        <v>0</v>
      </c>
      <c r="O1243" t="s">
        <v>25</v>
      </c>
      <c r="P1243">
        <v>0</v>
      </c>
      <c r="Q1243">
        <v>0</v>
      </c>
      <c r="R1243">
        <v>90.23</v>
      </c>
      <c r="S1243">
        <v>-3.3</v>
      </c>
      <c r="T1243">
        <v>3.3</v>
      </c>
    </row>
    <row r="1244" spans="1:20" x14ac:dyDescent="0.2">
      <c r="A1244" t="s">
        <v>4082</v>
      </c>
      <c r="B1244" t="s">
        <v>4091</v>
      </c>
      <c r="C1244" t="s">
        <v>4092</v>
      </c>
      <c r="D1244" t="s">
        <v>4093</v>
      </c>
      <c r="E1244" t="s">
        <v>24</v>
      </c>
      <c r="F1244" t="s">
        <v>25</v>
      </c>
      <c r="G1244" t="s">
        <v>26</v>
      </c>
      <c r="H1244" s="2">
        <v>44599</v>
      </c>
      <c r="I1244" t="s">
        <v>25</v>
      </c>
      <c r="J1244">
        <v>117</v>
      </c>
      <c r="K1244" t="s">
        <v>27</v>
      </c>
      <c r="L1244">
        <v>27.6</v>
      </c>
      <c r="M1244" t="s">
        <v>4094</v>
      </c>
      <c r="N1244">
        <v>8.8877800000000001E-4</v>
      </c>
      <c r="O1244" t="s">
        <v>28</v>
      </c>
      <c r="P1244">
        <v>0</v>
      </c>
      <c r="Q1244">
        <v>0</v>
      </c>
      <c r="R1244">
        <v>97.48</v>
      </c>
      <c r="S1244">
        <v>-4.5</v>
      </c>
      <c r="T1244">
        <v>4.5</v>
      </c>
    </row>
    <row r="1245" spans="1:20" x14ac:dyDescent="0.2">
      <c r="A1245" t="s">
        <v>4082</v>
      </c>
      <c r="B1245" t="s">
        <v>4095</v>
      </c>
      <c r="C1245" t="s">
        <v>4096</v>
      </c>
      <c r="D1245" t="s">
        <v>4097</v>
      </c>
      <c r="E1245" t="s">
        <v>24</v>
      </c>
      <c r="F1245" t="s">
        <v>25</v>
      </c>
      <c r="G1245" t="s">
        <v>26</v>
      </c>
      <c r="H1245" s="2">
        <v>44599</v>
      </c>
      <c r="I1245" t="s">
        <v>25</v>
      </c>
      <c r="J1245">
        <v>215</v>
      </c>
      <c r="K1245" t="s">
        <v>27</v>
      </c>
      <c r="L1245">
        <v>27.5</v>
      </c>
      <c r="M1245" t="s">
        <v>4094</v>
      </c>
      <c r="N1245">
        <v>0</v>
      </c>
      <c r="O1245" t="s">
        <v>25</v>
      </c>
      <c r="P1245">
        <v>0</v>
      </c>
      <c r="Q1245">
        <v>0</v>
      </c>
      <c r="R1245">
        <v>96.92</v>
      </c>
      <c r="S1245">
        <v>-2.2999999999999998</v>
      </c>
      <c r="T1245">
        <v>2.2999999999999998</v>
      </c>
    </row>
    <row r="1246" spans="1:20" x14ac:dyDescent="0.2">
      <c r="A1246" t="s">
        <v>4082</v>
      </c>
      <c r="B1246" t="s">
        <v>4098</v>
      </c>
      <c r="C1246" t="s">
        <v>4099</v>
      </c>
      <c r="D1246" t="s">
        <v>4097</v>
      </c>
      <c r="E1246" t="s">
        <v>24</v>
      </c>
      <c r="F1246" t="s">
        <v>25</v>
      </c>
      <c r="G1246" t="s">
        <v>26</v>
      </c>
      <c r="H1246" s="2">
        <v>44599</v>
      </c>
      <c r="I1246" t="s">
        <v>25</v>
      </c>
      <c r="J1246">
        <v>215</v>
      </c>
      <c r="K1246" t="s">
        <v>27</v>
      </c>
      <c r="L1246">
        <v>27.6</v>
      </c>
      <c r="M1246" t="s">
        <v>4094</v>
      </c>
      <c r="N1246">
        <v>0</v>
      </c>
      <c r="O1246" t="s">
        <v>25</v>
      </c>
      <c r="P1246">
        <v>0</v>
      </c>
      <c r="Q1246">
        <v>0</v>
      </c>
      <c r="R1246">
        <v>96.92</v>
      </c>
      <c r="S1246">
        <v>-2.2999999999999998</v>
      </c>
      <c r="T1246">
        <v>2.2999999999999998</v>
      </c>
    </row>
    <row r="1247" spans="1:20" x14ac:dyDescent="0.2">
      <c r="A1247" t="s">
        <v>4082</v>
      </c>
      <c r="B1247" t="s">
        <v>4100</v>
      </c>
      <c r="C1247" t="s">
        <v>4101</v>
      </c>
      <c r="D1247" t="s">
        <v>4102</v>
      </c>
      <c r="E1247" t="s">
        <v>24</v>
      </c>
      <c r="F1247" t="s">
        <v>4103</v>
      </c>
      <c r="G1247" t="s">
        <v>26</v>
      </c>
      <c r="H1247" s="2">
        <v>44599</v>
      </c>
      <c r="I1247" t="s">
        <v>25</v>
      </c>
      <c r="J1247">
        <v>215</v>
      </c>
      <c r="K1247" t="s">
        <v>27</v>
      </c>
      <c r="L1247">
        <v>28.2</v>
      </c>
      <c r="M1247" t="s">
        <v>4094</v>
      </c>
      <c r="N1247">
        <v>0</v>
      </c>
      <c r="O1247" t="s">
        <v>25</v>
      </c>
      <c r="P1247">
        <v>0</v>
      </c>
      <c r="Q1247">
        <v>0</v>
      </c>
      <c r="R1247">
        <v>96.92</v>
      </c>
      <c r="S1247">
        <v>-3.9</v>
      </c>
      <c r="T1247">
        <v>3.9</v>
      </c>
    </row>
    <row r="1248" spans="1:20" x14ac:dyDescent="0.2">
      <c r="H1248" s="2"/>
    </row>
    <row r="1249" spans="1:20" x14ac:dyDescent="0.2">
      <c r="A1249" t="s">
        <v>4104</v>
      </c>
      <c r="B1249" t="s">
        <v>4105</v>
      </c>
      <c r="C1249" t="s">
        <v>4106</v>
      </c>
      <c r="D1249" t="s">
        <v>4107</v>
      </c>
      <c r="E1249" t="s">
        <v>24</v>
      </c>
      <c r="F1249" t="s">
        <v>25</v>
      </c>
      <c r="G1249" t="s">
        <v>26</v>
      </c>
      <c r="H1249" s="2">
        <v>44852</v>
      </c>
      <c r="I1249" t="s">
        <v>25</v>
      </c>
      <c r="J1249">
        <v>303</v>
      </c>
      <c r="K1249" t="s">
        <v>27</v>
      </c>
      <c r="L1249">
        <v>26.4</v>
      </c>
      <c r="M1249" t="s">
        <v>4108</v>
      </c>
      <c r="N1249">
        <v>1.7096900000000002E-2</v>
      </c>
      <c r="O1249" t="s">
        <v>32</v>
      </c>
      <c r="P1249">
        <v>0</v>
      </c>
      <c r="Q1249">
        <v>0</v>
      </c>
      <c r="R1249">
        <v>98.77</v>
      </c>
      <c r="S1249">
        <v>-4.4000000000000004</v>
      </c>
      <c r="T1249">
        <v>4.4000000000000004</v>
      </c>
    </row>
    <row r="1250" spans="1:20" x14ac:dyDescent="0.2">
      <c r="H1250" s="2"/>
    </row>
    <row r="1251" spans="1:20" x14ac:dyDescent="0.2">
      <c r="A1251" t="s">
        <v>4109</v>
      </c>
      <c r="B1251" t="s">
        <v>4110</v>
      </c>
      <c r="C1251" t="s">
        <v>4111</v>
      </c>
      <c r="D1251" t="s">
        <v>4112</v>
      </c>
      <c r="E1251" t="s">
        <v>24</v>
      </c>
      <c r="F1251" t="s">
        <v>40</v>
      </c>
      <c r="G1251" t="s">
        <v>26</v>
      </c>
      <c r="H1251" s="2">
        <v>44660</v>
      </c>
      <c r="I1251" t="s">
        <v>25</v>
      </c>
      <c r="J1251">
        <v>141</v>
      </c>
      <c r="K1251" t="s">
        <v>27</v>
      </c>
      <c r="L1251">
        <v>29.2</v>
      </c>
      <c r="M1251" t="s">
        <v>25</v>
      </c>
      <c r="N1251">
        <v>0</v>
      </c>
      <c r="O1251" t="s">
        <v>25</v>
      </c>
      <c r="P1251">
        <v>0</v>
      </c>
      <c r="Q1251">
        <v>0</v>
      </c>
      <c r="R1251">
        <v>97.97</v>
      </c>
      <c r="S1251">
        <v>-2.7</v>
      </c>
      <c r="T1251">
        <v>2.7</v>
      </c>
    </row>
    <row r="1252" spans="1:20" x14ac:dyDescent="0.2">
      <c r="A1252" t="s">
        <v>4109</v>
      </c>
      <c r="B1252" t="s">
        <v>4113</v>
      </c>
      <c r="C1252" t="s">
        <v>4114</v>
      </c>
      <c r="D1252" t="s">
        <v>4115</v>
      </c>
      <c r="E1252" t="s">
        <v>24</v>
      </c>
      <c r="F1252" t="s">
        <v>25</v>
      </c>
      <c r="G1252" t="s">
        <v>26</v>
      </c>
      <c r="H1252" s="2">
        <v>44660</v>
      </c>
      <c r="I1252" t="s">
        <v>25</v>
      </c>
      <c r="J1252">
        <v>156</v>
      </c>
      <c r="K1252" t="s">
        <v>27</v>
      </c>
      <c r="L1252">
        <v>28.9</v>
      </c>
      <c r="M1252" t="s">
        <v>25</v>
      </c>
      <c r="N1252">
        <v>0</v>
      </c>
      <c r="O1252" t="s">
        <v>174</v>
      </c>
      <c r="P1252">
        <v>0</v>
      </c>
      <c r="Q1252">
        <v>0</v>
      </c>
      <c r="R1252">
        <v>97.39</v>
      </c>
      <c r="S1252">
        <v>-4.2</v>
      </c>
      <c r="T1252">
        <v>4.2</v>
      </c>
    </row>
    <row r="1253" spans="1:20" x14ac:dyDescent="0.2">
      <c r="H1253" s="2"/>
    </row>
    <row r="1254" spans="1:20" x14ac:dyDescent="0.2">
      <c r="A1254" t="s">
        <v>4116</v>
      </c>
      <c r="B1254" t="s">
        <v>4117</v>
      </c>
      <c r="C1254" t="s">
        <v>4118</v>
      </c>
      <c r="D1254" t="s">
        <v>4119</v>
      </c>
      <c r="E1254" t="s">
        <v>24</v>
      </c>
      <c r="F1254" t="s">
        <v>25</v>
      </c>
      <c r="G1254" t="s">
        <v>26</v>
      </c>
      <c r="H1254" s="2">
        <v>44615</v>
      </c>
      <c r="I1254" t="s">
        <v>25</v>
      </c>
      <c r="J1254">
        <v>57</v>
      </c>
      <c r="K1254" t="s">
        <v>27</v>
      </c>
      <c r="L1254">
        <v>27.5</v>
      </c>
      <c r="M1254" t="s">
        <v>25</v>
      </c>
      <c r="N1254">
        <v>6.1515700000000003E-3</v>
      </c>
      <c r="O1254" t="s">
        <v>32</v>
      </c>
      <c r="P1254">
        <v>0</v>
      </c>
      <c r="Q1254">
        <v>0</v>
      </c>
      <c r="R1254">
        <v>94.69</v>
      </c>
      <c r="S1254">
        <v>-5.5</v>
      </c>
      <c r="T1254">
        <v>5.5</v>
      </c>
    </row>
    <row r="1255" spans="1:20" x14ac:dyDescent="0.2">
      <c r="A1255" t="s">
        <v>4116</v>
      </c>
      <c r="B1255" t="s">
        <v>4120</v>
      </c>
      <c r="C1255" t="s">
        <v>4121</v>
      </c>
      <c r="D1255" t="s">
        <v>4122</v>
      </c>
      <c r="E1255" t="s">
        <v>24</v>
      </c>
      <c r="F1255" t="s">
        <v>25</v>
      </c>
      <c r="G1255" t="s">
        <v>26</v>
      </c>
      <c r="H1255" s="2">
        <v>44643</v>
      </c>
      <c r="I1255" t="s">
        <v>25</v>
      </c>
      <c r="J1255">
        <v>149</v>
      </c>
      <c r="K1255" t="s">
        <v>27</v>
      </c>
      <c r="L1255">
        <v>27.7</v>
      </c>
      <c r="M1255" t="s">
        <v>4123</v>
      </c>
      <c r="N1255">
        <v>3.26669E-3</v>
      </c>
      <c r="O1255" t="s">
        <v>36</v>
      </c>
      <c r="P1255">
        <v>0</v>
      </c>
      <c r="Q1255">
        <v>0</v>
      </c>
      <c r="R1255">
        <v>97.38</v>
      </c>
      <c r="S1255">
        <v>-4.9000000000000004</v>
      </c>
      <c r="T1255">
        <v>4.9000000000000004</v>
      </c>
    </row>
    <row r="1256" spans="1:20" x14ac:dyDescent="0.2">
      <c r="A1256" t="s">
        <v>4116</v>
      </c>
      <c r="B1256" t="s">
        <v>4124</v>
      </c>
      <c r="C1256" t="s">
        <v>4125</v>
      </c>
      <c r="D1256" t="s">
        <v>4126</v>
      </c>
      <c r="E1256" t="s">
        <v>24</v>
      </c>
      <c r="F1256" t="s">
        <v>25</v>
      </c>
      <c r="G1256" t="s">
        <v>26</v>
      </c>
      <c r="H1256" s="2">
        <v>44674</v>
      </c>
      <c r="I1256" t="s">
        <v>25</v>
      </c>
      <c r="J1256">
        <v>165</v>
      </c>
      <c r="K1256" t="s">
        <v>27</v>
      </c>
      <c r="L1256">
        <v>27.7</v>
      </c>
      <c r="M1256" t="s">
        <v>4127</v>
      </c>
      <c r="N1256">
        <v>0</v>
      </c>
      <c r="O1256" t="s">
        <v>25</v>
      </c>
      <c r="P1256">
        <v>0</v>
      </c>
      <c r="Q1256">
        <v>0</v>
      </c>
      <c r="R1256">
        <v>96.1</v>
      </c>
      <c r="S1256">
        <v>-1.8</v>
      </c>
      <c r="T1256">
        <v>1.8</v>
      </c>
    </row>
    <row r="1257" spans="1:20" x14ac:dyDescent="0.2">
      <c r="A1257" t="s">
        <v>4116</v>
      </c>
      <c r="B1257" t="s">
        <v>4128</v>
      </c>
      <c r="C1257" t="s">
        <v>4129</v>
      </c>
      <c r="D1257" t="s">
        <v>4130</v>
      </c>
      <c r="E1257" t="s">
        <v>24</v>
      </c>
      <c r="F1257" t="s">
        <v>4131</v>
      </c>
      <c r="G1257" t="s">
        <v>26</v>
      </c>
      <c r="H1257" s="2">
        <v>44674</v>
      </c>
      <c r="I1257" t="s">
        <v>25</v>
      </c>
      <c r="J1257">
        <v>178</v>
      </c>
      <c r="K1257" t="s">
        <v>27</v>
      </c>
      <c r="L1257">
        <v>28.6</v>
      </c>
      <c r="M1257" t="s">
        <v>4127</v>
      </c>
      <c r="N1257">
        <v>0</v>
      </c>
      <c r="O1257" t="s">
        <v>25</v>
      </c>
      <c r="P1257">
        <v>0</v>
      </c>
      <c r="Q1257">
        <v>0</v>
      </c>
      <c r="R1257">
        <v>97.14</v>
      </c>
      <c r="S1257">
        <v>-3.4</v>
      </c>
      <c r="T1257">
        <v>3.4</v>
      </c>
    </row>
    <row r="1258" spans="1:20" x14ac:dyDescent="0.2">
      <c r="A1258" t="s">
        <v>4116</v>
      </c>
      <c r="B1258" t="s">
        <v>4132</v>
      </c>
      <c r="C1258" t="s">
        <v>4133</v>
      </c>
      <c r="D1258" t="s">
        <v>4134</v>
      </c>
      <c r="E1258" t="s">
        <v>24</v>
      </c>
      <c r="F1258" t="s">
        <v>25</v>
      </c>
      <c r="G1258" t="s">
        <v>74</v>
      </c>
      <c r="H1258" s="2">
        <v>44704</v>
      </c>
      <c r="I1258" t="s">
        <v>25</v>
      </c>
      <c r="J1258">
        <v>209</v>
      </c>
      <c r="K1258" t="s">
        <v>27</v>
      </c>
      <c r="L1258">
        <v>31</v>
      </c>
      <c r="M1258" t="s">
        <v>4127</v>
      </c>
      <c r="N1258">
        <v>0</v>
      </c>
      <c r="O1258" t="s">
        <v>25</v>
      </c>
      <c r="P1258">
        <v>0</v>
      </c>
      <c r="Q1258">
        <v>0</v>
      </c>
      <c r="R1258">
        <v>96.87</v>
      </c>
      <c r="S1258">
        <v>1.9</v>
      </c>
      <c r="T1258">
        <v>1.9</v>
      </c>
    </row>
    <row r="1259" spans="1:20" x14ac:dyDescent="0.2">
      <c r="A1259" t="s">
        <v>4116</v>
      </c>
      <c r="B1259" t="s">
        <v>4135</v>
      </c>
      <c r="C1259" t="s">
        <v>4136</v>
      </c>
      <c r="D1259" t="s">
        <v>4137</v>
      </c>
      <c r="E1259" t="s">
        <v>24</v>
      </c>
      <c r="F1259" t="s">
        <v>25</v>
      </c>
      <c r="G1259" t="s">
        <v>26</v>
      </c>
      <c r="H1259" s="2">
        <v>44735</v>
      </c>
      <c r="I1259" t="s">
        <v>25</v>
      </c>
      <c r="J1259">
        <v>330</v>
      </c>
      <c r="K1259" t="s">
        <v>27</v>
      </c>
      <c r="L1259">
        <v>27.4</v>
      </c>
      <c r="M1259" t="s">
        <v>4138</v>
      </c>
      <c r="N1259">
        <v>0</v>
      </c>
      <c r="O1259" t="s">
        <v>25</v>
      </c>
      <c r="P1259">
        <v>0</v>
      </c>
      <c r="Q1259">
        <v>0</v>
      </c>
      <c r="R1259">
        <v>88.84</v>
      </c>
      <c r="S1259">
        <v>-2.4</v>
      </c>
      <c r="T1259">
        <v>2.4</v>
      </c>
    </row>
    <row r="1260" spans="1:20" x14ac:dyDescent="0.2">
      <c r="A1260" t="s">
        <v>4116</v>
      </c>
      <c r="B1260" t="s">
        <v>4139</v>
      </c>
      <c r="C1260" t="s">
        <v>4140</v>
      </c>
      <c r="D1260" t="s">
        <v>4141</v>
      </c>
      <c r="E1260" t="s">
        <v>24</v>
      </c>
      <c r="F1260" t="s">
        <v>25</v>
      </c>
      <c r="G1260" t="s">
        <v>26</v>
      </c>
      <c r="H1260" s="2">
        <v>44735</v>
      </c>
      <c r="I1260" t="s">
        <v>25</v>
      </c>
      <c r="J1260">
        <v>348</v>
      </c>
      <c r="K1260" t="s">
        <v>27</v>
      </c>
      <c r="L1260">
        <v>28.7</v>
      </c>
      <c r="M1260" t="s">
        <v>4138</v>
      </c>
      <c r="N1260">
        <v>3.2662699999999999E-3</v>
      </c>
      <c r="O1260" t="s">
        <v>36</v>
      </c>
      <c r="P1260">
        <v>0</v>
      </c>
      <c r="Q1260">
        <v>0</v>
      </c>
      <c r="R1260">
        <v>94.38</v>
      </c>
      <c r="S1260">
        <v>-5.0999999999999996</v>
      </c>
      <c r="T1260">
        <v>5.0999999999999996</v>
      </c>
    </row>
    <row r="1261" spans="1:20" x14ac:dyDescent="0.2">
      <c r="A1261" t="s">
        <v>4116</v>
      </c>
      <c r="B1261" t="s">
        <v>4142</v>
      </c>
      <c r="C1261" t="s">
        <v>4143</v>
      </c>
      <c r="D1261" t="s">
        <v>4144</v>
      </c>
      <c r="E1261" t="s">
        <v>24</v>
      </c>
      <c r="F1261" t="s">
        <v>25</v>
      </c>
      <c r="G1261" t="s">
        <v>26</v>
      </c>
      <c r="H1261" s="2">
        <v>44735</v>
      </c>
      <c r="I1261" t="s">
        <v>25</v>
      </c>
      <c r="J1261">
        <v>349</v>
      </c>
      <c r="K1261" t="s">
        <v>27</v>
      </c>
      <c r="L1261">
        <v>28.9</v>
      </c>
      <c r="M1261" t="s">
        <v>4138</v>
      </c>
      <c r="N1261">
        <v>0</v>
      </c>
      <c r="O1261" t="s">
        <v>25</v>
      </c>
      <c r="P1261">
        <v>0</v>
      </c>
      <c r="Q1261">
        <v>0</v>
      </c>
      <c r="R1261">
        <v>95.18</v>
      </c>
      <c r="S1261">
        <v>1.4</v>
      </c>
      <c r="T1261">
        <v>1.4</v>
      </c>
    </row>
    <row r="1262" spans="1:20" x14ac:dyDescent="0.2">
      <c r="A1262" t="s">
        <v>4116</v>
      </c>
      <c r="B1262" t="s">
        <v>4145</v>
      </c>
      <c r="C1262" t="s">
        <v>4146</v>
      </c>
      <c r="D1262" t="s">
        <v>4147</v>
      </c>
      <c r="E1262" t="s">
        <v>24</v>
      </c>
      <c r="F1262" t="s">
        <v>25</v>
      </c>
      <c r="G1262" t="s">
        <v>26</v>
      </c>
      <c r="H1262" s="2">
        <v>44735</v>
      </c>
      <c r="I1262" t="s">
        <v>25</v>
      </c>
      <c r="J1262">
        <v>385</v>
      </c>
      <c r="K1262" t="s">
        <v>27</v>
      </c>
      <c r="L1262">
        <v>26.9</v>
      </c>
      <c r="M1262" t="s">
        <v>4148</v>
      </c>
      <c r="N1262">
        <v>0</v>
      </c>
      <c r="O1262" t="s">
        <v>25</v>
      </c>
      <c r="P1262">
        <v>0</v>
      </c>
      <c r="Q1262">
        <v>0</v>
      </c>
      <c r="R1262">
        <v>93.13</v>
      </c>
      <c r="S1262">
        <v>-4.3</v>
      </c>
      <c r="T1262">
        <v>4.3</v>
      </c>
    </row>
    <row r="1263" spans="1:20" x14ac:dyDescent="0.2">
      <c r="A1263" t="s">
        <v>4116</v>
      </c>
      <c r="B1263" t="s">
        <v>4149</v>
      </c>
      <c r="C1263" t="s">
        <v>4150</v>
      </c>
      <c r="D1263" t="s">
        <v>4151</v>
      </c>
      <c r="E1263" t="s">
        <v>24</v>
      </c>
      <c r="F1263" t="s">
        <v>25</v>
      </c>
      <c r="G1263" t="s">
        <v>26</v>
      </c>
      <c r="H1263" s="2">
        <v>44735</v>
      </c>
      <c r="I1263" t="s">
        <v>25</v>
      </c>
      <c r="J1263">
        <v>390</v>
      </c>
      <c r="K1263" t="s">
        <v>27</v>
      </c>
      <c r="L1263">
        <v>25.8</v>
      </c>
      <c r="M1263" t="s">
        <v>4148</v>
      </c>
      <c r="N1263">
        <v>1.55248E-3</v>
      </c>
      <c r="O1263" t="s">
        <v>28</v>
      </c>
      <c r="P1263">
        <v>0</v>
      </c>
      <c r="Q1263">
        <v>0</v>
      </c>
      <c r="R1263">
        <v>94.3</v>
      </c>
      <c r="S1263">
        <v>-3.5</v>
      </c>
      <c r="T1263">
        <v>3.5</v>
      </c>
    </row>
    <row r="1264" spans="1:20" x14ac:dyDescent="0.2">
      <c r="A1264" t="s">
        <v>4116</v>
      </c>
      <c r="B1264" t="s">
        <v>4152</v>
      </c>
      <c r="C1264" t="s">
        <v>4153</v>
      </c>
      <c r="D1264" t="s">
        <v>4154</v>
      </c>
      <c r="E1264" t="s">
        <v>24</v>
      </c>
      <c r="F1264" t="s">
        <v>25</v>
      </c>
      <c r="G1264" t="s">
        <v>26</v>
      </c>
      <c r="H1264" s="2">
        <v>44765</v>
      </c>
      <c r="I1264" t="s">
        <v>25</v>
      </c>
      <c r="J1264">
        <v>486</v>
      </c>
      <c r="K1264" t="s">
        <v>27</v>
      </c>
      <c r="L1264">
        <v>27.7</v>
      </c>
      <c r="M1264" t="s">
        <v>4155</v>
      </c>
      <c r="N1264">
        <v>8.7987899999999997E-4</v>
      </c>
      <c r="O1264" t="s">
        <v>28</v>
      </c>
      <c r="P1264">
        <v>0</v>
      </c>
      <c r="Q1264">
        <v>0</v>
      </c>
      <c r="R1264">
        <v>87.5</v>
      </c>
      <c r="S1264">
        <v>-3.3</v>
      </c>
      <c r="T1264">
        <v>3.3</v>
      </c>
    </row>
    <row r="1265" spans="1:20" x14ac:dyDescent="0.2">
      <c r="A1265" t="s">
        <v>4116</v>
      </c>
      <c r="B1265" t="s">
        <v>4156</v>
      </c>
      <c r="C1265" t="s">
        <v>4157</v>
      </c>
      <c r="D1265" t="s">
        <v>4158</v>
      </c>
      <c r="E1265" t="s">
        <v>24</v>
      </c>
      <c r="F1265" t="s">
        <v>25</v>
      </c>
      <c r="G1265" t="s">
        <v>26</v>
      </c>
      <c r="H1265" s="2">
        <v>44765</v>
      </c>
      <c r="I1265" t="s">
        <v>25</v>
      </c>
      <c r="J1265">
        <v>524</v>
      </c>
      <c r="K1265" t="s">
        <v>27</v>
      </c>
      <c r="L1265">
        <v>27.8</v>
      </c>
      <c r="M1265" t="s">
        <v>4159</v>
      </c>
      <c r="N1265">
        <v>0</v>
      </c>
      <c r="O1265" t="s">
        <v>174</v>
      </c>
      <c r="P1265">
        <v>0</v>
      </c>
      <c r="Q1265">
        <v>0</v>
      </c>
      <c r="R1265">
        <v>89.75</v>
      </c>
      <c r="S1265">
        <v>-2.7</v>
      </c>
      <c r="T1265">
        <v>2.7</v>
      </c>
    </row>
    <row r="1266" spans="1:20" x14ac:dyDescent="0.2">
      <c r="A1266" t="s">
        <v>4116</v>
      </c>
      <c r="B1266" t="s">
        <v>4160</v>
      </c>
      <c r="C1266" t="s">
        <v>4161</v>
      </c>
      <c r="D1266" t="s">
        <v>4162</v>
      </c>
      <c r="E1266" t="s">
        <v>24</v>
      </c>
      <c r="F1266" t="s">
        <v>25</v>
      </c>
      <c r="G1266" t="s">
        <v>26</v>
      </c>
      <c r="H1266" s="2">
        <v>44765</v>
      </c>
      <c r="I1266" t="s">
        <v>25</v>
      </c>
      <c r="J1266">
        <v>537</v>
      </c>
      <c r="K1266" t="s">
        <v>27</v>
      </c>
      <c r="L1266">
        <v>26.5</v>
      </c>
      <c r="M1266" t="s">
        <v>4159</v>
      </c>
      <c r="N1266">
        <v>0</v>
      </c>
      <c r="O1266" t="s">
        <v>25</v>
      </c>
      <c r="P1266">
        <v>0</v>
      </c>
      <c r="Q1266">
        <v>0</v>
      </c>
      <c r="R1266">
        <v>86.41</v>
      </c>
      <c r="S1266">
        <v>-5.5</v>
      </c>
      <c r="T1266">
        <v>5.5</v>
      </c>
    </row>
    <row r="1267" spans="1:20" x14ac:dyDescent="0.2">
      <c r="A1267" t="s">
        <v>4116</v>
      </c>
      <c r="B1267" t="s">
        <v>4163</v>
      </c>
      <c r="C1267" t="s">
        <v>4164</v>
      </c>
      <c r="D1267" t="s">
        <v>4165</v>
      </c>
      <c r="E1267" t="s">
        <v>24</v>
      </c>
      <c r="F1267" t="s">
        <v>25</v>
      </c>
      <c r="G1267" t="s">
        <v>26</v>
      </c>
      <c r="H1267" s="2">
        <v>44765</v>
      </c>
      <c r="I1267" t="s">
        <v>25</v>
      </c>
      <c r="J1267">
        <v>537</v>
      </c>
      <c r="K1267" t="s">
        <v>27</v>
      </c>
      <c r="L1267">
        <v>27.4</v>
      </c>
      <c r="M1267" t="s">
        <v>4159</v>
      </c>
      <c r="N1267">
        <v>4.00513E-3</v>
      </c>
      <c r="O1267" t="s">
        <v>32</v>
      </c>
      <c r="P1267">
        <v>0</v>
      </c>
      <c r="Q1267">
        <v>0</v>
      </c>
      <c r="R1267">
        <v>86.41</v>
      </c>
      <c r="S1267">
        <v>-2.8</v>
      </c>
      <c r="T1267">
        <v>2.8</v>
      </c>
    </row>
    <row r="1268" spans="1:20" x14ac:dyDescent="0.2">
      <c r="A1268" t="s">
        <v>4116</v>
      </c>
      <c r="B1268" t="s">
        <v>4166</v>
      </c>
      <c r="C1268" t="s">
        <v>4167</v>
      </c>
      <c r="D1268" t="s">
        <v>4168</v>
      </c>
      <c r="E1268" t="s">
        <v>24</v>
      </c>
      <c r="F1268" t="s">
        <v>25</v>
      </c>
      <c r="G1268" t="s">
        <v>26</v>
      </c>
      <c r="H1268" s="2">
        <v>44765</v>
      </c>
      <c r="I1268" t="s">
        <v>25</v>
      </c>
      <c r="J1268">
        <v>571</v>
      </c>
      <c r="K1268" t="s">
        <v>27</v>
      </c>
      <c r="L1268">
        <v>25.8</v>
      </c>
      <c r="M1268" t="s">
        <v>4169</v>
      </c>
      <c r="N1268">
        <v>8.7994099999999997E-4</v>
      </c>
      <c r="O1268" t="s">
        <v>28</v>
      </c>
      <c r="P1268">
        <v>0</v>
      </c>
      <c r="Q1268">
        <v>0</v>
      </c>
      <c r="R1268">
        <v>92.06</v>
      </c>
      <c r="S1268">
        <v>-5</v>
      </c>
      <c r="T1268">
        <v>5</v>
      </c>
    </row>
    <row r="1269" spans="1:20" x14ac:dyDescent="0.2">
      <c r="A1269" t="s">
        <v>4116</v>
      </c>
      <c r="B1269" t="s">
        <v>4170</v>
      </c>
      <c r="C1269" t="s">
        <v>4171</v>
      </c>
      <c r="D1269" t="s">
        <v>4172</v>
      </c>
      <c r="E1269" t="s">
        <v>24</v>
      </c>
      <c r="F1269" t="s">
        <v>25</v>
      </c>
      <c r="G1269" t="s">
        <v>26</v>
      </c>
      <c r="H1269" s="2">
        <v>44765</v>
      </c>
      <c r="I1269" t="s">
        <v>25</v>
      </c>
      <c r="J1269">
        <v>572</v>
      </c>
      <c r="K1269" t="s">
        <v>27</v>
      </c>
      <c r="L1269">
        <v>26</v>
      </c>
      <c r="M1269" t="s">
        <v>4169</v>
      </c>
      <c r="N1269">
        <v>1.1473199999999999E-2</v>
      </c>
      <c r="O1269" t="s">
        <v>32</v>
      </c>
      <c r="P1269">
        <v>0</v>
      </c>
      <c r="Q1269">
        <v>0</v>
      </c>
      <c r="R1269">
        <v>91.96</v>
      </c>
      <c r="S1269">
        <v>-2.2000000000000002</v>
      </c>
      <c r="T1269">
        <v>2.2000000000000002</v>
      </c>
    </row>
    <row r="1270" spans="1:20" x14ac:dyDescent="0.2">
      <c r="A1270" t="s">
        <v>4116</v>
      </c>
      <c r="B1270" t="s">
        <v>4173</v>
      </c>
      <c r="C1270" t="s">
        <v>4174</v>
      </c>
      <c r="D1270" t="s">
        <v>4175</v>
      </c>
      <c r="E1270" t="s">
        <v>24</v>
      </c>
      <c r="F1270" t="s">
        <v>25</v>
      </c>
      <c r="G1270" t="s">
        <v>26</v>
      </c>
      <c r="H1270" s="2">
        <v>44827</v>
      </c>
      <c r="I1270" t="s">
        <v>25</v>
      </c>
      <c r="J1270">
        <v>815</v>
      </c>
      <c r="K1270" t="s">
        <v>27</v>
      </c>
      <c r="L1270">
        <v>26.6</v>
      </c>
      <c r="M1270" t="s">
        <v>4148</v>
      </c>
      <c r="N1270">
        <v>0.248338</v>
      </c>
      <c r="O1270" t="s">
        <v>32</v>
      </c>
      <c r="P1270">
        <v>0</v>
      </c>
      <c r="Q1270">
        <v>0</v>
      </c>
      <c r="R1270">
        <v>92.35</v>
      </c>
      <c r="S1270">
        <v>1.5</v>
      </c>
      <c r="T1270">
        <v>1.5</v>
      </c>
    </row>
    <row r="1271" spans="1:20" x14ac:dyDescent="0.2">
      <c r="A1271" t="s">
        <v>4116</v>
      </c>
      <c r="B1271" t="s">
        <v>4176</v>
      </c>
      <c r="C1271" t="s">
        <v>4177</v>
      </c>
      <c r="D1271" t="s">
        <v>4178</v>
      </c>
      <c r="E1271" t="s">
        <v>24</v>
      </c>
      <c r="F1271" t="s">
        <v>25</v>
      </c>
      <c r="G1271" t="s">
        <v>26</v>
      </c>
      <c r="H1271" s="2">
        <v>44827</v>
      </c>
      <c r="I1271" t="s">
        <v>25</v>
      </c>
      <c r="J1271">
        <v>827</v>
      </c>
      <c r="K1271" t="s">
        <v>27</v>
      </c>
      <c r="L1271">
        <v>25.9</v>
      </c>
      <c r="M1271" t="s">
        <v>4148</v>
      </c>
      <c r="N1271">
        <v>6.1515700000000003E-3</v>
      </c>
      <c r="O1271" t="s">
        <v>32</v>
      </c>
      <c r="P1271">
        <v>0</v>
      </c>
      <c r="Q1271">
        <v>0</v>
      </c>
      <c r="R1271">
        <v>93.3</v>
      </c>
      <c r="S1271">
        <v>-2.8</v>
      </c>
      <c r="T1271">
        <v>2.8</v>
      </c>
    </row>
    <row r="1272" spans="1:20" x14ac:dyDescent="0.2">
      <c r="A1272" t="s">
        <v>4116</v>
      </c>
      <c r="B1272" t="s">
        <v>4179</v>
      </c>
      <c r="C1272" t="s">
        <v>4180</v>
      </c>
      <c r="D1272" t="s">
        <v>4181</v>
      </c>
      <c r="E1272" t="s">
        <v>24</v>
      </c>
      <c r="F1272" t="s">
        <v>25</v>
      </c>
      <c r="G1272" t="s">
        <v>26</v>
      </c>
      <c r="H1272" s="2">
        <v>44827</v>
      </c>
      <c r="I1272" t="s">
        <v>25</v>
      </c>
      <c r="J1272">
        <v>850</v>
      </c>
      <c r="K1272" t="s">
        <v>27</v>
      </c>
      <c r="L1272">
        <v>26.7</v>
      </c>
      <c r="M1272" t="s">
        <v>4148</v>
      </c>
      <c r="N1272">
        <v>2.8908400000000001E-2</v>
      </c>
      <c r="O1272" t="s">
        <v>104</v>
      </c>
      <c r="P1272">
        <v>0</v>
      </c>
      <c r="Q1272">
        <v>0</v>
      </c>
      <c r="R1272">
        <v>88.75</v>
      </c>
      <c r="S1272">
        <v>-2</v>
      </c>
      <c r="T1272">
        <v>2</v>
      </c>
    </row>
    <row r="1273" spans="1:20" x14ac:dyDescent="0.2">
      <c r="A1273" t="s">
        <v>4116</v>
      </c>
      <c r="B1273" t="s">
        <v>4182</v>
      </c>
      <c r="C1273" t="s">
        <v>4183</v>
      </c>
      <c r="D1273" t="s">
        <v>4184</v>
      </c>
      <c r="E1273" t="s">
        <v>24</v>
      </c>
      <c r="F1273" t="s">
        <v>25</v>
      </c>
      <c r="G1273" t="s">
        <v>26</v>
      </c>
      <c r="H1273" s="2">
        <v>44827</v>
      </c>
      <c r="I1273" t="s">
        <v>25</v>
      </c>
      <c r="J1273">
        <v>923</v>
      </c>
      <c r="K1273" t="s">
        <v>27</v>
      </c>
      <c r="L1273">
        <v>29.1</v>
      </c>
      <c r="M1273" t="s">
        <v>4159</v>
      </c>
      <c r="N1273">
        <v>5.4389199999999999E-3</v>
      </c>
      <c r="O1273" t="s">
        <v>55</v>
      </c>
      <c r="P1273">
        <v>0</v>
      </c>
      <c r="Q1273">
        <v>0</v>
      </c>
      <c r="R1273">
        <v>86.98</v>
      </c>
      <c r="S1273">
        <v>-2.1</v>
      </c>
      <c r="T1273">
        <v>2.1</v>
      </c>
    </row>
    <row r="1274" spans="1:20" x14ac:dyDescent="0.2">
      <c r="A1274" t="s">
        <v>4116</v>
      </c>
      <c r="B1274" t="s">
        <v>4185</v>
      </c>
      <c r="C1274" t="s">
        <v>4186</v>
      </c>
      <c r="D1274" t="s">
        <v>4187</v>
      </c>
      <c r="E1274" t="s">
        <v>24</v>
      </c>
      <c r="F1274" t="s">
        <v>25</v>
      </c>
      <c r="G1274" t="s">
        <v>26</v>
      </c>
      <c r="H1274" s="2">
        <v>44857</v>
      </c>
      <c r="I1274" t="s">
        <v>25</v>
      </c>
      <c r="J1274">
        <v>1108</v>
      </c>
      <c r="K1274" t="s">
        <v>27</v>
      </c>
      <c r="L1274">
        <v>27.5</v>
      </c>
      <c r="M1274" t="s">
        <v>4148</v>
      </c>
      <c r="N1274">
        <v>8.8256599999999999E-4</v>
      </c>
      <c r="O1274" t="s">
        <v>28</v>
      </c>
      <c r="P1274">
        <v>0</v>
      </c>
      <c r="Q1274">
        <v>0</v>
      </c>
      <c r="R1274">
        <v>95.18</v>
      </c>
      <c r="S1274">
        <v>-2.5</v>
      </c>
      <c r="T1274">
        <v>2.5</v>
      </c>
    </row>
    <row r="1275" spans="1:20" x14ac:dyDescent="0.2">
      <c r="A1275" t="s">
        <v>4116</v>
      </c>
      <c r="B1275" t="s">
        <v>4188</v>
      </c>
      <c r="C1275" t="s">
        <v>4189</v>
      </c>
      <c r="D1275" t="s">
        <v>4190</v>
      </c>
      <c r="E1275" t="s">
        <v>24</v>
      </c>
      <c r="F1275" t="s">
        <v>25</v>
      </c>
      <c r="G1275" t="s">
        <v>26</v>
      </c>
      <c r="H1275" s="2">
        <v>44857</v>
      </c>
      <c r="I1275" t="s">
        <v>25</v>
      </c>
      <c r="J1275">
        <v>1122</v>
      </c>
      <c r="K1275" t="s">
        <v>27</v>
      </c>
      <c r="L1275">
        <v>28.5</v>
      </c>
      <c r="M1275" t="s">
        <v>4148</v>
      </c>
      <c r="N1275">
        <v>8.86085E-4</v>
      </c>
      <c r="O1275" t="s">
        <v>28</v>
      </c>
      <c r="P1275">
        <v>0</v>
      </c>
      <c r="Q1275">
        <v>0</v>
      </c>
      <c r="R1275">
        <v>89.72</v>
      </c>
      <c r="S1275">
        <v>-2.4</v>
      </c>
      <c r="T1275">
        <v>2.4</v>
      </c>
    </row>
    <row r="1276" spans="1:20" x14ac:dyDescent="0.2">
      <c r="A1276" t="s">
        <v>4116</v>
      </c>
      <c r="B1276" t="s">
        <v>4191</v>
      </c>
      <c r="C1276" t="s">
        <v>4192</v>
      </c>
      <c r="D1276" t="s">
        <v>4193</v>
      </c>
      <c r="E1276" t="s">
        <v>24</v>
      </c>
      <c r="F1276" t="s">
        <v>25</v>
      </c>
      <c r="G1276" t="s">
        <v>26</v>
      </c>
      <c r="H1276" s="2">
        <v>44857</v>
      </c>
      <c r="I1276" t="s">
        <v>25</v>
      </c>
      <c r="J1276">
        <v>1126</v>
      </c>
      <c r="K1276" t="s">
        <v>27</v>
      </c>
      <c r="L1276">
        <v>27.6</v>
      </c>
      <c r="M1276" t="s">
        <v>4148</v>
      </c>
      <c r="N1276">
        <v>0</v>
      </c>
      <c r="O1276" t="s">
        <v>25</v>
      </c>
      <c r="P1276">
        <v>0</v>
      </c>
      <c r="Q1276">
        <v>0</v>
      </c>
      <c r="R1276">
        <v>95.03</v>
      </c>
      <c r="S1276">
        <v>-4</v>
      </c>
      <c r="T1276">
        <v>4</v>
      </c>
    </row>
    <row r="1277" spans="1:20" x14ac:dyDescent="0.2">
      <c r="A1277" t="s">
        <v>4116</v>
      </c>
      <c r="B1277" t="s">
        <v>4194</v>
      </c>
      <c r="C1277" t="s">
        <v>4195</v>
      </c>
      <c r="D1277" t="s">
        <v>4196</v>
      </c>
      <c r="E1277" t="s">
        <v>24</v>
      </c>
      <c r="F1277" t="s">
        <v>25</v>
      </c>
      <c r="G1277" t="s">
        <v>26</v>
      </c>
      <c r="H1277" s="2">
        <v>44857</v>
      </c>
      <c r="I1277" t="s">
        <v>25</v>
      </c>
      <c r="J1277">
        <v>1145</v>
      </c>
      <c r="K1277" t="s">
        <v>27</v>
      </c>
      <c r="L1277">
        <v>26.5</v>
      </c>
      <c r="M1277" t="s">
        <v>4148</v>
      </c>
      <c r="N1277">
        <v>1.5636000000000001E-3</v>
      </c>
      <c r="O1277" t="s">
        <v>28</v>
      </c>
      <c r="P1277">
        <v>0</v>
      </c>
      <c r="Q1277">
        <v>0</v>
      </c>
      <c r="R1277">
        <v>94.79</v>
      </c>
      <c r="S1277">
        <v>-1.9</v>
      </c>
      <c r="T1277">
        <v>1.9</v>
      </c>
    </row>
    <row r="1278" spans="1:20" x14ac:dyDescent="0.2">
      <c r="A1278" t="s">
        <v>4116</v>
      </c>
      <c r="B1278" t="s">
        <v>4197</v>
      </c>
      <c r="C1278" t="s">
        <v>4198</v>
      </c>
      <c r="D1278" t="s">
        <v>4199</v>
      </c>
      <c r="E1278" t="s">
        <v>24</v>
      </c>
      <c r="F1278" t="s">
        <v>25</v>
      </c>
      <c r="G1278" t="s">
        <v>26</v>
      </c>
      <c r="H1278" s="2">
        <v>44857</v>
      </c>
      <c r="I1278" t="s">
        <v>25</v>
      </c>
      <c r="J1278">
        <v>1170</v>
      </c>
      <c r="K1278" t="s">
        <v>27</v>
      </c>
      <c r="L1278">
        <v>27.2</v>
      </c>
      <c r="M1278" t="s">
        <v>4148</v>
      </c>
      <c r="N1278">
        <v>5.7866999999999997E-3</v>
      </c>
      <c r="O1278" t="s">
        <v>104</v>
      </c>
      <c r="P1278">
        <v>0</v>
      </c>
      <c r="Q1278">
        <v>0</v>
      </c>
      <c r="R1278">
        <v>95.46</v>
      </c>
      <c r="S1278">
        <v>-4.7</v>
      </c>
      <c r="T1278">
        <v>4.7</v>
      </c>
    </row>
    <row r="1279" spans="1:20" x14ac:dyDescent="0.2">
      <c r="A1279" t="s">
        <v>4116</v>
      </c>
      <c r="B1279" t="s">
        <v>4200</v>
      </c>
      <c r="C1279" t="s">
        <v>4201</v>
      </c>
      <c r="D1279" t="s">
        <v>4202</v>
      </c>
      <c r="E1279" t="s">
        <v>24</v>
      </c>
      <c r="F1279" t="s">
        <v>25</v>
      </c>
      <c r="G1279" t="s">
        <v>26</v>
      </c>
      <c r="H1279" s="2">
        <v>44888</v>
      </c>
      <c r="I1279" t="s">
        <v>25</v>
      </c>
      <c r="J1279">
        <v>1217</v>
      </c>
      <c r="K1279" t="s">
        <v>27</v>
      </c>
      <c r="L1279">
        <v>28.2</v>
      </c>
      <c r="M1279" t="s">
        <v>4148</v>
      </c>
      <c r="N1279">
        <v>8.7898200000000005E-4</v>
      </c>
      <c r="O1279" t="s">
        <v>28</v>
      </c>
      <c r="P1279">
        <v>0</v>
      </c>
      <c r="Q1279">
        <v>0</v>
      </c>
      <c r="R1279">
        <v>95.99</v>
      </c>
      <c r="S1279">
        <v>-5.8</v>
      </c>
      <c r="T1279">
        <v>5.8</v>
      </c>
    </row>
    <row r="1280" spans="1:20" x14ac:dyDescent="0.2">
      <c r="A1280" t="s">
        <v>4116</v>
      </c>
      <c r="B1280" t="s">
        <v>4203</v>
      </c>
      <c r="C1280" t="s">
        <v>4204</v>
      </c>
      <c r="D1280" t="s">
        <v>4205</v>
      </c>
      <c r="E1280" t="s">
        <v>24</v>
      </c>
      <c r="F1280" t="s">
        <v>25</v>
      </c>
      <c r="G1280" t="s">
        <v>26</v>
      </c>
      <c r="H1280" s="2">
        <v>44888</v>
      </c>
      <c r="I1280" t="s">
        <v>25</v>
      </c>
      <c r="J1280">
        <v>1219</v>
      </c>
      <c r="K1280" t="s">
        <v>27</v>
      </c>
      <c r="L1280">
        <v>27.3</v>
      </c>
      <c r="M1280" t="s">
        <v>4148</v>
      </c>
      <c r="N1280">
        <v>1.14784E-2</v>
      </c>
      <c r="O1280" t="s">
        <v>32</v>
      </c>
      <c r="P1280">
        <v>0</v>
      </c>
      <c r="Q1280">
        <v>0</v>
      </c>
      <c r="R1280">
        <v>95.14</v>
      </c>
      <c r="S1280">
        <v>-2.8</v>
      </c>
      <c r="T1280">
        <v>2.8</v>
      </c>
    </row>
    <row r="1281" spans="1:20" x14ac:dyDescent="0.2">
      <c r="A1281" t="s">
        <v>4116</v>
      </c>
      <c r="B1281" t="s">
        <v>4206</v>
      </c>
      <c r="C1281" t="s">
        <v>4207</v>
      </c>
      <c r="D1281" t="s">
        <v>4208</v>
      </c>
      <c r="E1281" t="s">
        <v>24</v>
      </c>
      <c r="F1281" t="s">
        <v>25</v>
      </c>
      <c r="G1281" t="s">
        <v>26</v>
      </c>
      <c r="H1281" s="2">
        <v>44888</v>
      </c>
      <c r="I1281" t="s">
        <v>25</v>
      </c>
      <c r="J1281">
        <v>1225</v>
      </c>
      <c r="K1281" t="s">
        <v>27</v>
      </c>
      <c r="L1281">
        <v>27.2</v>
      </c>
      <c r="M1281" t="s">
        <v>4148</v>
      </c>
      <c r="N1281">
        <v>0</v>
      </c>
      <c r="O1281" t="s">
        <v>25</v>
      </c>
      <c r="P1281">
        <v>0</v>
      </c>
      <c r="Q1281">
        <v>0</v>
      </c>
      <c r="R1281">
        <v>95.91</v>
      </c>
      <c r="S1281">
        <v>-3.4</v>
      </c>
      <c r="T1281">
        <v>3.4</v>
      </c>
    </row>
    <row r="1282" spans="1:20" x14ac:dyDescent="0.2">
      <c r="A1282" t="s">
        <v>4116</v>
      </c>
      <c r="B1282" t="s">
        <v>4209</v>
      </c>
      <c r="C1282" t="s">
        <v>4210</v>
      </c>
      <c r="D1282" t="s">
        <v>4211</v>
      </c>
      <c r="E1282" t="s">
        <v>24</v>
      </c>
      <c r="F1282" t="s">
        <v>25</v>
      </c>
      <c r="G1282" t="s">
        <v>26</v>
      </c>
      <c r="H1282" s="2">
        <v>44888</v>
      </c>
      <c r="I1282" t="s">
        <v>25</v>
      </c>
      <c r="J1282">
        <v>1239</v>
      </c>
      <c r="K1282" t="s">
        <v>27</v>
      </c>
      <c r="L1282">
        <v>28.4</v>
      </c>
      <c r="M1282" t="s">
        <v>4148</v>
      </c>
      <c r="N1282">
        <v>6.1515700000000003E-3</v>
      </c>
      <c r="O1282" t="s">
        <v>32</v>
      </c>
      <c r="P1282">
        <v>0</v>
      </c>
      <c r="Q1282">
        <v>0</v>
      </c>
      <c r="R1282">
        <v>92.23</v>
      </c>
      <c r="S1282">
        <v>-2</v>
      </c>
      <c r="T1282">
        <v>2</v>
      </c>
    </row>
    <row r="1283" spans="1:20" x14ac:dyDescent="0.2">
      <c r="A1283" t="s">
        <v>4116</v>
      </c>
      <c r="B1283" t="s">
        <v>4212</v>
      </c>
      <c r="C1283" t="s">
        <v>4213</v>
      </c>
      <c r="D1283" t="s">
        <v>4214</v>
      </c>
      <c r="E1283" t="s">
        <v>24</v>
      </c>
      <c r="F1283" t="s">
        <v>25</v>
      </c>
      <c r="G1283" t="s">
        <v>26</v>
      </c>
      <c r="H1283" s="2">
        <v>44888</v>
      </c>
      <c r="I1283" t="s">
        <v>25</v>
      </c>
      <c r="J1283">
        <v>1241</v>
      </c>
      <c r="K1283" t="s">
        <v>27</v>
      </c>
      <c r="L1283">
        <v>29.1</v>
      </c>
      <c r="M1283" t="s">
        <v>4148</v>
      </c>
      <c r="N1283">
        <v>8.7898200000000005E-4</v>
      </c>
      <c r="O1283" t="s">
        <v>28</v>
      </c>
      <c r="P1283">
        <v>0</v>
      </c>
      <c r="Q1283">
        <v>0</v>
      </c>
      <c r="R1283">
        <v>94.74</v>
      </c>
      <c r="S1283">
        <v>-2.4</v>
      </c>
      <c r="T1283">
        <v>2.4</v>
      </c>
    </row>
    <row r="1284" spans="1:20" x14ac:dyDescent="0.2">
      <c r="A1284" t="s">
        <v>4116</v>
      </c>
      <c r="B1284" t="s">
        <v>4215</v>
      </c>
      <c r="C1284" t="s">
        <v>4216</v>
      </c>
      <c r="D1284" t="s">
        <v>4217</v>
      </c>
      <c r="E1284" t="s">
        <v>24</v>
      </c>
      <c r="F1284" t="s">
        <v>25</v>
      </c>
      <c r="G1284" t="s">
        <v>26</v>
      </c>
      <c r="H1284" s="2">
        <v>44918</v>
      </c>
      <c r="I1284" t="s">
        <v>25</v>
      </c>
      <c r="J1284">
        <v>1425</v>
      </c>
      <c r="K1284" t="s">
        <v>27</v>
      </c>
      <c r="L1284">
        <v>29.2</v>
      </c>
      <c r="M1284" t="s">
        <v>4218</v>
      </c>
      <c r="N1284">
        <v>8.8320499999999997E-4</v>
      </c>
      <c r="O1284" t="s">
        <v>28</v>
      </c>
      <c r="P1284">
        <v>0</v>
      </c>
      <c r="Q1284">
        <v>0</v>
      </c>
      <c r="R1284">
        <v>78.42</v>
      </c>
      <c r="S1284">
        <v>-3.6</v>
      </c>
      <c r="T1284">
        <v>3.6</v>
      </c>
    </row>
    <row r="1285" spans="1:20" x14ac:dyDescent="0.2">
      <c r="A1285" t="s">
        <v>4116</v>
      </c>
      <c r="B1285" t="s">
        <v>4219</v>
      </c>
      <c r="C1285" t="s">
        <v>4220</v>
      </c>
      <c r="D1285" t="s">
        <v>4221</v>
      </c>
      <c r="E1285" t="s">
        <v>24</v>
      </c>
      <c r="F1285" t="s">
        <v>25</v>
      </c>
      <c r="G1285" t="s">
        <v>26</v>
      </c>
      <c r="H1285" s="2">
        <v>44918</v>
      </c>
      <c r="I1285" t="s">
        <v>25</v>
      </c>
      <c r="J1285">
        <v>1427</v>
      </c>
      <c r="K1285" t="s">
        <v>27</v>
      </c>
      <c r="L1285">
        <v>28.4</v>
      </c>
      <c r="M1285" t="s">
        <v>4222</v>
      </c>
      <c r="N1285">
        <v>8.8348599999999995E-4</v>
      </c>
      <c r="O1285" t="s">
        <v>28</v>
      </c>
      <c r="P1285">
        <v>0</v>
      </c>
      <c r="Q1285">
        <v>0</v>
      </c>
      <c r="R1285">
        <v>75.239999999999995</v>
      </c>
      <c r="S1285">
        <v>-3.7</v>
      </c>
      <c r="T1285">
        <v>3.7</v>
      </c>
    </row>
    <row r="1286" spans="1:20" x14ac:dyDescent="0.2">
      <c r="A1286" t="s">
        <v>4116</v>
      </c>
      <c r="B1286" t="s">
        <v>4223</v>
      </c>
      <c r="C1286" t="s">
        <v>4224</v>
      </c>
      <c r="D1286" t="s">
        <v>4225</v>
      </c>
      <c r="E1286" t="s">
        <v>24</v>
      </c>
      <c r="F1286" t="s">
        <v>25</v>
      </c>
      <c r="G1286" t="s">
        <v>26</v>
      </c>
      <c r="H1286" t="s">
        <v>4226</v>
      </c>
      <c r="I1286" t="s">
        <v>25</v>
      </c>
      <c r="J1286">
        <v>1495</v>
      </c>
      <c r="K1286" t="s">
        <v>27</v>
      </c>
      <c r="L1286">
        <v>28</v>
      </c>
      <c r="M1286" t="s">
        <v>4148</v>
      </c>
      <c r="N1286">
        <v>8.83861E-4</v>
      </c>
      <c r="O1286" t="s">
        <v>28</v>
      </c>
      <c r="P1286">
        <v>0</v>
      </c>
      <c r="Q1286">
        <v>0</v>
      </c>
      <c r="R1286">
        <v>88.78</v>
      </c>
      <c r="S1286">
        <v>-2.7</v>
      </c>
      <c r="T1286">
        <v>2.7</v>
      </c>
    </row>
    <row r="1287" spans="1:20" x14ac:dyDescent="0.2">
      <c r="A1287" t="s">
        <v>4116</v>
      </c>
      <c r="B1287" t="s">
        <v>4227</v>
      </c>
      <c r="C1287" t="s">
        <v>4228</v>
      </c>
      <c r="D1287" t="s">
        <v>4229</v>
      </c>
      <c r="E1287" t="s">
        <v>24</v>
      </c>
      <c r="F1287" t="s">
        <v>25</v>
      </c>
      <c r="G1287" t="s">
        <v>26</v>
      </c>
      <c r="H1287" t="s">
        <v>4226</v>
      </c>
      <c r="I1287" t="s">
        <v>25</v>
      </c>
      <c r="J1287">
        <v>1497</v>
      </c>
      <c r="K1287" t="s">
        <v>27</v>
      </c>
      <c r="L1287">
        <v>27</v>
      </c>
      <c r="M1287" t="s">
        <v>4148</v>
      </c>
      <c r="N1287">
        <v>0</v>
      </c>
      <c r="O1287" t="s">
        <v>25</v>
      </c>
      <c r="P1287">
        <v>0</v>
      </c>
      <c r="Q1287">
        <v>0</v>
      </c>
      <c r="R1287">
        <v>91.65</v>
      </c>
      <c r="S1287">
        <v>-2.1</v>
      </c>
      <c r="T1287">
        <v>2.1</v>
      </c>
    </row>
    <row r="1288" spans="1:20" x14ac:dyDescent="0.2">
      <c r="A1288" t="s">
        <v>4116</v>
      </c>
      <c r="B1288" t="s">
        <v>4230</v>
      </c>
      <c r="C1288" t="s">
        <v>4231</v>
      </c>
      <c r="D1288" t="s">
        <v>4232</v>
      </c>
      <c r="E1288" t="s">
        <v>24</v>
      </c>
      <c r="F1288" t="s">
        <v>25</v>
      </c>
      <c r="G1288" t="s">
        <v>26</v>
      </c>
      <c r="H1288" t="s">
        <v>4226</v>
      </c>
      <c r="I1288" t="s">
        <v>25</v>
      </c>
      <c r="J1288">
        <v>1554</v>
      </c>
      <c r="K1288" t="s">
        <v>27</v>
      </c>
      <c r="L1288">
        <v>27.4</v>
      </c>
      <c r="M1288" t="s">
        <v>4148</v>
      </c>
      <c r="N1288">
        <v>8.79075E-4</v>
      </c>
      <c r="O1288" t="s">
        <v>28</v>
      </c>
      <c r="P1288">
        <v>0</v>
      </c>
      <c r="Q1288">
        <v>0</v>
      </c>
      <c r="R1288">
        <v>89.94</v>
      </c>
      <c r="S1288">
        <v>-5.0999999999999996</v>
      </c>
      <c r="T1288">
        <v>5.0999999999999996</v>
      </c>
    </row>
    <row r="1289" spans="1:20" x14ac:dyDescent="0.2">
      <c r="A1289" t="s">
        <v>4116</v>
      </c>
      <c r="B1289" t="s">
        <v>4233</v>
      </c>
      <c r="C1289" t="s">
        <v>4234</v>
      </c>
      <c r="D1289" t="s">
        <v>4235</v>
      </c>
      <c r="E1289" t="s">
        <v>24</v>
      </c>
      <c r="F1289" t="s">
        <v>25</v>
      </c>
      <c r="G1289" t="s">
        <v>26</v>
      </c>
      <c r="H1289" t="s">
        <v>4236</v>
      </c>
      <c r="I1289" t="s">
        <v>25</v>
      </c>
      <c r="J1289">
        <v>1614</v>
      </c>
      <c r="K1289" t="s">
        <v>27</v>
      </c>
      <c r="L1289">
        <v>28.5</v>
      </c>
      <c r="M1289" t="s">
        <v>4148</v>
      </c>
      <c r="N1289">
        <v>8.7898200000000005E-4</v>
      </c>
      <c r="O1289" t="s">
        <v>28</v>
      </c>
      <c r="P1289">
        <v>0</v>
      </c>
      <c r="Q1289">
        <v>0</v>
      </c>
      <c r="R1289">
        <v>85.9</v>
      </c>
      <c r="S1289">
        <v>-2.6</v>
      </c>
      <c r="T1289">
        <v>2.6</v>
      </c>
    </row>
    <row r="1290" spans="1:20" x14ac:dyDescent="0.2">
      <c r="A1290" t="s">
        <v>4116</v>
      </c>
      <c r="B1290" t="s">
        <v>4237</v>
      </c>
      <c r="C1290" t="s">
        <v>4238</v>
      </c>
      <c r="D1290" t="s">
        <v>4239</v>
      </c>
      <c r="E1290" t="s">
        <v>24</v>
      </c>
      <c r="F1290" t="s">
        <v>25</v>
      </c>
      <c r="G1290" t="s">
        <v>26</v>
      </c>
      <c r="H1290" t="s">
        <v>4240</v>
      </c>
      <c r="I1290" t="s">
        <v>25</v>
      </c>
      <c r="J1290">
        <v>1704</v>
      </c>
      <c r="K1290" t="s">
        <v>27</v>
      </c>
      <c r="L1290">
        <v>26.6</v>
      </c>
      <c r="M1290" t="s">
        <v>4241</v>
      </c>
      <c r="N1290">
        <v>5.6433400000000002E-3</v>
      </c>
      <c r="O1290" t="s">
        <v>104</v>
      </c>
      <c r="P1290">
        <v>0</v>
      </c>
      <c r="Q1290">
        <v>0</v>
      </c>
      <c r="R1290">
        <v>85.08</v>
      </c>
      <c r="S1290">
        <v>-4.5999999999999996</v>
      </c>
      <c r="T1290">
        <v>4.5999999999999996</v>
      </c>
    </row>
    <row r="1291" spans="1:20" x14ac:dyDescent="0.2">
      <c r="A1291" t="s">
        <v>4116</v>
      </c>
      <c r="B1291" t="s">
        <v>4242</v>
      </c>
      <c r="C1291" t="s">
        <v>4243</v>
      </c>
      <c r="D1291" t="s">
        <v>4244</v>
      </c>
      <c r="E1291" t="s">
        <v>24</v>
      </c>
      <c r="F1291" t="s">
        <v>4245</v>
      </c>
      <c r="G1291" t="s">
        <v>26</v>
      </c>
      <c r="H1291" t="s">
        <v>4240</v>
      </c>
      <c r="I1291" t="s">
        <v>25</v>
      </c>
      <c r="J1291">
        <v>1705</v>
      </c>
      <c r="K1291" t="s">
        <v>27</v>
      </c>
      <c r="L1291">
        <v>26.9</v>
      </c>
      <c r="M1291" t="s">
        <v>4241</v>
      </c>
      <c r="N1291">
        <v>0</v>
      </c>
      <c r="O1291" t="s">
        <v>174</v>
      </c>
      <c r="P1291">
        <v>0</v>
      </c>
      <c r="Q1291">
        <v>0</v>
      </c>
      <c r="R1291">
        <v>87.38</v>
      </c>
      <c r="S1291">
        <v>-2.1</v>
      </c>
      <c r="T1291">
        <v>2.1</v>
      </c>
    </row>
    <row r="1292" spans="1:20" x14ac:dyDescent="0.2">
      <c r="A1292" t="s">
        <v>4116</v>
      </c>
      <c r="B1292" t="s">
        <v>4246</v>
      </c>
      <c r="C1292" t="s">
        <v>4247</v>
      </c>
      <c r="D1292" t="s">
        <v>4248</v>
      </c>
      <c r="E1292" t="s">
        <v>24</v>
      </c>
      <c r="F1292" t="s">
        <v>25</v>
      </c>
      <c r="G1292" t="s">
        <v>26</v>
      </c>
      <c r="H1292" t="s">
        <v>4240</v>
      </c>
      <c r="I1292" t="s">
        <v>25</v>
      </c>
      <c r="J1292">
        <v>1714</v>
      </c>
      <c r="K1292" t="s">
        <v>27</v>
      </c>
      <c r="L1292">
        <v>27.3</v>
      </c>
      <c r="M1292" t="s">
        <v>4169</v>
      </c>
      <c r="N1292">
        <v>5.43656E-3</v>
      </c>
      <c r="O1292" t="s">
        <v>55</v>
      </c>
      <c r="P1292">
        <v>0</v>
      </c>
      <c r="Q1292">
        <v>0</v>
      </c>
      <c r="R1292">
        <v>90.58</v>
      </c>
      <c r="S1292">
        <v>-3.7</v>
      </c>
      <c r="T1292">
        <v>3.7</v>
      </c>
    </row>
    <row r="1293" spans="1:20" x14ac:dyDescent="0.2">
      <c r="A1293" t="s">
        <v>4116</v>
      </c>
      <c r="B1293" t="s">
        <v>4249</v>
      </c>
      <c r="C1293" t="s">
        <v>4250</v>
      </c>
      <c r="D1293" t="s">
        <v>4251</v>
      </c>
      <c r="E1293" t="s">
        <v>24</v>
      </c>
      <c r="F1293" t="s">
        <v>25</v>
      </c>
      <c r="G1293" t="s">
        <v>26</v>
      </c>
      <c r="H1293" t="s">
        <v>4240</v>
      </c>
      <c r="I1293" t="s">
        <v>25</v>
      </c>
      <c r="J1293">
        <v>1714</v>
      </c>
      <c r="K1293" t="s">
        <v>27</v>
      </c>
      <c r="L1293">
        <v>27.5</v>
      </c>
      <c r="M1293" t="s">
        <v>4169</v>
      </c>
      <c r="N1293">
        <v>8.7919799999999998E-4</v>
      </c>
      <c r="O1293" t="s">
        <v>28</v>
      </c>
      <c r="P1293">
        <v>0</v>
      </c>
      <c r="Q1293">
        <v>0</v>
      </c>
      <c r="R1293">
        <v>90.58</v>
      </c>
      <c r="S1293">
        <v>-2.4</v>
      </c>
      <c r="T1293">
        <v>2.4</v>
      </c>
    </row>
    <row r="1294" spans="1:20" x14ac:dyDescent="0.2">
      <c r="A1294" t="s">
        <v>4116</v>
      </c>
      <c r="B1294" t="s">
        <v>4252</v>
      </c>
      <c r="C1294" t="s">
        <v>4253</v>
      </c>
      <c r="D1294" t="s">
        <v>4254</v>
      </c>
      <c r="E1294" t="s">
        <v>24</v>
      </c>
      <c r="F1294" t="s">
        <v>25</v>
      </c>
      <c r="G1294" t="s">
        <v>26</v>
      </c>
      <c r="H1294" t="s">
        <v>4240</v>
      </c>
      <c r="I1294" t="s">
        <v>25</v>
      </c>
      <c r="J1294">
        <v>1737</v>
      </c>
      <c r="K1294" t="s">
        <v>27</v>
      </c>
      <c r="L1294">
        <v>28.4</v>
      </c>
      <c r="M1294" t="s">
        <v>4169</v>
      </c>
      <c r="N1294">
        <v>9.7987999999999999E-3</v>
      </c>
      <c r="O1294" t="s">
        <v>36</v>
      </c>
      <c r="P1294">
        <v>0</v>
      </c>
      <c r="Q1294">
        <v>0</v>
      </c>
      <c r="R1294">
        <v>91.09</v>
      </c>
      <c r="S1294">
        <v>-3</v>
      </c>
      <c r="T1294">
        <v>3</v>
      </c>
    </row>
    <row r="1295" spans="1:20" x14ac:dyDescent="0.2">
      <c r="A1295" t="s">
        <v>4116</v>
      </c>
      <c r="B1295" t="s">
        <v>4255</v>
      </c>
      <c r="C1295" t="s">
        <v>4256</v>
      </c>
      <c r="D1295" t="s">
        <v>4257</v>
      </c>
      <c r="E1295" t="s">
        <v>24</v>
      </c>
      <c r="F1295" t="s">
        <v>25</v>
      </c>
      <c r="G1295" t="s">
        <v>26</v>
      </c>
      <c r="H1295" t="s">
        <v>4240</v>
      </c>
      <c r="I1295" t="s">
        <v>25</v>
      </c>
      <c r="J1295">
        <v>1738</v>
      </c>
      <c r="K1295" t="s">
        <v>27</v>
      </c>
      <c r="L1295">
        <v>32</v>
      </c>
      <c r="M1295" t="s">
        <v>4169</v>
      </c>
      <c r="N1295">
        <v>3.1291100000000001E-3</v>
      </c>
      <c r="O1295" t="s">
        <v>28</v>
      </c>
      <c r="P1295">
        <v>0</v>
      </c>
      <c r="Q1295">
        <v>0</v>
      </c>
      <c r="R1295">
        <v>88.91</v>
      </c>
      <c r="S1295">
        <v>2.2000000000000002</v>
      </c>
      <c r="T1295">
        <v>2.2000000000000002</v>
      </c>
    </row>
    <row r="1296" spans="1:20" x14ac:dyDescent="0.2">
      <c r="A1296" t="s">
        <v>4116</v>
      </c>
      <c r="B1296" t="s">
        <v>4258</v>
      </c>
      <c r="C1296" t="s">
        <v>4259</v>
      </c>
      <c r="D1296" t="s">
        <v>4260</v>
      </c>
      <c r="E1296" t="s">
        <v>24</v>
      </c>
      <c r="F1296" t="s">
        <v>25</v>
      </c>
      <c r="G1296" t="s">
        <v>26</v>
      </c>
      <c r="H1296" t="s">
        <v>308</v>
      </c>
      <c r="I1296" t="s">
        <v>25</v>
      </c>
      <c r="J1296">
        <v>1850</v>
      </c>
      <c r="K1296" t="s">
        <v>27</v>
      </c>
      <c r="L1296">
        <v>29.9</v>
      </c>
      <c r="M1296" t="s">
        <v>4261</v>
      </c>
      <c r="N1296">
        <v>0</v>
      </c>
      <c r="O1296" t="s">
        <v>25</v>
      </c>
      <c r="P1296">
        <v>0</v>
      </c>
      <c r="Q1296">
        <v>0</v>
      </c>
      <c r="R1296">
        <v>76.63</v>
      </c>
      <c r="S1296">
        <v>-3.5</v>
      </c>
      <c r="T1296">
        <v>3.5</v>
      </c>
    </row>
    <row r="1298" spans="1:20" x14ac:dyDescent="0.2">
      <c r="A1298" t="s">
        <v>4262</v>
      </c>
      <c r="B1298" t="s">
        <v>4263</v>
      </c>
      <c r="C1298" t="s">
        <v>4264</v>
      </c>
      <c r="D1298" t="s">
        <v>4265</v>
      </c>
      <c r="E1298" t="s">
        <v>24</v>
      </c>
      <c r="F1298" t="s">
        <v>25</v>
      </c>
      <c r="G1298" t="s">
        <v>26</v>
      </c>
      <c r="H1298" s="2">
        <v>44674</v>
      </c>
      <c r="I1298" t="s">
        <v>25</v>
      </c>
      <c r="J1298">
        <v>85</v>
      </c>
      <c r="K1298" t="s">
        <v>27</v>
      </c>
      <c r="L1298">
        <v>30</v>
      </c>
      <c r="M1298" t="s">
        <v>4266</v>
      </c>
      <c r="N1298">
        <v>0</v>
      </c>
      <c r="O1298" t="s">
        <v>25</v>
      </c>
      <c r="P1298">
        <v>0</v>
      </c>
      <c r="Q1298">
        <v>0</v>
      </c>
      <c r="R1298">
        <v>91.23</v>
      </c>
      <c r="S1298">
        <v>-4.9000000000000004</v>
      </c>
      <c r="T1298">
        <v>4.9000000000000004</v>
      </c>
    </row>
    <row r="1299" spans="1:20" x14ac:dyDescent="0.2">
      <c r="A1299" t="s">
        <v>4262</v>
      </c>
      <c r="B1299" t="s">
        <v>4267</v>
      </c>
      <c r="C1299" t="s">
        <v>4268</v>
      </c>
      <c r="D1299" t="s">
        <v>4269</v>
      </c>
      <c r="E1299" t="s">
        <v>24</v>
      </c>
      <c r="F1299" t="s">
        <v>25</v>
      </c>
      <c r="G1299" t="s">
        <v>26</v>
      </c>
      <c r="H1299" s="2">
        <v>44765</v>
      </c>
      <c r="I1299" t="s">
        <v>25</v>
      </c>
      <c r="J1299">
        <v>379</v>
      </c>
      <c r="K1299" t="s">
        <v>27</v>
      </c>
      <c r="L1299">
        <v>28.4</v>
      </c>
      <c r="M1299" t="s">
        <v>1447</v>
      </c>
      <c r="N1299">
        <v>8.7944599999999998E-4</v>
      </c>
      <c r="O1299" t="s">
        <v>28</v>
      </c>
      <c r="P1299">
        <v>0</v>
      </c>
      <c r="Q1299">
        <v>0</v>
      </c>
      <c r="R1299">
        <v>94.58</v>
      </c>
      <c r="S1299">
        <v>-4.5</v>
      </c>
      <c r="T1299">
        <v>4.5</v>
      </c>
    </row>
    <row r="1300" spans="1:20" x14ac:dyDescent="0.2">
      <c r="A1300" t="s">
        <v>4262</v>
      </c>
      <c r="B1300" t="s">
        <v>4270</v>
      </c>
      <c r="C1300" t="s">
        <v>4271</v>
      </c>
      <c r="D1300" t="s">
        <v>4272</v>
      </c>
      <c r="E1300" t="s">
        <v>24</v>
      </c>
      <c r="F1300" t="s">
        <v>25</v>
      </c>
      <c r="G1300" t="s">
        <v>26</v>
      </c>
      <c r="H1300" s="2">
        <v>44765</v>
      </c>
      <c r="I1300" t="s">
        <v>25</v>
      </c>
      <c r="J1300">
        <v>381</v>
      </c>
      <c r="K1300" t="s">
        <v>27</v>
      </c>
      <c r="L1300">
        <v>29</v>
      </c>
      <c r="M1300" t="s">
        <v>1447</v>
      </c>
      <c r="N1300">
        <v>0</v>
      </c>
      <c r="O1300" t="s">
        <v>25</v>
      </c>
      <c r="P1300">
        <v>0</v>
      </c>
      <c r="Q1300">
        <v>0</v>
      </c>
      <c r="R1300">
        <v>92.55</v>
      </c>
      <c r="S1300">
        <v>-4.2</v>
      </c>
      <c r="T1300">
        <v>4.2</v>
      </c>
    </row>
    <row r="1301" spans="1:20" x14ac:dyDescent="0.2">
      <c r="A1301" t="s">
        <v>4262</v>
      </c>
      <c r="B1301" t="s">
        <v>4273</v>
      </c>
      <c r="C1301" t="s">
        <v>4274</v>
      </c>
      <c r="D1301" t="s">
        <v>4275</v>
      </c>
      <c r="E1301" t="s">
        <v>24</v>
      </c>
      <c r="F1301" t="s">
        <v>25</v>
      </c>
      <c r="G1301" t="s">
        <v>74</v>
      </c>
      <c r="H1301" s="2">
        <v>44918</v>
      </c>
      <c r="I1301" t="s">
        <v>25</v>
      </c>
      <c r="J1301">
        <v>558</v>
      </c>
      <c r="K1301" t="s">
        <v>27</v>
      </c>
      <c r="L1301">
        <v>29.2</v>
      </c>
      <c r="M1301" t="s">
        <v>1447</v>
      </c>
      <c r="N1301">
        <v>4.2429399999999999E-2</v>
      </c>
      <c r="O1301" t="s">
        <v>104</v>
      </c>
      <c r="P1301">
        <v>0</v>
      </c>
      <c r="Q1301">
        <v>0</v>
      </c>
      <c r="R1301">
        <v>94.2</v>
      </c>
      <c r="S1301">
        <v>-3</v>
      </c>
      <c r="T1301">
        <v>3</v>
      </c>
    </row>
    <row r="1302" spans="1:20" x14ac:dyDescent="0.2">
      <c r="A1302" t="s">
        <v>4262</v>
      </c>
      <c r="B1302" t="s">
        <v>4276</v>
      </c>
      <c r="C1302" t="s">
        <v>4277</v>
      </c>
      <c r="D1302" t="s">
        <v>4278</v>
      </c>
      <c r="E1302" t="s">
        <v>24</v>
      </c>
      <c r="F1302" t="s">
        <v>25</v>
      </c>
      <c r="G1302" t="s">
        <v>74</v>
      </c>
      <c r="H1302" s="2">
        <v>44918</v>
      </c>
      <c r="I1302" t="s">
        <v>25</v>
      </c>
      <c r="J1302">
        <v>558</v>
      </c>
      <c r="K1302" t="s">
        <v>27</v>
      </c>
      <c r="L1302">
        <v>32</v>
      </c>
      <c r="M1302" t="s">
        <v>1447</v>
      </c>
      <c r="N1302">
        <v>0</v>
      </c>
      <c r="O1302" t="s">
        <v>25</v>
      </c>
      <c r="P1302">
        <v>0</v>
      </c>
      <c r="Q1302">
        <v>0</v>
      </c>
      <c r="R1302">
        <v>94.2</v>
      </c>
      <c r="S1302">
        <v>-4.9000000000000004</v>
      </c>
      <c r="T1302">
        <v>4.9000000000000004</v>
      </c>
    </row>
    <row r="1303" spans="1:20" x14ac:dyDescent="0.2">
      <c r="A1303" t="s">
        <v>4262</v>
      </c>
      <c r="B1303" t="s">
        <v>4279</v>
      </c>
      <c r="C1303" t="s">
        <v>4280</v>
      </c>
      <c r="D1303" t="s">
        <v>4281</v>
      </c>
      <c r="E1303" t="s">
        <v>24</v>
      </c>
      <c r="F1303" t="s">
        <v>25</v>
      </c>
      <c r="G1303" t="s">
        <v>26</v>
      </c>
      <c r="H1303" s="2">
        <v>44918</v>
      </c>
      <c r="I1303" t="s">
        <v>25</v>
      </c>
      <c r="J1303">
        <v>584</v>
      </c>
      <c r="K1303" t="s">
        <v>27</v>
      </c>
      <c r="L1303">
        <v>31</v>
      </c>
      <c r="M1303" t="s">
        <v>4282</v>
      </c>
      <c r="N1303">
        <v>0</v>
      </c>
      <c r="O1303" t="s">
        <v>25</v>
      </c>
      <c r="P1303">
        <v>0</v>
      </c>
      <c r="Q1303">
        <v>0</v>
      </c>
      <c r="R1303">
        <v>93.71</v>
      </c>
      <c r="S1303">
        <v>-4.7</v>
      </c>
      <c r="T1303">
        <v>4.7</v>
      </c>
    </row>
    <row r="1304" spans="1:20" x14ac:dyDescent="0.2">
      <c r="A1304" t="s">
        <v>4262</v>
      </c>
      <c r="B1304" t="s">
        <v>4283</v>
      </c>
      <c r="C1304" t="s">
        <v>4284</v>
      </c>
      <c r="D1304" t="s">
        <v>4285</v>
      </c>
      <c r="E1304" t="s">
        <v>24</v>
      </c>
      <c r="F1304" t="s">
        <v>25</v>
      </c>
      <c r="G1304" t="s">
        <v>26</v>
      </c>
      <c r="H1304" t="s">
        <v>4226</v>
      </c>
      <c r="I1304" t="s">
        <v>25</v>
      </c>
      <c r="J1304">
        <v>650</v>
      </c>
      <c r="K1304" t="s">
        <v>27</v>
      </c>
      <c r="L1304">
        <v>26.2</v>
      </c>
      <c r="M1304" t="s">
        <v>4286</v>
      </c>
      <c r="N1304">
        <v>3.2662699999999999E-3</v>
      </c>
      <c r="O1304" t="s">
        <v>36</v>
      </c>
      <c r="P1304">
        <v>0</v>
      </c>
      <c r="Q1304">
        <v>0</v>
      </c>
      <c r="R1304">
        <v>87</v>
      </c>
      <c r="S1304">
        <v>-2.5</v>
      </c>
      <c r="T1304">
        <v>2.5</v>
      </c>
    </row>
    <row r="1305" spans="1:20" x14ac:dyDescent="0.2">
      <c r="A1305" t="s">
        <v>4262</v>
      </c>
      <c r="B1305" t="s">
        <v>4287</v>
      </c>
      <c r="C1305" t="s">
        <v>4288</v>
      </c>
      <c r="D1305" t="s">
        <v>4289</v>
      </c>
      <c r="E1305" t="s">
        <v>24</v>
      </c>
      <c r="F1305" t="s">
        <v>25</v>
      </c>
      <c r="G1305" t="s">
        <v>26</v>
      </c>
      <c r="H1305" t="s">
        <v>4240</v>
      </c>
      <c r="I1305" t="s">
        <v>25</v>
      </c>
      <c r="J1305">
        <v>733</v>
      </c>
      <c r="K1305" t="s">
        <v>27</v>
      </c>
      <c r="L1305">
        <v>29.7</v>
      </c>
      <c r="M1305" t="s">
        <v>4290</v>
      </c>
      <c r="N1305">
        <v>8.7922900000000003E-4</v>
      </c>
      <c r="O1305" t="s">
        <v>28</v>
      </c>
      <c r="P1305">
        <v>0</v>
      </c>
      <c r="Q1305">
        <v>0</v>
      </c>
      <c r="R1305">
        <v>97.01</v>
      </c>
      <c r="S1305">
        <v>-3.3</v>
      </c>
      <c r="T1305">
        <v>3.3</v>
      </c>
    </row>
    <row r="1306" spans="1:20" x14ac:dyDescent="0.2">
      <c r="A1306" t="s">
        <v>4262</v>
      </c>
      <c r="B1306" t="s">
        <v>4291</v>
      </c>
      <c r="C1306" t="s">
        <v>4292</v>
      </c>
      <c r="D1306" t="s">
        <v>4293</v>
      </c>
      <c r="E1306" t="s">
        <v>24</v>
      </c>
      <c r="F1306" t="s">
        <v>25</v>
      </c>
      <c r="G1306" t="s">
        <v>26</v>
      </c>
      <c r="H1306" t="s">
        <v>4294</v>
      </c>
      <c r="I1306" t="s">
        <v>25</v>
      </c>
      <c r="J1306">
        <v>779</v>
      </c>
      <c r="K1306" t="s">
        <v>27</v>
      </c>
      <c r="L1306">
        <v>29.8</v>
      </c>
      <c r="M1306" t="s">
        <v>4295</v>
      </c>
      <c r="N1306">
        <v>8.8157000000000003E-4</v>
      </c>
      <c r="O1306" t="s">
        <v>28</v>
      </c>
      <c r="P1306">
        <v>0</v>
      </c>
      <c r="Q1306">
        <v>0</v>
      </c>
      <c r="R1306">
        <v>91.68</v>
      </c>
      <c r="S1306">
        <v>-3</v>
      </c>
      <c r="T1306">
        <v>3</v>
      </c>
    </row>
    <row r="1307" spans="1:20" x14ac:dyDescent="0.2">
      <c r="A1307" t="s">
        <v>4262</v>
      </c>
      <c r="B1307" t="s">
        <v>4296</v>
      </c>
      <c r="C1307" t="s">
        <v>4297</v>
      </c>
      <c r="D1307" t="s">
        <v>4298</v>
      </c>
      <c r="E1307" t="s">
        <v>24</v>
      </c>
      <c r="F1307" t="s">
        <v>25</v>
      </c>
      <c r="G1307" t="s">
        <v>26</v>
      </c>
      <c r="H1307" t="s">
        <v>308</v>
      </c>
      <c r="I1307" t="s">
        <v>25</v>
      </c>
      <c r="J1307">
        <v>812</v>
      </c>
      <c r="K1307" t="s">
        <v>27</v>
      </c>
      <c r="L1307">
        <v>30</v>
      </c>
      <c r="M1307" t="s">
        <v>4295</v>
      </c>
      <c r="N1307">
        <v>8.7919799999999998E-4</v>
      </c>
      <c r="O1307" t="s">
        <v>28</v>
      </c>
      <c r="P1307">
        <v>0</v>
      </c>
      <c r="Q1307">
        <v>0</v>
      </c>
      <c r="R1307">
        <v>96.48</v>
      </c>
      <c r="S1307">
        <v>-4.2</v>
      </c>
      <c r="T1307">
        <v>4.2</v>
      </c>
    </row>
    <row r="1309" spans="1:20" x14ac:dyDescent="0.2">
      <c r="A1309" t="s">
        <v>4299</v>
      </c>
      <c r="B1309" t="s">
        <v>4300</v>
      </c>
      <c r="C1309" t="s">
        <v>4301</v>
      </c>
      <c r="D1309" t="s">
        <v>4302</v>
      </c>
      <c r="E1309" t="s">
        <v>24</v>
      </c>
      <c r="F1309" t="s">
        <v>25</v>
      </c>
      <c r="G1309" t="s">
        <v>26</v>
      </c>
      <c r="H1309" s="2">
        <v>44889</v>
      </c>
      <c r="I1309" t="s">
        <v>25</v>
      </c>
      <c r="J1309">
        <v>185</v>
      </c>
      <c r="K1309" t="s">
        <v>27</v>
      </c>
      <c r="L1309">
        <v>27.5</v>
      </c>
      <c r="M1309" t="s">
        <v>25</v>
      </c>
      <c r="N1309">
        <v>8.7980199999999995E-4</v>
      </c>
      <c r="O1309" t="s">
        <v>28</v>
      </c>
      <c r="P1309">
        <v>0</v>
      </c>
      <c r="Q1309">
        <v>0</v>
      </c>
      <c r="R1309">
        <v>83.89</v>
      </c>
      <c r="S1309">
        <v>-3.4</v>
      </c>
      <c r="T1309">
        <v>3.4</v>
      </c>
    </row>
    <row r="1310" spans="1:20" x14ac:dyDescent="0.2">
      <c r="A1310" t="s">
        <v>4299</v>
      </c>
      <c r="B1310" t="s">
        <v>4303</v>
      </c>
      <c r="C1310" t="s">
        <v>4304</v>
      </c>
      <c r="D1310" t="s">
        <v>4305</v>
      </c>
      <c r="E1310" t="s">
        <v>24</v>
      </c>
      <c r="F1310" t="s">
        <v>25</v>
      </c>
      <c r="G1310" t="s">
        <v>26</v>
      </c>
      <c r="H1310" s="2">
        <v>44889</v>
      </c>
      <c r="I1310" t="s">
        <v>25</v>
      </c>
      <c r="J1310">
        <v>186</v>
      </c>
      <c r="K1310" t="s">
        <v>27</v>
      </c>
      <c r="L1310">
        <v>28.5</v>
      </c>
      <c r="M1310" t="s">
        <v>25</v>
      </c>
      <c r="N1310">
        <v>2.89201E-3</v>
      </c>
      <c r="O1310" t="s">
        <v>104</v>
      </c>
      <c r="P1310">
        <v>0</v>
      </c>
      <c r="Q1310">
        <v>0</v>
      </c>
      <c r="R1310">
        <v>86.14</v>
      </c>
      <c r="S1310">
        <v>-1.8</v>
      </c>
      <c r="T1310">
        <v>1.8</v>
      </c>
    </row>
    <row r="1311" spans="1:20" x14ac:dyDescent="0.2">
      <c r="A1311" t="s">
        <v>4299</v>
      </c>
      <c r="B1311" t="s">
        <v>4306</v>
      </c>
      <c r="C1311" t="s">
        <v>4307</v>
      </c>
      <c r="D1311" t="s">
        <v>4308</v>
      </c>
      <c r="E1311" t="s">
        <v>24</v>
      </c>
      <c r="F1311" t="s">
        <v>25</v>
      </c>
      <c r="G1311" t="s">
        <v>26</v>
      </c>
      <c r="H1311" s="2">
        <v>44889</v>
      </c>
      <c r="I1311" t="s">
        <v>25</v>
      </c>
      <c r="J1311">
        <v>186</v>
      </c>
      <c r="K1311" t="s">
        <v>27</v>
      </c>
      <c r="L1311">
        <v>27.7</v>
      </c>
      <c r="M1311" t="s">
        <v>25</v>
      </c>
      <c r="N1311">
        <v>0</v>
      </c>
      <c r="O1311" t="s">
        <v>25</v>
      </c>
      <c r="P1311">
        <v>0</v>
      </c>
      <c r="Q1311">
        <v>0</v>
      </c>
      <c r="R1311">
        <v>86.14</v>
      </c>
      <c r="S1311">
        <v>-1.8</v>
      </c>
      <c r="T1311">
        <v>1.8</v>
      </c>
    </row>
    <row r="1312" spans="1:20" x14ac:dyDescent="0.2">
      <c r="A1312" t="s">
        <v>4299</v>
      </c>
      <c r="B1312" t="s">
        <v>4309</v>
      </c>
      <c r="C1312" t="s">
        <v>4310</v>
      </c>
      <c r="D1312" t="s">
        <v>4311</v>
      </c>
      <c r="E1312" t="s">
        <v>24</v>
      </c>
      <c r="F1312" t="s">
        <v>25</v>
      </c>
      <c r="G1312" t="s">
        <v>26</v>
      </c>
      <c r="H1312" s="2">
        <v>44889</v>
      </c>
      <c r="I1312" t="s">
        <v>25</v>
      </c>
      <c r="J1312">
        <v>202</v>
      </c>
      <c r="K1312" t="s">
        <v>27</v>
      </c>
      <c r="L1312">
        <v>28.2</v>
      </c>
      <c r="M1312" t="s">
        <v>25</v>
      </c>
      <c r="N1312">
        <v>3.26648E-3</v>
      </c>
      <c r="O1312" t="s">
        <v>36</v>
      </c>
      <c r="P1312">
        <v>0</v>
      </c>
      <c r="Q1312">
        <v>0</v>
      </c>
      <c r="R1312">
        <v>95.42</v>
      </c>
      <c r="S1312">
        <v>-4.0999999999999996</v>
      </c>
      <c r="T1312">
        <v>4.0999999999999996</v>
      </c>
    </row>
    <row r="1313" spans="1:20" x14ac:dyDescent="0.2">
      <c r="A1313" t="s">
        <v>4299</v>
      </c>
      <c r="B1313" t="s">
        <v>4312</v>
      </c>
      <c r="C1313" t="s">
        <v>4313</v>
      </c>
      <c r="D1313" t="s">
        <v>4314</v>
      </c>
      <c r="E1313" t="s">
        <v>24</v>
      </c>
      <c r="F1313" t="s">
        <v>25</v>
      </c>
      <c r="G1313" t="s">
        <v>26</v>
      </c>
      <c r="H1313" t="s">
        <v>2026</v>
      </c>
      <c r="I1313" t="s">
        <v>25</v>
      </c>
      <c r="J1313">
        <v>257</v>
      </c>
      <c r="K1313" t="s">
        <v>27</v>
      </c>
      <c r="L1313">
        <v>28.1</v>
      </c>
      <c r="M1313" t="s">
        <v>25</v>
      </c>
      <c r="N1313">
        <v>1.2015400000000001E-2</v>
      </c>
      <c r="O1313" t="s">
        <v>32</v>
      </c>
      <c r="P1313">
        <v>0</v>
      </c>
      <c r="Q1313">
        <v>0</v>
      </c>
      <c r="R1313">
        <v>91.75</v>
      </c>
      <c r="S1313">
        <v>-3.7</v>
      </c>
      <c r="T1313">
        <v>3.7</v>
      </c>
    </row>
    <row r="1314" spans="1:20" x14ac:dyDescent="0.2">
      <c r="A1314" t="s">
        <v>4299</v>
      </c>
      <c r="B1314" t="s">
        <v>4315</v>
      </c>
      <c r="C1314" t="s">
        <v>4316</v>
      </c>
      <c r="D1314" t="s">
        <v>4317</v>
      </c>
      <c r="E1314" t="s">
        <v>24</v>
      </c>
      <c r="F1314" t="s">
        <v>25</v>
      </c>
      <c r="G1314" t="s">
        <v>26</v>
      </c>
      <c r="H1314" t="s">
        <v>3331</v>
      </c>
      <c r="I1314" t="s">
        <v>25</v>
      </c>
      <c r="J1314">
        <v>424</v>
      </c>
      <c r="K1314" t="s">
        <v>27</v>
      </c>
      <c r="L1314">
        <v>29.9</v>
      </c>
      <c r="M1314" t="s">
        <v>25</v>
      </c>
      <c r="N1314">
        <v>8.7961599999999995E-4</v>
      </c>
      <c r="O1314" t="s">
        <v>28</v>
      </c>
      <c r="P1314">
        <v>0</v>
      </c>
      <c r="Q1314">
        <v>0</v>
      </c>
      <c r="R1314">
        <v>88.42</v>
      </c>
      <c r="S1314">
        <v>-6</v>
      </c>
      <c r="T1314">
        <v>6</v>
      </c>
    </row>
    <row r="1315" spans="1:20" x14ac:dyDescent="0.2">
      <c r="A1315" t="s">
        <v>4299</v>
      </c>
      <c r="B1315" t="s">
        <v>4318</v>
      </c>
      <c r="C1315" t="s">
        <v>4319</v>
      </c>
      <c r="D1315" t="s">
        <v>4320</v>
      </c>
      <c r="E1315" t="s">
        <v>24</v>
      </c>
      <c r="F1315" t="s">
        <v>25</v>
      </c>
      <c r="G1315" t="s">
        <v>26</v>
      </c>
      <c r="H1315" t="s">
        <v>3331</v>
      </c>
      <c r="I1315" t="s">
        <v>25</v>
      </c>
      <c r="J1315">
        <v>424</v>
      </c>
      <c r="K1315" t="s">
        <v>27</v>
      </c>
      <c r="L1315">
        <v>27.6</v>
      </c>
      <c r="M1315" t="s">
        <v>25</v>
      </c>
      <c r="N1315">
        <v>8.79647E-4</v>
      </c>
      <c r="O1315" t="s">
        <v>28</v>
      </c>
      <c r="P1315">
        <v>0</v>
      </c>
      <c r="Q1315">
        <v>0</v>
      </c>
      <c r="R1315">
        <v>88.42</v>
      </c>
      <c r="S1315">
        <v>-1.9</v>
      </c>
      <c r="T1315">
        <v>1.9</v>
      </c>
    </row>
    <row r="1316" spans="1:20" x14ac:dyDescent="0.2">
      <c r="A1316" t="s">
        <v>4299</v>
      </c>
      <c r="B1316" t="s">
        <v>4321</v>
      </c>
      <c r="C1316" t="s">
        <v>4322</v>
      </c>
      <c r="D1316" t="s">
        <v>4323</v>
      </c>
      <c r="E1316" t="s">
        <v>24</v>
      </c>
      <c r="F1316" t="s">
        <v>25</v>
      </c>
      <c r="G1316" t="s">
        <v>26</v>
      </c>
      <c r="H1316" t="s">
        <v>2022</v>
      </c>
      <c r="I1316" t="s">
        <v>25</v>
      </c>
      <c r="J1316">
        <v>581</v>
      </c>
      <c r="K1316" t="s">
        <v>27</v>
      </c>
      <c r="L1316">
        <v>32</v>
      </c>
      <c r="M1316" t="s">
        <v>4324</v>
      </c>
      <c r="N1316">
        <v>6.1538499999999998E-3</v>
      </c>
      <c r="O1316" t="s">
        <v>32</v>
      </c>
      <c r="P1316">
        <v>0</v>
      </c>
      <c r="Q1316">
        <v>0</v>
      </c>
      <c r="R1316">
        <v>91.23</v>
      </c>
      <c r="S1316">
        <v>-5.2</v>
      </c>
      <c r="T1316">
        <v>5.2</v>
      </c>
    </row>
    <row r="1317" spans="1:20" x14ac:dyDescent="0.2">
      <c r="A1317" t="s">
        <v>4299</v>
      </c>
      <c r="B1317" t="s">
        <v>4325</v>
      </c>
      <c r="C1317" t="s">
        <v>4326</v>
      </c>
      <c r="D1317" t="s">
        <v>4327</v>
      </c>
      <c r="E1317" t="s">
        <v>24</v>
      </c>
      <c r="F1317" t="s">
        <v>25</v>
      </c>
      <c r="G1317" t="s">
        <v>26</v>
      </c>
      <c r="H1317" t="s">
        <v>4328</v>
      </c>
      <c r="I1317" t="s">
        <v>25</v>
      </c>
      <c r="J1317">
        <v>616</v>
      </c>
      <c r="K1317" t="s">
        <v>27</v>
      </c>
      <c r="L1317">
        <v>32</v>
      </c>
      <c r="M1317" t="s">
        <v>4324</v>
      </c>
      <c r="N1317">
        <v>8.7986300000000004E-4</v>
      </c>
      <c r="O1317" t="s">
        <v>28</v>
      </c>
      <c r="P1317">
        <v>0</v>
      </c>
      <c r="Q1317">
        <v>0</v>
      </c>
      <c r="R1317">
        <v>89.38</v>
      </c>
      <c r="S1317">
        <v>-4.5999999999999996</v>
      </c>
      <c r="T1317">
        <v>4.5999999999999996</v>
      </c>
    </row>
    <row r="1319" spans="1:20" x14ac:dyDescent="0.2">
      <c r="A1319" t="s">
        <v>4329</v>
      </c>
      <c r="B1319" t="s">
        <v>4330</v>
      </c>
      <c r="C1319" t="s">
        <v>4331</v>
      </c>
      <c r="D1319" t="s">
        <v>4332</v>
      </c>
      <c r="E1319" t="s">
        <v>24</v>
      </c>
      <c r="F1319" t="s">
        <v>25</v>
      </c>
      <c r="G1319" t="s">
        <v>26</v>
      </c>
      <c r="H1319" s="2">
        <v>44625</v>
      </c>
      <c r="I1319" t="s">
        <v>25</v>
      </c>
      <c r="J1319">
        <v>87</v>
      </c>
      <c r="K1319" t="s">
        <v>27</v>
      </c>
      <c r="L1319">
        <v>26</v>
      </c>
      <c r="M1319" t="s">
        <v>25</v>
      </c>
      <c r="N1319">
        <v>8.7922900000000003E-4</v>
      </c>
      <c r="O1319" t="s">
        <v>28</v>
      </c>
      <c r="P1319">
        <v>0</v>
      </c>
      <c r="Q1319">
        <v>0</v>
      </c>
      <c r="R1319">
        <v>96.73</v>
      </c>
      <c r="S1319">
        <v>-3.3</v>
      </c>
      <c r="T1319">
        <v>3.3</v>
      </c>
    </row>
    <row r="1320" spans="1:20" x14ac:dyDescent="0.2">
      <c r="A1320" t="s">
        <v>4329</v>
      </c>
      <c r="B1320" t="s">
        <v>4333</v>
      </c>
      <c r="C1320" t="s">
        <v>4334</v>
      </c>
      <c r="D1320" t="s">
        <v>4335</v>
      </c>
      <c r="E1320" t="s">
        <v>24</v>
      </c>
      <c r="F1320" t="s">
        <v>25</v>
      </c>
      <c r="G1320" t="s">
        <v>26</v>
      </c>
      <c r="H1320" s="2">
        <v>44656</v>
      </c>
      <c r="I1320" t="s">
        <v>25</v>
      </c>
      <c r="J1320">
        <v>122</v>
      </c>
      <c r="K1320" t="s">
        <v>27</v>
      </c>
      <c r="L1320">
        <v>26.7</v>
      </c>
      <c r="M1320" t="s">
        <v>25</v>
      </c>
      <c r="N1320">
        <v>8.7980199999999995E-4</v>
      </c>
      <c r="O1320" t="s">
        <v>28</v>
      </c>
      <c r="P1320">
        <v>0</v>
      </c>
      <c r="Q1320">
        <v>0</v>
      </c>
      <c r="R1320">
        <v>95.76</v>
      </c>
      <c r="S1320">
        <v>-2.2000000000000002</v>
      </c>
      <c r="T1320">
        <v>2.2000000000000002</v>
      </c>
    </row>
    <row r="1321" spans="1:20" x14ac:dyDescent="0.2">
      <c r="H1321" s="2"/>
    </row>
    <row r="1322" spans="1:20" x14ac:dyDescent="0.2">
      <c r="A1322" t="s">
        <v>4336</v>
      </c>
      <c r="B1322" t="s">
        <v>4337</v>
      </c>
      <c r="C1322" t="s">
        <v>4338</v>
      </c>
      <c r="D1322" t="s">
        <v>4339</v>
      </c>
      <c r="E1322" t="s">
        <v>24</v>
      </c>
      <c r="F1322" t="s">
        <v>25</v>
      </c>
      <c r="G1322" t="s">
        <v>26</v>
      </c>
      <c r="H1322" s="2">
        <v>44601</v>
      </c>
      <c r="I1322" t="s">
        <v>25</v>
      </c>
      <c r="J1322">
        <v>144</v>
      </c>
      <c r="K1322" t="s">
        <v>27</v>
      </c>
      <c r="L1322">
        <v>27.3</v>
      </c>
      <c r="M1322" t="s">
        <v>4340</v>
      </c>
      <c r="N1322">
        <v>0</v>
      </c>
      <c r="O1322" t="s">
        <v>25</v>
      </c>
      <c r="P1322">
        <v>0</v>
      </c>
      <c r="Q1322">
        <v>0</v>
      </c>
      <c r="R1322">
        <v>96.24</v>
      </c>
      <c r="S1322">
        <v>-2.4</v>
      </c>
      <c r="T1322">
        <v>2.4</v>
      </c>
    </row>
    <row r="1323" spans="1:20" x14ac:dyDescent="0.2">
      <c r="A1323" t="s">
        <v>4336</v>
      </c>
      <c r="B1323" t="s">
        <v>4341</v>
      </c>
      <c r="C1323" t="s">
        <v>4342</v>
      </c>
      <c r="D1323" t="s">
        <v>4343</v>
      </c>
      <c r="E1323" t="s">
        <v>24</v>
      </c>
      <c r="F1323" t="s">
        <v>25</v>
      </c>
      <c r="G1323" t="s">
        <v>26</v>
      </c>
      <c r="H1323" s="2">
        <v>44601</v>
      </c>
      <c r="I1323" t="s">
        <v>25</v>
      </c>
      <c r="J1323">
        <v>167</v>
      </c>
      <c r="K1323" t="s">
        <v>27</v>
      </c>
      <c r="L1323">
        <v>26.9</v>
      </c>
      <c r="M1323" t="s">
        <v>4340</v>
      </c>
      <c r="N1323">
        <v>0</v>
      </c>
      <c r="O1323" t="s">
        <v>25</v>
      </c>
      <c r="P1323">
        <v>0</v>
      </c>
      <c r="Q1323">
        <v>0</v>
      </c>
      <c r="R1323">
        <v>95.75</v>
      </c>
      <c r="S1323">
        <v>-4.8</v>
      </c>
      <c r="T1323">
        <v>4.8</v>
      </c>
    </row>
    <row r="1324" spans="1:20" x14ac:dyDescent="0.2">
      <c r="A1324" t="s">
        <v>4336</v>
      </c>
      <c r="B1324" t="s">
        <v>4344</v>
      </c>
      <c r="C1324" t="s">
        <v>4345</v>
      </c>
      <c r="D1324" t="s">
        <v>4346</v>
      </c>
      <c r="E1324" t="s">
        <v>24</v>
      </c>
      <c r="F1324" t="s">
        <v>25</v>
      </c>
      <c r="G1324" t="s">
        <v>26</v>
      </c>
      <c r="H1324" s="2">
        <v>44601</v>
      </c>
      <c r="I1324" t="s">
        <v>25</v>
      </c>
      <c r="J1324">
        <v>294</v>
      </c>
      <c r="K1324" t="s">
        <v>27</v>
      </c>
      <c r="L1324">
        <v>26.6</v>
      </c>
      <c r="M1324" t="s">
        <v>25</v>
      </c>
      <c r="N1324">
        <v>2.8988899999999999E-3</v>
      </c>
      <c r="O1324" t="s">
        <v>104</v>
      </c>
      <c r="P1324">
        <v>0</v>
      </c>
      <c r="Q1324">
        <v>0</v>
      </c>
      <c r="R1324">
        <v>88.9</v>
      </c>
      <c r="S1324">
        <v>-4.4000000000000004</v>
      </c>
      <c r="T1324">
        <v>4.4000000000000004</v>
      </c>
    </row>
    <row r="1325" spans="1:20" x14ac:dyDescent="0.2">
      <c r="A1325" t="s">
        <v>4336</v>
      </c>
      <c r="B1325" t="s">
        <v>4347</v>
      </c>
      <c r="C1325" t="s">
        <v>4348</v>
      </c>
      <c r="D1325" t="s">
        <v>4349</v>
      </c>
      <c r="E1325" t="s">
        <v>24</v>
      </c>
      <c r="F1325" t="s">
        <v>25</v>
      </c>
      <c r="G1325" t="s">
        <v>26</v>
      </c>
      <c r="H1325" s="2">
        <v>44721</v>
      </c>
      <c r="I1325" t="s">
        <v>25</v>
      </c>
      <c r="J1325">
        <v>502</v>
      </c>
      <c r="K1325" t="s">
        <v>27</v>
      </c>
      <c r="L1325">
        <v>26.9</v>
      </c>
      <c r="M1325" t="s">
        <v>4350</v>
      </c>
      <c r="N1325">
        <v>1.63097E-2</v>
      </c>
      <c r="O1325" t="s">
        <v>55</v>
      </c>
      <c r="P1325">
        <v>0</v>
      </c>
      <c r="Q1325">
        <v>0</v>
      </c>
      <c r="R1325">
        <v>96.89</v>
      </c>
      <c r="S1325">
        <v>-2.2999999999999998</v>
      </c>
      <c r="T1325">
        <v>2.2999999999999998</v>
      </c>
    </row>
    <row r="1326" spans="1:20" x14ac:dyDescent="0.2">
      <c r="A1326" t="s">
        <v>4336</v>
      </c>
      <c r="B1326" t="s">
        <v>4351</v>
      </c>
      <c r="C1326" t="s">
        <v>4352</v>
      </c>
      <c r="D1326" t="s">
        <v>4353</v>
      </c>
      <c r="E1326" t="s">
        <v>24</v>
      </c>
      <c r="F1326" t="s">
        <v>25</v>
      </c>
      <c r="G1326" t="s">
        <v>26</v>
      </c>
      <c r="H1326" s="2">
        <v>44751</v>
      </c>
      <c r="I1326" t="s">
        <v>25</v>
      </c>
      <c r="J1326">
        <v>601</v>
      </c>
      <c r="K1326" t="s">
        <v>27</v>
      </c>
      <c r="L1326">
        <v>27.5</v>
      </c>
      <c r="M1326" t="s">
        <v>4350</v>
      </c>
      <c r="N1326">
        <v>8.7922900000000003E-4</v>
      </c>
      <c r="O1326" t="s">
        <v>28</v>
      </c>
      <c r="P1326">
        <v>0</v>
      </c>
      <c r="Q1326">
        <v>0</v>
      </c>
      <c r="R1326">
        <v>94.53</v>
      </c>
      <c r="S1326">
        <v>-2.4</v>
      </c>
      <c r="T1326">
        <v>2.4</v>
      </c>
    </row>
    <row r="1327" spans="1:20" x14ac:dyDescent="0.2">
      <c r="A1327" t="s">
        <v>4336</v>
      </c>
      <c r="B1327" t="s">
        <v>4354</v>
      </c>
      <c r="C1327" t="s">
        <v>4355</v>
      </c>
      <c r="D1327" t="s">
        <v>4356</v>
      </c>
      <c r="E1327" t="s">
        <v>24</v>
      </c>
      <c r="F1327" t="s">
        <v>25</v>
      </c>
      <c r="G1327" t="s">
        <v>26</v>
      </c>
      <c r="H1327" s="2">
        <v>44751</v>
      </c>
      <c r="I1327" t="s">
        <v>25</v>
      </c>
      <c r="J1327">
        <v>622</v>
      </c>
      <c r="K1327" t="s">
        <v>27</v>
      </c>
      <c r="L1327">
        <v>26.7</v>
      </c>
      <c r="M1327" t="s">
        <v>4350</v>
      </c>
      <c r="N1327">
        <v>0</v>
      </c>
      <c r="O1327" t="s">
        <v>25</v>
      </c>
      <c r="P1327">
        <v>0</v>
      </c>
      <c r="Q1327">
        <v>0</v>
      </c>
      <c r="R1327">
        <v>94.8</v>
      </c>
      <c r="S1327">
        <v>-4.7</v>
      </c>
      <c r="T1327">
        <v>4.7</v>
      </c>
    </row>
    <row r="1328" spans="1:20" x14ac:dyDescent="0.2">
      <c r="A1328" t="s">
        <v>4336</v>
      </c>
      <c r="B1328" t="s">
        <v>4357</v>
      </c>
      <c r="C1328" t="s">
        <v>4358</v>
      </c>
      <c r="D1328" t="s">
        <v>4359</v>
      </c>
      <c r="E1328" t="s">
        <v>24</v>
      </c>
      <c r="F1328" t="s">
        <v>25</v>
      </c>
      <c r="G1328" t="s">
        <v>26</v>
      </c>
      <c r="H1328" s="2">
        <v>44751</v>
      </c>
      <c r="I1328" t="s">
        <v>25</v>
      </c>
      <c r="J1328">
        <v>624</v>
      </c>
      <c r="K1328" t="s">
        <v>27</v>
      </c>
      <c r="L1328">
        <v>27</v>
      </c>
      <c r="M1328" t="s">
        <v>4350</v>
      </c>
      <c r="N1328">
        <v>0</v>
      </c>
      <c r="O1328" t="s">
        <v>25</v>
      </c>
      <c r="P1328">
        <v>0</v>
      </c>
      <c r="Q1328">
        <v>0</v>
      </c>
      <c r="R1328">
        <v>96.23</v>
      </c>
      <c r="S1328">
        <v>-5.5</v>
      </c>
      <c r="T1328">
        <v>5.5</v>
      </c>
    </row>
    <row r="1329" spans="1:20" x14ac:dyDescent="0.2">
      <c r="A1329" t="s">
        <v>4336</v>
      </c>
      <c r="B1329" t="s">
        <v>4360</v>
      </c>
      <c r="C1329" t="s">
        <v>4361</v>
      </c>
      <c r="D1329" t="s">
        <v>4362</v>
      </c>
      <c r="E1329" t="s">
        <v>24</v>
      </c>
      <c r="F1329" t="s">
        <v>25</v>
      </c>
      <c r="G1329" t="s">
        <v>26</v>
      </c>
      <c r="H1329" s="2">
        <v>44751</v>
      </c>
      <c r="I1329" t="s">
        <v>25</v>
      </c>
      <c r="J1329">
        <v>640</v>
      </c>
      <c r="K1329" t="s">
        <v>27</v>
      </c>
      <c r="L1329">
        <v>26.2</v>
      </c>
      <c r="M1329" t="s">
        <v>4350</v>
      </c>
      <c r="N1329">
        <v>1.2319800000000001E-2</v>
      </c>
      <c r="O1329" t="s">
        <v>32</v>
      </c>
      <c r="P1329">
        <v>0</v>
      </c>
      <c r="Q1329">
        <v>0</v>
      </c>
      <c r="R1329">
        <v>95.06</v>
      </c>
      <c r="S1329">
        <v>-1.9</v>
      </c>
      <c r="T1329">
        <v>1.9</v>
      </c>
    </row>
    <row r="1330" spans="1:20" x14ac:dyDescent="0.2">
      <c r="H1330" s="2"/>
    </row>
    <row r="1331" spans="1:20" x14ac:dyDescent="0.2">
      <c r="A1331" t="s">
        <v>4363</v>
      </c>
      <c r="B1331" t="s">
        <v>4364</v>
      </c>
      <c r="C1331" t="s">
        <v>4365</v>
      </c>
      <c r="D1331" t="s">
        <v>4366</v>
      </c>
      <c r="E1331" t="s">
        <v>24</v>
      </c>
      <c r="F1331" t="s">
        <v>25</v>
      </c>
      <c r="G1331" t="s">
        <v>26</v>
      </c>
      <c r="H1331" s="2">
        <v>44908</v>
      </c>
      <c r="I1331" t="s">
        <v>25</v>
      </c>
      <c r="J1331">
        <v>402</v>
      </c>
      <c r="K1331" t="s">
        <v>27</v>
      </c>
      <c r="L1331">
        <v>29.4</v>
      </c>
      <c r="M1331" t="s">
        <v>4367</v>
      </c>
      <c r="N1331">
        <v>0</v>
      </c>
      <c r="O1331" t="s">
        <v>25</v>
      </c>
      <c r="P1331">
        <v>0</v>
      </c>
      <c r="Q1331">
        <v>0</v>
      </c>
      <c r="R1331">
        <v>92.05</v>
      </c>
      <c r="S1331">
        <v>-1.9</v>
      </c>
      <c r="T1331">
        <v>1.9</v>
      </c>
    </row>
    <row r="1332" spans="1:20" x14ac:dyDescent="0.2">
      <c r="A1332" t="s">
        <v>4363</v>
      </c>
      <c r="B1332" t="s">
        <v>4368</v>
      </c>
      <c r="C1332" t="s">
        <v>4369</v>
      </c>
      <c r="D1332" t="s">
        <v>4370</v>
      </c>
      <c r="E1332" t="s">
        <v>24</v>
      </c>
      <c r="F1332" t="s">
        <v>25</v>
      </c>
      <c r="G1332" t="s">
        <v>26</v>
      </c>
      <c r="H1332" s="2">
        <v>44878</v>
      </c>
      <c r="I1332" t="s">
        <v>25</v>
      </c>
      <c r="J1332">
        <v>386</v>
      </c>
      <c r="K1332" t="s">
        <v>27</v>
      </c>
      <c r="L1332">
        <v>28.9</v>
      </c>
      <c r="M1332" t="s">
        <v>4367</v>
      </c>
      <c r="N1332">
        <v>0</v>
      </c>
      <c r="O1332" t="s">
        <v>25</v>
      </c>
      <c r="P1332">
        <v>0</v>
      </c>
      <c r="Q1332">
        <v>0</v>
      </c>
      <c r="R1332">
        <v>95.44</v>
      </c>
      <c r="S1332">
        <v>-2</v>
      </c>
      <c r="T1332">
        <v>2</v>
      </c>
    </row>
    <row r="1333" spans="1:20" x14ac:dyDescent="0.2">
      <c r="A1333" t="s">
        <v>4363</v>
      </c>
      <c r="B1333" t="s">
        <v>4371</v>
      </c>
      <c r="C1333" t="s">
        <v>4372</v>
      </c>
      <c r="D1333" t="s">
        <v>4373</v>
      </c>
      <c r="E1333" t="s">
        <v>24</v>
      </c>
      <c r="F1333" t="s">
        <v>25</v>
      </c>
      <c r="G1333" t="s">
        <v>26</v>
      </c>
      <c r="H1333" s="2">
        <v>44878</v>
      </c>
      <c r="I1333" t="s">
        <v>25</v>
      </c>
      <c r="J1333">
        <v>386</v>
      </c>
      <c r="K1333" t="s">
        <v>27</v>
      </c>
      <c r="L1333">
        <v>27</v>
      </c>
      <c r="M1333" t="s">
        <v>4367</v>
      </c>
      <c r="N1333">
        <v>2.8910099999999998E-3</v>
      </c>
      <c r="O1333" t="s">
        <v>104</v>
      </c>
      <c r="P1333">
        <v>0</v>
      </c>
      <c r="Q1333">
        <v>0</v>
      </c>
      <c r="R1333">
        <v>95.44</v>
      </c>
      <c r="S1333">
        <v>-5.4</v>
      </c>
      <c r="T1333">
        <v>5.4</v>
      </c>
    </row>
    <row r="1334" spans="1:20" x14ac:dyDescent="0.2">
      <c r="A1334" t="s">
        <v>4363</v>
      </c>
      <c r="B1334" t="s">
        <v>4374</v>
      </c>
      <c r="C1334" t="s">
        <v>4375</v>
      </c>
      <c r="D1334" t="s">
        <v>4376</v>
      </c>
      <c r="E1334" t="s">
        <v>24</v>
      </c>
      <c r="F1334" t="s">
        <v>4377</v>
      </c>
      <c r="G1334" t="s">
        <v>26</v>
      </c>
      <c r="H1334" s="2">
        <v>44878</v>
      </c>
      <c r="I1334" t="s">
        <v>25</v>
      </c>
      <c r="J1334">
        <v>384</v>
      </c>
      <c r="K1334" t="s">
        <v>27</v>
      </c>
      <c r="L1334">
        <v>27.6</v>
      </c>
      <c r="M1334" t="s">
        <v>4367</v>
      </c>
      <c r="N1334">
        <v>4.4033500000000003E-3</v>
      </c>
      <c r="O1334" t="s">
        <v>28</v>
      </c>
      <c r="P1334">
        <v>0</v>
      </c>
      <c r="Q1334">
        <v>0</v>
      </c>
      <c r="R1334">
        <v>96.7</v>
      </c>
      <c r="S1334">
        <v>-2.6</v>
      </c>
      <c r="T1334">
        <v>2.6</v>
      </c>
    </row>
    <row r="1335" spans="1:20" x14ac:dyDescent="0.2">
      <c r="A1335" t="s">
        <v>4363</v>
      </c>
      <c r="B1335" t="s">
        <v>4378</v>
      </c>
      <c r="C1335" t="s">
        <v>4379</v>
      </c>
      <c r="D1335" t="s">
        <v>4380</v>
      </c>
      <c r="E1335" t="s">
        <v>24</v>
      </c>
      <c r="F1335" t="s">
        <v>25</v>
      </c>
      <c r="G1335" t="s">
        <v>26</v>
      </c>
      <c r="H1335" s="2">
        <v>44817</v>
      </c>
      <c r="I1335" t="s">
        <v>25</v>
      </c>
      <c r="J1335">
        <v>307</v>
      </c>
      <c r="K1335" t="s">
        <v>27</v>
      </c>
      <c r="L1335">
        <v>26.3</v>
      </c>
      <c r="M1335" t="s">
        <v>4367</v>
      </c>
      <c r="N1335">
        <v>0</v>
      </c>
      <c r="O1335" t="s">
        <v>77</v>
      </c>
      <c r="P1335">
        <v>0</v>
      </c>
      <c r="Q1335">
        <v>0</v>
      </c>
      <c r="R1335">
        <v>98.66</v>
      </c>
      <c r="S1335">
        <v>-4.5</v>
      </c>
      <c r="T1335">
        <v>4.5</v>
      </c>
    </row>
    <row r="1336" spans="1:20" x14ac:dyDescent="0.2">
      <c r="A1336" t="s">
        <v>4363</v>
      </c>
      <c r="B1336" t="s">
        <v>4381</v>
      </c>
      <c r="C1336" t="s">
        <v>4382</v>
      </c>
      <c r="D1336" t="s">
        <v>4383</v>
      </c>
      <c r="E1336" t="s">
        <v>24</v>
      </c>
      <c r="F1336" t="s">
        <v>25</v>
      </c>
      <c r="G1336" t="s">
        <v>26</v>
      </c>
      <c r="H1336" s="2">
        <v>44817</v>
      </c>
      <c r="I1336" t="s">
        <v>25</v>
      </c>
      <c r="J1336">
        <v>306</v>
      </c>
      <c r="K1336" t="s">
        <v>27</v>
      </c>
      <c r="L1336">
        <v>26.6</v>
      </c>
      <c r="M1336" t="s">
        <v>4367</v>
      </c>
      <c r="N1336">
        <v>8.9798899999999997E-4</v>
      </c>
      <c r="O1336" t="s">
        <v>28</v>
      </c>
      <c r="P1336">
        <v>0</v>
      </c>
      <c r="Q1336">
        <v>0</v>
      </c>
      <c r="R1336">
        <v>98.57</v>
      </c>
      <c r="S1336">
        <v>-3.7</v>
      </c>
      <c r="T1336">
        <v>3.7</v>
      </c>
    </row>
    <row r="1337" spans="1:20" x14ac:dyDescent="0.2">
      <c r="A1337" t="s">
        <v>4363</v>
      </c>
      <c r="B1337" t="s">
        <v>4384</v>
      </c>
      <c r="C1337" t="s">
        <v>4385</v>
      </c>
      <c r="D1337" t="s">
        <v>4386</v>
      </c>
      <c r="E1337" t="s">
        <v>24</v>
      </c>
      <c r="F1337" t="s">
        <v>25</v>
      </c>
      <c r="G1337" t="s">
        <v>26</v>
      </c>
      <c r="H1337" s="2">
        <v>44786</v>
      </c>
      <c r="I1337" t="s">
        <v>25</v>
      </c>
      <c r="J1337">
        <v>234</v>
      </c>
      <c r="K1337" t="s">
        <v>27</v>
      </c>
      <c r="L1337">
        <v>29.2</v>
      </c>
      <c r="M1337" t="s">
        <v>4367</v>
      </c>
      <c r="N1337">
        <v>0</v>
      </c>
      <c r="O1337" t="s">
        <v>77</v>
      </c>
      <c r="P1337">
        <v>0</v>
      </c>
      <c r="Q1337">
        <v>0</v>
      </c>
      <c r="R1337">
        <v>95.72</v>
      </c>
      <c r="S1337">
        <v>-4.4000000000000004</v>
      </c>
      <c r="T1337">
        <v>4.4000000000000004</v>
      </c>
    </row>
    <row r="1338" spans="1:20" x14ac:dyDescent="0.2">
      <c r="A1338" t="s">
        <v>4363</v>
      </c>
      <c r="B1338" t="s">
        <v>4387</v>
      </c>
      <c r="C1338" t="s">
        <v>4388</v>
      </c>
      <c r="D1338" t="s">
        <v>4389</v>
      </c>
      <c r="E1338" t="s">
        <v>24</v>
      </c>
      <c r="F1338" t="s">
        <v>25</v>
      </c>
      <c r="G1338" t="s">
        <v>26</v>
      </c>
      <c r="H1338" s="2">
        <v>44694</v>
      </c>
      <c r="I1338" t="s">
        <v>25</v>
      </c>
      <c r="J1338">
        <v>142</v>
      </c>
      <c r="K1338" t="s">
        <v>27</v>
      </c>
      <c r="L1338">
        <v>27.3</v>
      </c>
      <c r="M1338" t="s">
        <v>4390</v>
      </c>
      <c r="N1338">
        <v>2.6390799999999998E-3</v>
      </c>
      <c r="O1338" t="s">
        <v>28</v>
      </c>
      <c r="P1338">
        <v>0</v>
      </c>
      <c r="Q1338">
        <v>0</v>
      </c>
      <c r="R1338">
        <v>97.91</v>
      </c>
      <c r="S1338">
        <v>-2.8</v>
      </c>
      <c r="T1338">
        <v>2.8</v>
      </c>
    </row>
    <row r="1339" spans="1:20" x14ac:dyDescent="0.2">
      <c r="H1339" s="2"/>
    </row>
    <row r="1340" spans="1:20" x14ac:dyDescent="0.2">
      <c r="A1340" t="s">
        <v>4391</v>
      </c>
      <c r="B1340" t="s">
        <v>4392</v>
      </c>
      <c r="C1340" t="s">
        <v>4393</v>
      </c>
      <c r="D1340" t="s">
        <v>4394</v>
      </c>
      <c r="E1340" t="s">
        <v>24</v>
      </c>
      <c r="F1340" t="s">
        <v>25</v>
      </c>
      <c r="G1340" t="s">
        <v>26</v>
      </c>
      <c r="H1340" t="s">
        <v>4395</v>
      </c>
      <c r="I1340" t="s">
        <v>25</v>
      </c>
      <c r="J1340">
        <v>2182</v>
      </c>
      <c r="K1340" t="s">
        <v>27</v>
      </c>
      <c r="L1340">
        <v>30</v>
      </c>
      <c r="M1340" t="s">
        <v>4396</v>
      </c>
      <c r="N1340">
        <v>2.8910099999999998E-3</v>
      </c>
      <c r="O1340" t="s">
        <v>104</v>
      </c>
      <c r="P1340">
        <v>0</v>
      </c>
      <c r="Q1340">
        <v>0</v>
      </c>
      <c r="R1340">
        <v>93.94</v>
      </c>
      <c r="S1340">
        <v>1.7</v>
      </c>
      <c r="T1340">
        <v>1.7</v>
      </c>
    </row>
    <row r="1341" spans="1:20" x14ac:dyDescent="0.2">
      <c r="A1341" t="s">
        <v>4391</v>
      </c>
      <c r="B1341" t="s">
        <v>4397</v>
      </c>
      <c r="C1341" t="s">
        <v>4398</v>
      </c>
      <c r="D1341" t="s">
        <v>4399</v>
      </c>
      <c r="E1341" t="s">
        <v>24</v>
      </c>
      <c r="F1341" t="s">
        <v>25</v>
      </c>
      <c r="G1341" t="s">
        <v>26</v>
      </c>
      <c r="H1341" t="s">
        <v>4400</v>
      </c>
      <c r="I1341" t="s">
        <v>25</v>
      </c>
      <c r="J1341">
        <v>2144</v>
      </c>
      <c r="K1341" t="s">
        <v>27</v>
      </c>
      <c r="L1341">
        <v>29.8</v>
      </c>
      <c r="M1341" t="s">
        <v>4396</v>
      </c>
      <c r="N1341">
        <v>5.4412899999999997E-3</v>
      </c>
      <c r="O1341" t="s">
        <v>55</v>
      </c>
      <c r="P1341">
        <v>0</v>
      </c>
      <c r="Q1341">
        <v>0</v>
      </c>
      <c r="R1341">
        <v>94.08</v>
      </c>
      <c r="S1341">
        <v>-2.8</v>
      </c>
      <c r="T1341">
        <v>2.8</v>
      </c>
    </row>
    <row r="1342" spans="1:20" x14ac:dyDescent="0.2">
      <c r="A1342" t="s">
        <v>4391</v>
      </c>
      <c r="B1342" t="s">
        <v>4401</v>
      </c>
      <c r="C1342" t="s">
        <v>4402</v>
      </c>
      <c r="D1342" t="s">
        <v>4403</v>
      </c>
      <c r="E1342" t="s">
        <v>24</v>
      </c>
      <c r="F1342" t="s">
        <v>25</v>
      </c>
      <c r="G1342" t="s">
        <v>26</v>
      </c>
      <c r="H1342" t="s">
        <v>1065</v>
      </c>
      <c r="I1342" t="s">
        <v>25</v>
      </c>
      <c r="J1342">
        <v>1865</v>
      </c>
      <c r="K1342" t="s">
        <v>27</v>
      </c>
      <c r="L1342">
        <v>31</v>
      </c>
      <c r="M1342" t="s">
        <v>4404</v>
      </c>
      <c r="N1342">
        <v>0</v>
      </c>
      <c r="O1342" t="s">
        <v>174</v>
      </c>
      <c r="P1342">
        <v>0</v>
      </c>
      <c r="Q1342">
        <v>0</v>
      </c>
      <c r="R1342">
        <v>88.22</v>
      </c>
      <c r="S1342">
        <v>-3.7</v>
      </c>
      <c r="T1342">
        <v>3.7</v>
      </c>
    </row>
    <row r="1343" spans="1:20" x14ac:dyDescent="0.2">
      <c r="A1343" t="s">
        <v>4391</v>
      </c>
      <c r="B1343" t="s">
        <v>4405</v>
      </c>
      <c r="C1343" t="s">
        <v>4406</v>
      </c>
      <c r="D1343" t="s">
        <v>4407</v>
      </c>
      <c r="E1343" t="s">
        <v>24</v>
      </c>
      <c r="F1343" t="s">
        <v>25</v>
      </c>
      <c r="G1343" t="s">
        <v>26</v>
      </c>
      <c r="H1343" t="s">
        <v>3428</v>
      </c>
      <c r="I1343" t="s">
        <v>25</v>
      </c>
      <c r="J1343">
        <v>1688</v>
      </c>
      <c r="K1343" t="s">
        <v>27</v>
      </c>
      <c r="L1343">
        <v>27.2</v>
      </c>
      <c r="M1343" t="s">
        <v>4408</v>
      </c>
      <c r="N1343">
        <v>8.7944599999999998E-4</v>
      </c>
      <c r="O1343" t="s">
        <v>28</v>
      </c>
      <c r="P1343">
        <v>0</v>
      </c>
      <c r="Q1343">
        <v>0</v>
      </c>
      <c r="R1343">
        <v>87</v>
      </c>
      <c r="S1343">
        <v>-2.9</v>
      </c>
      <c r="T1343">
        <v>2.9</v>
      </c>
    </row>
    <row r="1344" spans="1:20" x14ac:dyDescent="0.2">
      <c r="A1344" t="s">
        <v>4391</v>
      </c>
      <c r="B1344" t="s">
        <v>4409</v>
      </c>
      <c r="C1344" t="s">
        <v>4410</v>
      </c>
      <c r="D1344" t="s">
        <v>4411</v>
      </c>
      <c r="E1344" t="s">
        <v>24</v>
      </c>
      <c r="F1344" t="s">
        <v>25</v>
      </c>
      <c r="G1344" t="s">
        <v>26</v>
      </c>
      <c r="H1344" t="s">
        <v>4412</v>
      </c>
      <c r="I1344" t="s">
        <v>25</v>
      </c>
      <c r="J1344">
        <v>1599</v>
      </c>
      <c r="K1344" t="s">
        <v>27</v>
      </c>
      <c r="L1344">
        <v>27.5</v>
      </c>
      <c r="M1344" t="s">
        <v>4413</v>
      </c>
      <c r="N1344">
        <v>8.8046800000000003E-4</v>
      </c>
      <c r="O1344" t="s">
        <v>28</v>
      </c>
      <c r="P1344">
        <v>0</v>
      </c>
      <c r="Q1344">
        <v>0</v>
      </c>
      <c r="R1344">
        <v>83.41</v>
      </c>
      <c r="S1344">
        <v>-4.8</v>
      </c>
      <c r="T1344">
        <v>4.8</v>
      </c>
    </row>
    <row r="1345" spans="1:20" x14ac:dyDescent="0.2">
      <c r="A1345" t="s">
        <v>4391</v>
      </c>
      <c r="B1345" t="s">
        <v>4414</v>
      </c>
      <c r="C1345" t="s">
        <v>4415</v>
      </c>
      <c r="D1345" t="s">
        <v>4416</v>
      </c>
      <c r="E1345" t="s">
        <v>24</v>
      </c>
      <c r="F1345" t="s">
        <v>25</v>
      </c>
      <c r="G1345" t="s">
        <v>26</v>
      </c>
      <c r="H1345" t="s">
        <v>4412</v>
      </c>
      <c r="I1345" t="s">
        <v>25</v>
      </c>
      <c r="J1345">
        <v>1561</v>
      </c>
      <c r="K1345" t="s">
        <v>27</v>
      </c>
      <c r="L1345">
        <v>26.6</v>
      </c>
      <c r="M1345" t="s">
        <v>4413</v>
      </c>
      <c r="N1345">
        <v>6.1530899999999999E-3</v>
      </c>
      <c r="O1345" t="s">
        <v>32</v>
      </c>
      <c r="P1345">
        <v>0</v>
      </c>
      <c r="Q1345">
        <v>0</v>
      </c>
      <c r="R1345">
        <v>83.34</v>
      </c>
      <c r="S1345">
        <v>-2.2999999999999998</v>
      </c>
      <c r="T1345">
        <v>2.2999999999999998</v>
      </c>
    </row>
    <row r="1346" spans="1:20" x14ac:dyDescent="0.2">
      <c r="A1346" t="s">
        <v>4391</v>
      </c>
      <c r="B1346" t="s">
        <v>4417</v>
      </c>
      <c r="C1346" t="s">
        <v>4418</v>
      </c>
      <c r="D1346" t="s">
        <v>4419</v>
      </c>
      <c r="E1346" t="s">
        <v>24</v>
      </c>
      <c r="F1346" t="s">
        <v>25</v>
      </c>
      <c r="G1346" t="s">
        <v>26</v>
      </c>
      <c r="H1346" t="s">
        <v>4412</v>
      </c>
      <c r="I1346" t="s">
        <v>25</v>
      </c>
      <c r="J1346">
        <v>1544</v>
      </c>
      <c r="K1346" t="s">
        <v>27</v>
      </c>
      <c r="L1346">
        <v>33</v>
      </c>
      <c r="M1346" t="s">
        <v>4413</v>
      </c>
      <c r="N1346">
        <v>8.8160099999999998E-4</v>
      </c>
      <c r="O1346" t="s">
        <v>28</v>
      </c>
      <c r="P1346">
        <v>0</v>
      </c>
      <c r="Q1346">
        <v>0</v>
      </c>
      <c r="R1346">
        <v>73.599999999999994</v>
      </c>
      <c r="S1346">
        <v>1.5</v>
      </c>
      <c r="T1346">
        <v>1.5</v>
      </c>
    </row>
    <row r="1347" spans="1:20" x14ac:dyDescent="0.2">
      <c r="A1347" t="s">
        <v>4391</v>
      </c>
      <c r="B1347" t="s">
        <v>4420</v>
      </c>
      <c r="C1347" t="s">
        <v>4421</v>
      </c>
      <c r="D1347" t="s">
        <v>4422</v>
      </c>
      <c r="E1347" t="s">
        <v>24</v>
      </c>
      <c r="F1347" t="s">
        <v>25</v>
      </c>
      <c r="G1347" t="s">
        <v>26</v>
      </c>
      <c r="H1347" t="s">
        <v>4423</v>
      </c>
      <c r="I1347" t="s">
        <v>25</v>
      </c>
      <c r="J1347">
        <v>1379</v>
      </c>
      <c r="K1347" t="s">
        <v>27</v>
      </c>
      <c r="L1347">
        <v>28.1</v>
      </c>
      <c r="M1347" t="s">
        <v>4424</v>
      </c>
      <c r="N1347">
        <v>8.7991000000000002E-4</v>
      </c>
      <c r="O1347" t="s">
        <v>28</v>
      </c>
      <c r="P1347">
        <v>0</v>
      </c>
      <c r="Q1347">
        <v>0</v>
      </c>
      <c r="R1347">
        <v>84.08</v>
      </c>
      <c r="S1347">
        <v>-3.9</v>
      </c>
      <c r="T1347">
        <v>3.9</v>
      </c>
    </row>
    <row r="1348" spans="1:20" x14ac:dyDescent="0.2">
      <c r="A1348" t="s">
        <v>4391</v>
      </c>
      <c r="B1348" t="s">
        <v>4425</v>
      </c>
      <c r="C1348" t="s">
        <v>4426</v>
      </c>
      <c r="D1348" t="s">
        <v>4427</v>
      </c>
      <c r="E1348" t="s">
        <v>24</v>
      </c>
      <c r="F1348" t="s">
        <v>25</v>
      </c>
      <c r="G1348" t="s">
        <v>26</v>
      </c>
      <c r="H1348" t="s">
        <v>4423</v>
      </c>
      <c r="I1348" t="s">
        <v>25</v>
      </c>
      <c r="J1348">
        <v>1379</v>
      </c>
      <c r="K1348" t="s">
        <v>27</v>
      </c>
      <c r="L1348">
        <v>26.1</v>
      </c>
      <c r="M1348" t="s">
        <v>4424</v>
      </c>
      <c r="N1348">
        <v>1.75982E-3</v>
      </c>
      <c r="O1348" t="s">
        <v>28</v>
      </c>
      <c r="P1348">
        <v>0</v>
      </c>
      <c r="Q1348">
        <v>0</v>
      </c>
      <c r="R1348">
        <v>84.08</v>
      </c>
      <c r="S1348">
        <v>-2.8</v>
      </c>
      <c r="T1348">
        <v>2.8</v>
      </c>
    </row>
    <row r="1349" spans="1:20" x14ac:dyDescent="0.2">
      <c r="A1349" t="s">
        <v>4391</v>
      </c>
      <c r="B1349" t="s">
        <v>4428</v>
      </c>
      <c r="C1349" t="s">
        <v>4429</v>
      </c>
      <c r="D1349" t="s">
        <v>4430</v>
      </c>
      <c r="E1349" t="s">
        <v>24</v>
      </c>
      <c r="F1349" t="s">
        <v>25</v>
      </c>
      <c r="G1349" t="s">
        <v>26</v>
      </c>
      <c r="H1349" t="s">
        <v>3432</v>
      </c>
      <c r="I1349" t="s">
        <v>25</v>
      </c>
      <c r="J1349">
        <v>1286</v>
      </c>
      <c r="K1349" t="s">
        <v>27</v>
      </c>
      <c r="L1349">
        <v>29.4</v>
      </c>
      <c r="M1349" t="s">
        <v>4431</v>
      </c>
      <c r="N1349">
        <v>8.7955399999999995E-4</v>
      </c>
      <c r="O1349" t="s">
        <v>28</v>
      </c>
      <c r="P1349">
        <v>0</v>
      </c>
      <c r="Q1349">
        <v>0</v>
      </c>
      <c r="R1349">
        <v>84.32</v>
      </c>
      <c r="S1349">
        <v>-2.9</v>
      </c>
      <c r="T1349">
        <v>2.9</v>
      </c>
    </row>
    <row r="1350" spans="1:20" x14ac:dyDescent="0.2">
      <c r="A1350" t="s">
        <v>4391</v>
      </c>
      <c r="B1350" t="s">
        <v>4432</v>
      </c>
      <c r="C1350" t="s">
        <v>4433</v>
      </c>
      <c r="D1350" t="s">
        <v>4434</v>
      </c>
      <c r="E1350" t="s">
        <v>24</v>
      </c>
      <c r="F1350" t="s">
        <v>25</v>
      </c>
      <c r="G1350" t="s">
        <v>26</v>
      </c>
      <c r="H1350" t="s">
        <v>3432</v>
      </c>
      <c r="I1350" t="s">
        <v>25</v>
      </c>
      <c r="J1350">
        <v>1286</v>
      </c>
      <c r="K1350" t="s">
        <v>27</v>
      </c>
      <c r="L1350">
        <v>29.2</v>
      </c>
      <c r="M1350" t="s">
        <v>4431</v>
      </c>
      <c r="N1350">
        <v>0.25634899999999999</v>
      </c>
      <c r="O1350" t="s">
        <v>32</v>
      </c>
      <c r="P1350">
        <v>0</v>
      </c>
      <c r="Q1350">
        <v>0</v>
      </c>
      <c r="R1350">
        <v>84.32</v>
      </c>
      <c r="S1350">
        <v>-4</v>
      </c>
      <c r="T1350">
        <v>4</v>
      </c>
    </row>
    <row r="1351" spans="1:20" x14ac:dyDescent="0.2">
      <c r="A1351" t="s">
        <v>4391</v>
      </c>
      <c r="B1351" t="s">
        <v>4435</v>
      </c>
      <c r="C1351" t="s">
        <v>4436</v>
      </c>
      <c r="D1351" t="s">
        <v>4437</v>
      </c>
      <c r="E1351" t="s">
        <v>24</v>
      </c>
      <c r="F1351" t="s">
        <v>25</v>
      </c>
      <c r="G1351" t="s">
        <v>26</v>
      </c>
      <c r="H1351" s="2">
        <v>44893</v>
      </c>
      <c r="I1351" t="s">
        <v>25</v>
      </c>
      <c r="J1351">
        <v>1106</v>
      </c>
      <c r="K1351" t="s">
        <v>27</v>
      </c>
      <c r="L1351">
        <v>26.3</v>
      </c>
      <c r="M1351" t="s">
        <v>4424</v>
      </c>
      <c r="N1351">
        <v>8.7919799999999998E-4</v>
      </c>
      <c r="O1351" t="s">
        <v>28</v>
      </c>
      <c r="P1351">
        <v>0</v>
      </c>
      <c r="Q1351">
        <v>0</v>
      </c>
      <c r="R1351">
        <v>85.42</v>
      </c>
      <c r="S1351">
        <v>-2.8</v>
      </c>
      <c r="T1351">
        <v>2.8</v>
      </c>
    </row>
    <row r="1352" spans="1:20" x14ac:dyDescent="0.2">
      <c r="A1352" t="s">
        <v>4391</v>
      </c>
      <c r="B1352" t="s">
        <v>4438</v>
      </c>
      <c r="C1352" t="s">
        <v>4439</v>
      </c>
      <c r="D1352" t="s">
        <v>4440</v>
      </c>
      <c r="E1352" t="s">
        <v>24</v>
      </c>
      <c r="F1352" t="s">
        <v>25</v>
      </c>
      <c r="G1352" t="s">
        <v>26</v>
      </c>
      <c r="H1352" s="2">
        <v>44893</v>
      </c>
      <c r="I1352" t="s">
        <v>25</v>
      </c>
      <c r="J1352">
        <v>1092</v>
      </c>
      <c r="K1352" t="s">
        <v>27</v>
      </c>
      <c r="L1352">
        <v>29.5</v>
      </c>
      <c r="M1352" t="s">
        <v>4424</v>
      </c>
      <c r="N1352">
        <v>5.4377399999999999E-3</v>
      </c>
      <c r="O1352" t="s">
        <v>55</v>
      </c>
      <c r="P1352">
        <v>0</v>
      </c>
      <c r="Q1352">
        <v>0</v>
      </c>
      <c r="R1352">
        <v>81.08</v>
      </c>
      <c r="S1352">
        <v>-4</v>
      </c>
      <c r="T1352">
        <v>4</v>
      </c>
    </row>
    <row r="1353" spans="1:20" x14ac:dyDescent="0.2">
      <c r="A1353" t="s">
        <v>4391</v>
      </c>
      <c r="B1353" t="s">
        <v>4441</v>
      </c>
      <c r="C1353" t="s">
        <v>4442</v>
      </c>
      <c r="D1353" t="s">
        <v>4443</v>
      </c>
      <c r="E1353" t="s">
        <v>24</v>
      </c>
      <c r="F1353" t="s">
        <v>25</v>
      </c>
      <c r="G1353" t="s">
        <v>26</v>
      </c>
      <c r="H1353" s="2">
        <v>44832</v>
      </c>
      <c r="I1353" t="s">
        <v>25</v>
      </c>
      <c r="J1353">
        <v>965</v>
      </c>
      <c r="K1353" t="s">
        <v>27</v>
      </c>
      <c r="L1353">
        <v>27.3</v>
      </c>
      <c r="M1353" t="s">
        <v>4404</v>
      </c>
      <c r="N1353">
        <v>1.75852E-3</v>
      </c>
      <c r="O1353" t="s">
        <v>28</v>
      </c>
      <c r="P1353">
        <v>0</v>
      </c>
      <c r="Q1353">
        <v>0</v>
      </c>
      <c r="R1353">
        <v>87.13</v>
      </c>
      <c r="S1353">
        <v>-3.1</v>
      </c>
      <c r="T1353">
        <v>3.1</v>
      </c>
    </row>
    <row r="1354" spans="1:20" x14ac:dyDescent="0.2">
      <c r="A1354" t="s">
        <v>4391</v>
      </c>
      <c r="B1354" t="s">
        <v>4444</v>
      </c>
      <c r="C1354" t="s">
        <v>4445</v>
      </c>
      <c r="D1354" t="s">
        <v>4446</v>
      </c>
      <c r="E1354" t="s">
        <v>24</v>
      </c>
      <c r="F1354" t="s">
        <v>25</v>
      </c>
      <c r="G1354" t="s">
        <v>26</v>
      </c>
      <c r="H1354" s="2">
        <v>44801</v>
      </c>
      <c r="I1354" t="s">
        <v>25</v>
      </c>
      <c r="J1354">
        <v>925</v>
      </c>
      <c r="K1354" t="s">
        <v>27</v>
      </c>
      <c r="L1354">
        <v>26.7</v>
      </c>
      <c r="M1354" t="s">
        <v>4404</v>
      </c>
      <c r="N1354">
        <v>8.7922900000000003E-4</v>
      </c>
      <c r="O1354" t="s">
        <v>28</v>
      </c>
      <c r="P1354">
        <v>0</v>
      </c>
      <c r="Q1354">
        <v>0</v>
      </c>
      <c r="R1354">
        <v>86.68</v>
      </c>
      <c r="S1354">
        <v>-3.1</v>
      </c>
      <c r="T1354">
        <v>3.1</v>
      </c>
    </row>
    <row r="1355" spans="1:20" x14ac:dyDescent="0.2">
      <c r="A1355" t="s">
        <v>4391</v>
      </c>
      <c r="B1355" t="s">
        <v>4447</v>
      </c>
      <c r="C1355" t="s">
        <v>4448</v>
      </c>
      <c r="D1355" t="s">
        <v>4449</v>
      </c>
      <c r="E1355" t="s">
        <v>24</v>
      </c>
      <c r="F1355" t="s">
        <v>25</v>
      </c>
      <c r="G1355" t="s">
        <v>26</v>
      </c>
      <c r="H1355" s="2">
        <v>44801</v>
      </c>
      <c r="I1355" t="s">
        <v>25</v>
      </c>
      <c r="J1355">
        <v>923</v>
      </c>
      <c r="K1355" t="s">
        <v>27</v>
      </c>
      <c r="L1355">
        <v>29.1</v>
      </c>
      <c r="M1355" t="s">
        <v>4404</v>
      </c>
      <c r="N1355">
        <v>8.7919799999999998E-4</v>
      </c>
      <c r="O1355" t="s">
        <v>28</v>
      </c>
      <c r="P1355">
        <v>0</v>
      </c>
      <c r="Q1355">
        <v>0</v>
      </c>
      <c r="R1355">
        <v>88.91</v>
      </c>
      <c r="S1355">
        <v>-3.7</v>
      </c>
      <c r="T1355">
        <v>3.7</v>
      </c>
    </row>
    <row r="1356" spans="1:20" x14ac:dyDescent="0.2">
      <c r="A1356" t="s">
        <v>4391</v>
      </c>
      <c r="B1356" t="s">
        <v>4450</v>
      </c>
      <c r="C1356" t="s">
        <v>4451</v>
      </c>
      <c r="D1356" t="s">
        <v>4452</v>
      </c>
      <c r="E1356" t="s">
        <v>24</v>
      </c>
      <c r="F1356" t="s">
        <v>25</v>
      </c>
      <c r="G1356" t="s">
        <v>26</v>
      </c>
      <c r="H1356" s="2">
        <v>44709</v>
      </c>
      <c r="I1356" t="s">
        <v>25</v>
      </c>
      <c r="J1356">
        <v>730</v>
      </c>
      <c r="K1356" t="s">
        <v>27</v>
      </c>
      <c r="L1356">
        <v>27.5</v>
      </c>
      <c r="M1356" t="s">
        <v>4404</v>
      </c>
      <c r="N1356">
        <v>6.5325299999999999E-3</v>
      </c>
      <c r="O1356" t="s">
        <v>36</v>
      </c>
      <c r="P1356">
        <v>0</v>
      </c>
      <c r="Q1356">
        <v>0</v>
      </c>
      <c r="R1356">
        <v>87.29</v>
      </c>
      <c r="S1356">
        <v>-2.5</v>
      </c>
      <c r="T1356">
        <v>2.5</v>
      </c>
    </row>
    <row r="1357" spans="1:20" x14ac:dyDescent="0.2">
      <c r="A1357" t="s">
        <v>4391</v>
      </c>
      <c r="B1357" t="s">
        <v>4453</v>
      </c>
      <c r="C1357" t="s">
        <v>4454</v>
      </c>
      <c r="D1357" t="s">
        <v>4455</v>
      </c>
      <c r="E1357" t="s">
        <v>24</v>
      </c>
      <c r="F1357" t="s">
        <v>25</v>
      </c>
      <c r="G1357" t="s">
        <v>26</v>
      </c>
      <c r="H1357" s="2">
        <v>44648</v>
      </c>
      <c r="I1357" t="s">
        <v>25</v>
      </c>
      <c r="J1357">
        <v>185</v>
      </c>
      <c r="K1357" t="s">
        <v>27</v>
      </c>
      <c r="L1357">
        <v>28</v>
      </c>
      <c r="M1357" t="s">
        <v>25</v>
      </c>
      <c r="N1357">
        <v>2.8913400000000001E-3</v>
      </c>
      <c r="O1357" t="s">
        <v>104</v>
      </c>
      <c r="P1357">
        <v>0</v>
      </c>
      <c r="Q1357">
        <v>0</v>
      </c>
      <c r="R1357">
        <v>75.849999999999994</v>
      </c>
      <c r="S1357">
        <v>-3.6</v>
      </c>
      <c r="T1357">
        <v>3.6</v>
      </c>
    </row>
    <row r="1358" spans="1:20" x14ac:dyDescent="0.2">
      <c r="H1358" s="2"/>
    </row>
    <row r="1359" spans="1:20" x14ac:dyDescent="0.2">
      <c r="A1359" t="s">
        <v>4456</v>
      </c>
      <c r="B1359" t="s">
        <v>4457</v>
      </c>
      <c r="C1359" t="s">
        <v>4458</v>
      </c>
      <c r="D1359" t="s">
        <v>4459</v>
      </c>
      <c r="E1359" t="s">
        <v>24</v>
      </c>
      <c r="F1359" t="s">
        <v>25</v>
      </c>
      <c r="G1359" t="s">
        <v>26</v>
      </c>
      <c r="H1359" s="3">
        <v>26390</v>
      </c>
      <c r="I1359" t="s">
        <v>25</v>
      </c>
      <c r="J1359">
        <v>61</v>
      </c>
      <c r="K1359" t="s">
        <v>27</v>
      </c>
      <c r="L1359">
        <v>29.7</v>
      </c>
      <c r="M1359" t="s">
        <v>25</v>
      </c>
      <c r="N1359">
        <v>0</v>
      </c>
      <c r="O1359" t="s">
        <v>25</v>
      </c>
      <c r="P1359">
        <v>0</v>
      </c>
      <c r="Q1359">
        <v>0</v>
      </c>
      <c r="R1359">
        <v>80.680000000000007</v>
      </c>
      <c r="S1359">
        <v>-5.2</v>
      </c>
      <c r="T1359">
        <v>5.2</v>
      </c>
    </row>
    <row r="1360" spans="1:20" x14ac:dyDescent="0.2">
      <c r="A1360" t="s">
        <v>4456</v>
      </c>
      <c r="B1360" t="s">
        <v>4460</v>
      </c>
      <c r="C1360" t="s">
        <v>4461</v>
      </c>
      <c r="D1360" t="s">
        <v>4462</v>
      </c>
      <c r="E1360" t="s">
        <v>24</v>
      </c>
      <c r="F1360" t="s">
        <v>25</v>
      </c>
      <c r="G1360" t="s">
        <v>26</v>
      </c>
      <c r="H1360" t="s">
        <v>4463</v>
      </c>
      <c r="I1360" t="s">
        <v>25</v>
      </c>
      <c r="J1360">
        <v>561</v>
      </c>
      <c r="K1360" t="s">
        <v>27</v>
      </c>
      <c r="L1360">
        <v>28.9</v>
      </c>
      <c r="M1360" t="s">
        <v>25</v>
      </c>
      <c r="N1360">
        <v>8.8922100000000004E-4</v>
      </c>
      <c r="O1360" t="s">
        <v>28</v>
      </c>
      <c r="P1360">
        <v>0</v>
      </c>
      <c r="Q1360">
        <v>0</v>
      </c>
      <c r="R1360">
        <v>83.91</v>
      </c>
      <c r="S1360">
        <v>1.5</v>
      </c>
      <c r="T1360">
        <v>1.5</v>
      </c>
    </row>
    <row r="1361" spans="1:20" x14ac:dyDescent="0.2">
      <c r="A1361" t="s">
        <v>4456</v>
      </c>
      <c r="B1361" t="s">
        <v>4464</v>
      </c>
      <c r="C1361" t="s">
        <v>4465</v>
      </c>
      <c r="D1361" t="s">
        <v>4466</v>
      </c>
      <c r="E1361" t="s">
        <v>24</v>
      </c>
      <c r="F1361" t="s">
        <v>25</v>
      </c>
      <c r="G1361" t="s">
        <v>26</v>
      </c>
      <c r="H1361" t="s">
        <v>4467</v>
      </c>
      <c r="I1361" t="s">
        <v>25</v>
      </c>
      <c r="J1361">
        <v>739</v>
      </c>
      <c r="K1361" t="s">
        <v>27</v>
      </c>
      <c r="L1361">
        <v>27.9</v>
      </c>
      <c r="M1361" t="s">
        <v>25</v>
      </c>
      <c r="N1361">
        <v>8.8172499999999998E-4</v>
      </c>
      <c r="O1361" t="s">
        <v>28</v>
      </c>
      <c r="P1361">
        <v>0</v>
      </c>
      <c r="Q1361">
        <v>0</v>
      </c>
      <c r="R1361">
        <v>85.92</v>
      </c>
      <c r="S1361">
        <v>-3.9</v>
      </c>
      <c r="T1361">
        <v>3.9</v>
      </c>
    </row>
    <row r="1362" spans="1:20" x14ac:dyDescent="0.2">
      <c r="A1362" t="s">
        <v>4456</v>
      </c>
      <c r="B1362" t="s">
        <v>4468</v>
      </c>
      <c r="C1362" t="s">
        <v>4469</v>
      </c>
      <c r="D1362" t="s">
        <v>4470</v>
      </c>
      <c r="E1362" t="s">
        <v>24</v>
      </c>
      <c r="F1362" t="s">
        <v>25</v>
      </c>
      <c r="G1362" t="s">
        <v>26</v>
      </c>
      <c r="H1362" t="s">
        <v>4467</v>
      </c>
      <c r="I1362" t="s">
        <v>25</v>
      </c>
      <c r="J1362">
        <v>757</v>
      </c>
      <c r="K1362" t="s">
        <v>27</v>
      </c>
      <c r="L1362">
        <v>29.9</v>
      </c>
      <c r="M1362" t="s">
        <v>25</v>
      </c>
      <c r="N1362">
        <v>2.89084E-3</v>
      </c>
      <c r="O1362" t="s">
        <v>104</v>
      </c>
      <c r="P1362">
        <v>0</v>
      </c>
      <c r="Q1362">
        <v>0</v>
      </c>
      <c r="R1362">
        <v>88.48</v>
      </c>
      <c r="S1362">
        <v>-6.3</v>
      </c>
      <c r="T1362">
        <v>6.3</v>
      </c>
    </row>
    <row r="1363" spans="1:20" x14ac:dyDescent="0.2">
      <c r="A1363" t="s">
        <v>4456</v>
      </c>
      <c r="B1363" t="s">
        <v>4471</v>
      </c>
      <c r="C1363" t="s">
        <v>4472</v>
      </c>
      <c r="D1363" t="s">
        <v>4473</v>
      </c>
      <c r="E1363" t="s">
        <v>24</v>
      </c>
      <c r="F1363" t="s">
        <v>25</v>
      </c>
      <c r="G1363" t="s">
        <v>74</v>
      </c>
      <c r="H1363" t="s">
        <v>4474</v>
      </c>
      <c r="I1363" t="s">
        <v>25</v>
      </c>
      <c r="J1363">
        <v>1058</v>
      </c>
      <c r="K1363" t="s">
        <v>27</v>
      </c>
      <c r="L1363">
        <v>29.6</v>
      </c>
      <c r="M1363" t="s">
        <v>25</v>
      </c>
      <c r="N1363">
        <v>8.8265900000000005E-4</v>
      </c>
      <c r="O1363" t="s">
        <v>28</v>
      </c>
      <c r="P1363">
        <v>0</v>
      </c>
      <c r="Q1363">
        <v>0</v>
      </c>
      <c r="R1363">
        <v>73.94</v>
      </c>
      <c r="S1363">
        <v>1.5</v>
      </c>
      <c r="T1363">
        <v>1.5</v>
      </c>
    </row>
    <row r="1364" spans="1:20" x14ac:dyDescent="0.2">
      <c r="A1364" t="s">
        <v>4456</v>
      </c>
      <c r="B1364" t="s">
        <v>4475</v>
      </c>
      <c r="C1364" t="s">
        <v>4476</v>
      </c>
      <c r="D1364" t="s">
        <v>4477</v>
      </c>
      <c r="E1364" t="s">
        <v>24</v>
      </c>
      <c r="F1364" t="s">
        <v>25</v>
      </c>
      <c r="G1364" t="s">
        <v>26</v>
      </c>
      <c r="H1364" t="s">
        <v>4478</v>
      </c>
      <c r="I1364" t="s">
        <v>25</v>
      </c>
      <c r="J1364">
        <v>1249</v>
      </c>
      <c r="K1364" t="s">
        <v>27</v>
      </c>
      <c r="L1364">
        <v>27.2</v>
      </c>
      <c r="M1364" t="s">
        <v>25</v>
      </c>
      <c r="N1364">
        <v>2.6384799999999999E-3</v>
      </c>
      <c r="O1364" t="s">
        <v>28</v>
      </c>
      <c r="P1364">
        <v>0</v>
      </c>
      <c r="Q1364">
        <v>0</v>
      </c>
      <c r="R1364">
        <v>89.27</v>
      </c>
      <c r="S1364">
        <v>-2.4</v>
      </c>
      <c r="T1364">
        <v>2.4</v>
      </c>
    </row>
    <row r="1365" spans="1:20" x14ac:dyDescent="0.2">
      <c r="A1365" t="s">
        <v>4456</v>
      </c>
      <c r="B1365" t="s">
        <v>4479</v>
      </c>
      <c r="C1365" t="s">
        <v>4480</v>
      </c>
      <c r="D1365" t="s">
        <v>4481</v>
      </c>
      <c r="E1365" t="s">
        <v>24</v>
      </c>
      <c r="F1365" t="s">
        <v>25</v>
      </c>
      <c r="G1365" t="s">
        <v>26</v>
      </c>
      <c r="H1365" t="s">
        <v>4478</v>
      </c>
      <c r="I1365" t="s">
        <v>25</v>
      </c>
      <c r="J1365">
        <v>1267</v>
      </c>
      <c r="K1365" t="s">
        <v>27</v>
      </c>
      <c r="L1365">
        <v>28.4</v>
      </c>
      <c r="M1365" t="s">
        <v>25</v>
      </c>
      <c r="N1365">
        <v>0</v>
      </c>
      <c r="O1365" t="s">
        <v>77</v>
      </c>
      <c r="P1365">
        <v>0</v>
      </c>
      <c r="Q1365">
        <v>0</v>
      </c>
      <c r="R1365">
        <v>89.39</v>
      </c>
      <c r="S1365">
        <v>-4.8</v>
      </c>
      <c r="T1365">
        <v>4.8</v>
      </c>
    </row>
    <row r="1366" spans="1:20" x14ac:dyDescent="0.2">
      <c r="A1366" t="s">
        <v>4456</v>
      </c>
      <c r="B1366" t="s">
        <v>4482</v>
      </c>
      <c r="C1366" t="s">
        <v>4483</v>
      </c>
      <c r="D1366" t="s">
        <v>4484</v>
      </c>
      <c r="E1366" t="s">
        <v>24</v>
      </c>
      <c r="F1366" t="s">
        <v>25</v>
      </c>
      <c r="G1366" t="s">
        <v>26</v>
      </c>
      <c r="H1366" t="s">
        <v>4485</v>
      </c>
      <c r="I1366" t="s">
        <v>25</v>
      </c>
      <c r="J1366">
        <v>1604</v>
      </c>
      <c r="K1366" t="s">
        <v>27</v>
      </c>
      <c r="L1366">
        <v>28.5</v>
      </c>
      <c r="M1366" t="s">
        <v>25</v>
      </c>
      <c r="N1366">
        <v>0</v>
      </c>
      <c r="O1366" t="s">
        <v>25</v>
      </c>
      <c r="P1366">
        <v>0</v>
      </c>
      <c r="Q1366">
        <v>0</v>
      </c>
      <c r="R1366">
        <v>82.29</v>
      </c>
      <c r="S1366">
        <v>-3.8</v>
      </c>
      <c r="T1366">
        <v>3.8</v>
      </c>
    </row>
    <row r="1367" spans="1:20" x14ac:dyDescent="0.2">
      <c r="A1367" t="s">
        <v>4456</v>
      </c>
      <c r="B1367" t="s">
        <v>4486</v>
      </c>
      <c r="C1367" t="s">
        <v>4487</v>
      </c>
      <c r="D1367" t="s">
        <v>4488</v>
      </c>
      <c r="E1367" t="s">
        <v>24</v>
      </c>
      <c r="F1367" t="s">
        <v>25</v>
      </c>
      <c r="G1367" t="s">
        <v>26</v>
      </c>
      <c r="H1367" t="s">
        <v>4489</v>
      </c>
      <c r="I1367" t="s">
        <v>25</v>
      </c>
      <c r="J1367">
        <v>1740</v>
      </c>
      <c r="K1367" t="s">
        <v>27</v>
      </c>
      <c r="L1367">
        <v>27.9</v>
      </c>
      <c r="M1367" t="s">
        <v>25</v>
      </c>
      <c r="N1367">
        <v>8.7902800000000001E-4</v>
      </c>
      <c r="O1367" t="s">
        <v>28</v>
      </c>
      <c r="P1367">
        <v>0</v>
      </c>
      <c r="Q1367">
        <v>0</v>
      </c>
      <c r="R1367">
        <v>83.47</v>
      </c>
      <c r="S1367">
        <v>-4.0999999999999996</v>
      </c>
      <c r="T1367">
        <v>4.0999999999999996</v>
      </c>
    </row>
    <row r="1368" spans="1:20" x14ac:dyDescent="0.2">
      <c r="A1368" t="s">
        <v>4456</v>
      </c>
      <c r="B1368" t="s">
        <v>4490</v>
      </c>
      <c r="C1368" t="s">
        <v>4491</v>
      </c>
      <c r="D1368" t="s">
        <v>4492</v>
      </c>
      <c r="E1368" t="s">
        <v>24</v>
      </c>
      <c r="F1368" t="s">
        <v>25</v>
      </c>
      <c r="G1368" t="s">
        <v>26</v>
      </c>
      <c r="H1368" t="s">
        <v>4493</v>
      </c>
      <c r="I1368" t="s">
        <v>25</v>
      </c>
      <c r="J1368">
        <v>2286</v>
      </c>
      <c r="K1368" t="s">
        <v>27</v>
      </c>
      <c r="L1368">
        <v>26</v>
      </c>
      <c r="M1368" t="s">
        <v>25</v>
      </c>
      <c r="N1368">
        <v>5.4377399999999999E-3</v>
      </c>
      <c r="O1368" t="s">
        <v>55</v>
      </c>
      <c r="P1368">
        <v>0</v>
      </c>
      <c r="Q1368">
        <v>0</v>
      </c>
      <c r="R1368">
        <v>85.56</v>
      </c>
      <c r="S1368">
        <v>-2.7</v>
      </c>
      <c r="T1368">
        <v>2.7</v>
      </c>
    </row>
    <row r="1369" spans="1:20" x14ac:dyDescent="0.2">
      <c r="A1369" t="s">
        <v>4456</v>
      </c>
      <c r="B1369" t="s">
        <v>4494</v>
      </c>
      <c r="C1369" t="s">
        <v>4495</v>
      </c>
      <c r="D1369" t="s">
        <v>4496</v>
      </c>
      <c r="E1369" t="s">
        <v>24</v>
      </c>
      <c r="F1369" t="s">
        <v>25</v>
      </c>
      <c r="G1369" t="s">
        <v>26</v>
      </c>
      <c r="H1369" t="s">
        <v>4497</v>
      </c>
      <c r="I1369" t="s">
        <v>25</v>
      </c>
      <c r="J1369">
        <v>2435</v>
      </c>
      <c r="K1369" t="s">
        <v>27</v>
      </c>
      <c r="L1369">
        <v>29.3</v>
      </c>
      <c r="M1369" t="s">
        <v>25</v>
      </c>
      <c r="N1369">
        <v>3.2662699999999999E-3</v>
      </c>
      <c r="O1369" t="s">
        <v>36</v>
      </c>
      <c r="P1369">
        <v>0</v>
      </c>
      <c r="Q1369">
        <v>0</v>
      </c>
      <c r="R1369">
        <v>79.86</v>
      </c>
      <c r="S1369">
        <v>-4.3</v>
      </c>
      <c r="T1369">
        <v>4.3</v>
      </c>
    </row>
    <row r="1370" spans="1:20" x14ac:dyDescent="0.2">
      <c r="A1370" t="s">
        <v>4456</v>
      </c>
      <c r="B1370" t="s">
        <v>4498</v>
      </c>
      <c r="C1370" t="s">
        <v>4499</v>
      </c>
      <c r="D1370" t="s">
        <v>4500</v>
      </c>
      <c r="E1370" t="s">
        <v>24</v>
      </c>
      <c r="F1370" t="s">
        <v>25</v>
      </c>
      <c r="G1370" t="s">
        <v>26</v>
      </c>
      <c r="H1370" t="s">
        <v>4497</v>
      </c>
      <c r="I1370" t="s">
        <v>25</v>
      </c>
      <c r="J1370">
        <v>2483</v>
      </c>
      <c r="K1370" t="s">
        <v>27</v>
      </c>
      <c r="L1370">
        <v>31</v>
      </c>
      <c r="M1370" t="s">
        <v>25</v>
      </c>
      <c r="N1370">
        <v>0</v>
      </c>
      <c r="O1370" t="s">
        <v>25</v>
      </c>
      <c r="P1370">
        <v>0</v>
      </c>
      <c r="Q1370">
        <v>0</v>
      </c>
      <c r="R1370">
        <v>90.21</v>
      </c>
      <c r="S1370">
        <v>-6</v>
      </c>
      <c r="T1370">
        <v>6</v>
      </c>
    </row>
    <row r="1371" spans="1:20" x14ac:dyDescent="0.2">
      <c r="A1371" t="s">
        <v>4456</v>
      </c>
      <c r="B1371" t="s">
        <v>4501</v>
      </c>
      <c r="C1371" t="s">
        <v>4502</v>
      </c>
      <c r="D1371" t="s">
        <v>4503</v>
      </c>
      <c r="E1371" t="s">
        <v>24</v>
      </c>
      <c r="F1371" t="s">
        <v>25</v>
      </c>
      <c r="G1371" t="s">
        <v>74</v>
      </c>
      <c r="H1371" t="s">
        <v>4504</v>
      </c>
      <c r="I1371" t="s">
        <v>25</v>
      </c>
      <c r="J1371">
        <v>2498</v>
      </c>
      <c r="K1371" t="s">
        <v>27</v>
      </c>
      <c r="L1371">
        <v>29.4</v>
      </c>
      <c r="M1371" t="s">
        <v>25</v>
      </c>
      <c r="N1371">
        <v>8.8498699999999995E-4</v>
      </c>
      <c r="O1371" t="s">
        <v>28</v>
      </c>
      <c r="P1371">
        <v>0</v>
      </c>
      <c r="Q1371">
        <v>0</v>
      </c>
      <c r="R1371">
        <v>93.15</v>
      </c>
      <c r="S1371">
        <v>-5.2</v>
      </c>
      <c r="T1371">
        <v>5.2</v>
      </c>
    </row>
    <row r="1372" spans="1:20" x14ac:dyDescent="0.2">
      <c r="A1372" t="s">
        <v>4456</v>
      </c>
      <c r="B1372" t="s">
        <v>4505</v>
      </c>
      <c r="C1372" t="s">
        <v>4506</v>
      </c>
      <c r="D1372" t="s">
        <v>4507</v>
      </c>
      <c r="E1372" t="s">
        <v>24</v>
      </c>
      <c r="F1372" t="s">
        <v>25</v>
      </c>
      <c r="G1372" t="s">
        <v>26</v>
      </c>
      <c r="H1372" t="s">
        <v>4508</v>
      </c>
      <c r="I1372" t="s">
        <v>25</v>
      </c>
      <c r="J1372">
        <v>2745</v>
      </c>
      <c r="K1372" t="s">
        <v>27</v>
      </c>
      <c r="L1372">
        <v>29</v>
      </c>
      <c r="M1372" t="s">
        <v>4509</v>
      </c>
      <c r="N1372">
        <v>8.7913599999999998E-4</v>
      </c>
      <c r="O1372" t="s">
        <v>28</v>
      </c>
      <c r="P1372">
        <v>0</v>
      </c>
      <c r="Q1372">
        <v>0</v>
      </c>
      <c r="R1372">
        <v>91.34</v>
      </c>
      <c r="S1372">
        <v>-3</v>
      </c>
      <c r="T1372">
        <v>3</v>
      </c>
    </row>
    <row r="1373" spans="1:20" x14ac:dyDescent="0.2">
      <c r="A1373" t="s">
        <v>4456</v>
      </c>
      <c r="B1373" t="s">
        <v>4510</v>
      </c>
      <c r="C1373" t="s">
        <v>4511</v>
      </c>
      <c r="D1373" t="s">
        <v>4512</v>
      </c>
      <c r="E1373" t="s">
        <v>24</v>
      </c>
      <c r="F1373" t="s">
        <v>25</v>
      </c>
      <c r="G1373" t="s">
        <v>26</v>
      </c>
      <c r="H1373" t="s">
        <v>4513</v>
      </c>
      <c r="I1373" t="s">
        <v>25</v>
      </c>
      <c r="J1373">
        <v>2793</v>
      </c>
      <c r="K1373" t="s">
        <v>27</v>
      </c>
      <c r="L1373">
        <v>31</v>
      </c>
      <c r="M1373" t="s">
        <v>4509</v>
      </c>
      <c r="N1373">
        <v>8.8073100000000005E-4</v>
      </c>
      <c r="O1373" t="s">
        <v>28</v>
      </c>
      <c r="P1373">
        <v>0</v>
      </c>
      <c r="Q1373">
        <v>0</v>
      </c>
      <c r="R1373">
        <v>95.64</v>
      </c>
      <c r="S1373">
        <v>-3.5</v>
      </c>
      <c r="T1373">
        <v>3.5</v>
      </c>
    </row>
    <row r="1374" spans="1:20" x14ac:dyDescent="0.2">
      <c r="A1374" t="s">
        <v>4456</v>
      </c>
      <c r="B1374" t="s">
        <v>4514</v>
      </c>
      <c r="C1374" t="s">
        <v>4515</v>
      </c>
      <c r="D1374" t="s">
        <v>4516</v>
      </c>
      <c r="E1374" t="s">
        <v>24</v>
      </c>
      <c r="F1374" t="s">
        <v>25</v>
      </c>
      <c r="G1374" t="s">
        <v>26</v>
      </c>
      <c r="H1374" t="s">
        <v>4517</v>
      </c>
      <c r="I1374" t="s">
        <v>25</v>
      </c>
      <c r="J1374">
        <v>3200</v>
      </c>
      <c r="K1374" t="s">
        <v>27</v>
      </c>
      <c r="L1374">
        <v>29.9</v>
      </c>
      <c r="M1374" t="s">
        <v>4518</v>
      </c>
      <c r="N1374">
        <v>9.8560999999999996E-3</v>
      </c>
      <c r="O1374" t="s">
        <v>36</v>
      </c>
      <c r="P1374">
        <v>0</v>
      </c>
      <c r="Q1374">
        <v>0</v>
      </c>
      <c r="R1374">
        <v>92.88</v>
      </c>
      <c r="S1374">
        <v>1.4</v>
      </c>
      <c r="T1374">
        <v>1.4</v>
      </c>
    </row>
    <row r="1375" spans="1:20" x14ac:dyDescent="0.2">
      <c r="A1375" t="s">
        <v>4456</v>
      </c>
      <c r="B1375" t="s">
        <v>4519</v>
      </c>
      <c r="C1375" t="s">
        <v>4520</v>
      </c>
      <c r="D1375" t="s">
        <v>4521</v>
      </c>
      <c r="E1375" t="s">
        <v>24</v>
      </c>
      <c r="F1375" t="s">
        <v>25</v>
      </c>
      <c r="G1375" t="s">
        <v>26</v>
      </c>
      <c r="H1375" t="s">
        <v>4522</v>
      </c>
      <c r="I1375" t="s">
        <v>25</v>
      </c>
      <c r="J1375">
        <v>3773</v>
      </c>
      <c r="K1375" t="s">
        <v>27</v>
      </c>
      <c r="L1375">
        <v>26</v>
      </c>
      <c r="M1375" t="s">
        <v>4523</v>
      </c>
      <c r="N1375">
        <v>2.6375000000000001E-3</v>
      </c>
      <c r="O1375" t="s">
        <v>28</v>
      </c>
      <c r="P1375">
        <v>0</v>
      </c>
      <c r="Q1375">
        <v>0</v>
      </c>
      <c r="R1375">
        <v>94.42</v>
      </c>
      <c r="S1375">
        <v>-4</v>
      </c>
      <c r="T1375">
        <v>4</v>
      </c>
    </row>
    <row r="1377" spans="1:20" x14ac:dyDescent="0.2">
      <c r="A1377" t="s">
        <v>4524</v>
      </c>
      <c r="B1377" t="s">
        <v>4525</v>
      </c>
      <c r="C1377" t="s">
        <v>4526</v>
      </c>
      <c r="D1377" t="s">
        <v>4527</v>
      </c>
      <c r="E1377" t="s">
        <v>24</v>
      </c>
      <c r="F1377" t="s">
        <v>25</v>
      </c>
      <c r="G1377" t="s">
        <v>26</v>
      </c>
      <c r="H1377" t="s">
        <v>4528</v>
      </c>
      <c r="I1377" t="s">
        <v>25</v>
      </c>
      <c r="J1377">
        <v>593</v>
      </c>
      <c r="K1377" t="s">
        <v>27</v>
      </c>
      <c r="L1377">
        <v>26.9</v>
      </c>
      <c r="M1377" t="s">
        <v>25</v>
      </c>
      <c r="N1377">
        <v>4.0041599999999997E-3</v>
      </c>
      <c r="O1377" t="s">
        <v>36</v>
      </c>
      <c r="P1377">
        <v>0</v>
      </c>
      <c r="Q1377">
        <v>0</v>
      </c>
      <c r="R1377">
        <v>97.32</v>
      </c>
      <c r="S1377">
        <v>2</v>
      </c>
      <c r="T1377">
        <v>2</v>
      </c>
    </row>
    <row r="1378" spans="1:20" x14ac:dyDescent="0.2">
      <c r="A1378" t="s">
        <v>4524</v>
      </c>
      <c r="B1378" t="s">
        <v>4529</v>
      </c>
      <c r="C1378" t="s">
        <v>4530</v>
      </c>
      <c r="D1378" t="s">
        <v>4531</v>
      </c>
      <c r="E1378" t="s">
        <v>24</v>
      </c>
      <c r="F1378" t="s">
        <v>25</v>
      </c>
      <c r="G1378" t="s">
        <v>26</v>
      </c>
      <c r="H1378" t="s">
        <v>4528</v>
      </c>
      <c r="I1378" t="s">
        <v>25</v>
      </c>
      <c r="J1378">
        <v>586</v>
      </c>
      <c r="K1378" t="s">
        <v>27</v>
      </c>
      <c r="L1378">
        <v>28.7</v>
      </c>
      <c r="M1378" t="s">
        <v>25</v>
      </c>
      <c r="N1378">
        <v>1.0923700000000001E-3</v>
      </c>
      <c r="O1378" t="s">
        <v>28</v>
      </c>
      <c r="P1378">
        <v>0</v>
      </c>
      <c r="Q1378">
        <v>0</v>
      </c>
      <c r="R1378">
        <v>98.28</v>
      </c>
      <c r="S1378">
        <v>1.5</v>
      </c>
      <c r="T1378">
        <v>1.5</v>
      </c>
    </row>
    <row r="1379" spans="1:20" x14ac:dyDescent="0.2">
      <c r="A1379" t="s">
        <v>4524</v>
      </c>
      <c r="B1379" t="s">
        <v>4532</v>
      </c>
      <c r="C1379" t="s">
        <v>4533</v>
      </c>
      <c r="D1379" t="s">
        <v>4534</v>
      </c>
      <c r="E1379" t="s">
        <v>24</v>
      </c>
      <c r="F1379" t="s">
        <v>25</v>
      </c>
      <c r="G1379" t="s">
        <v>26</v>
      </c>
      <c r="H1379" s="2">
        <v>44908</v>
      </c>
      <c r="I1379" t="s">
        <v>25</v>
      </c>
      <c r="J1379">
        <v>549</v>
      </c>
      <c r="K1379" t="s">
        <v>27</v>
      </c>
      <c r="L1379">
        <v>26.9</v>
      </c>
      <c r="M1379" t="s">
        <v>25</v>
      </c>
      <c r="N1379">
        <v>0</v>
      </c>
      <c r="O1379" t="s">
        <v>25</v>
      </c>
      <c r="P1379">
        <v>0</v>
      </c>
      <c r="Q1379">
        <v>0</v>
      </c>
      <c r="R1379">
        <v>98.03</v>
      </c>
      <c r="S1379">
        <v>-3.3</v>
      </c>
      <c r="T1379">
        <v>3.3</v>
      </c>
    </row>
    <row r="1380" spans="1:20" x14ac:dyDescent="0.2">
      <c r="A1380" t="s">
        <v>4524</v>
      </c>
      <c r="B1380" t="s">
        <v>4535</v>
      </c>
      <c r="C1380" t="s">
        <v>4536</v>
      </c>
      <c r="D1380" t="s">
        <v>4537</v>
      </c>
      <c r="E1380" t="s">
        <v>24</v>
      </c>
      <c r="F1380" t="s">
        <v>25</v>
      </c>
      <c r="G1380" t="s">
        <v>26</v>
      </c>
      <c r="H1380" s="2">
        <v>44847</v>
      </c>
      <c r="I1380" t="s">
        <v>25</v>
      </c>
      <c r="J1380">
        <v>424</v>
      </c>
      <c r="K1380" t="s">
        <v>27</v>
      </c>
      <c r="L1380">
        <v>27.3</v>
      </c>
      <c r="M1380" t="s">
        <v>25</v>
      </c>
      <c r="N1380">
        <v>8.7947700000000004E-4</v>
      </c>
      <c r="O1380" t="s">
        <v>28</v>
      </c>
      <c r="P1380">
        <v>0</v>
      </c>
      <c r="Q1380">
        <v>0</v>
      </c>
      <c r="R1380">
        <v>98.91</v>
      </c>
      <c r="S1380">
        <v>-2.5</v>
      </c>
      <c r="T1380">
        <v>2.5</v>
      </c>
    </row>
    <row r="1381" spans="1:20" x14ac:dyDescent="0.2">
      <c r="A1381" t="s">
        <v>4524</v>
      </c>
      <c r="B1381" t="s">
        <v>4538</v>
      </c>
      <c r="C1381" t="s">
        <v>4539</v>
      </c>
      <c r="D1381" t="s">
        <v>4540</v>
      </c>
      <c r="E1381" t="s">
        <v>24</v>
      </c>
      <c r="F1381" t="s">
        <v>25</v>
      </c>
      <c r="G1381" t="s">
        <v>26</v>
      </c>
      <c r="H1381" s="2">
        <v>44847</v>
      </c>
      <c r="I1381" t="s">
        <v>25</v>
      </c>
      <c r="J1381">
        <v>422</v>
      </c>
      <c r="K1381" t="s">
        <v>27</v>
      </c>
      <c r="L1381">
        <v>29.1</v>
      </c>
      <c r="M1381" t="s">
        <v>25</v>
      </c>
      <c r="N1381">
        <v>1.2312500000000001E-2</v>
      </c>
      <c r="O1381" t="s">
        <v>28</v>
      </c>
      <c r="P1381">
        <v>0</v>
      </c>
      <c r="Q1381">
        <v>0</v>
      </c>
      <c r="R1381">
        <v>98.82</v>
      </c>
      <c r="S1381">
        <v>-4.9000000000000004</v>
      </c>
      <c r="T1381">
        <v>4.9000000000000004</v>
      </c>
    </row>
    <row r="1382" spans="1:20" x14ac:dyDescent="0.2">
      <c r="A1382" t="s">
        <v>4524</v>
      </c>
      <c r="B1382" t="s">
        <v>4541</v>
      </c>
      <c r="C1382" t="s">
        <v>4542</v>
      </c>
      <c r="D1382" t="s">
        <v>4543</v>
      </c>
      <c r="E1382" t="s">
        <v>24</v>
      </c>
      <c r="F1382" t="s">
        <v>25</v>
      </c>
      <c r="G1382" t="s">
        <v>26</v>
      </c>
      <c r="H1382" s="2">
        <v>44847</v>
      </c>
      <c r="I1382" t="s">
        <v>25</v>
      </c>
      <c r="J1382">
        <v>387</v>
      </c>
      <c r="K1382" t="s">
        <v>27</v>
      </c>
      <c r="L1382">
        <v>26.7</v>
      </c>
      <c r="M1382" t="s">
        <v>25</v>
      </c>
      <c r="N1382">
        <v>2.6454999999999998E-3</v>
      </c>
      <c r="O1382" t="s">
        <v>28</v>
      </c>
      <c r="P1382">
        <v>0</v>
      </c>
      <c r="Q1382">
        <v>0</v>
      </c>
      <c r="R1382">
        <v>98.81</v>
      </c>
      <c r="S1382">
        <v>-3.4</v>
      </c>
      <c r="T1382">
        <v>3.4</v>
      </c>
    </row>
    <row r="1383" spans="1:20" x14ac:dyDescent="0.2">
      <c r="A1383" t="s">
        <v>4524</v>
      </c>
      <c r="B1383" t="s">
        <v>4544</v>
      </c>
      <c r="C1383" t="s">
        <v>4545</v>
      </c>
      <c r="D1383" t="s">
        <v>4546</v>
      </c>
      <c r="E1383" t="s">
        <v>24</v>
      </c>
      <c r="F1383" t="s">
        <v>25</v>
      </c>
      <c r="G1383" t="s">
        <v>26</v>
      </c>
      <c r="H1383" s="2">
        <v>44817</v>
      </c>
      <c r="I1383" t="s">
        <v>25</v>
      </c>
      <c r="J1383">
        <v>338</v>
      </c>
      <c r="K1383" t="s">
        <v>27</v>
      </c>
      <c r="L1383">
        <v>28.1</v>
      </c>
      <c r="M1383" t="s">
        <v>25</v>
      </c>
      <c r="N1383">
        <v>0</v>
      </c>
      <c r="O1383" t="s">
        <v>25</v>
      </c>
      <c r="P1383">
        <v>0</v>
      </c>
      <c r="Q1383">
        <v>0</v>
      </c>
      <c r="R1383">
        <v>98.68</v>
      </c>
      <c r="S1383">
        <v>-5</v>
      </c>
      <c r="T1383">
        <v>5</v>
      </c>
    </row>
    <row r="1384" spans="1:20" x14ac:dyDescent="0.2">
      <c r="H1384" s="2"/>
    </row>
    <row r="1385" spans="1:20" x14ac:dyDescent="0.2">
      <c r="A1385" t="s">
        <v>4547</v>
      </c>
      <c r="B1385" t="s">
        <v>4548</v>
      </c>
      <c r="C1385" t="s">
        <v>4549</v>
      </c>
      <c r="D1385" t="s">
        <v>4550</v>
      </c>
      <c r="E1385" t="s">
        <v>24</v>
      </c>
      <c r="F1385" t="s">
        <v>25</v>
      </c>
      <c r="G1385" t="s">
        <v>74</v>
      </c>
      <c r="H1385" s="2">
        <v>44596</v>
      </c>
      <c r="I1385" t="s">
        <v>25</v>
      </c>
      <c r="J1385">
        <v>20</v>
      </c>
      <c r="K1385" t="s">
        <v>27</v>
      </c>
      <c r="L1385">
        <v>29</v>
      </c>
      <c r="M1385" t="s">
        <v>4551</v>
      </c>
      <c r="N1385">
        <v>1.8010599999999999E-3</v>
      </c>
      <c r="O1385" t="s">
        <v>28</v>
      </c>
      <c r="P1385">
        <v>0</v>
      </c>
      <c r="Q1385">
        <v>0</v>
      </c>
      <c r="R1385">
        <v>97.01</v>
      </c>
      <c r="S1385">
        <v>-2.7</v>
      </c>
      <c r="T1385">
        <v>2.7</v>
      </c>
    </row>
    <row r="1386" spans="1:20" x14ac:dyDescent="0.2">
      <c r="A1386" t="s">
        <v>4547</v>
      </c>
      <c r="B1386" t="s">
        <v>4552</v>
      </c>
      <c r="C1386" t="s">
        <v>4553</v>
      </c>
      <c r="D1386" t="s">
        <v>4554</v>
      </c>
      <c r="E1386" t="s">
        <v>24</v>
      </c>
      <c r="F1386" t="s">
        <v>25</v>
      </c>
      <c r="G1386" t="s">
        <v>26</v>
      </c>
      <c r="H1386" s="2">
        <v>44596</v>
      </c>
      <c r="I1386" t="s">
        <v>25</v>
      </c>
      <c r="J1386">
        <v>51</v>
      </c>
      <c r="K1386" t="s">
        <v>27</v>
      </c>
      <c r="L1386">
        <v>29.2</v>
      </c>
      <c r="M1386" t="s">
        <v>4555</v>
      </c>
      <c r="N1386">
        <v>0</v>
      </c>
      <c r="O1386" t="s">
        <v>174</v>
      </c>
      <c r="P1386">
        <v>0</v>
      </c>
      <c r="Q1386">
        <v>0</v>
      </c>
      <c r="R1386">
        <v>97.17</v>
      </c>
      <c r="S1386">
        <v>-3</v>
      </c>
      <c r="T1386">
        <v>3</v>
      </c>
    </row>
    <row r="1387" spans="1:20" x14ac:dyDescent="0.2">
      <c r="A1387" t="s">
        <v>4547</v>
      </c>
      <c r="B1387" t="s">
        <v>4556</v>
      </c>
      <c r="C1387" t="s">
        <v>4557</v>
      </c>
      <c r="D1387" t="s">
        <v>4558</v>
      </c>
      <c r="E1387" t="s">
        <v>24</v>
      </c>
      <c r="F1387" t="s">
        <v>25</v>
      </c>
      <c r="G1387" t="s">
        <v>26</v>
      </c>
      <c r="H1387" s="2">
        <v>44655</v>
      </c>
      <c r="I1387" t="s">
        <v>25</v>
      </c>
      <c r="J1387">
        <v>235</v>
      </c>
      <c r="K1387" t="s">
        <v>27</v>
      </c>
      <c r="L1387">
        <v>29.3</v>
      </c>
      <c r="M1387" t="s">
        <v>4551</v>
      </c>
      <c r="N1387">
        <v>0</v>
      </c>
      <c r="O1387" t="s">
        <v>25</v>
      </c>
      <c r="P1387">
        <v>0</v>
      </c>
      <c r="Q1387">
        <v>0</v>
      </c>
      <c r="R1387">
        <v>94.38</v>
      </c>
      <c r="S1387">
        <v>1.6</v>
      </c>
      <c r="T1387">
        <v>1.6</v>
      </c>
    </row>
    <row r="1388" spans="1:20" x14ac:dyDescent="0.2">
      <c r="A1388" t="s">
        <v>4547</v>
      </c>
      <c r="B1388" t="s">
        <v>4559</v>
      </c>
      <c r="C1388" t="s">
        <v>4560</v>
      </c>
      <c r="D1388" t="s">
        <v>4561</v>
      </c>
      <c r="E1388" t="s">
        <v>24</v>
      </c>
      <c r="F1388" t="s">
        <v>25</v>
      </c>
      <c r="G1388" t="s">
        <v>26</v>
      </c>
      <c r="H1388" s="2">
        <v>44655</v>
      </c>
      <c r="I1388" t="s">
        <v>25</v>
      </c>
      <c r="J1388">
        <v>235</v>
      </c>
      <c r="K1388" t="s">
        <v>27</v>
      </c>
      <c r="L1388">
        <v>29</v>
      </c>
      <c r="M1388" t="s">
        <v>4551</v>
      </c>
      <c r="N1388">
        <v>0</v>
      </c>
      <c r="O1388" t="s">
        <v>25</v>
      </c>
      <c r="P1388">
        <v>0</v>
      </c>
      <c r="Q1388">
        <v>0</v>
      </c>
      <c r="R1388">
        <v>94.38</v>
      </c>
      <c r="S1388">
        <v>1.6</v>
      </c>
      <c r="T1388">
        <v>1.6</v>
      </c>
    </row>
    <row r="1389" spans="1:20" x14ac:dyDescent="0.2">
      <c r="A1389" t="s">
        <v>4547</v>
      </c>
      <c r="B1389" t="s">
        <v>4562</v>
      </c>
      <c r="C1389" t="s">
        <v>4563</v>
      </c>
      <c r="D1389" t="s">
        <v>4564</v>
      </c>
      <c r="E1389" t="s">
        <v>24</v>
      </c>
      <c r="F1389" t="s">
        <v>25</v>
      </c>
      <c r="G1389" t="s">
        <v>26</v>
      </c>
      <c r="H1389" s="2">
        <v>44655</v>
      </c>
      <c r="I1389" t="s">
        <v>25</v>
      </c>
      <c r="J1389">
        <v>237</v>
      </c>
      <c r="K1389" t="s">
        <v>27</v>
      </c>
      <c r="L1389">
        <v>27.5</v>
      </c>
      <c r="M1389" t="s">
        <v>4551</v>
      </c>
      <c r="N1389">
        <v>6.6032800000000003E-2</v>
      </c>
      <c r="O1389" t="s">
        <v>32</v>
      </c>
      <c r="P1389">
        <v>0</v>
      </c>
      <c r="Q1389">
        <v>0</v>
      </c>
      <c r="R1389">
        <v>94.11</v>
      </c>
      <c r="S1389">
        <v>-1.8</v>
      </c>
      <c r="T1389">
        <v>1.8</v>
      </c>
    </row>
    <row r="1390" spans="1:20" x14ac:dyDescent="0.2">
      <c r="H1390" s="2"/>
    </row>
    <row r="1391" spans="1:20" x14ac:dyDescent="0.2">
      <c r="A1391" t="s">
        <v>4565</v>
      </c>
      <c r="B1391" t="s">
        <v>4566</v>
      </c>
      <c r="C1391" t="s">
        <v>4567</v>
      </c>
      <c r="D1391" t="s">
        <v>4568</v>
      </c>
      <c r="E1391" t="s">
        <v>24</v>
      </c>
      <c r="F1391" t="s">
        <v>25</v>
      </c>
      <c r="G1391" t="s">
        <v>26</v>
      </c>
      <c r="H1391" s="2">
        <v>44566</v>
      </c>
      <c r="I1391" t="s">
        <v>25</v>
      </c>
      <c r="J1391">
        <v>102</v>
      </c>
      <c r="K1391" t="s">
        <v>27</v>
      </c>
      <c r="L1391">
        <v>26</v>
      </c>
      <c r="M1391" t="s">
        <v>25</v>
      </c>
      <c r="N1391">
        <v>8.7989399999999999E-4</v>
      </c>
      <c r="O1391" t="s">
        <v>28</v>
      </c>
      <c r="P1391">
        <v>0</v>
      </c>
      <c r="Q1391">
        <v>0</v>
      </c>
      <c r="R1391">
        <v>93.51</v>
      </c>
      <c r="S1391">
        <v>-4</v>
      </c>
      <c r="T1391">
        <v>4</v>
      </c>
    </row>
    <row r="1392" spans="1:20" x14ac:dyDescent="0.2">
      <c r="A1392" t="s">
        <v>4565</v>
      </c>
      <c r="B1392" t="s">
        <v>4569</v>
      </c>
      <c r="C1392" t="s">
        <v>4570</v>
      </c>
      <c r="D1392" t="s">
        <v>4571</v>
      </c>
      <c r="E1392" t="s">
        <v>24</v>
      </c>
      <c r="F1392" t="s">
        <v>25</v>
      </c>
      <c r="G1392" t="s">
        <v>26</v>
      </c>
      <c r="H1392" s="2">
        <v>44566</v>
      </c>
      <c r="I1392" t="s">
        <v>25</v>
      </c>
      <c r="J1392">
        <v>113</v>
      </c>
      <c r="K1392" t="s">
        <v>27</v>
      </c>
      <c r="L1392">
        <v>26</v>
      </c>
      <c r="M1392" t="s">
        <v>25</v>
      </c>
      <c r="N1392">
        <v>0</v>
      </c>
      <c r="O1392" t="s">
        <v>25</v>
      </c>
      <c r="P1392">
        <v>0</v>
      </c>
      <c r="Q1392">
        <v>0</v>
      </c>
      <c r="R1392">
        <v>91.58</v>
      </c>
      <c r="S1392">
        <v>-4.0999999999999996</v>
      </c>
      <c r="T1392">
        <v>4.0999999999999996</v>
      </c>
    </row>
    <row r="1393" spans="1:20" x14ac:dyDescent="0.2">
      <c r="A1393" t="s">
        <v>4565</v>
      </c>
      <c r="B1393" t="s">
        <v>4572</v>
      </c>
      <c r="C1393" t="s">
        <v>4573</v>
      </c>
      <c r="D1393" t="s">
        <v>4574</v>
      </c>
      <c r="E1393" t="s">
        <v>24</v>
      </c>
      <c r="F1393" t="s">
        <v>25</v>
      </c>
      <c r="G1393" t="s">
        <v>26</v>
      </c>
      <c r="H1393" s="2">
        <v>44566</v>
      </c>
      <c r="I1393" t="s">
        <v>25</v>
      </c>
      <c r="J1393">
        <v>204</v>
      </c>
      <c r="K1393" t="s">
        <v>27</v>
      </c>
      <c r="L1393">
        <v>26.8</v>
      </c>
      <c r="M1393" t="s">
        <v>25</v>
      </c>
      <c r="N1393">
        <v>8.7902800000000001E-4</v>
      </c>
      <c r="O1393" t="s">
        <v>28</v>
      </c>
      <c r="P1393">
        <v>0</v>
      </c>
      <c r="Q1393">
        <v>0</v>
      </c>
      <c r="R1393">
        <v>97.1</v>
      </c>
      <c r="S1393">
        <v>-2.8</v>
      </c>
      <c r="T1393">
        <v>2.8</v>
      </c>
    </row>
    <row r="1394" spans="1:20" x14ac:dyDescent="0.2">
      <c r="A1394" t="s">
        <v>4565</v>
      </c>
      <c r="B1394" t="s">
        <v>4575</v>
      </c>
      <c r="C1394" t="s">
        <v>4576</v>
      </c>
      <c r="D1394" t="s">
        <v>4577</v>
      </c>
      <c r="E1394" t="s">
        <v>24</v>
      </c>
      <c r="F1394" t="s">
        <v>25</v>
      </c>
      <c r="G1394" t="s">
        <v>26</v>
      </c>
      <c r="H1394" s="2">
        <v>44566</v>
      </c>
      <c r="I1394" t="s">
        <v>25</v>
      </c>
      <c r="J1394">
        <v>283</v>
      </c>
      <c r="K1394" t="s">
        <v>27</v>
      </c>
      <c r="L1394">
        <v>25.8</v>
      </c>
      <c r="M1394" t="s">
        <v>4578</v>
      </c>
      <c r="N1394">
        <v>3.2662699999999999E-3</v>
      </c>
      <c r="O1394" t="s">
        <v>36</v>
      </c>
      <c r="P1394">
        <v>0</v>
      </c>
      <c r="Q1394">
        <v>0</v>
      </c>
      <c r="R1394">
        <v>96.39</v>
      </c>
      <c r="S1394">
        <v>-4.2</v>
      </c>
      <c r="T1394">
        <v>4.2</v>
      </c>
    </row>
    <row r="1395" spans="1:20" x14ac:dyDescent="0.2">
      <c r="A1395" t="s">
        <v>4565</v>
      </c>
      <c r="B1395" t="s">
        <v>4579</v>
      </c>
      <c r="C1395" t="s">
        <v>4580</v>
      </c>
      <c r="D1395" t="s">
        <v>4581</v>
      </c>
      <c r="E1395" t="s">
        <v>24</v>
      </c>
      <c r="F1395" t="s">
        <v>25</v>
      </c>
      <c r="G1395" t="s">
        <v>26</v>
      </c>
      <c r="H1395" s="2">
        <v>44566</v>
      </c>
      <c r="I1395" t="s">
        <v>25</v>
      </c>
      <c r="J1395">
        <v>413</v>
      </c>
      <c r="K1395" t="s">
        <v>27</v>
      </c>
      <c r="L1395">
        <v>26.3</v>
      </c>
      <c r="M1395" t="s">
        <v>4582</v>
      </c>
      <c r="N1395">
        <v>6.1621899999999997E-3</v>
      </c>
      <c r="O1395" t="s">
        <v>32</v>
      </c>
      <c r="P1395">
        <v>0</v>
      </c>
      <c r="Q1395">
        <v>0</v>
      </c>
      <c r="R1395">
        <v>96.74</v>
      </c>
      <c r="S1395">
        <v>-4</v>
      </c>
      <c r="T1395">
        <v>4</v>
      </c>
    </row>
    <row r="1396" spans="1:20" x14ac:dyDescent="0.2">
      <c r="A1396" t="s">
        <v>4565</v>
      </c>
      <c r="B1396" t="s">
        <v>4583</v>
      </c>
      <c r="C1396" t="s">
        <v>4584</v>
      </c>
      <c r="D1396" t="s">
        <v>4585</v>
      </c>
      <c r="E1396" t="s">
        <v>24</v>
      </c>
      <c r="F1396" t="s">
        <v>25</v>
      </c>
      <c r="G1396" t="s">
        <v>26</v>
      </c>
      <c r="H1396" s="2">
        <v>44597</v>
      </c>
      <c r="I1396" t="s">
        <v>25</v>
      </c>
      <c r="J1396">
        <v>430</v>
      </c>
      <c r="K1396" t="s">
        <v>27</v>
      </c>
      <c r="L1396">
        <v>32</v>
      </c>
      <c r="M1396" t="s">
        <v>4582</v>
      </c>
      <c r="N1396">
        <v>8.7901299999999999E-4</v>
      </c>
      <c r="O1396" t="s">
        <v>28</v>
      </c>
      <c r="P1396">
        <v>0</v>
      </c>
      <c r="Q1396">
        <v>0</v>
      </c>
      <c r="R1396">
        <v>96.99</v>
      </c>
      <c r="S1396">
        <v>-2.2999999999999998</v>
      </c>
      <c r="T1396">
        <v>2.2999999999999998</v>
      </c>
    </row>
    <row r="1397" spans="1:20" x14ac:dyDescent="0.2">
      <c r="A1397" t="s">
        <v>4565</v>
      </c>
      <c r="B1397" t="s">
        <v>4586</v>
      </c>
      <c r="C1397" t="s">
        <v>4587</v>
      </c>
      <c r="D1397" t="s">
        <v>4588</v>
      </c>
      <c r="E1397" t="s">
        <v>24</v>
      </c>
      <c r="F1397" t="s">
        <v>25</v>
      </c>
      <c r="G1397" t="s">
        <v>26</v>
      </c>
      <c r="H1397" s="2">
        <v>44656</v>
      </c>
      <c r="I1397" t="s">
        <v>25</v>
      </c>
      <c r="J1397">
        <v>555</v>
      </c>
      <c r="K1397" t="s">
        <v>27</v>
      </c>
      <c r="L1397">
        <v>29</v>
      </c>
      <c r="M1397" t="s">
        <v>4589</v>
      </c>
      <c r="N1397">
        <v>0</v>
      </c>
      <c r="O1397" t="s">
        <v>25</v>
      </c>
      <c r="P1397">
        <v>0</v>
      </c>
      <c r="Q1397">
        <v>0</v>
      </c>
      <c r="R1397">
        <v>97.47</v>
      </c>
      <c r="S1397">
        <v>-4.3</v>
      </c>
      <c r="T1397">
        <v>4.3</v>
      </c>
    </row>
    <row r="1398" spans="1:20" x14ac:dyDescent="0.2">
      <c r="A1398" t="s">
        <v>4565</v>
      </c>
      <c r="B1398" t="s">
        <v>4590</v>
      </c>
      <c r="C1398" t="s">
        <v>4591</v>
      </c>
      <c r="D1398" t="s">
        <v>4592</v>
      </c>
      <c r="E1398" t="s">
        <v>24</v>
      </c>
      <c r="F1398" t="s">
        <v>25</v>
      </c>
      <c r="G1398" t="s">
        <v>26</v>
      </c>
      <c r="H1398" s="2">
        <v>44656</v>
      </c>
      <c r="I1398" t="s">
        <v>25</v>
      </c>
      <c r="J1398">
        <v>556</v>
      </c>
      <c r="K1398" t="s">
        <v>27</v>
      </c>
      <c r="L1398">
        <v>27.2</v>
      </c>
      <c r="M1398" t="s">
        <v>4589</v>
      </c>
      <c r="N1398">
        <v>8.7896600000000001E-4</v>
      </c>
      <c r="O1398" t="s">
        <v>28</v>
      </c>
      <c r="P1398">
        <v>0</v>
      </c>
      <c r="Q1398">
        <v>0</v>
      </c>
      <c r="R1398">
        <v>96.66</v>
      </c>
      <c r="S1398">
        <v>-2.5</v>
      </c>
      <c r="T1398">
        <v>2.5</v>
      </c>
    </row>
    <row r="1399" spans="1:20" x14ac:dyDescent="0.2">
      <c r="H1399" s="2"/>
    </row>
    <row r="1400" spans="1:20" x14ac:dyDescent="0.2">
      <c r="A1400" t="s">
        <v>4593</v>
      </c>
      <c r="B1400" t="s">
        <v>4594</v>
      </c>
      <c r="C1400" t="s">
        <v>4595</v>
      </c>
      <c r="D1400" t="s">
        <v>4596</v>
      </c>
      <c r="E1400" t="s">
        <v>24</v>
      </c>
      <c r="F1400" t="s">
        <v>25</v>
      </c>
      <c r="G1400" t="s">
        <v>26</v>
      </c>
      <c r="H1400" s="2">
        <v>44831</v>
      </c>
      <c r="I1400" t="s">
        <v>25</v>
      </c>
      <c r="J1400">
        <v>238</v>
      </c>
      <c r="K1400" t="s">
        <v>27</v>
      </c>
      <c r="L1400">
        <v>26.3</v>
      </c>
      <c r="M1400" t="s">
        <v>1447</v>
      </c>
      <c r="N1400">
        <v>0</v>
      </c>
      <c r="O1400" t="s">
        <v>174</v>
      </c>
      <c r="P1400">
        <v>0</v>
      </c>
      <c r="Q1400">
        <v>0</v>
      </c>
      <c r="R1400">
        <v>92.56</v>
      </c>
      <c r="S1400">
        <v>-3.5</v>
      </c>
      <c r="T1400">
        <v>3.5</v>
      </c>
    </row>
    <row r="1401" spans="1:20" x14ac:dyDescent="0.2">
      <c r="A1401" t="s">
        <v>4593</v>
      </c>
      <c r="B1401" t="s">
        <v>4597</v>
      </c>
      <c r="C1401" t="s">
        <v>4598</v>
      </c>
      <c r="D1401" t="s">
        <v>4599</v>
      </c>
      <c r="E1401" t="s">
        <v>24</v>
      </c>
      <c r="F1401" t="s">
        <v>25</v>
      </c>
      <c r="G1401" t="s">
        <v>26</v>
      </c>
      <c r="H1401" s="2">
        <v>44800</v>
      </c>
      <c r="I1401" t="s">
        <v>25</v>
      </c>
      <c r="J1401">
        <v>224</v>
      </c>
      <c r="K1401" t="s">
        <v>27</v>
      </c>
      <c r="L1401">
        <v>26</v>
      </c>
      <c r="M1401" t="s">
        <v>1447</v>
      </c>
      <c r="N1401">
        <v>0</v>
      </c>
      <c r="O1401" t="s">
        <v>25</v>
      </c>
      <c r="P1401">
        <v>0</v>
      </c>
      <c r="Q1401">
        <v>0</v>
      </c>
      <c r="R1401">
        <v>90.12</v>
      </c>
      <c r="S1401">
        <v>1.7</v>
      </c>
      <c r="T1401">
        <v>1.7</v>
      </c>
    </row>
    <row r="1402" spans="1:20" x14ac:dyDescent="0.2">
      <c r="A1402" t="s">
        <v>4593</v>
      </c>
      <c r="B1402" t="s">
        <v>4600</v>
      </c>
      <c r="C1402" t="s">
        <v>4601</v>
      </c>
      <c r="D1402" t="s">
        <v>4602</v>
      </c>
      <c r="E1402" t="s">
        <v>24</v>
      </c>
      <c r="F1402" t="s">
        <v>25</v>
      </c>
      <c r="G1402" t="s">
        <v>26</v>
      </c>
      <c r="H1402" s="2">
        <v>44678</v>
      </c>
      <c r="I1402" t="s">
        <v>25</v>
      </c>
      <c r="J1402">
        <v>114</v>
      </c>
      <c r="K1402" t="s">
        <v>27</v>
      </c>
      <c r="L1402">
        <v>26.4</v>
      </c>
      <c r="M1402" t="s">
        <v>1447</v>
      </c>
      <c r="N1402">
        <v>1.30659E-2</v>
      </c>
      <c r="O1402" t="s">
        <v>36</v>
      </c>
      <c r="P1402">
        <v>0</v>
      </c>
      <c r="Q1402">
        <v>0</v>
      </c>
      <c r="R1402">
        <v>93.21</v>
      </c>
      <c r="S1402">
        <v>-3.6</v>
      </c>
      <c r="T1402">
        <v>3.6</v>
      </c>
    </row>
    <row r="1403" spans="1:20" x14ac:dyDescent="0.2">
      <c r="H1403" s="2"/>
    </row>
    <row r="1404" spans="1:20" x14ac:dyDescent="0.2">
      <c r="A1404" t="s">
        <v>4603</v>
      </c>
      <c r="B1404" t="s">
        <v>4604</v>
      </c>
      <c r="C1404" t="s">
        <v>4605</v>
      </c>
      <c r="D1404" t="s">
        <v>4606</v>
      </c>
      <c r="E1404" t="s">
        <v>24</v>
      </c>
      <c r="F1404" t="s">
        <v>25</v>
      </c>
      <c r="G1404" t="s">
        <v>26</v>
      </c>
      <c r="H1404" s="2">
        <v>44595</v>
      </c>
      <c r="I1404" t="s">
        <v>25</v>
      </c>
      <c r="J1404">
        <v>396</v>
      </c>
      <c r="K1404" t="s">
        <v>27</v>
      </c>
      <c r="L1404">
        <v>28.2</v>
      </c>
      <c r="M1404" t="s">
        <v>4607</v>
      </c>
      <c r="N1404">
        <v>8.9495099999999995E-4</v>
      </c>
      <c r="O1404" t="s">
        <v>28</v>
      </c>
      <c r="P1404">
        <v>0</v>
      </c>
      <c r="Q1404">
        <v>0</v>
      </c>
      <c r="R1404">
        <v>91.23</v>
      </c>
      <c r="S1404">
        <v>-5.3</v>
      </c>
      <c r="T1404">
        <v>5.3</v>
      </c>
    </row>
    <row r="1405" spans="1:20" x14ac:dyDescent="0.2">
      <c r="A1405" t="s">
        <v>4603</v>
      </c>
      <c r="B1405" t="s">
        <v>4608</v>
      </c>
      <c r="C1405" t="s">
        <v>4609</v>
      </c>
      <c r="D1405" t="s">
        <v>4610</v>
      </c>
      <c r="E1405" t="s">
        <v>24</v>
      </c>
      <c r="F1405" t="s">
        <v>25</v>
      </c>
      <c r="G1405" t="s">
        <v>26</v>
      </c>
      <c r="H1405" s="2">
        <v>44564</v>
      </c>
      <c r="I1405" t="s">
        <v>25</v>
      </c>
      <c r="J1405">
        <v>51</v>
      </c>
      <c r="K1405" t="s">
        <v>27</v>
      </c>
      <c r="L1405">
        <v>28.8</v>
      </c>
      <c r="M1405" t="s">
        <v>4611</v>
      </c>
      <c r="N1405">
        <v>6.4951899999999996E-3</v>
      </c>
      <c r="O1405" t="s">
        <v>28</v>
      </c>
      <c r="P1405">
        <v>0</v>
      </c>
      <c r="Q1405">
        <v>0</v>
      </c>
      <c r="R1405">
        <v>93.58</v>
      </c>
      <c r="S1405">
        <v>-2.9</v>
      </c>
      <c r="T1405">
        <v>2.9</v>
      </c>
    </row>
    <row r="1406" spans="1:20" x14ac:dyDescent="0.2">
      <c r="A1406" t="s">
        <v>4603</v>
      </c>
      <c r="B1406" t="s">
        <v>4612</v>
      </c>
      <c r="C1406" t="s">
        <v>4613</v>
      </c>
      <c r="D1406" t="s">
        <v>4614</v>
      </c>
      <c r="E1406" t="s">
        <v>24</v>
      </c>
      <c r="F1406" t="s">
        <v>25</v>
      </c>
      <c r="G1406" t="s">
        <v>26</v>
      </c>
      <c r="H1406" s="2">
        <v>44564</v>
      </c>
      <c r="I1406" t="s">
        <v>25</v>
      </c>
      <c r="J1406">
        <v>35</v>
      </c>
      <c r="K1406" t="s">
        <v>27</v>
      </c>
      <c r="L1406">
        <v>29.8</v>
      </c>
      <c r="M1406" t="s">
        <v>4615</v>
      </c>
      <c r="N1406">
        <v>1.0907500000000001E-2</v>
      </c>
      <c r="O1406" t="s">
        <v>32</v>
      </c>
      <c r="P1406">
        <v>0</v>
      </c>
      <c r="Q1406">
        <v>0</v>
      </c>
      <c r="R1406">
        <v>92.46</v>
      </c>
      <c r="S1406">
        <v>1.5</v>
      </c>
      <c r="T1406">
        <v>1.5</v>
      </c>
    </row>
    <row r="1407" spans="1:20" x14ac:dyDescent="0.2">
      <c r="A1407" t="s">
        <v>4603</v>
      </c>
      <c r="B1407" t="s">
        <v>4616</v>
      </c>
      <c r="C1407" t="s">
        <v>4617</v>
      </c>
      <c r="D1407" t="s">
        <v>4618</v>
      </c>
      <c r="E1407" t="s">
        <v>24</v>
      </c>
      <c r="F1407" t="s">
        <v>25</v>
      </c>
      <c r="G1407" t="s">
        <v>26</v>
      </c>
      <c r="H1407" s="2">
        <v>44564</v>
      </c>
      <c r="I1407" t="s">
        <v>25</v>
      </c>
      <c r="J1407">
        <v>8</v>
      </c>
      <c r="K1407" t="s">
        <v>27</v>
      </c>
      <c r="L1407">
        <v>29.9</v>
      </c>
      <c r="M1407" t="s">
        <v>4619</v>
      </c>
      <c r="N1407">
        <v>7.4934399999999996E-3</v>
      </c>
      <c r="O1407" t="s">
        <v>36</v>
      </c>
      <c r="P1407">
        <v>0</v>
      </c>
      <c r="Q1407">
        <v>0</v>
      </c>
      <c r="R1407">
        <v>91.9</v>
      </c>
      <c r="S1407">
        <v>-2</v>
      </c>
      <c r="T1407">
        <v>2</v>
      </c>
    </row>
    <row r="1408" spans="1:20" x14ac:dyDescent="0.2">
      <c r="H1408" s="2"/>
    </row>
    <row r="1409" spans="1:20" x14ac:dyDescent="0.2">
      <c r="A1409" t="s">
        <v>4620</v>
      </c>
      <c r="B1409" t="s">
        <v>4621</v>
      </c>
      <c r="C1409" t="s">
        <v>4622</v>
      </c>
      <c r="D1409" t="s">
        <v>4623</v>
      </c>
      <c r="E1409" t="s">
        <v>24</v>
      </c>
      <c r="F1409" t="s">
        <v>4624</v>
      </c>
      <c r="G1409" t="s">
        <v>26</v>
      </c>
      <c r="H1409" t="s">
        <v>4625</v>
      </c>
      <c r="I1409" t="s">
        <v>25</v>
      </c>
      <c r="J1409">
        <v>4710</v>
      </c>
      <c r="K1409" t="s">
        <v>27</v>
      </c>
      <c r="L1409">
        <v>29.6</v>
      </c>
      <c r="M1409" t="s">
        <v>4626</v>
      </c>
      <c r="N1409">
        <v>0</v>
      </c>
      <c r="O1409" t="s">
        <v>25</v>
      </c>
      <c r="P1409">
        <v>0</v>
      </c>
      <c r="Q1409">
        <v>0</v>
      </c>
      <c r="R1409">
        <v>95.33</v>
      </c>
      <c r="S1409">
        <v>-4.3</v>
      </c>
      <c r="T1409">
        <v>4.3</v>
      </c>
    </row>
    <row r="1410" spans="1:20" x14ac:dyDescent="0.2">
      <c r="A1410" t="s">
        <v>4620</v>
      </c>
      <c r="B1410" t="s">
        <v>4627</v>
      </c>
      <c r="C1410" t="s">
        <v>4628</v>
      </c>
      <c r="D1410" t="s">
        <v>4629</v>
      </c>
      <c r="E1410" t="s">
        <v>24</v>
      </c>
      <c r="F1410" t="s">
        <v>25</v>
      </c>
      <c r="G1410" t="s">
        <v>26</v>
      </c>
      <c r="H1410" t="s">
        <v>4630</v>
      </c>
      <c r="I1410" t="s">
        <v>25</v>
      </c>
      <c r="J1410">
        <v>4479</v>
      </c>
      <c r="K1410" t="s">
        <v>27</v>
      </c>
      <c r="L1410">
        <v>26.5</v>
      </c>
      <c r="M1410" t="s">
        <v>4626</v>
      </c>
      <c r="N1410">
        <v>2.8916800000000002E-3</v>
      </c>
      <c r="O1410" t="s">
        <v>104</v>
      </c>
      <c r="P1410">
        <v>0</v>
      </c>
      <c r="Q1410">
        <v>0</v>
      </c>
      <c r="R1410">
        <v>93.38</v>
      </c>
      <c r="S1410">
        <v>-3.3</v>
      </c>
      <c r="T1410">
        <v>3.3</v>
      </c>
    </row>
    <row r="1411" spans="1:20" x14ac:dyDescent="0.2">
      <c r="A1411" t="s">
        <v>4620</v>
      </c>
      <c r="B1411" t="s">
        <v>4631</v>
      </c>
      <c r="C1411" t="s">
        <v>4632</v>
      </c>
      <c r="D1411" t="s">
        <v>4633</v>
      </c>
      <c r="E1411" t="s">
        <v>24</v>
      </c>
      <c r="F1411" t="s">
        <v>25</v>
      </c>
      <c r="G1411" t="s">
        <v>26</v>
      </c>
      <c r="H1411" t="s">
        <v>4630</v>
      </c>
      <c r="I1411" t="s">
        <v>25</v>
      </c>
      <c r="J1411">
        <v>4132</v>
      </c>
      <c r="K1411" t="s">
        <v>27</v>
      </c>
      <c r="L1411">
        <v>29.1</v>
      </c>
      <c r="M1411" t="s">
        <v>4634</v>
      </c>
      <c r="N1411">
        <v>6.1675100000000002E-3</v>
      </c>
      <c r="O1411" t="s">
        <v>32</v>
      </c>
      <c r="P1411">
        <v>0</v>
      </c>
      <c r="Q1411">
        <v>0</v>
      </c>
      <c r="R1411">
        <v>93.16</v>
      </c>
      <c r="S1411">
        <v>-3.5</v>
      </c>
      <c r="T1411">
        <v>3.5</v>
      </c>
    </row>
    <row r="1412" spans="1:20" x14ac:dyDescent="0.2">
      <c r="A1412" t="s">
        <v>4620</v>
      </c>
      <c r="B1412" t="s">
        <v>4635</v>
      </c>
      <c r="C1412" t="s">
        <v>4636</v>
      </c>
      <c r="D1412" t="s">
        <v>4637</v>
      </c>
      <c r="E1412" t="s">
        <v>24</v>
      </c>
      <c r="F1412" t="s">
        <v>25</v>
      </c>
      <c r="G1412" t="s">
        <v>26</v>
      </c>
      <c r="H1412" t="s">
        <v>4630</v>
      </c>
      <c r="I1412" t="s">
        <v>25</v>
      </c>
      <c r="J1412">
        <v>4132</v>
      </c>
      <c r="K1412" t="s">
        <v>27</v>
      </c>
      <c r="L1412">
        <v>28.5</v>
      </c>
      <c r="M1412" t="s">
        <v>4634</v>
      </c>
      <c r="N1412">
        <v>8.8594399999999995E-4</v>
      </c>
      <c r="O1412" t="s">
        <v>28</v>
      </c>
      <c r="P1412">
        <v>0</v>
      </c>
      <c r="Q1412">
        <v>0</v>
      </c>
      <c r="R1412">
        <v>93.16</v>
      </c>
      <c r="S1412">
        <v>-3</v>
      </c>
      <c r="T1412">
        <v>3</v>
      </c>
    </row>
    <row r="1413" spans="1:20" x14ac:dyDescent="0.2">
      <c r="A1413" t="s">
        <v>4620</v>
      </c>
      <c r="B1413" t="s">
        <v>4638</v>
      </c>
      <c r="C1413" t="s">
        <v>4639</v>
      </c>
      <c r="D1413" t="s">
        <v>4640</v>
      </c>
      <c r="E1413" t="s">
        <v>24</v>
      </c>
      <c r="F1413" t="s">
        <v>2711</v>
      </c>
      <c r="G1413" t="s">
        <v>26</v>
      </c>
      <c r="H1413" t="s">
        <v>4641</v>
      </c>
      <c r="I1413" t="s">
        <v>25</v>
      </c>
      <c r="J1413">
        <v>3793</v>
      </c>
      <c r="K1413" t="s">
        <v>27</v>
      </c>
      <c r="L1413">
        <v>28.1</v>
      </c>
      <c r="M1413" t="s">
        <v>4413</v>
      </c>
      <c r="N1413">
        <v>0</v>
      </c>
      <c r="O1413" t="s">
        <v>25</v>
      </c>
      <c r="P1413">
        <v>0</v>
      </c>
      <c r="Q1413">
        <v>0</v>
      </c>
      <c r="R1413">
        <v>87.87</v>
      </c>
      <c r="S1413">
        <v>-5.0999999999999996</v>
      </c>
      <c r="T1413">
        <v>5.0999999999999996</v>
      </c>
    </row>
    <row r="1414" spans="1:20" x14ac:dyDescent="0.2">
      <c r="A1414" t="s">
        <v>4620</v>
      </c>
      <c r="B1414" t="s">
        <v>4642</v>
      </c>
      <c r="C1414" t="s">
        <v>4643</v>
      </c>
      <c r="D1414" t="s">
        <v>4644</v>
      </c>
      <c r="E1414" t="s">
        <v>24</v>
      </c>
      <c r="F1414" t="s">
        <v>25</v>
      </c>
      <c r="G1414" t="s">
        <v>26</v>
      </c>
      <c r="H1414" t="s">
        <v>4645</v>
      </c>
      <c r="I1414" t="s">
        <v>25</v>
      </c>
      <c r="J1414">
        <v>3715</v>
      </c>
      <c r="K1414" t="s">
        <v>27</v>
      </c>
      <c r="L1414">
        <v>26.5</v>
      </c>
      <c r="M1414" t="s">
        <v>4626</v>
      </c>
      <c r="N1414">
        <v>3.26669E-3</v>
      </c>
      <c r="O1414" t="s">
        <v>36</v>
      </c>
      <c r="P1414">
        <v>0</v>
      </c>
      <c r="Q1414">
        <v>0</v>
      </c>
      <c r="R1414">
        <v>88.58</v>
      </c>
      <c r="S1414">
        <v>-5</v>
      </c>
      <c r="T1414">
        <v>5</v>
      </c>
    </row>
    <row r="1415" spans="1:20" x14ac:dyDescent="0.2">
      <c r="A1415" t="s">
        <v>4620</v>
      </c>
      <c r="B1415" t="s">
        <v>4646</v>
      </c>
      <c r="C1415" t="s">
        <v>4647</v>
      </c>
      <c r="D1415" t="s">
        <v>4648</v>
      </c>
      <c r="E1415" t="s">
        <v>24</v>
      </c>
      <c r="F1415" t="s">
        <v>25</v>
      </c>
      <c r="G1415" t="s">
        <v>26</v>
      </c>
      <c r="H1415" t="s">
        <v>4645</v>
      </c>
      <c r="I1415" t="s">
        <v>25</v>
      </c>
      <c r="J1415">
        <v>3715</v>
      </c>
      <c r="K1415" t="s">
        <v>27</v>
      </c>
      <c r="L1415">
        <v>26.4</v>
      </c>
      <c r="M1415" t="s">
        <v>4626</v>
      </c>
      <c r="N1415">
        <v>8.8000299999999997E-4</v>
      </c>
      <c r="O1415" t="s">
        <v>28</v>
      </c>
      <c r="P1415">
        <v>0</v>
      </c>
      <c r="Q1415">
        <v>0</v>
      </c>
      <c r="R1415">
        <v>88.58</v>
      </c>
      <c r="S1415">
        <v>-4.3</v>
      </c>
      <c r="T1415">
        <v>4.3</v>
      </c>
    </row>
    <row r="1416" spans="1:20" x14ac:dyDescent="0.2">
      <c r="A1416" t="s">
        <v>4620</v>
      </c>
      <c r="B1416" t="s">
        <v>4649</v>
      </c>
      <c r="C1416" t="s">
        <v>4650</v>
      </c>
      <c r="D1416" t="s">
        <v>4651</v>
      </c>
      <c r="E1416" t="s">
        <v>24</v>
      </c>
      <c r="F1416" t="s">
        <v>25</v>
      </c>
      <c r="G1416" t="s">
        <v>26</v>
      </c>
      <c r="H1416" t="s">
        <v>4652</v>
      </c>
      <c r="I1416" t="s">
        <v>25</v>
      </c>
      <c r="J1416">
        <v>2471</v>
      </c>
      <c r="K1416" t="s">
        <v>27</v>
      </c>
      <c r="L1416">
        <v>28.8</v>
      </c>
      <c r="M1416" t="s">
        <v>4413</v>
      </c>
      <c r="N1416">
        <v>0</v>
      </c>
      <c r="O1416" t="s">
        <v>25</v>
      </c>
      <c r="P1416">
        <v>0</v>
      </c>
      <c r="Q1416">
        <v>0</v>
      </c>
      <c r="R1416">
        <v>86.97</v>
      </c>
      <c r="S1416">
        <v>-2.9</v>
      </c>
      <c r="T1416">
        <v>2.9</v>
      </c>
    </row>
    <row r="1417" spans="1:20" x14ac:dyDescent="0.2">
      <c r="A1417" t="s">
        <v>4620</v>
      </c>
      <c r="B1417" t="s">
        <v>4653</v>
      </c>
      <c r="C1417" t="s">
        <v>4654</v>
      </c>
      <c r="D1417" t="s">
        <v>4655</v>
      </c>
      <c r="E1417" t="s">
        <v>24</v>
      </c>
      <c r="F1417" t="s">
        <v>25</v>
      </c>
      <c r="G1417" t="s">
        <v>26</v>
      </c>
      <c r="H1417" t="s">
        <v>4656</v>
      </c>
      <c r="I1417" t="s">
        <v>25</v>
      </c>
      <c r="J1417">
        <v>1929</v>
      </c>
      <c r="K1417" t="s">
        <v>27</v>
      </c>
      <c r="L1417">
        <v>29.4</v>
      </c>
      <c r="M1417" t="s">
        <v>4634</v>
      </c>
      <c r="N1417">
        <v>3.2662699999999999E-3</v>
      </c>
      <c r="O1417" t="s">
        <v>36</v>
      </c>
      <c r="P1417">
        <v>0</v>
      </c>
      <c r="Q1417">
        <v>0</v>
      </c>
      <c r="R1417">
        <v>92.53</v>
      </c>
      <c r="S1417">
        <v>-2.2999999999999998</v>
      </c>
      <c r="T1417">
        <v>2.2999999999999998</v>
      </c>
    </row>
    <row r="1418" spans="1:20" x14ac:dyDescent="0.2">
      <c r="A1418" t="s">
        <v>4620</v>
      </c>
      <c r="B1418" t="s">
        <v>4657</v>
      </c>
      <c r="C1418" t="s">
        <v>4658</v>
      </c>
      <c r="D1418" t="s">
        <v>4659</v>
      </c>
      <c r="E1418" t="s">
        <v>24</v>
      </c>
      <c r="F1418" t="s">
        <v>25</v>
      </c>
      <c r="G1418" t="s">
        <v>26</v>
      </c>
      <c r="H1418" t="s">
        <v>4656</v>
      </c>
      <c r="I1418" t="s">
        <v>25</v>
      </c>
      <c r="J1418">
        <v>1928</v>
      </c>
      <c r="K1418" t="s">
        <v>27</v>
      </c>
      <c r="L1418">
        <v>26.5</v>
      </c>
      <c r="M1418" t="s">
        <v>4634</v>
      </c>
      <c r="N1418">
        <v>1.29601E-2</v>
      </c>
      <c r="O1418" t="s">
        <v>28</v>
      </c>
      <c r="P1418">
        <v>0</v>
      </c>
      <c r="Q1418">
        <v>0</v>
      </c>
      <c r="R1418">
        <v>90.3</v>
      </c>
      <c r="S1418">
        <v>-2.2999999999999998</v>
      </c>
      <c r="T1418">
        <v>2.2999999999999998</v>
      </c>
    </row>
    <row r="1419" spans="1:20" x14ac:dyDescent="0.2">
      <c r="A1419" t="s">
        <v>4620</v>
      </c>
      <c r="B1419" t="s">
        <v>4660</v>
      </c>
      <c r="C1419" t="s">
        <v>4661</v>
      </c>
      <c r="D1419" t="s">
        <v>4662</v>
      </c>
      <c r="E1419" t="s">
        <v>24</v>
      </c>
      <c r="F1419" t="s">
        <v>25</v>
      </c>
      <c r="G1419" t="s">
        <v>26</v>
      </c>
      <c r="H1419" t="s">
        <v>4478</v>
      </c>
      <c r="I1419" t="s">
        <v>25</v>
      </c>
      <c r="J1419">
        <v>1755</v>
      </c>
      <c r="K1419" t="s">
        <v>27</v>
      </c>
      <c r="L1419">
        <v>26.9</v>
      </c>
      <c r="M1419" t="s">
        <v>4663</v>
      </c>
      <c r="N1419">
        <v>8.8166299999999998E-4</v>
      </c>
      <c r="O1419" t="s">
        <v>28</v>
      </c>
      <c r="P1419">
        <v>0</v>
      </c>
      <c r="Q1419">
        <v>0</v>
      </c>
      <c r="R1419">
        <v>94.71</v>
      </c>
      <c r="S1419">
        <v>-4.5</v>
      </c>
      <c r="T1419">
        <v>4.5</v>
      </c>
    </row>
    <row r="1420" spans="1:20" x14ac:dyDescent="0.2">
      <c r="A1420" t="s">
        <v>4620</v>
      </c>
      <c r="B1420" t="s">
        <v>4664</v>
      </c>
      <c r="C1420" t="s">
        <v>4665</v>
      </c>
      <c r="D1420" t="s">
        <v>4666</v>
      </c>
      <c r="E1420" t="s">
        <v>24</v>
      </c>
      <c r="F1420" t="s">
        <v>25</v>
      </c>
      <c r="G1420" t="s">
        <v>26</v>
      </c>
      <c r="H1420" t="s">
        <v>4667</v>
      </c>
      <c r="I1420" t="s">
        <v>25</v>
      </c>
      <c r="J1420">
        <v>1709</v>
      </c>
      <c r="K1420" t="s">
        <v>27</v>
      </c>
      <c r="L1420">
        <v>25.8</v>
      </c>
      <c r="M1420" t="s">
        <v>929</v>
      </c>
      <c r="N1420">
        <v>5.4418799999999996E-3</v>
      </c>
      <c r="O1420" t="s">
        <v>55</v>
      </c>
      <c r="P1420">
        <v>0</v>
      </c>
      <c r="Q1420">
        <v>0</v>
      </c>
      <c r="R1420">
        <v>88.44</v>
      </c>
      <c r="S1420">
        <v>-4.3</v>
      </c>
      <c r="T1420">
        <v>4.3</v>
      </c>
    </row>
    <row r="1421" spans="1:20" x14ac:dyDescent="0.2">
      <c r="A1421" t="s">
        <v>4620</v>
      </c>
      <c r="B1421" t="s">
        <v>4668</v>
      </c>
      <c r="C1421" t="s">
        <v>4669</v>
      </c>
      <c r="D1421" t="s">
        <v>4670</v>
      </c>
      <c r="E1421" t="s">
        <v>24</v>
      </c>
      <c r="F1421" t="s">
        <v>4671</v>
      </c>
      <c r="G1421" t="s">
        <v>26</v>
      </c>
      <c r="H1421" t="s">
        <v>4672</v>
      </c>
      <c r="I1421" t="s">
        <v>25</v>
      </c>
      <c r="J1421">
        <v>1648</v>
      </c>
      <c r="K1421" t="s">
        <v>27</v>
      </c>
      <c r="L1421">
        <v>26.2</v>
      </c>
      <c r="M1421" t="s">
        <v>4663</v>
      </c>
      <c r="N1421">
        <v>0</v>
      </c>
      <c r="O1421" t="s">
        <v>25</v>
      </c>
      <c r="P1421">
        <v>0</v>
      </c>
      <c r="Q1421">
        <v>0</v>
      </c>
      <c r="R1421">
        <v>92.83</v>
      </c>
      <c r="S1421">
        <v>-4.3</v>
      </c>
      <c r="T1421">
        <v>4.3</v>
      </c>
    </row>
    <row r="1422" spans="1:20" x14ac:dyDescent="0.2">
      <c r="A1422" t="s">
        <v>4620</v>
      </c>
      <c r="B1422" t="s">
        <v>4673</v>
      </c>
      <c r="C1422" t="s">
        <v>4674</v>
      </c>
      <c r="D1422" t="s">
        <v>4675</v>
      </c>
      <c r="E1422" t="s">
        <v>24</v>
      </c>
      <c r="F1422" t="s">
        <v>25</v>
      </c>
      <c r="G1422" t="s">
        <v>26</v>
      </c>
      <c r="H1422" t="s">
        <v>4676</v>
      </c>
      <c r="I1422" t="s">
        <v>25</v>
      </c>
      <c r="J1422">
        <v>1583</v>
      </c>
      <c r="K1422" t="s">
        <v>27</v>
      </c>
      <c r="L1422">
        <v>25.8</v>
      </c>
      <c r="M1422" t="s">
        <v>4663</v>
      </c>
      <c r="N1422">
        <v>8.8174100000000001E-4</v>
      </c>
      <c r="O1422" t="s">
        <v>28</v>
      </c>
      <c r="P1422">
        <v>0</v>
      </c>
      <c r="Q1422">
        <v>0</v>
      </c>
      <c r="R1422">
        <v>90.19</v>
      </c>
      <c r="S1422">
        <v>-4.3</v>
      </c>
      <c r="T1422">
        <v>4.3</v>
      </c>
    </row>
    <row r="1423" spans="1:20" x14ac:dyDescent="0.2">
      <c r="A1423" t="s">
        <v>4620</v>
      </c>
      <c r="B1423" t="s">
        <v>4677</v>
      </c>
      <c r="C1423" t="s">
        <v>4678</v>
      </c>
      <c r="D1423" t="s">
        <v>4679</v>
      </c>
      <c r="E1423" t="s">
        <v>24</v>
      </c>
      <c r="F1423" t="s">
        <v>25</v>
      </c>
      <c r="G1423" t="s">
        <v>26</v>
      </c>
      <c r="H1423" t="s">
        <v>4467</v>
      </c>
      <c r="I1423" t="s">
        <v>25</v>
      </c>
      <c r="J1423">
        <v>1397</v>
      </c>
      <c r="K1423" t="s">
        <v>27</v>
      </c>
      <c r="L1423">
        <v>27</v>
      </c>
      <c r="M1423" t="s">
        <v>4413</v>
      </c>
      <c r="N1423">
        <v>6.1523300000000001E-3</v>
      </c>
      <c r="O1423" t="s">
        <v>32</v>
      </c>
      <c r="P1423">
        <v>0</v>
      </c>
      <c r="Q1423">
        <v>0</v>
      </c>
      <c r="R1423">
        <v>89.58</v>
      </c>
      <c r="S1423">
        <v>-4.7</v>
      </c>
      <c r="T1423">
        <v>4.7</v>
      </c>
    </row>
    <row r="1424" spans="1:20" x14ac:dyDescent="0.2">
      <c r="A1424" t="s">
        <v>4620</v>
      </c>
      <c r="B1424" t="s">
        <v>4680</v>
      </c>
      <c r="C1424" t="s">
        <v>4681</v>
      </c>
      <c r="D1424" t="s">
        <v>4682</v>
      </c>
      <c r="E1424" t="s">
        <v>24</v>
      </c>
      <c r="F1424" t="s">
        <v>2711</v>
      </c>
      <c r="G1424" t="s">
        <v>26</v>
      </c>
      <c r="H1424" t="s">
        <v>4683</v>
      </c>
      <c r="I1424" t="s">
        <v>25</v>
      </c>
      <c r="J1424">
        <v>1339</v>
      </c>
      <c r="K1424" t="s">
        <v>27</v>
      </c>
      <c r="L1424">
        <v>25.8</v>
      </c>
      <c r="M1424" t="s">
        <v>4413</v>
      </c>
      <c r="N1424">
        <v>0.12698999999999999</v>
      </c>
      <c r="O1424" t="s">
        <v>104</v>
      </c>
      <c r="P1424">
        <v>0</v>
      </c>
      <c r="Q1424">
        <v>0</v>
      </c>
      <c r="R1424">
        <v>90.87</v>
      </c>
      <c r="S1424">
        <v>-4.9000000000000004</v>
      </c>
      <c r="T1424">
        <v>4.9000000000000004</v>
      </c>
    </row>
    <row r="1425" spans="1:20" x14ac:dyDescent="0.2">
      <c r="A1425" t="s">
        <v>4620</v>
      </c>
      <c r="B1425" t="s">
        <v>4684</v>
      </c>
      <c r="C1425" t="s">
        <v>4685</v>
      </c>
      <c r="D1425" t="s">
        <v>4686</v>
      </c>
      <c r="E1425" t="s">
        <v>24</v>
      </c>
      <c r="F1425" t="s">
        <v>25</v>
      </c>
      <c r="G1425" t="s">
        <v>26</v>
      </c>
      <c r="H1425" t="s">
        <v>4687</v>
      </c>
      <c r="I1425" t="s">
        <v>25</v>
      </c>
      <c r="J1425">
        <v>1070</v>
      </c>
      <c r="K1425" t="s">
        <v>27</v>
      </c>
      <c r="L1425">
        <v>26.9</v>
      </c>
      <c r="M1425" t="s">
        <v>4626</v>
      </c>
      <c r="N1425">
        <v>8.8111899999999998E-4</v>
      </c>
      <c r="O1425" t="s">
        <v>28</v>
      </c>
      <c r="P1425">
        <v>0</v>
      </c>
      <c r="Q1425">
        <v>0</v>
      </c>
      <c r="R1425">
        <v>80.52</v>
      </c>
      <c r="S1425">
        <v>-2.5</v>
      </c>
      <c r="T1425">
        <v>2.5</v>
      </c>
    </row>
    <row r="1426" spans="1:20" x14ac:dyDescent="0.2">
      <c r="A1426" t="s">
        <v>4620</v>
      </c>
      <c r="B1426" t="s">
        <v>4688</v>
      </c>
      <c r="C1426" t="s">
        <v>4689</v>
      </c>
      <c r="D1426" t="s">
        <v>4690</v>
      </c>
      <c r="E1426" t="s">
        <v>24</v>
      </c>
      <c r="F1426" t="s">
        <v>2711</v>
      </c>
      <c r="G1426" t="s">
        <v>26</v>
      </c>
      <c r="H1426" t="s">
        <v>4463</v>
      </c>
      <c r="I1426" t="s">
        <v>25</v>
      </c>
      <c r="J1426">
        <v>1050</v>
      </c>
      <c r="K1426" t="s">
        <v>27</v>
      </c>
      <c r="L1426">
        <v>28.2</v>
      </c>
      <c r="M1426" t="s">
        <v>4691</v>
      </c>
      <c r="N1426">
        <v>0</v>
      </c>
      <c r="O1426" t="s">
        <v>25</v>
      </c>
      <c r="P1426">
        <v>0</v>
      </c>
      <c r="Q1426">
        <v>0</v>
      </c>
      <c r="R1426">
        <v>87.49</v>
      </c>
      <c r="S1426">
        <v>-2.2999999999999998</v>
      </c>
      <c r="T1426">
        <v>2.2999999999999998</v>
      </c>
    </row>
    <row r="1427" spans="1:20" x14ac:dyDescent="0.2">
      <c r="A1427" t="s">
        <v>4620</v>
      </c>
      <c r="B1427" t="s">
        <v>4692</v>
      </c>
      <c r="C1427" t="s">
        <v>4693</v>
      </c>
      <c r="D1427" t="s">
        <v>4694</v>
      </c>
      <c r="E1427" t="s">
        <v>24</v>
      </c>
      <c r="F1427" t="s">
        <v>25</v>
      </c>
      <c r="G1427" t="s">
        <v>26</v>
      </c>
      <c r="H1427" t="s">
        <v>4463</v>
      </c>
      <c r="I1427" t="s">
        <v>25</v>
      </c>
      <c r="J1427">
        <v>1050</v>
      </c>
      <c r="K1427" t="s">
        <v>27</v>
      </c>
      <c r="L1427">
        <v>27.7</v>
      </c>
      <c r="M1427" t="s">
        <v>4691</v>
      </c>
      <c r="N1427">
        <v>8.8498699999999995E-4</v>
      </c>
      <c r="O1427" t="s">
        <v>28</v>
      </c>
      <c r="P1427">
        <v>0</v>
      </c>
      <c r="Q1427">
        <v>0</v>
      </c>
      <c r="R1427">
        <v>87.49</v>
      </c>
      <c r="S1427">
        <v>-2</v>
      </c>
      <c r="T1427">
        <v>2</v>
      </c>
    </row>
    <row r="1428" spans="1:20" x14ac:dyDescent="0.2">
      <c r="A1428" t="s">
        <v>4620</v>
      </c>
      <c r="B1428" t="s">
        <v>4695</v>
      </c>
      <c r="C1428" t="s">
        <v>4696</v>
      </c>
      <c r="D1428" t="s">
        <v>4697</v>
      </c>
      <c r="E1428" t="s">
        <v>24</v>
      </c>
      <c r="F1428" t="s">
        <v>25</v>
      </c>
      <c r="G1428" t="s">
        <v>26</v>
      </c>
      <c r="H1428" t="s">
        <v>4463</v>
      </c>
      <c r="I1428" t="s">
        <v>25</v>
      </c>
      <c r="J1428">
        <v>1032</v>
      </c>
      <c r="K1428" t="s">
        <v>27</v>
      </c>
      <c r="L1428">
        <v>26.9</v>
      </c>
      <c r="M1428" t="s">
        <v>4698</v>
      </c>
      <c r="N1428">
        <v>8.8489299999999999E-4</v>
      </c>
      <c r="O1428" t="s">
        <v>28</v>
      </c>
      <c r="P1428">
        <v>0</v>
      </c>
      <c r="Q1428">
        <v>0</v>
      </c>
      <c r="R1428">
        <v>89.18</v>
      </c>
      <c r="S1428">
        <v>-2.6</v>
      </c>
      <c r="T1428">
        <v>2.6</v>
      </c>
    </row>
    <row r="1429" spans="1:20" x14ac:dyDescent="0.2">
      <c r="A1429" t="s">
        <v>4620</v>
      </c>
      <c r="B1429" t="s">
        <v>4699</v>
      </c>
      <c r="C1429" t="s">
        <v>4700</v>
      </c>
      <c r="D1429" t="s">
        <v>4701</v>
      </c>
      <c r="E1429" t="s">
        <v>24</v>
      </c>
      <c r="F1429" t="s">
        <v>25</v>
      </c>
      <c r="G1429" t="s">
        <v>26</v>
      </c>
      <c r="H1429" t="s">
        <v>4702</v>
      </c>
      <c r="I1429" t="s">
        <v>25</v>
      </c>
      <c r="J1429">
        <v>931</v>
      </c>
      <c r="K1429" t="s">
        <v>27</v>
      </c>
      <c r="L1429">
        <v>25.8</v>
      </c>
      <c r="M1429" t="s">
        <v>4703</v>
      </c>
      <c r="N1429">
        <v>5.4424699999999996E-3</v>
      </c>
      <c r="O1429" t="s">
        <v>55</v>
      </c>
      <c r="P1429">
        <v>0</v>
      </c>
      <c r="Q1429">
        <v>0</v>
      </c>
      <c r="R1429">
        <v>82.02</v>
      </c>
      <c r="S1429">
        <v>-4.5</v>
      </c>
      <c r="T1429">
        <v>4.5</v>
      </c>
    </row>
    <row r="1430" spans="1:20" x14ac:dyDescent="0.2">
      <c r="A1430" t="s">
        <v>4620</v>
      </c>
      <c r="B1430" t="s">
        <v>4704</v>
      </c>
      <c r="C1430" t="s">
        <v>4705</v>
      </c>
      <c r="D1430" t="s">
        <v>4706</v>
      </c>
      <c r="E1430" t="s">
        <v>24</v>
      </c>
      <c r="F1430" t="s">
        <v>25</v>
      </c>
      <c r="G1430" t="s">
        <v>74</v>
      </c>
      <c r="H1430" s="3">
        <v>26573</v>
      </c>
      <c r="I1430" t="s">
        <v>25</v>
      </c>
      <c r="J1430">
        <v>549</v>
      </c>
      <c r="K1430" t="s">
        <v>27</v>
      </c>
      <c r="L1430">
        <v>27.8</v>
      </c>
      <c r="M1430" t="s">
        <v>4698</v>
      </c>
      <c r="N1430">
        <v>0</v>
      </c>
      <c r="O1430" t="s">
        <v>25</v>
      </c>
      <c r="P1430">
        <v>0</v>
      </c>
      <c r="Q1430">
        <v>0</v>
      </c>
      <c r="R1430">
        <v>89.97</v>
      </c>
      <c r="S1430">
        <v>-4.8</v>
      </c>
      <c r="T1430">
        <v>4.8</v>
      </c>
    </row>
    <row r="1431" spans="1:20" x14ac:dyDescent="0.2">
      <c r="A1431" t="s">
        <v>4620</v>
      </c>
      <c r="B1431" t="s">
        <v>4707</v>
      </c>
      <c r="C1431" t="s">
        <v>4708</v>
      </c>
      <c r="D1431" t="s">
        <v>4709</v>
      </c>
      <c r="E1431" t="s">
        <v>24</v>
      </c>
      <c r="F1431" t="s">
        <v>25</v>
      </c>
      <c r="G1431" t="s">
        <v>26</v>
      </c>
      <c r="H1431" s="3">
        <v>26512</v>
      </c>
      <c r="I1431" t="s">
        <v>25</v>
      </c>
      <c r="J1431">
        <v>482</v>
      </c>
      <c r="K1431" t="s">
        <v>27</v>
      </c>
      <c r="L1431">
        <v>26.6</v>
      </c>
      <c r="M1431" t="s">
        <v>4710</v>
      </c>
      <c r="N1431">
        <v>3.26648E-3</v>
      </c>
      <c r="O1431" t="s">
        <v>36</v>
      </c>
      <c r="P1431">
        <v>0</v>
      </c>
      <c r="Q1431">
        <v>0</v>
      </c>
      <c r="R1431">
        <v>91.94</v>
      </c>
      <c r="S1431">
        <v>-2.1</v>
      </c>
      <c r="T1431">
        <v>2.1</v>
      </c>
    </row>
    <row r="1432" spans="1:20" x14ac:dyDescent="0.2">
      <c r="A1432" t="s">
        <v>4620</v>
      </c>
      <c r="B1432" t="s">
        <v>4711</v>
      </c>
      <c r="C1432" t="s">
        <v>4712</v>
      </c>
      <c r="D1432" t="s">
        <v>4713</v>
      </c>
      <c r="E1432" t="s">
        <v>24</v>
      </c>
      <c r="F1432" t="s">
        <v>25</v>
      </c>
      <c r="G1432" t="s">
        <v>26</v>
      </c>
      <c r="H1432" s="3">
        <v>26481</v>
      </c>
      <c r="I1432" t="s">
        <v>25</v>
      </c>
      <c r="J1432">
        <v>419</v>
      </c>
      <c r="K1432" t="s">
        <v>27</v>
      </c>
      <c r="L1432">
        <v>27.4</v>
      </c>
      <c r="M1432" t="s">
        <v>4710</v>
      </c>
      <c r="N1432">
        <v>8.8393900000000004E-4</v>
      </c>
      <c r="O1432" t="s">
        <v>28</v>
      </c>
      <c r="P1432">
        <v>0</v>
      </c>
      <c r="Q1432">
        <v>0</v>
      </c>
      <c r="R1432">
        <v>90.67</v>
      </c>
      <c r="S1432">
        <v>-4</v>
      </c>
      <c r="T1432">
        <v>4</v>
      </c>
    </row>
    <row r="1433" spans="1:20" x14ac:dyDescent="0.2">
      <c r="A1433" t="s">
        <v>4620</v>
      </c>
      <c r="B1433" t="s">
        <v>4714</v>
      </c>
      <c r="C1433" t="s">
        <v>4715</v>
      </c>
      <c r="D1433" t="s">
        <v>4716</v>
      </c>
      <c r="E1433" t="s">
        <v>24</v>
      </c>
      <c r="F1433" t="s">
        <v>25</v>
      </c>
      <c r="G1433" t="s">
        <v>74</v>
      </c>
      <c r="H1433" s="3">
        <v>26390</v>
      </c>
      <c r="I1433" t="s">
        <v>25</v>
      </c>
      <c r="J1433">
        <v>218</v>
      </c>
      <c r="K1433" t="s">
        <v>27</v>
      </c>
      <c r="L1433">
        <v>29.4</v>
      </c>
      <c r="M1433" t="s">
        <v>4717</v>
      </c>
      <c r="N1433">
        <v>8.8534699999999998E-4</v>
      </c>
      <c r="O1433" t="s">
        <v>28</v>
      </c>
      <c r="P1433">
        <v>0</v>
      </c>
      <c r="Q1433">
        <v>0</v>
      </c>
      <c r="R1433">
        <v>92.45</v>
      </c>
      <c r="S1433">
        <v>-3.1</v>
      </c>
      <c r="T1433">
        <v>3.1</v>
      </c>
    </row>
    <row r="1434" spans="1:20" x14ac:dyDescent="0.2">
      <c r="H1434" s="3"/>
    </row>
    <row r="1435" spans="1:20" x14ac:dyDescent="0.2">
      <c r="A1435" t="s">
        <v>4718</v>
      </c>
      <c r="B1435" t="s">
        <v>4719</v>
      </c>
      <c r="C1435" t="s">
        <v>4720</v>
      </c>
      <c r="D1435" t="s">
        <v>4721</v>
      </c>
      <c r="E1435" t="s">
        <v>24</v>
      </c>
      <c r="F1435" t="s">
        <v>25</v>
      </c>
      <c r="G1435" t="s">
        <v>26</v>
      </c>
      <c r="H1435" s="2">
        <v>44781</v>
      </c>
      <c r="I1435" t="s">
        <v>25</v>
      </c>
      <c r="J1435">
        <v>350</v>
      </c>
      <c r="K1435" t="s">
        <v>27</v>
      </c>
      <c r="L1435">
        <v>27.7</v>
      </c>
      <c r="M1435" t="s">
        <v>25</v>
      </c>
      <c r="N1435">
        <v>1.1496899999999999E-2</v>
      </c>
      <c r="O1435" t="s">
        <v>32</v>
      </c>
      <c r="P1435">
        <v>0</v>
      </c>
      <c r="Q1435">
        <v>0</v>
      </c>
      <c r="R1435">
        <v>91.15</v>
      </c>
      <c r="S1435">
        <v>-3.8</v>
      </c>
      <c r="T1435">
        <v>3.8</v>
      </c>
    </row>
    <row r="1436" spans="1:20" x14ac:dyDescent="0.2">
      <c r="A1436" t="s">
        <v>4718</v>
      </c>
      <c r="B1436" t="s">
        <v>4722</v>
      </c>
      <c r="C1436" t="s">
        <v>4723</v>
      </c>
      <c r="D1436" t="s">
        <v>4724</v>
      </c>
      <c r="E1436" t="s">
        <v>24</v>
      </c>
      <c r="F1436" t="s">
        <v>40</v>
      </c>
      <c r="G1436" t="s">
        <v>26</v>
      </c>
      <c r="H1436" s="2">
        <v>44781</v>
      </c>
      <c r="I1436" t="s">
        <v>25</v>
      </c>
      <c r="J1436">
        <v>381</v>
      </c>
      <c r="K1436" t="s">
        <v>27</v>
      </c>
      <c r="L1436">
        <v>27.4</v>
      </c>
      <c r="M1436" t="s">
        <v>25</v>
      </c>
      <c r="N1436">
        <v>0</v>
      </c>
      <c r="O1436" t="s">
        <v>25</v>
      </c>
      <c r="P1436">
        <v>0</v>
      </c>
      <c r="Q1436">
        <v>0</v>
      </c>
      <c r="R1436">
        <v>83.53</v>
      </c>
      <c r="S1436">
        <v>-4.5</v>
      </c>
      <c r="T1436">
        <v>4.5</v>
      </c>
    </row>
    <row r="1437" spans="1:20" x14ac:dyDescent="0.2">
      <c r="A1437" t="s">
        <v>4718</v>
      </c>
      <c r="B1437" t="s">
        <v>4725</v>
      </c>
      <c r="C1437" t="s">
        <v>4726</v>
      </c>
      <c r="D1437" t="s">
        <v>4727</v>
      </c>
      <c r="E1437" t="s">
        <v>24</v>
      </c>
      <c r="F1437" t="s">
        <v>25</v>
      </c>
      <c r="G1437" t="s">
        <v>26</v>
      </c>
      <c r="H1437" s="2">
        <v>44781</v>
      </c>
      <c r="I1437" t="s">
        <v>25</v>
      </c>
      <c r="J1437">
        <v>458</v>
      </c>
      <c r="K1437" t="s">
        <v>27</v>
      </c>
      <c r="L1437">
        <v>27.3</v>
      </c>
      <c r="M1437" t="s">
        <v>25</v>
      </c>
      <c r="N1437">
        <v>5.4377399999999999E-3</v>
      </c>
      <c r="O1437" t="s">
        <v>55</v>
      </c>
      <c r="P1437">
        <v>0</v>
      </c>
      <c r="Q1437">
        <v>0</v>
      </c>
      <c r="R1437">
        <v>90.23</v>
      </c>
      <c r="S1437">
        <v>-2.6</v>
      </c>
      <c r="T1437">
        <v>2.6</v>
      </c>
    </row>
    <row r="1438" spans="1:20" x14ac:dyDescent="0.2">
      <c r="A1438" t="s">
        <v>4718</v>
      </c>
      <c r="B1438" t="s">
        <v>4728</v>
      </c>
      <c r="C1438" t="s">
        <v>4729</v>
      </c>
      <c r="D1438" t="s">
        <v>4730</v>
      </c>
      <c r="E1438" t="s">
        <v>24</v>
      </c>
      <c r="F1438" t="s">
        <v>25</v>
      </c>
      <c r="G1438" t="s">
        <v>26</v>
      </c>
      <c r="H1438" s="2">
        <v>44781</v>
      </c>
      <c r="I1438" t="s">
        <v>25</v>
      </c>
      <c r="J1438">
        <v>690</v>
      </c>
      <c r="K1438" t="s">
        <v>27</v>
      </c>
      <c r="L1438">
        <v>28</v>
      </c>
      <c r="M1438" t="s">
        <v>25</v>
      </c>
      <c r="N1438">
        <v>0</v>
      </c>
      <c r="O1438" t="s">
        <v>25</v>
      </c>
      <c r="P1438">
        <v>0</v>
      </c>
      <c r="Q1438">
        <v>0</v>
      </c>
      <c r="R1438">
        <v>87.23</v>
      </c>
      <c r="S1438">
        <v>-4.8</v>
      </c>
      <c r="T1438">
        <v>4.8</v>
      </c>
    </row>
    <row r="1439" spans="1:20" x14ac:dyDescent="0.2">
      <c r="A1439" t="s">
        <v>4718</v>
      </c>
      <c r="B1439" t="s">
        <v>4731</v>
      </c>
      <c r="C1439" t="s">
        <v>4732</v>
      </c>
      <c r="D1439" t="s">
        <v>4733</v>
      </c>
      <c r="E1439" t="s">
        <v>24</v>
      </c>
      <c r="F1439" t="s">
        <v>25</v>
      </c>
      <c r="G1439" t="s">
        <v>26</v>
      </c>
      <c r="H1439" s="2">
        <v>44781</v>
      </c>
      <c r="I1439" t="s">
        <v>25</v>
      </c>
      <c r="J1439">
        <v>775</v>
      </c>
      <c r="K1439" t="s">
        <v>27</v>
      </c>
      <c r="L1439">
        <v>27.9</v>
      </c>
      <c r="M1439" t="s">
        <v>25</v>
      </c>
      <c r="N1439">
        <v>0</v>
      </c>
      <c r="O1439" t="s">
        <v>25</v>
      </c>
      <c r="P1439">
        <v>0</v>
      </c>
      <c r="Q1439">
        <v>0</v>
      </c>
      <c r="R1439">
        <v>92.74</v>
      </c>
      <c r="S1439">
        <v>-2.5</v>
      </c>
      <c r="T1439">
        <v>2.5</v>
      </c>
    </row>
    <row r="1440" spans="1:20" x14ac:dyDescent="0.2">
      <c r="A1440" t="s">
        <v>4718</v>
      </c>
      <c r="B1440" t="s">
        <v>4734</v>
      </c>
      <c r="C1440" t="s">
        <v>4735</v>
      </c>
      <c r="D1440" t="s">
        <v>4736</v>
      </c>
      <c r="E1440" t="s">
        <v>24</v>
      </c>
      <c r="F1440" t="s">
        <v>25</v>
      </c>
      <c r="G1440" t="s">
        <v>26</v>
      </c>
      <c r="H1440" s="2">
        <v>44781</v>
      </c>
      <c r="I1440" t="s">
        <v>25</v>
      </c>
      <c r="J1440">
        <v>775</v>
      </c>
      <c r="K1440" t="s">
        <v>27</v>
      </c>
      <c r="L1440">
        <v>29.4</v>
      </c>
      <c r="M1440" t="s">
        <v>25</v>
      </c>
      <c r="N1440">
        <v>0</v>
      </c>
      <c r="O1440" t="s">
        <v>25</v>
      </c>
      <c r="P1440">
        <v>0</v>
      </c>
      <c r="Q1440">
        <v>0</v>
      </c>
      <c r="R1440">
        <v>92.74</v>
      </c>
      <c r="S1440">
        <v>-4.2</v>
      </c>
      <c r="T1440">
        <v>4.2</v>
      </c>
    </row>
    <row r="1441" spans="1:20" x14ac:dyDescent="0.2">
      <c r="A1441" t="s">
        <v>4718</v>
      </c>
      <c r="B1441" t="s">
        <v>4737</v>
      </c>
      <c r="C1441" t="s">
        <v>4738</v>
      </c>
      <c r="D1441" t="s">
        <v>4739</v>
      </c>
      <c r="E1441" t="s">
        <v>24</v>
      </c>
      <c r="F1441" t="s">
        <v>25</v>
      </c>
      <c r="G1441" t="s">
        <v>26</v>
      </c>
      <c r="H1441" s="2">
        <v>44781</v>
      </c>
      <c r="I1441" t="s">
        <v>25</v>
      </c>
      <c r="J1441">
        <v>823</v>
      </c>
      <c r="K1441" t="s">
        <v>27</v>
      </c>
      <c r="L1441">
        <v>26</v>
      </c>
      <c r="M1441" t="s">
        <v>25</v>
      </c>
      <c r="N1441">
        <v>0</v>
      </c>
      <c r="O1441" t="s">
        <v>25</v>
      </c>
      <c r="P1441">
        <v>0</v>
      </c>
      <c r="Q1441">
        <v>0</v>
      </c>
      <c r="R1441">
        <v>87.44</v>
      </c>
      <c r="S1441">
        <v>-3.2</v>
      </c>
      <c r="T1441">
        <v>3.2</v>
      </c>
    </row>
    <row r="1442" spans="1:20" x14ac:dyDescent="0.2">
      <c r="H1442" s="2"/>
    </row>
    <row r="1443" spans="1:20" x14ac:dyDescent="0.2">
      <c r="A1443" t="s">
        <v>4740</v>
      </c>
      <c r="B1443" t="s">
        <v>4741</v>
      </c>
      <c r="C1443" t="s">
        <v>4742</v>
      </c>
      <c r="D1443" t="s">
        <v>4743</v>
      </c>
      <c r="E1443" t="s">
        <v>24</v>
      </c>
      <c r="F1443" t="s">
        <v>25</v>
      </c>
      <c r="G1443" t="s">
        <v>26</v>
      </c>
      <c r="H1443" s="2">
        <v>44907</v>
      </c>
      <c r="I1443" t="s">
        <v>25</v>
      </c>
      <c r="J1443">
        <v>852</v>
      </c>
      <c r="K1443" t="s">
        <v>27</v>
      </c>
      <c r="L1443">
        <v>29.4</v>
      </c>
      <c r="M1443" t="s">
        <v>1447</v>
      </c>
      <c r="N1443">
        <v>9.3428300000000005E-4</v>
      </c>
      <c r="O1443" t="s">
        <v>28</v>
      </c>
      <c r="P1443">
        <v>0</v>
      </c>
      <c r="Q1443">
        <v>0</v>
      </c>
      <c r="R1443">
        <v>94.2</v>
      </c>
      <c r="S1443">
        <v>-2.6</v>
      </c>
      <c r="T1443">
        <v>2.6</v>
      </c>
    </row>
    <row r="1444" spans="1:20" x14ac:dyDescent="0.2">
      <c r="A1444" t="s">
        <v>4740</v>
      </c>
      <c r="B1444" t="s">
        <v>4744</v>
      </c>
      <c r="C1444" t="s">
        <v>4745</v>
      </c>
      <c r="D1444" t="s">
        <v>4746</v>
      </c>
      <c r="E1444" t="s">
        <v>24</v>
      </c>
      <c r="F1444" t="s">
        <v>25</v>
      </c>
      <c r="G1444" t="s">
        <v>26</v>
      </c>
      <c r="H1444" s="2">
        <v>44754</v>
      </c>
      <c r="I1444" t="s">
        <v>25</v>
      </c>
      <c r="J1444">
        <v>475</v>
      </c>
      <c r="K1444" t="s">
        <v>27</v>
      </c>
      <c r="L1444">
        <v>26.8</v>
      </c>
      <c r="M1444" t="s">
        <v>25</v>
      </c>
      <c r="N1444">
        <v>2.91019E-3</v>
      </c>
      <c r="O1444" t="s">
        <v>104</v>
      </c>
      <c r="P1444">
        <v>0</v>
      </c>
      <c r="Q1444">
        <v>0</v>
      </c>
      <c r="R1444">
        <v>90.52</v>
      </c>
      <c r="S1444">
        <v>-4.8</v>
      </c>
      <c r="T1444">
        <v>4.8</v>
      </c>
    </row>
    <row r="1445" spans="1:20" x14ac:dyDescent="0.2">
      <c r="A1445" t="s">
        <v>4740</v>
      </c>
      <c r="B1445" t="s">
        <v>4747</v>
      </c>
      <c r="C1445" t="s">
        <v>4748</v>
      </c>
      <c r="D1445" t="s">
        <v>4749</v>
      </c>
      <c r="E1445" t="s">
        <v>24</v>
      </c>
      <c r="F1445" t="s">
        <v>25</v>
      </c>
      <c r="G1445" t="s">
        <v>26</v>
      </c>
      <c r="H1445" s="2">
        <v>44632</v>
      </c>
      <c r="I1445" t="s">
        <v>25</v>
      </c>
      <c r="J1445">
        <v>296</v>
      </c>
      <c r="K1445" t="s">
        <v>27</v>
      </c>
      <c r="L1445">
        <v>27.8</v>
      </c>
      <c r="M1445" t="s">
        <v>4750</v>
      </c>
      <c r="N1445">
        <v>8.7925999999999998E-4</v>
      </c>
      <c r="O1445" t="s">
        <v>28</v>
      </c>
      <c r="P1445">
        <v>0</v>
      </c>
      <c r="Q1445">
        <v>0</v>
      </c>
      <c r="R1445">
        <v>84.43</v>
      </c>
      <c r="S1445">
        <v>1.8</v>
      </c>
      <c r="T1445">
        <v>1.8</v>
      </c>
    </row>
    <row r="1446" spans="1:20" x14ac:dyDescent="0.2">
      <c r="A1446" t="s">
        <v>4740</v>
      </c>
      <c r="B1446" t="s">
        <v>4751</v>
      </c>
      <c r="C1446" t="s">
        <v>4752</v>
      </c>
      <c r="D1446" t="s">
        <v>4753</v>
      </c>
      <c r="E1446" t="s">
        <v>24</v>
      </c>
      <c r="F1446" t="s">
        <v>25</v>
      </c>
      <c r="G1446" t="s">
        <v>26</v>
      </c>
      <c r="H1446" s="2">
        <v>44604</v>
      </c>
      <c r="I1446" t="s">
        <v>25</v>
      </c>
      <c r="J1446">
        <v>216</v>
      </c>
      <c r="K1446" t="s">
        <v>27</v>
      </c>
      <c r="L1446">
        <v>27.2</v>
      </c>
      <c r="M1446" t="s">
        <v>4754</v>
      </c>
      <c r="N1446">
        <v>0</v>
      </c>
      <c r="O1446" t="s">
        <v>25</v>
      </c>
      <c r="P1446">
        <v>0</v>
      </c>
      <c r="Q1446">
        <v>0</v>
      </c>
      <c r="R1446">
        <v>89.2</v>
      </c>
      <c r="S1446">
        <v>-4.9000000000000004</v>
      </c>
      <c r="T1446">
        <v>4.9000000000000004</v>
      </c>
    </row>
    <row r="1447" spans="1:20" x14ac:dyDescent="0.2">
      <c r="A1447" t="s">
        <v>4740</v>
      </c>
      <c r="B1447" t="s">
        <v>4755</v>
      </c>
      <c r="C1447" t="s">
        <v>4756</v>
      </c>
      <c r="D1447" t="s">
        <v>4757</v>
      </c>
      <c r="E1447" t="s">
        <v>24</v>
      </c>
      <c r="F1447" t="s">
        <v>25</v>
      </c>
      <c r="G1447" t="s">
        <v>26</v>
      </c>
      <c r="H1447" s="2">
        <v>44573</v>
      </c>
      <c r="I1447" t="s">
        <v>25</v>
      </c>
      <c r="J1447">
        <v>168</v>
      </c>
      <c r="K1447" t="s">
        <v>27</v>
      </c>
      <c r="L1447">
        <v>31</v>
      </c>
      <c r="M1447" t="s">
        <v>4750</v>
      </c>
      <c r="N1447">
        <v>1.76345E-3</v>
      </c>
      <c r="O1447" t="s">
        <v>28</v>
      </c>
      <c r="P1447">
        <v>0</v>
      </c>
      <c r="Q1447">
        <v>0</v>
      </c>
      <c r="R1447">
        <v>81.96</v>
      </c>
      <c r="S1447">
        <v>-4.8</v>
      </c>
      <c r="T144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2022-07-19T20:07:46Z</dcterms:created>
  <dcterms:modified xsi:type="dcterms:W3CDTF">2022-10-24T17:30:52Z</dcterms:modified>
</cp:coreProperties>
</file>