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Stundennachweise\"/>
    </mc:Choice>
  </mc:AlternateContent>
  <xr:revisionPtr revIDLastSave="0" documentId="13_ncr:1_{5BE1C417-79C4-4DF8-8F03-10DE41035DAF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F37" i="1"/>
  <c r="E37" i="1"/>
  <c r="D37" i="1"/>
  <c r="C37" i="1"/>
  <c r="D33" i="1"/>
  <c r="D35" i="1" s="1"/>
  <c r="C35" i="1"/>
  <c r="E35" i="1"/>
  <c r="F35" i="1"/>
  <c r="B35" i="1"/>
  <c r="B37" i="1"/>
  <c r="B33" i="1"/>
  <c r="B34" i="1"/>
  <c r="E32" i="1"/>
  <c r="E41" i="1"/>
  <c r="E6" i="1"/>
  <c r="D6" i="1" l="1"/>
  <c r="C6" i="1"/>
  <c r="B6" i="1"/>
  <c r="B41" i="1" s="1"/>
  <c r="C41" i="1" l="1"/>
  <c r="D41" i="1"/>
  <c r="F41" i="1"/>
</calcChain>
</file>

<file path=xl/sharedStrings.xml><?xml version="1.0" encoding="utf-8"?>
<sst xmlns="http://schemas.openxmlformats.org/spreadsheetml/2006/main" count="65" uniqueCount="34">
  <si>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</si>
  <si>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</si>
  <si>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</si>
  <si>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</si>
  <si>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</si>
  <si>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</si>
  <si>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</si>
  <si>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</si>
  <si>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</si>
  <si>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</si>
  <si>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</si>
  <si>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</si>
  <si>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</si>
  <si>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</si>
  <si>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</si>
  <si>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</si>
  <si>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</si>
  <si>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</si>
  <si>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</si>
  <si>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</si>
  <si>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</si>
  <si>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</si>
  <si>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</si>
  <si>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</si>
  <si>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Januar</t>
  </si>
  <si>
    <t>Februar</t>
  </si>
  <si>
    <t>JR</t>
  </si>
  <si>
    <t>Soll bis 31.3.23</t>
  </si>
  <si>
    <t>Verträge</t>
  </si>
  <si>
    <t>Vertrag 1</t>
  </si>
  <si>
    <t>Vertrag 3</t>
  </si>
  <si>
    <t>Vertrag 2</t>
  </si>
  <si>
    <t>gesamt</t>
  </si>
  <si>
    <t>geleistet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</si>
</sst>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7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8" borderId="0" xfId="0" applyFill="1"/>
    <xf numFmtId="0" fontId="1" fillId="8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I41"/>
  <sheetViews>
    <sheetView tabSelected="1" workbookViewId="0">
      <selection activeCell="H36" sqref="H36"/>
    </sheetView>
  </sheetViews>
  <sheetFormatPr defaultRowHeight="15" x14ac:dyDescent="0.25"/>
  <cols>
    <col min="1" max="1" width="16.7109375" customWidth="1"/>
  </cols>
  <sheetData>
    <row r="1" spans="1:9" x14ac:dyDescent="0.25">
      <c r="A1" t="s">
        <v>0</v>
      </c>
    </row>
    <row r="2" spans="1:9" x14ac:dyDescent="0.25">
      <c r="A2">
        <v>2022</v>
      </c>
      <c r="B2" t="s">
        <v>11</v>
      </c>
      <c r="C2" t="s">
        <v>12</v>
      </c>
      <c r="D2" t="s">
        <v>13</v>
      </c>
      <c r="E2" t="s">
        <v>26</v>
      </c>
      <c r="F2" t="s">
        <v>14</v>
      </c>
      <c r="G2" t="s">
        <v>17</v>
      </c>
      <c r="H2" t="s">
        <v>18</v>
      </c>
    </row>
    <row r="3" spans="1:9" x14ac:dyDescent="0.25">
      <c r="A3" t="s">
        <v>27</v>
      </c>
    </row>
    <row r="5" spans="1:9" x14ac:dyDescent="0.25">
      <c r="H5" s="4"/>
      <c r="I5" t="s">
        <v>22</v>
      </c>
    </row>
    <row r="6" spans="1:9" x14ac:dyDescent="0.25">
      <c r="A6" s="5" t="s">
        <v>15</v>
      </c>
      <c r="B6" s="5">
        <f>262+(3*40)</f>
        <v>382</v>
      </c>
      <c r="C6" s="5">
        <f>96+(3*32)</f>
        <v>192</v>
      </c>
      <c r="D6" s="5">
        <f>304+3*32</f>
        <v>400</v>
      </c>
      <c r="E6" s="5">
        <f>6*43</f>
        <v>258</v>
      </c>
      <c r="F6" s="5">
        <v>225</v>
      </c>
      <c r="H6" s="1"/>
      <c r="I6" t="s">
        <v>19</v>
      </c>
    </row>
    <row r="7" spans="1:9" ht="15.75" thickBot="1" x14ac:dyDescent="0.3">
      <c r="A7" s="16">
        <v>2022</v>
      </c>
      <c r="B7" s="10"/>
      <c r="C7" s="10"/>
      <c r="D7" s="10"/>
      <c r="E7" s="10"/>
      <c r="F7" s="10"/>
      <c r="H7" s="3"/>
      <c r="I7" t="s">
        <v>21</v>
      </c>
    </row>
    <row r="8" spans="1:9" x14ac:dyDescent="0.25">
      <c r="A8" t="s">
        <v>1</v>
      </c>
      <c r="B8" t="s">
        <v>23</v>
      </c>
      <c r="C8" t="s">
        <v>23</v>
      </c>
      <c r="D8" s="11">
        <v>15.5</v>
      </c>
      <c r="E8" t="s">
        <v>23</v>
      </c>
      <c r="F8" s="2">
        <v>28</v>
      </c>
      <c r="H8" s="2"/>
      <c r="I8" t="s">
        <v>20</v>
      </c>
    </row>
    <row r="9" spans="1:9" x14ac:dyDescent="0.25">
      <c r="A9" t="s">
        <v>2</v>
      </c>
      <c r="B9" t="s">
        <v>23</v>
      </c>
      <c r="C9" t="s">
        <v>23</v>
      </c>
      <c r="D9" s="12">
        <v>33</v>
      </c>
      <c r="E9" t="s">
        <v>23</v>
      </c>
      <c r="F9" s="2">
        <v>29.43</v>
      </c>
    </row>
    <row r="10" spans="1:9" ht="15.75" thickBot="1" x14ac:dyDescent="0.3">
      <c r="A10" t="s">
        <v>3</v>
      </c>
      <c r="B10" t="s">
        <v>23</v>
      </c>
      <c r="C10" t="s">
        <v>23</v>
      </c>
      <c r="D10" s="12">
        <v>30</v>
      </c>
      <c r="E10" t="s">
        <v>23</v>
      </c>
      <c r="F10" s="2">
        <v>30.8</v>
      </c>
    </row>
    <row r="11" spans="1:9" x14ac:dyDescent="0.25">
      <c r="A11" t="s">
        <v>4</v>
      </c>
      <c r="B11" s="11">
        <v>35.58</v>
      </c>
      <c r="C11" t="s">
        <v>23</v>
      </c>
      <c r="D11" s="12">
        <v>26.5</v>
      </c>
      <c r="E11" t="s">
        <v>23</v>
      </c>
      <c r="F11" s="2">
        <v>30.4</v>
      </c>
    </row>
    <row r="12" spans="1:9" x14ac:dyDescent="0.25">
      <c r="A12" t="s">
        <v>5</v>
      </c>
      <c r="B12" s="12">
        <v>35.83</v>
      </c>
      <c r="C12" t="s">
        <v>23</v>
      </c>
      <c r="D12" s="12">
        <v>28</v>
      </c>
      <c r="E12" t="s">
        <v>23</v>
      </c>
      <c r="F12" s="2">
        <v>40.07</v>
      </c>
    </row>
    <row r="13" spans="1:9" x14ac:dyDescent="0.25">
      <c r="A13" t="s">
        <v>6</v>
      </c>
      <c r="B13" s="12">
        <v>32.5</v>
      </c>
      <c r="C13" t="s">
        <v>23</v>
      </c>
      <c r="D13" s="12">
        <v>37.5</v>
      </c>
      <c r="E13" t="s">
        <v>23</v>
      </c>
      <c r="F13" s="2">
        <v>30.95</v>
      </c>
    </row>
    <row r="14" spans="1:9" ht="15.75" thickBot="1" x14ac:dyDescent="0.3">
      <c r="A14" t="s">
        <v>7</v>
      </c>
      <c r="B14" s="12">
        <v>44.57</v>
      </c>
      <c r="C14" t="s">
        <v>23</v>
      </c>
      <c r="D14" s="12">
        <v>24.25</v>
      </c>
      <c r="E14" t="s">
        <v>23</v>
      </c>
      <c r="F14" s="2">
        <v>19.649999999999999</v>
      </c>
    </row>
    <row r="15" spans="1:9" x14ac:dyDescent="0.25">
      <c r="A15" t="s">
        <v>8</v>
      </c>
      <c r="B15" s="12">
        <v>72.17</v>
      </c>
      <c r="C15" s="11">
        <v>16.100000000000001</v>
      </c>
      <c r="D15" s="12">
        <v>35.25</v>
      </c>
      <c r="E15" t="s">
        <v>23</v>
      </c>
      <c r="F15" s="2">
        <v>15.53</v>
      </c>
    </row>
    <row r="16" spans="1:9" x14ac:dyDescent="0.25">
      <c r="A16" t="s">
        <v>9</v>
      </c>
      <c r="B16" s="12">
        <v>48.5</v>
      </c>
      <c r="C16" s="12">
        <v>28.75</v>
      </c>
      <c r="D16" s="12">
        <v>37.25</v>
      </c>
      <c r="E16" t="s">
        <v>23</v>
      </c>
      <c r="F16" t="s">
        <v>23</v>
      </c>
    </row>
    <row r="17" spans="1:6" ht="15.75" thickBot="1" x14ac:dyDescent="0.3">
      <c r="A17" t="s">
        <v>10</v>
      </c>
      <c r="B17" s="13">
        <v>27.67</v>
      </c>
      <c r="C17" s="13">
        <v>32</v>
      </c>
      <c r="D17" s="13">
        <v>32.5</v>
      </c>
      <c r="E17" t="s">
        <v>23</v>
      </c>
      <c r="F17" t="s">
        <v>23</v>
      </c>
    </row>
    <row r="18" spans="1:6" ht="15.75" thickBot="1" x14ac:dyDescent="0.3">
      <c r="A18" s="16">
        <v>2023</v>
      </c>
      <c r="B18" s="10"/>
      <c r="C18" s="10"/>
      <c r="D18" s="10"/>
      <c r="E18" s="10"/>
      <c r="F18" s="10"/>
    </row>
    <row r="19" spans="1:6" x14ac:dyDescent="0.25">
      <c r="A19" t="s">
        <v>24</v>
      </c>
      <c r="B19" s="11">
        <v>27</v>
      </c>
      <c r="C19" s="11">
        <v>28.75</v>
      </c>
      <c r="D19" s="7"/>
      <c r="E19" s="7">
        <v>18.45</v>
      </c>
    </row>
    <row r="20" spans="1:6" x14ac:dyDescent="0.25">
      <c r="A20" t="s">
        <v>25</v>
      </c>
      <c r="B20" s="12">
        <v>41</v>
      </c>
      <c r="C20" s="12">
        <v>31.5</v>
      </c>
      <c r="D20" s="8"/>
      <c r="E20" s="8">
        <v>41.25</v>
      </c>
    </row>
    <row r="21" spans="1:6" ht="15.75" thickBot="1" x14ac:dyDescent="0.3">
      <c r="A21" t="s">
        <v>1</v>
      </c>
      <c r="B21" s="13">
        <v>8</v>
      </c>
      <c r="C21" s="13">
        <v>26</v>
      </c>
      <c r="D21" s="9"/>
      <c r="E21" s="8"/>
    </row>
    <row r="22" spans="1:6" x14ac:dyDescent="0.25">
      <c r="A22" t="s">
        <v>2</v>
      </c>
      <c r="B22" s="7"/>
      <c r="E22" s="8"/>
    </row>
    <row r="23" spans="1:6" x14ac:dyDescent="0.25">
      <c r="A23" t="s">
        <v>3</v>
      </c>
      <c r="B23" s="8"/>
      <c r="E23" s="8"/>
    </row>
    <row r="24" spans="1:6" ht="15.75" thickBot="1" x14ac:dyDescent="0.3">
      <c r="A24" t="s">
        <v>4</v>
      </c>
      <c r="B24" s="8"/>
      <c r="E24" s="9"/>
    </row>
    <row r="25" spans="1:6" x14ac:dyDescent="0.25">
      <c r="A25" t="s">
        <v>5</v>
      </c>
      <c r="B25" s="8"/>
    </row>
    <row r="26" spans="1:6" x14ac:dyDescent="0.25">
      <c r="A26" t="s">
        <v>6</v>
      </c>
      <c r="B26" s="8"/>
    </row>
    <row r="27" spans="1:6" ht="15.75" thickBot="1" x14ac:dyDescent="0.3">
      <c r="A27" t="s">
        <v>7</v>
      </c>
      <c r="B27" s="9"/>
    </row>
    <row r="28" spans="1:6" x14ac:dyDescent="0.25">
      <c r="A28" t="s">
        <v>8</v>
      </c>
    </row>
    <row r="29" spans="1:6" x14ac:dyDescent="0.25">
      <c r="A29" t="s">
        <v>9</v>
      </c>
    </row>
    <row r="30" spans="1:6" x14ac:dyDescent="0.25">
      <c r="A30" t="s">
        <v>10</v>
      </c>
    </row>
    <row r="31" spans="1:6" x14ac:dyDescent="0.25">
      <c r="A31" s="15" t="s">
        <v>28</v>
      </c>
      <c r="B31" s="14"/>
      <c r="C31" s="14"/>
      <c r="D31" s="14"/>
      <c r="E31" s="14"/>
      <c r="F31" s="14"/>
    </row>
    <row r="32" spans="1:6" x14ac:dyDescent="0.25">
      <c r="A32" t="s">
        <v>29</v>
      </c>
      <c r="B32">
        <v>262</v>
      </c>
      <c r="C32">
        <v>96</v>
      </c>
      <c r="D32">
        <v>304</v>
      </c>
      <c r="E32">
        <f>6*43</f>
        <v>258</v>
      </c>
      <c r="F32">
        <v>225</v>
      </c>
    </row>
    <row r="33" spans="1:6" x14ac:dyDescent="0.25">
      <c r="A33" t="s">
        <v>31</v>
      </c>
      <c r="B33">
        <f>3*40</f>
        <v>120</v>
      </c>
      <c r="C33">
        <v>96</v>
      </c>
      <c r="D33">
        <f>3*32</f>
        <v>96</v>
      </c>
    </row>
    <row r="34" spans="1:6" x14ac:dyDescent="0.25">
      <c r="A34" t="s">
        <v>30</v>
      </c>
      <c r="B34">
        <f>6*40</f>
        <v>240</v>
      </c>
    </row>
    <row r="35" spans="1:6" x14ac:dyDescent="0.25">
      <c r="A35" s="5" t="s">
        <v>32</v>
      </c>
      <c r="B35" s="5">
        <f>B32+B33+B34</f>
        <v>622</v>
      </c>
      <c r="C35" s="5">
        <f>C32+C33+C34</f>
        <v>192</v>
      </c>
      <c r="D35" s="5">
        <f>D32+D33+D34</f>
        <v>400</v>
      </c>
      <c r="E35" s="5">
        <f>E32+E33+E34</f>
        <v>258</v>
      </c>
      <c r="F35" s="5">
        <f>F32+F33+F34</f>
        <v>225</v>
      </c>
    </row>
    <row r="37" spans="1:6" x14ac:dyDescent="0.25">
      <c r="A37" t="s">
        <v>33</v>
      </c>
      <c r="B37">
        <f>SUM(B11:B27)</f>
        <v>372.82</v>
      </c>
      <c r="C37">
        <f>SUM(C15:C27)</f>
        <v>163.1</v>
      </c>
      <c r="D37">
        <f>SUM(D8:D27)</f>
        <v>299.75</v>
      </c>
      <c r="E37">
        <f>SUM(E19:E27)</f>
        <v>59.7</v>
      </c>
      <c r="F37">
        <f>SUM(F8:F15)</f>
        <v>224.82999999999998</v>
      </c>
    </row>
    <row r="38" spans="1:6" x14ac:dyDescent="0.25">
      <c r="B38">
        <f>B35-B37</f>
        <v>249.18</v>
      </c>
      <c r="C38">
        <f t="shared" ref="C38:F38" si="0">C35-C37</f>
        <v>28.900000000000006</v>
      </c>
      <c r="D38">
        <f t="shared" si="0"/>
        <v>100.25</v>
      </c>
      <c r="E38">
        <f t="shared" si="0"/>
        <v>198.3</v>
      </c>
      <c r="F38">
        <f t="shared" si="0"/>
        <v>0.17000000000001592</v>
      </c>
    </row>
    <row r="41" spans="1:6" x14ac:dyDescent="0.25">
      <c r="A41" s="5" t="s">
        <v>16</v>
      </c>
      <c r="B41" s="5">
        <f>B6-SUM(B8:B21)</f>
        <v>9.1800000000000068</v>
      </c>
      <c r="C41" s="5">
        <f>C6-SUM(C8:C17)</f>
        <v>115.15</v>
      </c>
      <c r="D41" s="5">
        <f>D6-SUM(D8:D17)</f>
        <v>100.25</v>
      </c>
      <c r="E41">
        <f>6*43-SUM(E19:E24)</f>
        <v>198.3</v>
      </c>
      <c r="F41" s="6">
        <f>F6-SUM(F8:F17)</f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2023-04-04T15:27:55Z</dcterms:modified>
</cp:coreProperties>
</file>