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.bollian\Desktop\DHBW\BWL\Zusammenfassungen\"/>
    </mc:Choice>
  </mc:AlternateContent>
  <xr:revisionPtr revIDLastSave="0" documentId="13_ncr:1_{8A4B4E4F-5C84-4F10-8B75-B94A5F12F0D5}" xr6:coauthVersionLast="47" xr6:coauthVersionMax="47" xr10:uidLastSave="{00000000-0000-0000-0000-000000000000}"/>
  <bookViews>
    <workbookView xWindow="-110" yWindow="-110" windowWidth="19420" windowHeight="10420" xr2:uid="{38238606-9B66-49E8-A0DC-220C69A834A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26" i="1"/>
  <c r="C28" i="1" s="1"/>
  <c r="C30" i="1" s="1"/>
  <c r="C20" i="1"/>
  <c r="H14" i="1"/>
  <c r="D11" i="1"/>
  <c r="E11" i="1"/>
  <c r="F11" i="1"/>
  <c r="C11" i="1"/>
  <c r="H11" i="1" s="1"/>
  <c r="D7" i="1"/>
  <c r="D8" i="1" s="1"/>
  <c r="E7" i="1"/>
  <c r="E8" i="1" s="1"/>
  <c r="F7" i="1"/>
  <c r="F8" i="1" s="1"/>
  <c r="C7" i="1"/>
  <c r="C8" i="1" s="1"/>
  <c r="H8" i="1" l="1"/>
  <c r="H13" i="1" s="1"/>
</calcChain>
</file>

<file path=xl/sharedStrings.xml><?xml version="1.0" encoding="utf-8"?>
<sst xmlns="http://schemas.openxmlformats.org/spreadsheetml/2006/main" count="48" uniqueCount="30">
  <si>
    <t>Verkaufsmenge</t>
  </si>
  <si>
    <t>Fertigungslöhne</t>
  </si>
  <si>
    <t>Materialkosten</t>
  </si>
  <si>
    <t>Preis</t>
  </si>
  <si>
    <t>€/ME</t>
  </si>
  <si>
    <t>ME</t>
  </si>
  <si>
    <t>Position</t>
  </si>
  <si>
    <t>Produkt A</t>
  </si>
  <si>
    <t>Produkt B</t>
  </si>
  <si>
    <t>Produkt C</t>
  </si>
  <si>
    <t>Produkt D</t>
  </si>
  <si>
    <t>Deckungsbeitrag</t>
  </si>
  <si>
    <t>€</t>
  </si>
  <si>
    <t>Fixkosten</t>
  </si>
  <si>
    <t>Gesamt</t>
  </si>
  <si>
    <t>Gewinn</t>
  </si>
  <si>
    <t>Umsatz</t>
  </si>
  <si>
    <t>Umsatzrentabilität</t>
  </si>
  <si>
    <t>%</t>
  </si>
  <si>
    <t>Sachanlagen</t>
  </si>
  <si>
    <t>Finanzanlagen</t>
  </si>
  <si>
    <t>Immaterielle Anlagen</t>
  </si>
  <si>
    <t>Anlagevermögen</t>
  </si>
  <si>
    <t>Vorratäe</t>
  </si>
  <si>
    <t>Forderungen</t>
  </si>
  <si>
    <t>Liquide Mittel</t>
  </si>
  <si>
    <t>Umlaufvermögen</t>
  </si>
  <si>
    <t>Gesamtkapitel</t>
  </si>
  <si>
    <t>Kapitalumschlagshäufigkeit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</si>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</sst>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17</xdr:row>
      <xdr:rowOff>0</xdr:rowOff>
    </xdr:from>
    <xdr:to>
      <xdr:col>9</xdr:col>
      <xdr:colOff>309643</xdr:colOff>
      <xdr:row>31</xdr:row>
      <xdr:rowOff>138546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4D31851D-324B-4131-9F94-314E14925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75545" y="3140364"/>
          <a:ext cx="4119643" cy="27247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C9932-5F17-479B-A0A0-33111D234D02}">
  <dimension ref="A1:H32"/>
  <sheetViews>
    <sheetView tabSelected="1" zoomScale="55" zoomScaleNormal="55" workbookViewId="0">
      <selection activeCell="L32" sqref="L32"/>
    </sheetView>
  </sheetViews>
  <sheetFormatPr baseColWidth="10" defaultRowHeight="14.5" x14ac:dyDescent="0.35"/>
  <cols>
    <col min="1" max="1" width="25.6328125" customWidth="1"/>
  </cols>
  <sheetData>
    <row r="1" spans="1:8" x14ac:dyDescent="0.35">
      <c r="A1" t="s">
        <v>6</v>
      </c>
      <c r="C1" t="s">
        <v>7</v>
      </c>
      <c r="D1" t="s">
        <v>8</v>
      </c>
      <c r="E1" t="s">
        <v>9</v>
      </c>
      <c r="F1" t="s">
        <v>10</v>
      </c>
      <c r="H1" t="s">
        <v>14</v>
      </c>
    </row>
    <row r="2" spans="1:8" x14ac:dyDescent="0.35">
      <c r="A2" t="s">
        <v>3</v>
      </c>
      <c r="B2" t="s">
        <v>4</v>
      </c>
      <c r="C2" s="1">
        <v>300</v>
      </c>
      <c r="D2" s="1">
        <v>120</v>
      </c>
      <c r="E2" s="1">
        <v>490</v>
      </c>
      <c r="F2" s="1">
        <v>60</v>
      </c>
      <c r="G2" s="1"/>
    </row>
    <row r="3" spans="1:8" x14ac:dyDescent="0.35">
      <c r="A3" t="s">
        <v>2</v>
      </c>
      <c r="B3" t="s">
        <v>4</v>
      </c>
      <c r="C3" s="1">
        <v>88</v>
      </c>
      <c r="D3" s="1">
        <v>54</v>
      </c>
      <c r="E3" s="1">
        <v>241</v>
      </c>
      <c r="F3" s="1">
        <v>20</v>
      </c>
      <c r="G3" s="1"/>
    </row>
    <row r="4" spans="1:8" x14ac:dyDescent="0.35">
      <c r="A4" t="s">
        <v>1</v>
      </c>
      <c r="B4" t="s">
        <v>4</v>
      </c>
      <c r="C4" s="1">
        <v>60</v>
      </c>
      <c r="D4" s="1">
        <v>35</v>
      </c>
      <c r="E4" s="1">
        <v>120</v>
      </c>
      <c r="F4" s="1">
        <v>25</v>
      </c>
      <c r="G4" s="1"/>
    </row>
    <row r="5" spans="1:8" x14ac:dyDescent="0.35">
      <c r="A5" t="s">
        <v>0</v>
      </c>
      <c r="B5" t="s">
        <v>5</v>
      </c>
      <c r="C5" s="2">
        <v>5000</v>
      </c>
      <c r="D5" s="2">
        <v>3200</v>
      </c>
      <c r="E5" s="2">
        <v>900</v>
      </c>
      <c r="F5" s="2">
        <v>5200</v>
      </c>
      <c r="G5" s="2"/>
    </row>
    <row r="7" spans="1:8" x14ac:dyDescent="0.35">
      <c r="A7" t="s">
        <v>11</v>
      </c>
      <c r="B7" t="s">
        <v>4</v>
      </c>
      <c r="C7" s="1">
        <f>C2-C3-C4</f>
        <v>152</v>
      </c>
      <c r="D7" s="1">
        <f t="shared" ref="D7:F7" si="0">D2-D3-D4</f>
        <v>31</v>
      </c>
      <c r="E7" s="1">
        <f t="shared" si="0"/>
        <v>129</v>
      </c>
      <c r="F7" s="1">
        <f t="shared" si="0"/>
        <v>15</v>
      </c>
      <c r="G7" s="1"/>
    </row>
    <row r="8" spans="1:8" x14ac:dyDescent="0.35">
      <c r="A8" t="s">
        <v>11</v>
      </c>
      <c r="B8" t="s">
        <v>12</v>
      </c>
      <c r="C8" s="3">
        <f>C7*C5</f>
        <v>760000</v>
      </c>
      <c r="D8" s="3">
        <f t="shared" ref="D8:F8" si="1">D7*D5</f>
        <v>99200</v>
      </c>
      <c r="E8" s="3">
        <f t="shared" si="1"/>
        <v>116100</v>
      </c>
      <c r="F8" s="3">
        <f t="shared" si="1"/>
        <v>78000</v>
      </c>
      <c r="G8" s="3"/>
      <c r="H8" s="3">
        <f>C8+D8+E8+F8</f>
        <v>1053300</v>
      </c>
    </row>
    <row r="9" spans="1:8" x14ac:dyDescent="0.35">
      <c r="C9" s="3"/>
      <c r="D9" s="3"/>
      <c r="E9" s="3"/>
      <c r="F9" s="3"/>
      <c r="G9" s="3"/>
      <c r="H9" s="3"/>
    </row>
    <row r="10" spans="1:8" x14ac:dyDescent="0.35">
      <c r="C10" s="3"/>
      <c r="D10" s="3"/>
      <c r="E10" s="3"/>
      <c r="F10" s="3"/>
      <c r="G10" s="3"/>
    </row>
    <row r="11" spans="1:8" x14ac:dyDescent="0.35">
      <c r="A11" t="s">
        <v>16</v>
      </c>
      <c r="B11" t="s">
        <v>12</v>
      </c>
      <c r="C11" s="3">
        <f>C2*C5</f>
        <v>1500000</v>
      </c>
      <c r="D11" s="3">
        <f t="shared" ref="D11:F11" si="2">D2*D5</f>
        <v>384000</v>
      </c>
      <c r="E11" s="3">
        <f t="shared" si="2"/>
        <v>441000</v>
      </c>
      <c r="F11" s="3">
        <f t="shared" si="2"/>
        <v>312000</v>
      </c>
      <c r="G11" s="3"/>
      <c r="H11" s="3">
        <f>C11+D11+E11+F11</f>
        <v>2637000</v>
      </c>
    </row>
    <row r="12" spans="1:8" x14ac:dyDescent="0.35">
      <c r="A12" t="s">
        <v>13</v>
      </c>
      <c r="B12" t="s">
        <v>12</v>
      </c>
      <c r="C12" s="3"/>
      <c r="D12" s="3"/>
      <c r="E12" s="3"/>
      <c r="F12" s="3"/>
      <c r="G12" s="3"/>
      <c r="H12" s="3">
        <v>600000</v>
      </c>
    </row>
    <row r="13" spans="1:8" x14ac:dyDescent="0.35">
      <c r="A13" t="s">
        <v>15</v>
      </c>
      <c r="B13" t="s">
        <v>12</v>
      </c>
      <c r="C13" s="3"/>
      <c r="H13" s="3">
        <f>H8-H12</f>
        <v>453300</v>
      </c>
    </row>
    <row r="14" spans="1:8" x14ac:dyDescent="0.35">
      <c r="A14" t="s">
        <v>17</v>
      </c>
      <c r="B14" t="s">
        <v>18</v>
      </c>
      <c r="H14" s="4">
        <f>H13/H11</f>
        <v>0.17189988623435723</v>
      </c>
    </row>
    <row r="17" spans="1:3" x14ac:dyDescent="0.35">
      <c r="A17" t="s">
        <v>19</v>
      </c>
      <c r="B17" t="s">
        <v>12</v>
      </c>
      <c r="C17" s="3">
        <v>227000</v>
      </c>
    </row>
    <row r="18" spans="1:3" x14ac:dyDescent="0.35">
      <c r="A18" t="s">
        <v>20</v>
      </c>
      <c r="B18" t="s">
        <v>12</v>
      </c>
      <c r="C18" s="3">
        <v>120000</v>
      </c>
    </row>
    <row r="19" spans="1:3" x14ac:dyDescent="0.35">
      <c r="A19" t="s">
        <v>21</v>
      </c>
      <c r="B19" t="s">
        <v>12</v>
      </c>
      <c r="C19" s="3">
        <v>20000</v>
      </c>
    </row>
    <row r="20" spans="1:3" x14ac:dyDescent="0.35">
      <c r="A20" t="s">
        <v>22</v>
      </c>
      <c r="B20" t="s">
        <v>12</v>
      </c>
      <c r="C20" s="3">
        <f>C17+C18+C19</f>
        <v>367000</v>
      </c>
    </row>
    <row r="23" spans="1:3" x14ac:dyDescent="0.35">
      <c r="A23" t="s">
        <v>23</v>
      </c>
      <c r="B23" t="s">
        <v>12</v>
      </c>
      <c r="C23" s="3">
        <v>280000</v>
      </c>
    </row>
    <row r="24" spans="1:3" x14ac:dyDescent="0.35">
      <c r="A24" t="s">
        <v>24</v>
      </c>
      <c r="B24" t="s">
        <v>12</v>
      </c>
      <c r="C24" s="3">
        <v>112000</v>
      </c>
    </row>
    <row r="25" spans="1:3" x14ac:dyDescent="0.35">
      <c r="A25" t="s">
        <v>25</v>
      </c>
      <c r="B25" t="s">
        <v>12</v>
      </c>
      <c r="C25" s="3">
        <v>50000</v>
      </c>
    </row>
    <row r="26" spans="1:3" x14ac:dyDescent="0.35">
      <c r="A26" t="s">
        <v>26</v>
      </c>
      <c r="B26" t="s">
        <v>12</v>
      </c>
      <c r="C26" s="3">
        <f>C23+C25+C24</f>
        <v>442000</v>
      </c>
    </row>
    <row r="28" spans="1:3" x14ac:dyDescent="0.35">
      <c r="A28" t="s">
        <v>27</v>
      </c>
      <c r="B28" t="s">
        <v>12</v>
      </c>
      <c r="C28" s="3">
        <f>C26+C20</f>
        <v>809000</v>
      </c>
    </row>
    <row r="30" spans="1:3" x14ac:dyDescent="0.35">
      <c r="A30" t="s">
        <v>28</v>
      </c>
      <c r="B30" t="s">
        <v>18</v>
      </c>
      <c r="C30" s="4">
        <f>H11/C28</f>
        <v>3.2595797280593324</v>
      </c>
    </row>
    <row r="32" spans="1:3" x14ac:dyDescent="0.35">
      <c r="A32" t="s">
        <v>29</v>
      </c>
      <c r="B32" t="s">
        <v>18</v>
      </c>
      <c r="C32" s="4">
        <f>C30*H14</f>
        <v>0.56032138442521628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Bollian</dc:creator>
  <cp:lastModifiedBy>Dennis Bollian</cp:lastModifiedBy>
  <dcterms:created xsi:type="dcterms:W3CDTF">2021-11-24T09:24:36Z</dcterms:created>
  <dcterms:modified xsi:type="dcterms:W3CDTF">2021-11-24T09:49:08Z</dcterms:modified>
</cp:coreProperties>
</file>