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nzeptübersicht Bewertu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<sst xmlns="http://schemas.openxmlformats.org/spreadsheetml/2006/main" count="65" uniqueCount="56">
  <si>
    <t xml:space="preserve">Bewertungsbogen Konzeptübersicht - Lernfeld 2</t>
  </si>
  <si>
    <t xml:space="preserve">Bewertungskriterien</t>
  </si>
  <si>
    <t xml:space="preserve">Maximale Punkte</t>
  </si>
  <si>
    <t xml:space="preserve">Erreichte Punkte</t>
  </si>
  <si>
    <t xml:space="preserve">Kommentare</t>
  </si>
  <si>
    <t xml:space="preserve">Einleitung</t>
  </si>
  <si>
    <t xml:space="preserve">Beschreibung des Kundenauftrags</t>
  </si>
  <si>
    <t xml:space="preserve">Kurze Darlegung der technischen Anforderungen an den Kundenauftrag, tabellarisch</t>
  </si>
  <si>
    <t xml:space="preserve">Kurze Darlegung des ausgewählten Gesamtsystems</t>
  </si>
  <si>
    <t xml:space="preserve">Summe:</t>
  </si>
  <si>
    <t xml:space="preserve">Hauptteil</t>
  </si>
  <si>
    <t xml:space="preserve">Quantitativer Angebotsvergleich </t>
  </si>
  <si>
    <t xml:space="preserve">Darstellung der Bezugskalkulation für die 3 Angebote, Erläuterung Ergebnis</t>
  </si>
  <si>
    <t xml:space="preserve">Qualitativer Angebotsvergleich </t>
  </si>
  <si>
    <t xml:space="preserve">Mindestanzahl Kriterien (Wirtschaft UND Technik):</t>
  </si>
  <si>
    <t xml:space="preserve">Erläuterung der Wahl der Kriterien.</t>
  </si>
  <si>
    <t xml:space="preserve">Erläuterung des Ergebnisses beim qualitativen Angebotsvergleich</t>
  </si>
  <si>
    <t xml:space="preserve">Begründung für die Gewichtung, Bewertung der Kriterien</t>
  </si>
  <si>
    <t xml:space="preserve">Auswahl von Bauteilen: </t>
  </si>
  <si>
    <t xml:space="preserve">NS 2</t>
  </si>
  <si>
    <t xml:space="preserve">Vollständigkeit der Bauteile? </t>
  </si>
  <si>
    <t xml:space="preserve">Darlegung der technischen Parameter jedes Bauteils als Tabelle </t>
  </si>
  <si>
    <t xml:space="preserve">richtige Einheiten? </t>
  </si>
  <si>
    <t xml:space="preserve">Sind jeweils die Datenblätter oder eine QVL als Quelle angegeben?</t>
  </si>
  <si>
    <t xml:space="preserve">Begründungen für die Bauteile (je eine Begründungstext pro Bauteil): </t>
  </si>
  <si>
    <t xml:space="preserve">Ergänzende Dokumentation für die Lehrkraft </t>
  </si>
  <si>
    <t xml:space="preserve">Extra Kapitel NS 3, NS 4 </t>
  </si>
  <si>
    <t xml:space="preserve">NS 3</t>
  </si>
  <si>
    <t xml:space="preserve">Ich kann ein PC-Komplettsystem in Hinblick auf Leistung, Möglichkeiten der Aufrüstung und möglicher „Bottlenecks“ beurteilen. </t>
  </si>
  <si>
    <t xml:space="preserve">NS 4 </t>
  </si>
  <si>
    <t xml:space="preserve"> Ich kann Alternativen zu meinem gewählten System einschätzen und darlegen. </t>
  </si>
  <si>
    <t xml:space="preserve">Fazit: </t>
  </si>
  <si>
    <t xml:space="preserve">Zusammenfassung </t>
  </si>
  <si>
    <t xml:space="preserve">Empfehlung </t>
  </si>
  <si>
    <t xml:space="preserve">Inhalt gesamt</t>
  </si>
  <si>
    <t xml:space="preserve">Layout/ Formatierung</t>
  </si>
  <si>
    <t xml:space="preserve">Titelblatt</t>
  </si>
  <si>
    <t xml:space="preserve">Format (pdf)</t>
  </si>
  <si>
    <t xml:space="preserve">Kopf und Fußzeile</t>
  </si>
  <si>
    <t xml:space="preserve">Seitenzahl</t>
  </si>
  <si>
    <t xml:space="preserve">Inhaltsverzeichnis</t>
  </si>
  <si>
    <t xml:space="preserve">Bildüberschriften</t>
  </si>
  <si>
    <t xml:space="preserve">Quellenverzeichnis </t>
  </si>
  <si>
    <t xml:space="preserve">Summe:
</t>
  </si>
  <si>
    <t xml:space="preserve">Sprache</t>
  </si>
  <si>
    <t xml:space="preserve">Sprachliche Darstellung</t>
  </si>
  <si>
    <t xml:space="preserve">Note eintragen:</t>
  </si>
  <si>
    <t xml:space="preserve">Sprachliche Korrektheit</t>
  </si>
  <si>
    <t xml:space="preserve">Äußere Form</t>
  </si>
  <si>
    <t xml:space="preserve">Gesamtpunkte:</t>
  </si>
  <si>
    <t xml:space="preserve">Note:</t>
  </si>
  <si>
    <t xml:space="preserve">Notenschlüssel Berufsschule</t>
  </si>
  <si>
    <t xml:space="preserve">Gesamt Punkte</t>
  </si>
  <si>
    <t xml:space="preserve">ab Punkte</t>
  </si>
  <si>
    <t xml:space="preserve">Prozentsatz der Bewertungseinheiten</t>
  </si>
  <si>
    <t xml:space="preserve">Noten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</si>
</sst>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\ %"/>
    <numFmt numFmtId="167" formatCode="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41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hair">
        <color rgb="FF111111"/>
      </top>
      <bottom style="hair"/>
      <diagonal/>
    </border>
    <border diagonalUp="false" diagonalDown="false">
      <left style="hair">
        <color rgb="FF111111"/>
      </left>
      <right/>
      <top style="hair">
        <color rgb="FF111111"/>
      </top>
      <bottom style="hair"/>
      <diagonal/>
    </border>
    <border diagonalUp="false" diagonalDown="false">
      <left style="hair">
        <color rgb="FF111111"/>
      </left>
      <right style="hair">
        <color rgb="FF111111"/>
      </right>
      <top style="hair">
        <color rgb="FF111111"/>
      </top>
      <bottom style="hair"/>
      <diagonal/>
    </border>
    <border diagonalUp="false" diagonalDown="false">
      <left/>
      <right/>
      <top style="hair">
        <color rgb="FF111111"/>
      </top>
      <bottom style="hair">
        <color rgb="FF111111"/>
      </bottom>
      <diagonal/>
    </border>
    <border diagonalUp="false" diagonalDown="false">
      <left/>
      <right/>
      <top style="hair">
        <color rgb="FF111111"/>
      </top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>
        <color rgb="FF111111"/>
      </top>
      <bottom style="hair"/>
      <diagonal/>
    </border>
    <border diagonalUp="false" diagonalDown="false">
      <left style="hair">
        <color rgb="FF111111"/>
      </left>
      <right style="hair">
        <color rgb="FF111111"/>
      </right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>
        <color rgb="FF111111"/>
      </left>
      <right/>
      <top style="hair"/>
      <bottom/>
      <diagonal/>
    </border>
    <border diagonalUp="false" diagonalDown="false">
      <left style="hair">
        <color rgb="FF111111"/>
      </left>
      <right style="hair">
        <color rgb="FF111111"/>
      </right>
      <top style="hair"/>
      <bottom/>
      <diagonal/>
    </border>
    <border diagonalUp="false" diagonalDown="false">
      <left style="hair">
        <color rgb="FF111111"/>
      </left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>
        <color rgb="FF111111"/>
      </left>
      <right/>
      <top/>
      <bottom/>
      <diagonal/>
    </border>
    <border diagonalUp="false" diagonalDown="false">
      <left style="hair">
        <color rgb="FF111111"/>
      </left>
      <right style="hair">
        <color rgb="FF111111"/>
      </right>
      <top/>
      <bottom/>
      <diagonal/>
    </border>
    <border diagonalUp="false" diagonalDown="false">
      <left/>
      <right style="hair">
        <color rgb="FF111111"/>
      </right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>
        <color rgb="FF111111"/>
      </bottom>
      <diagonal/>
    </border>
    <border diagonalUp="false" diagonalDown="false">
      <left style="hair">
        <color rgb="FF111111"/>
      </left>
      <right/>
      <top style="hair"/>
      <bottom style="hair">
        <color rgb="FF111111"/>
      </bottom>
      <diagonal/>
    </border>
    <border diagonalUp="false" diagonalDown="false">
      <left/>
      <right style="hair"/>
      <top style="hair"/>
      <bottom style="hair">
        <color rgb="FF111111"/>
      </bottom>
      <diagonal/>
    </border>
    <border diagonalUp="false" diagonalDown="false">
      <left style="hair"/>
      <right style="hair">
        <color rgb="FF111111"/>
      </right>
      <top/>
      <bottom style="hair"/>
      <diagonal/>
    </border>
    <border diagonalUp="false" diagonalDown="false">
      <left style="hair">
        <color rgb="FF111111"/>
      </left>
      <right/>
      <top style="hair">
        <color rgb="FF111111"/>
      </top>
      <bottom style="hair">
        <color rgb="FF111111"/>
      </bottom>
      <diagonal/>
    </border>
    <border diagonalUp="false" diagonalDown="false">
      <left style="hair">
        <color rgb="FF111111"/>
      </left>
      <right style="hair">
        <color rgb="FF111111"/>
      </right>
      <top style="hair">
        <color rgb="FF111111"/>
      </top>
      <bottom style="hair">
        <color rgb="FF111111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G5" activePane="bottomRight" state="frozen"/>
      <selection pane="topLeft" activeCell="A1" activeCellId="0" sqref="A1"/>
      <selection pane="topRight" activeCell="G1" activeCellId="0" sqref="G1"/>
      <selection pane="bottomLeft" activeCell="A5" activeCellId="0" sqref="A5"/>
      <selection pane="bottomRight" activeCell="D81" activeCellId="0" sqref="D81"/>
    </sheetView>
  </sheetViews>
  <sheetFormatPr defaultColWidth="11.72265625"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33.57"/>
    <col collapsed="false" customWidth="true" hidden="false" outlineLevel="0" max="3" min="3" style="1" width="13.57"/>
    <col collapsed="false" customWidth="true" hidden="false" outlineLevel="0" max="4" min="4" style="1" width="42.37"/>
    <col collapsed="false" customWidth="true" hidden="false" outlineLevel="0" max="5" min="5" style="1" width="49.71"/>
    <col collapsed="false" customWidth="false" hidden="false" outlineLevel="0" max="6" min="6" style="1" width="11.71"/>
    <col collapsed="false" customWidth="true" hidden="false" outlineLevel="0" max="7" min="7" style="1" width="70.3"/>
    <col collapsed="false" customWidth="false" hidden="false" outlineLevel="0" max="1024" min="8" style="1" width="11.71"/>
  </cols>
  <sheetData>
    <row r="1" customFormat="false" ht="15" hidden="false" customHeight="false" outlineLevel="0" collapsed="false">
      <c r="B1" s="2"/>
      <c r="C1" s="2"/>
      <c r="D1" s="2"/>
      <c r="E1" s="2"/>
      <c r="F1" s="2"/>
    </row>
    <row r="2" customFormat="false" ht="26.25" hidden="false" customHeight="false" outlineLevel="0" collapsed="false">
      <c r="B2" s="3" t="s">
        <v>0</v>
      </c>
      <c r="C2" s="4"/>
      <c r="D2" s="4"/>
      <c r="E2" s="5"/>
      <c r="F2" s="6"/>
    </row>
    <row r="3" customFormat="false" ht="15" hidden="false" customHeight="false" outlineLevel="0" collapsed="false">
      <c r="B3" s="6"/>
      <c r="C3" s="6"/>
      <c r="D3" s="6"/>
      <c r="E3" s="6"/>
      <c r="F3" s="6"/>
    </row>
    <row r="4" customFormat="false" ht="30" hidden="false" customHeight="false" outlineLevel="0" collapsed="false">
      <c r="B4" s="7" t="s">
        <v>1</v>
      </c>
      <c r="C4" s="8" t="s">
        <v>2</v>
      </c>
      <c r="D4" s="9" t="s">
        <v>3</v>
      </c>
      <c r="E4" s="10" t="s">
        <v>4</v>
      </c>
      <c r="F4" s="6"/>
      <c r="G4" s="11"/>
      <c r="H4" s="12"/>
    </row>
    <row r="5" customFormat="false" ht="15" hidden="false" customHeight="false" outlineLevel="0" collapsed="false">
      <c r="B5" s="13"/>
      <c r="C5" s="14"/>
      <c r="D5" s="14"/>
      <c r="E5" s="15"/>
      <c r="F5" s="6"/>
      <c r="G5" s="12"/>
    </row>
    <row r="6" customFormat="false" ht="15.75" hidden="false" customHeight="false" outlineLevel="0" collapsed="false">
      <c r="B6" s="16" t="s">
        <v>5</v>
      </c>
      <c r="C6" s="17"/>
      <c r="D6" s="17"/>
      <c r="E6" s="18"/>
      <c r="F6" s="6"/>
    </row>
    <row r="7" customFormat="false" ht="15" hidden="false" customHeight="false" outlineLevel="0" collapsed="false">
      <c r="B7" s="19" t="s">
        <v>6</v>
      </c>
      <c r="C7" s="20" t="n">
        <v>5</v>
      </c>
      <c r="D7" s="21"/>
      <c r="E7" s="22"/>
      <c r="F7" s="6"/>
    </row>
    <row r="8" customFormat="false" ht="45" hidden="false" customHeight="false" outlineLevel="0" collapsed="false">
      <c r="B8" s="23" t="s">
        <v>7</v>
      </c>
      <c r="C8" s="24" t="n">
        <v>5</v>
      </c>
      <c r="D8" s="21"/>
      <c r="E8" s="25"/>
      <c r="F8" s="6"/>
    </row>
    <row r="9" customFormat="false" ht="30" hidden="false" customHeight="false" outlineLevel="0" collapsed="false">
      <c r="B9" s="23" t="s">
        <v>8</v>
      </c>
      <c r="C9" s="26" t="n">
        <v>5</v>
      </c>
      <c r="D9" s="27"/>
      <c r="E9" s="28"/>
    </row>
    <row r="10" customFormat="false" ht="13.8" hidden="false" customHeight="false" outlineLevel="0" collapsed="false">
      <c r="B10" s="29" t="s">
        <v>9</v>
      </c>
      <c r="C10" s="30" t="n">
        <f aca="false">SUM(C7:C9)</f>
        <v>15</v>
      </c>
      <c r="D10" s="30" t="n">
        <f aca="false">SUM(D7:D9)</f>
        <v>0</v>
      </c>
    </row>
    <row r="11" customFormat="false" ht="13.8" hidden="false" customHeight="false" outlineLevel="0" collapsed="false"/>
    <row r="12" customFormat="false" ht="15.75" hidden="false" customHeight="false" outlineLevel="0" collapsed="false">
      <c r="B12" s="31" t="s">
        <v>10</v>
      </c>
    </row>
    <row r="13" customFormat="false" ht="15" hidden="false" customHeight="false" outlineLevel="0" collapsed="false">
      <c r="B13" s="32" t="s">
        <v>11</v>
      </c>
      <c r="C13" s="33"/>
      <c r="D13" s="2"/>
      <c r="E13" s="34"/>
    </row>
    <row r="14" customFormat="false" ht="45" hidden="false" customHeight="false" outlineLevel="0" collapsed="false">
      <c r="B14" s="35" t="s">
        <v>12</v>
      </c>
      <c r="C14" s="24" t="n">
        <v>15</v>
      </c>
      <c r="D14" s="21"/>
      <c r="E14" s="25"/>
      <c r="G14" s="36"/>
    </row>
    <row r="15" customFormat="false" ht="15" hidden="false" customHeight="false" outlineLevel="0" collapsed="false">
      <c r="B15" s="32" t="s">
        <v>13</v>
      </c>
      <c r="C15" s="33"/>
      <c r="E15" s="37"/>
    </row>
    <row r="16" customFormat="false" ht="30" hidden="false" customHeight="false" outlineLevel="0" collapsed="false">
      <c r="B16" s="38" t="s">
        <v>14</v>
      </c>
      <c r="C16" s="24" t="n">
        <v>5</v>
      </c>
      <c r="D16" s="21"/>
      <c r="E16" s="37"/>
    </row>
    <row r="17" customFormat="false" ht="15" hidden="false" customHeight="false" outlineLevel="0" collapsed="false">
      <c r="B17" s="39" t="s">
        <v>15</v>
      </c>
      <c r="C17" s="24" t="n">
        <f aca="false">2*C16</f>
        <v>10</v>
      </c>
      <c r="D17" s="21"/>
      <c r="E17" s="37"/>
    </row>
    <row r="18" customFormat="false" ht="23.85" hidden="false" customHeight="false" outlineLevel="0" collapsed="false">
      <c r="B18" s="35" t="s">
        <v>16</v>
      </c>
      <c r="C18" s="24" t="n">
        <v>5</v>
      </c>
      <c r="D18" s="21"/>
      <c r="E18" s="25"/>
      <c r="G18" s="36"/>
    </row>
    <row r="19" customFormat="false" ht="23.85" hidden="false" customHeight="false" outlineLevel="0" collapsed="false">
      <c r="B19" s="35" t="s">
        <v>17</v>
      </c>
      <c r="C19" s="40" t="n">
        <f aca="false">C16*2</f>
        <v>10</v>
      </c>
      <c r="D19" s="21"/>
      <c r="E19" s="25"/>
      <c r="G19" s="41"/>
    </row>
    <row r="20" customFormat="false" ht="13.8" hidden="false" customHeight="false" outlineLevel="0" collapsed="false">
      <c r="B20" s="42" t="s">
        <v>9</v>
      </c>
      <c r="C20" s="43" t="n">
        <f aca="false">SUM(C14,C17,C18,C19)</f>
        <v>40</v>
      </c>
      <c r="D20" s="43" t="n">
        <f aca="false">SUM(D14,D17,D18,D19)</f>
        <v>0</v>
      </c>
      <c r="E20" s="44"/>
    </row>
    <row r="21" customFormat="false" ht="13.8" hidden="false" customHeight="false" outlineLevel="0" collapsed="false"/>
    <row r="22" customFormat="false" ht="13.8" hidden="false" customHeight="false" outlineLevel="0" collapsed="false">
      <c r="B22" s="32" t="s">
        <v>18</v>
      </c>
      <c r="C22" s="45"/>
      <c r="D22" s="46"/>
      <c r="E22" s="34"/>
    </row>
    <row r="23" customFormat="false" ht="13.8" hidden="false" customHeight="false" outlineLevel="0" collapsed="false">
      <c r="A23" s="47" t="s">
        <v>19</v>
      </c>
      <c r="B23" s="23" t="s">
        <v>20</v>
      </c>
      <c r="C23" s="48" t="n">
        <v>6</v>
      </c>
      <c r="D23" s="21"/>
      <c r="E23" s="25"/>
    </row>
    <row r="24" customFormat="false" ht="13.8" hidden="false" customHeight="false" outlineLevel="0" collapsed="false">
      <c r="A24" s="47"/>
      <c r="B24" s="23"/>
      <c r="C24" s="49"/>
      <c r="D24" s="49"/>
      <c r="E24" s="25"/>
    </row>
    <row r="25" customFormat="false" ht="30" hidden="false" customHeight="false" outlineLevel="0" collapsed="false">
      <c r="A25" s="47" t="s">
        <v>19</v>
      </c>
      <c r="B25" s="23" t="s">
        <v>21</v>
      </c>
      <c r="C25" s="48" t="n">
        <v>8</v>
      </c>
      <c r="D25" s="21"/>
      <c r="E25" s="25"/>
    </row>
    <row r="26" customFormat="false" ht="15" hidden="false" customHeight="false" outlineLevel="0" collapsed="false">
      <c r="A26" s="47" t="s">
        <v>19</v>
      </c>
      <c r="B26" s="23" t="s">
        <v>22</v>
      </c>
      <c r="C26" s="48" t="n">
        <v>8</v>
      </c>
      <c r="D26" s="21"/>
      <c r="E26" s="25"/>
    </row>
    <row r="27" customFormat="false" ht="30" hidden="false" customHeight="false" outlineLevel="0" collapsed="false">
      <c r="A27" s="47" t="s">
        <v>19</v>
      </c>
      <c r="B27" s="23" t="s">
        <v>23</v>
      </c>
      <c r="C27" s="48" t="n">
        <v>5</v>
      </c>
      <c r="D27" s="21"/>
      <c r="E27" s="25"/>
    </row>
    <row r="28" customFormat="false" ht="15" hidden="false" customHeight="false" outlineLevel="0" collapsed="false">
      <c r="A28" s="47"/>
      <c r="B28" s="23"/>
      <c r="C28" s="49"/>
      <c r="D28" s="49"/>
      <c r="E28" s="25"/>
      <c r="G28" s="12"/>
    </row>
    <row r="29" customFormat="false" ht="30" hidden="false" customHeight="false" outlineLevel="0" collapsed="false">
      <c r="A29" s="47" t="s">
        <v>19</v>
      </c>
      <c r="B29" s="23" t="s">
        <v>24</v>
      </c>
      <c r="C29" s="48" t="n">
        <v>15</v>
      </c>
      <c r="D29" s="21"/>
      <c r="E29" s="25"/>
    </row>
    <row r="30" customFormat="false" ht="15" hidden="false" customHeight="false" outlineLevel="0" collapsed="false">
      <c r="A30" s="47"/>
      <c r="B30" s="23"/>
      <c r="C30" s="50"/>
      <c r="D30" s="49"/>
      <c r="E30" s="25"/>
    </row>
    <row r="31" customFormat="false" ht="45" hidden="false" customHeight="false" outlineLevel="0" collapsed="false">
      <c r="A31" s="47" t="s">
        <v>19</v>
      </c>
      <c r="B31" s="23" t="s">
        <v>25</v>
      </c>
      <c r="C31" s="48" t="n">
        <v>15</v>
      </c>
      <c r="D31" s="21"/>
      <c r="E31" s="25"/>
      <c r="G31" s="36"/>
    </row>
    <row r="32" customFormat="false" ht="13.8" hidden="false" customHeight="false" outlineLevel="0" collapsed="false">
      <c r="B32" s="51" t="s">
        <v>9</v>
      </c>
      <c r="C32" s="52" t="n">
        <f aca="false">SUM(C23:C31)</f>
        <v>57</v>
      </c>
      <c r="D32" s="53" t="n">
        <f aca="false">SUM(D23:D31)</f>
        <v>0</v>
      </c>
      <c r="E32" s="54"/>
    </row>
    <row r="33" customFormat="false" ht="13.8" hidden="false" customHeight="false" outlineLevel="0" collapsed="false">
      <c r="B33" s="55"/>
      <c r="C33" s="56"/>
      <c r="D33" s="57"/>
      <c r="E33" s="54"/>
    </row>
    <row r="34" customFormat="false" ht="13.8" hidden="false" customHeight="false" outlineLevel="0" collapsed="false">
      <c r="B34" s="58" t="s">
        <v>26</v>
      </c>
      <c r="C34" s="2"/>
      <c r="D34" s="2"/>
      <c r="E34" s="34"/>
      <c r="G34" s="12"/>
    </row>
    <row r="35" customFormat="false" ht="13.8" hidden="false" customHeight="false" outlineLevel="0" collapsed="false">
      <c r="B35" s="59"/>
      <c r="C35" s="60"/>
      <c r="D35" s="60"/>
      <c r="E35" s="44"/>
    </row>
    <row r="36" customFormat="false" ht="60" hidden="false" customHeight="false" outlineLevel="0" collapsed="false">
      <c r="A36" s="47" t="s">
        <v>27</v>
      </c>
      <c r="B36" s="23" t="s">
        <v>28</v>
      </c>
      <c r="C36" s="61" t="n">
        <v>10</v>
      </c>
      <c r="D36" s="21"/>
      <c r="E36" s="28"/>
    </row>
    <row r="37" customFormat="false" ht="45" hidden="false" customHeight="false" outlineLevel="0" collapsed="false">
      <c r="A37" s="47" t="s">
        <v>29</v>
      </c>
      <c r="B37" s="23" t="s">
        <v>30</v>
      </c>
      <c r="C37" s="61" t="n">
        <v>10</v>
      </c>
      <c r="D37" s="21"/>
      <c r="E37" s="28"/>
    </row>
    <row r="38" customFormat="false" ht="13.8" hidden="false" customHeight="false" outlineLevel="0" collapsed="false">
      <c r="B38" s="62" t="s">
        <v>9</v>
      </c>
      <c r="C38" s="63" t="n">
        <f aca="false">SUM(C36:C37)</f>
        <v>20</v>
      </c>
      <c r="D38" s="64" t="n">
        <f aca="false">SUM(D36:D37)</f>
        <v>0</v>
      </c>
      <c r="E38" s="65"/>
    </row>
    <row r="39" customFormat="false" ht="13.8" hidden="false" customHeight="false" outlineLevel="0" collapsed="false"/>
    <row r="40" customFormat="false" ht="13.8" hidden="false" customHeight="false" outlineLevel="0" collapsed="false">
      <c r="B40" s="66" t="s">
        <v>31</v>
      </c>
      <c r="C40" s="67"/>
      <c r="D40" s="67"/>
      <c r="E40" s="68"/>
    </row>
    <row r="41" customFormat="false" ht="13.8" hidden="false" customHeight="false" outlineLevel="0" collapsed="false">
      <c r="B41" s="69" t="s">
        <v>32</v>
      </c>
      <c r="C41" s="61" t="n">
        <v>5</v>
      </c>
      <c r="D41" s="21"/>
      <c r="E41" s="28"/>
    </row>
    <row r="42" customFormat="false" ht="13.8" hidden="false" customHeight="false" outlineLevel="0" collapsed="false">
      <c r="B42" s="69" t="s">
        <v>33</v>
      </c>
      <c r="C42" s="61" t="n">
        <v>5</v>
      </c>
      <c r="D42" s="21"/>
      <c r="E42" s="28"/>
    </row>
    <row r="43" customFormat="false" ht="13.8" hidden="false" customHeight="false" outlineLevel="0" collapsed="false">
      <c r="B43" s="29" t="s">
        <v>9</v>
      </c>
      <c r="C43" s="30" t="n">
        <f aca="false">SUM(C41:C42)</f>
        <v>10</v>
      </c>
      <c r="D43" s="70" t="n">
        <f aca="false">SUM(D41:D42)</f>
        <v>0</v>
      </c>
    </row>
    <row r="44" customFormat="false" ht="13.8" hidden="false" customHeight="false" outlineLevel="0" collapsed="false">
      <c r="B44" s="29"/>
    </row>
    <row r="45" customFormat="false" ht="13.8" hidden="false" customHeight="false" outlineLevel="0" collapsed="false">
      <c r="B45" s="71" t="s">
        <v>34</v>
      </c>
      <c r="C45" s="72" t="n">
        <f aca="false">C10+C20+C32+C38+C43</f>
        <v>142</v>
      </c>
      <c r="D45" s="73" t="n">
        <f aca="false">SUM(D10,D20,D32,D38,D43)</f>
        <v>0</v>
      </c>
      <c r="E45" s="74"/>
    </row>
    <row r="46" customFormat="false" ht="13.8" hidden="false" customHeight="false" outlineLevel="0" collapsed="false">
      <c r="B46" s="75"/>
      <c r="C46" s="76"/>
      <c r="D46" s="77"/>
      <c r="E46" s="78"/>
    </row>
    <row r="47" customFormat="false" ht="13.8" hidden="false" customHeight="false" outlineLevel="0" collapsed="false">
      <c r="B47" s="79" t="s">
        <v>35</v>
      </c>
      <c r="C47" s="20"/>
      <c r="D47" s="20"/>
      <c r="E47" s="18"/>
    </row>
    <row r="48" customFormat="false" ht="13.8" hidden="false" customHeight="false" outlineLevel="0" collapsed="false">
      <c r="B48" s="69" t="s">
        <v>36</v>
      </c>
      <c r="C48" s="61" t="n">
        <v>5</v>
      </c>
      <c r="D48" s="21"/>
      <c r="E48" s="28"/>
    </row>
    <row r="49" customFormat="false" ht="13.8" hidden="false" customHeight="false" outlineLevel="0" collapsed="false">
      <c r="B49" s="69" t="s">
        <v>37</v>
      </c>
      <c r="C49" s="61" t="n">
        <v>2.5</v>
      </c>
      <c r="D49" s="21"/>
      <c r="E49" s="28"/>
    </row>
    <row r="50" customFormat="false" ht="13.8" hidden="false" customHeight="false" outlineLevel="0" collapsed="false">
      <c r="B50" s="69" t="s">
        <v>38</v>
      </c>
      <c r="C50" s="61" t="n">
        <v>2.5</v>
      </c>
      <c r="D50" s="21"/>
      <c r="E50" s="28"/>
    </row>
    <row r="51" customFormat="false" ht="13.8" hidden="false" customHeight="false" outlineLevel="0" collapsed="false">
      <c r="B51" s="69" t="s">
        <v>39</v>
      </c>
      <c r="C51" s="61" t="n">
        <v>2.5</v>
      </c>
      <c r="D51" s="21"/>
      <c r="E51" s="28"/>
    </row>
    <row r="52" customFormat="false" ht="13.8" hidden="false" customHeight="false" outlineLevel="0" collapsed="false">
      <c r="B52" s="69" t="s">
        <v>40</v>
      </c>
      <c r="C52" s="61" t="n">
        <v>2.5</v>
      </c>
      <c r="D52" s="21"/>
      <c r="E52" s="28"/>
    </row>
    <row r="53" customFormat="false" ht="13.8" hidden="false" customHeight="false" outlineLevel="0" collapsed="false">
      <c r="B53" s="69" t="s">
        <v>41</v>
      </c>
      <c r="C53" s="61" t="n">
        <v>2.5</v>
      </c>
      <c r="D53" s="21"/>
      <c r="E53" s="28"/>
    </row>
    <row r="54" customFormat="false" ht="13.8" hidden="false" customHeight="false" outlineLevel="0" collapsed="false">
      <c r="B54" s="69" t="s">
        <v>42</v>
      </c>
      <c r="C54" s="61" t="n">
        <v>2.5</v>
      </c>
      <c r="D54" s="21"/>
      <c r="E54" s="28"/>
    </row>
    <row r="55" customFormat="false" ht="30" hidden="false" customHeight="false" outlineLevel="0" collapsed="false">
      <c r="B55" s="80" t="s">
        <v>43</v>
      </c>
      <c r="C55" s="81" t="n">
        <f aca="false">SUM(C48:C54)</f>
        <v>20</v>
      </c>
      <c r="D55" s="21" t="n">
        <f aca="false">SUM(D48:D54)</f>
        <v>0</v>
      </c>
      <c r="E55" s="28"/>
    </row>
    <row r="56" customFormat="false" ht="13.8" hidden="false" customHeight="false" outlineLevel="0" collapsed="false">
      <c r="B56" s="75"/>
      <c r="C56" s="82"/>
      <c r="E56" s="78"/>
    </row>
    <row r="57" customFormat="false" ht="13.8" hidden="false" customHeight="false" outlineLevel="0" collapsed="false">
      <c r="B57" s="83" t="s">
        <v>44</v>
      </c>
      <c r="C57" s="20"/>
      <c r="D57" s="20"/>
      <c r="E57" s="18"/>
    </row>
    <row r="58" customFormat="false" ht="30" hidden="false" customHeight="true" outlineLevel="0" collapsed="false">
      <c r="B58" s="23" t="s">
        <v>45</v>
      </c>
      <c r="C58" s="84" t="s">
        <v>46</v>
      </c>
      <c r="D58" s="21"/>
      <c r="E58" s="28"/>
      <c r="G58" s="85"/>
    </row>
    <row r="59" customFormat="false" ht="13.8" hidden="false" customHeight="false" outlineLevel="0" collapsed="false">
      <c r="B59" s="23" t="s">
        <v>47</v>
      </c>
      <c r="C59" s="84"/>
      <c r="D59" s="21"/>
      <c r="E59" s="28"/>
      <c r="G59" s="86"/>
    </row>
    <row r="60" customFormat="false" ht="13.8" hidden="false" customHeight="false" outlineLevel="0" collapsed="false">
      <c r="B60" s="23" t="s">
        <v>48</v>
      </c>
      <c r="C60" s="84"/>
      <c r="D60" s="21"/>
      <c r="E60" s="28"/>
      <c r="G60" s="86"/>
    </row>
    <row r="61" customFormat="false" ht="13.8" hidden="false" customHeight="false" outlineLevel="0" collapsed="false">
      <c r="B61" s="69"/>
      <c r="C61" s="61"/>
      <c r="D61" s="87" t="n">
        <f aca="false">IF(OR(D58=5,D59=5,D60=5),0.95,1)</f>
        <v>1</v>
      </c>
      <c r="E61" s="28"/>
      <c r="G61" s="88"/>
    </row>
    <row r="62" customFormat="false" ht="13.8" hidden="false" customHeight="false" outlineLevel="0" collapsed="false">
      <c r="B62" s="6"/>
      <c r="D62" s="89" t="n">
        <f aca="false">IF(OR(AND(D57=5, D59=5),AND(D57=5, D60=5),AND(D60=5, D58=5),OR(D58=6,D60=6,D57=6)),0.9,1)</f>
        <v>1</v>
      </c>
      <c r="E62" s="88"/>
      <c r="G62" s="88"/>
    </row>
    <row r="63" customFormat="false" ht="18.75" hidden="false" customHeight="false" outlineLevel="0" collapsed="false">
      <c r="B63" s="90" t="s">
        <v>49</v>
      </c>
      <c r="C63" s="91" t="n">
        <f aca="false">C45+C55</f>
        <v>162</v>
      </c>
      <c r="D63" s="92" t="n">
        <f aca="false">SUM(D55,D45)*MIN(D61:D62)</f>
        <v>0</v>
      </c>
      <c r="E63" s="88"/>
      <c r="G63" s="88"/>
    </row>
    <row r="64" customFormat="false" ht="15" hidden="false" customHeight="false" outlineLevel="0" collapsed="false">
      <c r="B64" s="6"/>
      <c r="C64" s="6"/>
      <c r="D64" s="93"/>
      <c r="E64" s="94"/>
      <c r="G64" s="88"/>
    </row>
    <row r="65" customFormat="false" ht="18.75" hidden="false" customHeight="false" outlineLevel="0" collapsed="false">
      <c r="B65" s="90" t="s">
        <v>50</v>
      </c>
      <c r="C65" s="95" t="n">
        <f aca="false">D63/C63</f>
        <v>0</v>
      </c>
      <c r="D65" s="92" t="n">
        <f aca="false">VLOOKUP(C65,D71:E85,2,TRUE())</f>
        <v>6</v>
      </c>
      <c r="E65" s="94"/>
      <c r="G65" s="88"/>
    </row>
    <row r="66" customFormat="false" ht="13.8" hidden="false" customHeight="false" outlineLevel="0" collapsed="false">
      <c r="B66" s="6"/>
      <c r="C66" s="6"/>
      <c r="D66" s="93"/>
      <c r="E66" s="94"/>
      <c r="G66" s="88"/>
    </row>
    <row r="67" customFormat="false" ht="13.8" hidden="false" customHeight="false" outlineLevel="0" collapsed="false">
      <c r="B67" s="6"/>
      <c r="C67" s="6"/>
      <c r="D67" s="93"/>
      <c r="E67" s="94"/>
      <c r="G67" s="88"/>
    </row>
    <row r="68" customFormat="false" ht="13.8" hidden="false" customHeight="false" outlineLevel="0" collapsed="false">
      <c r="C68" s="96"/>
      <c r="D68" s="97"/>
      <c r="E68" s="98"/>
      <c r="G68" s="88"/>
    </row>
    <row r="69" customFormat="false" ht="13.8" hidden="false" customHeight="false" outlineLevel="0" collapsed="false">
      <c r="B69" s="99" t="s">
        <v>51</v>
      </c>
      <c r="C69" s="100"/>
      <c r="D69" s="100"/>
      <c r="E69" s="100"/>
      <c r="G69" s="101"/>
    </row>
    <row r="70" customFormat="false" ht="60" hidden="false" customHeight="false" outlineLevel="0" collapsed="false">
      <c r="B70" s="102" t="s">
        <v>52</v>
      </c>
      <c r="C70" s="103" t="s">
        <v>53</v>
      </c>
      <c r="D70" s="104" t="s">
        <v>54</v>
      </c>
      <c r="E70" s="103" t="s">
        <v>55</v>
      </c>
      <c r="F70" s="105"/>
      <c r="G70" s="88"/>
    </row>
    <row r="71" customFormat="false" ht="15" hidden="false" customHeight="false" outlineLevel="0" collapsed="false">
      <c r="B71" s="106" t="n">
        <f aca="false">C63</f>
        <v>162</v>
      </c>
      <c r="C71" s="107" t="n">
        <f aca="false">B71*D71</f>
        <v>0</v>
      </c>
      <c r="D71" s="108" t="n">
        <v>0</v>
      </c>
      <c r="E71" s="109" t="n">
        <v>6</v>
      </c>
      <c r="F71" s="105"/>
      <c r="G71" s="88"/>
    </row>
    <row r="72" customFormat="false" ht="15" hidden="false" customHeight="false" outlineLevel="0" collapsed="false">
      <c r="B72" s="106" t="n">
        <f aca="false">B71+0</f>
        <v>162</v>
      </c>
      <c r="C72" s="107" t="n">
        <f aca="false">B72*D72/100</f>
        <v>14.58</v>
      </c>
      <c r="D72" s="108" t="n">
        <v>9</v>
      </c>
      <c r="E72" s="109" t="n">
        <v>5.3</v>
      </c>
      <c r="F72" s="105"/>
      <c r="G72" s="88"/>
    </row>
    <row r="73" customFormat="false" ht="15" hidden="false" customHeight="false" outlineLevel="0" collapsed="false">
      <c r="B73" s="106" t="n">
        <f aca="false">B72+0</f>
        <v>162</v>
      </c>
      <c r="C73" s="107" t="n">
        <f aca="false">B73*D73/100</f>
        <v>29.16</v>
      </c>
      <c r="D73" s="108" t="n">
        <v>18</v>
      </c>
      <c r="E73" s="109" t="n">
        <v>5</v>
      </c>
      <c r="F73" s="105"/>
      <c r="G73" s="88"/>
    </row>
    <row r="74" customFormat="false" ht="15" hidden="false" customHeight="false" outlineLevel="0" collapsed="false">
      <c r="B74" s="106" t="n">
        <f aca="false">B73+0</f>
        <v>162</v>
      </c>
      <c r="C74" s="107" t="n">
        <f aca="false">B74*D74/100</f>
        <v>43.74</v>
      </c>
      <c r="D74" s="108" t="n">
        <v>27</v>
      </c>
      <c r="E74" s="109" t="n">
        <v>4.7</v>
      </c>
      <c r="F74" s="105"/>
    </row>
    <row r="75" customFormat="false" ht="15" hidden="false" customHeight="false" outlineLevel="0" collapsed="false">
      <c r="B75" s="106" t="n">
        <f aca="false">B74+0</f>
        <v>162</v>
      </c>
      <c r="C75" s="107" t="n">
        <f aca="false">B75*D75/100</f>
        <v>72.9</v>
      </c>
      <c r="D75" s="108" t="n">
        <v>45</v>
      </c>
      <c r="E75" s="109" t="n">
        <v>4</v>
      </c>
      <c r="F75" s="105"/>
    </row>
    <row r="76" customFormat="false" ht="15" hidden="false" customHeight="false" outlineLevel="0" collapsed="false">
      <c r="B76" s="106" t="n">
        <f aca="false">B75+0</f>
        <v>162</v>
      </c>
      <c r="C76" s="107" t="n">
        <f aca="false">B76*D76/100</f>
        <v>81</v>
      </c>
      <c r="D76" s="108" t="n">
        <v>50</v>
      </c>
      <c r="E76" s="109" t="n">
        <v>3.7</v>
      </c>
      <c r="F76" s="105"/>
    </row>
    <row r="77" customFormat="false" ht="15" hidden="false" customHeight="false" outlineLevel="0" collapsed="false">
      <c r="B77" s="106" t="n">
        <f aca="false">B76+0</f>
        <v>162</v>
      </c>
      <c r="C77" s="107" t="n">
        <f aca="false">B77*D77/100</f>
        <v>89.1</v>
      </c>
      <c r="D77" s="108" t="n">
        <v>55</v>
      </c>
      <c r="E77" s="109" t="n">
        <v>3.3</v>
      </c>
      <c r="F77" s="105"/>
    </row>
    <row r="78" customFormat="false" ht="15" hidden="false" customHeight="false" outlineLevel="0" collapsed="false">
      <c r="B78" s="106" t="n">
        <f aca="false">B77+0</f>
        <v>162</v>
      </c>
      <c r="C78" s="107" t="n">
        <f aca="false">B78*D78/100</f>
        <v>97.2</v>
      </c>
      <c r="D78" s="108" t="n">
        <v>60</v>
      </c>
      <c r="E78" s="109" t="n">
        <v>3</v>
      </c>
      <c r="F78" s="105"/>
    </row>
    <row r="79" customFormat="false" ht="15" hidden="false" customHeight="false" outlineLevel="0" collapsed="false">
      <c r="B79" s="106" t="n">
        <f aca="false">B78+0</f>
        <v>162</v>
      </c>
      <c r="C79" s="107" t="n">
        <f aca="false">B79*D79/100</f>
        <v>105.3</v>
      </c>
      <c r="D79" s="108" t="n">
        <v>65</v>
      </c>
      <c r="E79" s="109" t="n">
        <v>2.7</v>
      </c>
      <c r="F79" s="105"/>
    </row>
    <row r="80" customFormat="false" ht="15" hidden="false" customHeight="false" outlineLevel="0" collapsed="false">
      <c r="B80" s="106" t="n">
        <f aca="false">B79+0</f>
        <v>162</v>
      </c>
      <c r="C80" s="107" t="n">
        <f aca="false">B80*D80/100</f>
        <v>113.4</v>
      </c>
      <c r="D80" s="108" t="n">
        <v>70</v>
      </c>
      <c r="E80" s="109" t="n">
        <v>2.3</v>
      </c>
      <c r="F80" s="105"/>
    </row>
    <row r="81" customFormat="false" ht="15" hidden="false" customHeight="false" outlineLevel="0" collapsed="false">
      <c r="B81" s="106" t="n">
        <f aca="false">B80+0</f>
        <v>162</v>
      </c>
      <c r="C81" s="107" t="n">
        <f aca="false">B81*D81/100</f>
        <v>121.5</v>
      </c>
      <c r="D81" s="108" t="n">
        <v>75</v>
      </c>
      <c r="E81" s="109" t="n">
        <v>2</v>
      </c>
      <c r="F81" s="110"/>
    </row>
    <row r="82" customFormat="false" ht="15" hidden="false" customHeight="false" outlineLevel="0" collapsed="false">
      <c r="B82" s="106" t="n">
        <f aca="false">B81+0</f>
        <v>162</v>
      </c>
      <c r="C82" s="107" t="n">
        <f aca="false">B82*D82/100</f>
        <v>129.6</v>
      </c>
      <c r="D82" s="108" t="n">
        <v>80</v>
      </c>
      <c r="E82" s="109" t="n">
        <v>1.7</v>
      </c>
    </row>
    <row r="83" customFormat="false" ht="15" hidden="false" customHeight="false" outlineLevel="0" collapsed="false">
      <c r="B83" s="106" t="n">
        <f aca="false">B82+0</f>
        <v>162</v>
      </c>
      <c r="C83" s="107" t="n">
        <f aca="false">B83*D83/100</f>
        <v>137.7</v>
      </c>
      <c r="D83" s="108" t="n">
        <v>85</v>
      </c>
      <c r="E83" s="109" t="n">
        <v>1.3</v>
      </c>
    </row>
    <row r="84" customFormat="false" ht="15" hidden="false" customHeight="false" outlineLevel="0" collapsed="false">
      <c r="B84" s="106" t="n">
        <f aca="false">B83+0</f>
        <v>162</v>
      </c>
      <c r="C84" s="107" t="n">
        <f aca="false">B84*D84/100</f>
        <v>145.8</v>
      </c>
      <c r="D84" s="108" t="n">
        <v>90</v>
      </c>
      <c r="E84" s="109" t="n">
        <v>1</v>
      </c>
    </row>
    <row r="85" customFormat="false" ht="15" hidden="false" customHeight="false" outlineLevel="0" collapsed="false">
      <c r="B85" s="106" t="n">
        <f aca="false">B84+0</f>
        <v>162</v>
      </c>
      <c r="C85" s="111" t="n">
        <f aca="false">B85*D85/100</f>
        <v>153.9</v>
      </c>
      <c r="D85" s="112" t="n">
        <v>95</v>
      </c>
      <c r="E85" s="113" t="n">
        <v>0.7</v>
      </c>
    </row>
    <row r="86" customFormat="false" ht="15" hidden="false" customHeight="false" outlineLevel="0" collapsed="false">
      <c r="C86" s="88"/>
      <c r="D86" s="88"/>
    </row>
    <row r="87" customFormat="false" ht="15" hidden="false" customHeight="false" outlineLevel="0" collapsed="false">
      <c r="C87" s="88"/>
      <c r="D87" s="88"/>
    </row>
    <row r="88" customFormat="false" ht="15" hidden="false" customHeight="false" outlineLevel="0" collapsed="false">
      <c r="C88" s="114"/>
      <c r="D88" s="88"/>
    </row>
    <row r="89" customFormat="false" ht="15" hidden="false" customHeight="false" outlineLevel="0" collapsed="false">
      <c r="C89" s="114"/>
      <c r="D89" s="88"/>
    </row>
    <row r="90" customFormat="false" ht="15" hidden="false" customHeight="false" outlineLevel="0" collapsed="false">
      <c r="C90" s="88"/>
      <c r="D90" s="88"/>
    </row>
    <row r="91" customFormat="false" ht="15" hidden="false" customHeight="false" outlineLevel="0" collapsed="false">
      <c r="B91" s="114"/>
      <c r="C91" s="88"/>
      <c r="D91" s="88"/>
    </row>
    <row r="92" customFormat="false" ht="15" hidden="false" customHeight="false" outlineLevel="0" collapsed="false">
      <c r="C92" s="88"/>
      <c r="D92" s="88"/>
    </row>
    <row r="93" customFormat="false" ht="15" hidden="false" customHeight="false" outlineLevel="0" collapsed="false">
      <c r="C93" s="88"/>
      <c r="D93" s="88"/>
    </row>
    <row r="94" customFormat="false" ht="15" hidden="false" customHeight="false" outlineLevel="0" collapsed="false">
      <c r="C94" s="88"/>
      <c r="D94" s="88"/>
    </row>
    <row r="95" customFormat="false" ht="15" hidden="false" customHeight="false" outlineLevel="0" collapsed="false">
      <c r="C95" s="88"/>
      <c r="D95" s="88"/>
    </row>
    <row r="96" customFormat="false" ht="15" hidden="false" customHeight="false" outlineLevel="0" collapsed="false">
      <c r="C96" s="88"/>
      <c r="D96" s="88"/>
    </row>
    <row r="97" customFormat="false" ht="15" hidden="false" customHeight="false" outlineLevel="0" collapsed="false">
      <c r="C97" s="88"/>
      <c r="D97" s="88"/>
    </row>
  </sheetData>
  <mergeCells count="1">
    <mergeCell ref="C58:C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D6E6E2C0B0A06428B5C40AE229F350C" ma:contentTypeVersion="14" ma:contentTypeDescription="Ein neues Dokument erstellen." ma:contentTypeScope="" ma:versionID="127122e3779be9c767b153e1a8a840d9">
  <xsd:schema xmlns:xsd="http://www.w3.org/2001/XMLSchema" xmlns:xs="http://www.w3.org/2001/XMLSchema" xmlns:p="http://schemas.microsoft.com/office/2006/metadata/properties" xmlns:ns2="ca118f7d-7339-4833-8001-ded2c5c3d1f7" xmlns:ns3="a278a54f-ee17-484f-bbcf-361ea9da9fa1" targetNamespace="http://schemas.microsoft.com/office/2006/metadata/properties" ma:root="true" ma:fieldsID="3efb2d271e49e285f084c11fece97aed" ns2:_="" ns3:_="">
    <xsd:import namespace="ca118f7d-7339-4833-8001-ded2c5c3d1f7"/>
    <xsd:import namespace="a278a54f-ee17-484f-bbcf-361ea9da9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18f7d-7339-4833-8001-ded2c5c3d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8a54f-ee17-484f-bbcf-361ea9da9fa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652EB9-495A-46EF-88D4-255E44D2044C}"/>
</file>

<file path=customXml/itemProps2.xml><?xml version="1.0" encoding="utf-8"?>
<ds:datastoreItem xmlns:ds="http://schemas.openxmlformats.org/officeDocument/2006/customXml" ds:itemID="{FA8144C4-27B9-4F79-8A0C-AB8434F680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5A642-41FE-4D68-8960-2080A74E89D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a278a54f-ee17-484f-bbcf-361ea9da9fa1"/>
    <ds:schemaRef ds:uri="ca118f7d-7339-4833-8001-ded2c5c3d1f7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Joos, Pastor, Mohr</dc:creator>
  <dc:description/>
  <dc:language>de-DE</dc:language>
  <cp:lastModifiedBy/>
  <dcterms:modified xsi:type="dcterms:W3CDTF">2022-01-13T14:28:13Z</dcterms:modified>
  <cp:revision>25</cp:revision>
  <dc:subject/>
  <dc:title>LF2 - LS 2.1 - Bewertungsbogen Konzeptübersicht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0x0101009D6E6E2C0B0A06428B5C40AE229F350C</vt:lpwstr>
  </property>
</Properties>
</file>