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tefa\Documents\Arbeit\Duales_Studium\Semester_6\Studienarbeit_II\Stand_2022_05_22\"/>
    </mc:Choice>
  </mc:AlternateContent>
  <xr:revisionPtr revIDLastSave="0" documentId="13_ncr:1_{E5457A46-439E-41A8-BF85-A41E2262B70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eitungsparameterDaten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<sst xmlns="http://schemas.openxmlformats.org/spreadsheetml/2006/main" count="52" uniqueCount="38">
  <si>
    <t>Art</t>
  </si>
  <si>
    <t>Leitermaterial</t>
  </si>
  <si>
    <t>Freileitung</t>
  </si>
  <si>
    <t>Kabel</t>
  </si>
  <si>
    <t>VPE-Kabel</t>
  </si>
  <si>
    <t>Ölkabel</t>
  </si>
  <si>
    <t>Al/St</t>
  </si>
  <si>
    <t>Al</t>
  </si>
  <si>
    <t>Cu</t>
  </si>
  <si>
    <t>120/20</t>
  </si>
  <si>
    <t>265/35</t>
  </si>
  <si>
    <t>4*265/35</t>
  </si>
  <si>
    <t>Quelle</t>
  </si>
  <si>
    <t>"Drehstrom, Gleichstrom, Supraleitung - Energie-Übertragung heute und morgen", Deutsches Kupferinstitut, 09/2001, Bild 2 - Seite 3</t>
  </si>
  <si>
    <t>Nr</t>
  </si>
  <si>
    <t>Spannung_kV</t>
  </si>
  <si>
    <t>Querschnitt_mm2</t>
  </si>
  <si>
    <t>Nennleistung_MVA</t>
  </si>
  <si>
    <t>Widerstandsbelag_Ohm_km</t>
  </si>
  <si>
    <t>Ableitungsbelag_S_km</t>
  </si>
  <si>
    <t>Kapazitaetsbelag_F_km</t>
  </si>
  <si>
    <t>DropDownName</t>
  </si>
  <si>
    <t>Induktivitaetsbelag_H_km</t>
  </si>
  <si>
    <t>individuelle Eingabe</t>
  </si>
  <si>
    <t>Laenge_km</t>
  </si>
  <si>
    <t>Koaxialkabel</t>
  </si>
  <si>
    <t>DropDownNameE</t>
  </si>
  <si>
    <t>individual Input</t>
  </si>
  <si>
    <t>20 kV, Overhead Power Line, Al/St, 120/20</t>
  </si>
  <si>
    <t>20 kV, Cable, Al, 240</t>
  </si>
  <si>
    <t>110 kV, Cable, Cu, 630</t>
  </si>
  <si>
    <t>380 kV, Overhead Power Line, Al/St, 4*265/35</t>
  </si>
  <si>
    <t>110 kV, Overhead Power Line, Al/St, 265/35</t>
  </si>
  <si>
    <t>380 kV, XLPE Cable, Cu, 2000</t>
  </si>
  <si>
    <t>380 kV, Oilostatic Cable, Cu, 2000</t>
  </si>
  <si>
    <t>1 kV, Koaxialkabel RG58 C/U</t>
  </si>
  <si>
    <t>1 kV, Coaxial Cable RG58 C/U</t>
  </si>
  <si>
    <t>https://www.koax24.de/storage/datasheet/de/050244_Datenblatt_RG58CU.pdf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</si>
</sst>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4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49" fontId="0" fillId="0" borderId="4" xfId="0" applyNumberFormat="1" applyBorder="1"/>
    <xf numFmtId="0" fontId="0" fillId="0" borderId="4" xfId="0" applyNumberFormat="1" applyBorder="1"/>
    <xf numFmtId="11" fontId="0" fillId="0" borderId="4" xfId="0" applyNumberFormat="1" applyBorder="1"/>
    <xf numFmtId="49" fontId="0" fillId="0" borderId="5" xfId="0" applyNumberFormat="1" applyBorder="1"/>
    <xf numFmtId="0" fontId="0" fillId="0" borderId="6" xfId="0" applyNumberFormat="1" applyBorder="1"/>
    <xf numFmtId="49" fontId="0" fillId="0" borderId="7" xfId="0" applyNumberFormat="1" applyBorder="1"/>
    <xf numFmtId="0" fontId="0" fillId="0" borderId="7" xfId="0" applyNumberFormat="1" applyBorder="1"/>
    <xf numFmtId="49" fontId="0" fillId="0" borderId="8" xfId="0" applyNumberFormat="1" applyBorder="1"/>
    <xf numFmtId="0" fontId="2" fillId="2" borderId="9" xfId="0" applyNumberFormat="1" applyFont="1" applyFill="1" applyBorder="1"/>
    <xf numFmtId="49" fontId="2" fillId="2" borderId="10" xfId="0" applyNumberFormat="1" applyFont="1" applyFill="1" applyBorder="1"/>
    <xf numFmtId="0" fontId="2" fillId="2" borderId="10" xfId="0" applyNumberFormat="1" applyFont="1" applyFill="1" applyBorder="1"/>
    <xf numFmtId="1" fontId="0" fillId="0" borderId="4" xfId="0" applyNumberFormat="1" applyBorder="1"/>
    <xf numFmtId="49" fontId="2" fillId="2" borderId="11" xfId="0" applyNumberFormat="1" applyFont="1" applyFill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0" fontId="0" fillId="0" borderId="5" xfId="0" applyNumberFormat="1" applyBorder="1"/>
    <xf numFmtId="0" fontId="0" fillId="0" borderId="16" xfId="0" applyNumberFormat="1" applyBorder="1"/>
    <xf numFmtId="49" fontId="2" fillId="2" borderId="15" xfId="0" applyNumberFormat="1" applyFont="1" applyFill="1" applyBorder="1"/>
    <xf numFmtId="0" fontId="2" fillId="2" borderId="11" xfId="0" applyNumberFormat="1" applyFont="1" applyFill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0" xfId="0" applyFill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Normal="100" workbookViewId="0">
      <selection activeCell="E12" sqref="E12"/>
    </sheetView>
  </sheetViews>
  <sheetFormatPr baseColWidth="10" defaultColWidth="9.140625" defaultRowHeight="15" x14ac:dyDescent="0.25"/>
  <cols>
    <col min="1" max="1" width="5.85546875" style="2" customWidth="1"/>
    <col min="2" max="2" width="12.7109375" style="1" customWidth="1"/>
    <col min="3" max="3" width="11.7109375" style="1" customWidth="1"/>
    <col min="4" max="4" width="13.5703125" style="1" bestFit="1" customWidth="1"/>
    <col min="5" max="5" width="16.7109375" style="1" customWidth="1"/>
    <col min="6" max="6" width="13" style="1" bestFit="1" customWidth="1"/>
    <col min="7" max="7" width="26.42578125" style="1" customWidth="1"/>
    <col min="8" max="8" width="18" style="1" bestFit="1" customWidth="1"/>
    <col min="9" max="9" width="23.7109375" style="1" customWidth="1"/>
    <col min="10" max="10" width="25.140625" style="1" customWidth="1"/>
    <col min="11" max="11" width="34.42578125" style="2" bestFit="1" customWidth="1"/>
    <col min="12" max="12" width="41.85546875" style="2" bestFit="1" customWidth="1"/>
    <col min="13" max="13" width="118" style="1" customWidth="1"/>
    <col min="14" max="14" width="12.85546875" style="1" customWidth="1"/>
    <col min="15" max="16384" width="9.140625" style="1"/>
  </cols>
  <sheetData>
    <row r="1" spans="1:14" ht="15.75" thickBot="1" x14ac:dyDescent="0.3">
      <c r="A1" s="15" t="s">
        <v>14</v>
      </c>
      <c r="B1" s="16" t="s">
        <v>15</v>
      </c>
      <c r="C1" s="16" t="s">
        <v>0</v>
      </c>
      <c r="D1" s="16" t="s">
        <v>1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22</v>
      </c>
      <c r="K1" s="17" t="s">
        <v>21</v>
      </c>
      <c r="L1" s="26" t="s">
        <v>26</v>
      </c>
      <c r="M1" s="19" t="s">
        <v>12</v>
      </c>
      <c r="N1" s="25" t="s">
        <v>24</v>
      </c>
    </row>
    <row r="2" spans="1:14" x14ac:dyDescent="0.25">
      <c r="A2" s="3">
        <v>1</v>
      </c>
      <c r="B2" s="5">
        <v>0</v>
      </c>
      <c r="C2" s="4"/>
      <c r="D2" s="4"/>
      <c r="E2" s="4"/>
      <c r="F2" s="4"/>
      <c r="G2" s="5">
        <v>0</v>
      </c>
      <c r="H2" s="5">
        <v>0</v>
      </c>
      <c r="I2" s="5">
        <v>0</v>
      </c>
      <c r="J2" s="5">
        <v>0</v>
      </c>
      <c r="K2" s="5" t="s">
        <v>23</v>
      </c>
      <c r="L2" s="27" t="s">
        <v>27</v>
      </c>
      <c r="M2" s="20"/>
      <c r="N2" s="24">
        <v>1</v>
      </c>
    </row>
    <row r="3" spans="1:14" x14ac:dyDescent="0.25">
      <c r="A3" s="6">
        <v>2</v>
      </c>
      <c r="B3" s="18">
        <v>20</v>
      </c>
      <c r="C3" s="7" t="s">
        <v>2</v>
      </c>
      <c r="D3" s="7" t="s">
        <v>6</v>
      </c>
      <c r="E3" s="7" t="s">
        <v>9</v>
      </c>
      <c r="F3" s="8">
        <v>14</v>
      </c>
      <c r="G3" s="9">
        <v>0.24</v>
      </c>
      <c r="H3" s="8">
        <v>0</v>
      </c>
      <c r="I3" s="9">
        <v>1E-8</v>
      </c>
      <c r="J3" s="9">
        <v>1.14E-3</v>
      </c>
      <c r="K3" s="8" t="str">
        <f>CONCATENATE(B3," kV, ",C3,", ",D3,", ",E3)</f>
        <v>20 kV, Freileitung, Al/St, 120/20</v>
      </c>
      <c r="L3" s="28" t="s">
        <v>28</v>
      </c>
      <c r="M3" s="21" t="s">
        <v>13</v>
      </c>
      <c r="N3" s="23">
        <v>20</v>
      </c>
    </row>
    <row r="4" spans="1:14" x14ac:dyDescent="0.25">
      <c r="A4" s="6">
        <v>3</v>
      </c>
      <c r="B4" s="18">
        <v>20</v>
      </c>
      <c r="C4" s="7" t="s">
        <v>3</v>
      </c>
      <c r="D4" s="7" t="s">
        <v>7</v>
      </c>
      <c r="E4" s="7">
        <v>240</v>
      </c>
      <c r="F4" s="8">
        <v>14</v>
      </c>
      <c r="G4" s="8">
        <v>0.125</v>
      </c>
      <c r="H4" s="8">
        <v>0</v>
      </c>
      <c r="I4" s="9">
        <v>2.8999999999999998E-7</v>
      </c>
      <c r="J4" s="9">
        <v>3.1E-4</v>
      </c>
      <c r="K4" s="8" t="str">
        <f t="shared" ref="K4:K9" si="0">CONCATENATE(B4," kV, ",C4,", ",D4,", ",E4)</f>
        <v>20 kV, Kabel, Al, 240</v>
      </c>
      <c r="L4" s="28" t="s">
        <v>29</v>
      </c>
      <c r="M4" s="21" t="s">
        <v>13</v>
      </c>
      <c r="N4" s="23">
        <v>20</v>
      </c>
    </row>
    <row r="5" spans="1:14" x14ac:dyDescent="0.25">
      <c r="A5" s="6">
        <v>4</v>
      </c>
      <c r="B5" s="18">
        <v>110</v>
      </c>
      <c r="C5" s="7" t="s">
        <v>2</v>
      </c>
      <c r="D5" s="7" t="s">
        <v>6</v>
      </c>
      <c r="E5" s="7" t="s">
        <v>10</v>
      </c>
      <c r="F5" s="8">
        <v>130</v>
      </c>
      <c r="G5" s="8">
        <v>0.109</v>
      </c>
      <c r="H5" s="8">
        <v>0</v>
      </c>
      <c r="I5" s="9">
        <v>9.5000000000000007E-9</v>
      </c>
      <c r="J5" s="9">
        <v>1.2099999999999999E-3</v>
      </c>
      <c r="K5" s="8" t="str">
        <f t="shared" si="0"/>
        <v>110 kV, Freileitung, Al/St, 265/35</v>
      </c>
      <c r="L5" s="28" t="s">
        <v>32</v>
      </c>
      <c r="M5" s="21" t="s">
        <v>13</v>
      </c>
      <c r="N5" s="23">
        <v>100</v>
      </c>
    </row>
    <row r="6" spans="1:14" x14ac:dyDescent="0.25">
      <c r="A6" s="6">
        <v>5</v>
      </c>
      <c r="B6" s="18">
        <v>110</v>
      </c>
      <c r="C6" s="7" t="s">
        <v>3</v>
      </c>
      <c r="D6" s="7" t="s">
        <v>8</v>
      </c>
      <c r="E6" s="7">
        <v>630</v>
      </c>
      <c r="F6" s="8">
        <v>124</v>
      </c>
      <c r="G6" s="8">
        <v>2.9000000000000001E-2</v>
      </c>
      <c r="H6" s="8">
        <v>0</v>
      </c>
      <c r="I6" s="9">
        <v>1.8E-7</v>
      </c>
      <c r="J6" s="9">
        <v>4.0999999999999999E-4</v>
      </c>
      <c r="K6" s="8" t="str">
        <f t="shared" si="0"/>
        <v>110 kV, Kabel, Cu, 630</v>
      </c>
      <c r="L6" s="28" t="s">
        <v>30</v>
      </c>
      <c r="M6" s="21" t="s">
        <v>13</v>
      </c>
      <c r="N6" s="23">
        <v>100</v>
      </c>
    </row>
    <row r="7" spans="1:14" x14ac:dyDescent="0.25">
      <c r="A7" s="6">
        <v>6</v>
      </c>
      <c r="B7" s="18">
        <v>380</v>
      </c>
      <c r="C7" s="7" t="s">
        <v>2</v>
      </c>
      <c r="D7" s="7" t="s">
        <v>6</v>
      </c>
      <c r="E7" s="7" t="s">
        <v>11</v>
      </c>
      <c r="F7" s="8">
        <v>1800</v>
      </c>
      <c r="G7" s="8">
        <v>2.8000000000000001E-2</v>
      </c>
      <c r="H7" s="8">
        <v>0</v>
      </c>
      <c r="I7" s="9">
        <v>1.4E-8</v>
      </c>
      <c r="J7" s="9">
        <v>8.0000000000000004E-4</v>
      </c>
      <c r="K7" s="8" t="str">
        <f t="shared" si="0"/>
        <v>380 kV, Freileitung, Al/St, 4*265/35</v>
      </c>
      <c r="L7" s="28" t="s">
        <v>31</v>
      </c>
      <c r="M7" s="21" t="s">
        <v>13</v>
      </c>
      <c r="N7" s="23">
        <v>200</v>
      </c>
    </row>
    <row r="8" spans="1:14" x14ac:dyDescent="0.25">
      <c r="A8" s="6">
        <v>7</v>
      </c>
      <c r="B8" s="18">
        <v>380</v>
      </c>
      <c r="C8" s="7" t="s">
        <v>4</v>
      </c>
      <c r="D8" s="7" t="s">
        <v>8</v>
      </c>
      <c r="E8" s="7">
        <v>2000</v>
      </c>
      <c r="F8" s="8">
        <v>900</v>
      </c>
      <c r="G8" s="8">
        <v>0.01</v>
      </c>
      <c r="H8" s="8">
        <v>0</v>
      </c>
      <c r="I8" s="9">
        <v>2.8000000000000002E-7</v>
      </c>
      <c r="J8" s="9">
        <v>6.9999999999999999E-4</v>
      </c>
      <c r="K8" s="8" t="str">
        <f t="shared" si="0"/>
        <v>380 kV, VPE-Kabel, Cu, 2000</v>
      </c>
      <c r="L8" s="28" t="s">
        <v>33</v>
      </c>
      <c r="M8" s="21" t="s">
        <v>13</v>
      </c>
      <c r="N8" s="23">
        <v>200</v>
      </c>
    </row>
    <row r="9" spans="1:14" x14ac:dyDescent="0.25">
      <c r="A9" s="6">
        <v>8</v>
      </c>
      <c r="B9" s="18">
        <v>380</v>
      </c>
      <c r="C9" s="7" t="s">
        <v>5</v>
      </c>
      <c r="D9" s="7" t="s">
        <v>8</v>
      </c>
      <c r="E9" s="7">
        <v>2000</v>
      </c>
      <c r="F9" s="8">
        <v>900</v>
      </c>
      <c r="G9" s="8">
        <v>0.01</v>
      </c>
      <c r="H9" s="8">
        <v>0</v>
      </c>
      <c r="I9" s="9">
        <v>2.04E-7</v>
      </c>
      <c r="J9" s="9">
        <v>4.8999999999999998E-4</v>
      </c>
      <c r="K9" s="8" t="str">
        <f t="shared" si="0"/>
        <v>380 kV, Ölkabel, Cu, 2000</v>
      </c>
      <c r="L9" s="28" t="s">
        <v>34</v>
      </c>
      <c r="M9" s="21" t="s">
        <v>13</v>
      </c>
      <c r="N9" s="23">
        <v>200</v>
      </c>
    </row>
    <row r="10" spans="1:14" x14ac:dyDescent="0.25">
      <c r="A10" s="6">
        <v>9</v>
      </c>
      <c r="B10" s="8">
        <v>1</v>
      </c>
      <c r="C10" s="7" t="s">
        <v>25</v>
      </c>
      <c r="D10" s="7" t="s">
        <v>8</v>
      </c>
      <c r="E10" s="7"/>
      <c r="F10" s="7"/>
      <c r="G10">
        <v>36.5</v>
      </c>
      <c r="H10" s="8">
        <v>0</v>
      </c>
      <c r="I10" s="31">
        <v>9.9999999999999995E-8</v>
      </c>
      <c r="J10" s="9">
        <v>2.5000000000000001E-4</v>
      </c>
      <c r="K10" s="8" t="s">
        <v>35</v>
      </c>
      <c r="L10" s="28" t="s">
        <v>36</v>
      </c>
      <c r="M10" s="30" t="s">
        <v>37</v>
      </c>
      <c r="N10" s="23">
        <v>1E-3</v>
      </c>
    </row>
    <row r="11" spans="1:14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8"/>
      <c r="L11" s="28"/>
      <c r="M11" s="21"/>
      <c r="N11" s="10"/>
    </row>
    <row r="12" spans="1:14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8"/>
      <c r="L12" s="28"/>
      <c r="M12" s="21"/>
      <c r="N12" s="10"/>
    </row>
    <row r="13" spans="1:14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8"/>
      <c r="L13" s="28"/>
      <c r="M13" s="21"/>
      <c r="N13" s="10"/>
    </row>
    <row r="14" spans="1:14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8"/>
      <c r="L14" s="28"/>
      <c r="M14" s="21"/>
      <c r="N14" s="10"/>
    </row>
    <row r="15" spans="1:14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8"/>
      <c r="L15" s="28"/>
      <c r="M15" s="21"/>
      <c r="N15" s="10"/>
    </row>
    <row r="16" spans="1:14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8"/>
      <c r="L16" s="28"/>
      <c r="M16" s="21"/>
      <c r="N16" s="10"/>
    </row>
    <row r="17" spans="1:14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28"/>
      <c r="M17" s="21"/>
      <c r="N17" s="10"/>
    </row>
    <row r="18" spans="1:14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  <c r="L18" s="28"/>
      <c r="M18" s="21"/>
      <c r="N18" s="10"/>
    </row>
    <row r="19" spans="1:14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8"/>
      <c r="L19" s="28"/>
      <c r="M19" s="21"/>
      <c r="N19" s="10"/>
    </row>
    <row r="20" spans="1:14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8"/>
      <c r="L20" s="28"/>
      <c r="M20" s="21"/>
      <c r="N20" s="10"/>
    </row>
    <row r="21" spans="1:14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8"/>
      <c r="L21" s="28"/>
      <c r="M21" s="21"/>
      <c r="N21" s="10"/>
    </row>
    <row r="22" spans="1:14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  <c r="L22" s="28"/>
      <c r="M22" s="21"/>
      <c r="N22" s="10"/>
    </row>
    <row r="23" spans="1:14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8"/>
      <c r="L23" s="28"/>
      <c r="M23" s="21"/>
      <c r="N23" s="10"/>
    </row>
    <row r="24" spans="1:14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8"/>
      <c r="L24" s="28"/>
      <c r="M24" s="21"/>
      <c r="N24" s="10"/>
    </row>
    <row r="25" spans="1:14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8"/>
      <c r="L25" s="28"/>
      <c r="M25" s="21"/>
      <c r="N25" s="10"/>
    </row>
    <row r="26" spans="1:14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  <c r="L26" s="28"/>
      <c r="M26" s="21"/>
      <c r="N26" s="10"/>
    </row>
    <row r="27" spans="1:14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8"/>
      <c r="L27" s="28"/>
      <c r="M27" s="21"/>
      <c r="N27" s="10"/>
    </row>
    <row r="28" spans="1:14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8"/>
      <c r="L28" s="28"/>
      <c r="M28" s="21"/>
      <c r="N28" s="10"/>
    </row>
    <row r="29" spans="1:14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29"/>
      <c r="M29" s="22"/>
      <c r="N29" s="1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LeitungsparameterDatenbank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Arny</dc:creator>
  <cp:lastModifiedBy>Stefan Schützhoff</cp:lastModifiedBy>
  <dcterms:created xsi:type="dcterms:W3CDTF">2015-06-05T18:19:34Z</dcterms:created>
  <dcterms:modified xsi:type="dcterms:W3CDTF">2022-06-23T18:54:05Z</dcterms:modified>
</cp:coreProperties>
</file>