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tt Projects\3D Printing\CoreXY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5" i="1"/>
  <c r="C16" i="1"/>
  <c r="H33" i="1"/>
  <c r="C7" i="1" s="1"/>
  <c r="H25" i="1" s="1"/>
  <c r="H24" i="1"/>
  <c r="H32" i="1" s="1"/>
  <c r="C12" i="1"/>
  <c r="B12" i="1"/>
  <c r="C11" i="1"/>
  <c r="B11" i="1"/>
  <c r="C10" i="1"/>
  <c r="B10" i="1"/>
  <c r="B9" i="1"/>
  <c r="C6" i="1" l="1"/>
  <c r="H16" i="1" s="1"/>
</calcChain>
</file>

<file path=xl/sharedStrings.xml><?xml version="1.0" encoding="utf-8"?>
<sst xmlns="http://schemas.openxmlformats.org/spreadsheetml/2006/main" count="63" uniqueCount="51">
  <si>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</si>
  <si>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</si>
  <si>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</si>
  <si>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</si>
  <si>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</si>
  <si>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</si>
  <si>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</si>
  <si>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</si>
  <si>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</si>
  <si>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- Parameter File</t>
  </si>
  <si>
    <r>
      <t>Evolution</t>
    </r>
    <r>
      <rPr>
        <sz val="12"/>
        <color rgb="FFCCFF33"/>
        <rFont val="Courier New"/>
        <family val="3"/>
      </rPr>
      <t xml:space="preserve"> </t>
    </r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</si>
  <si>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</si>
  <si>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</si>
  <si>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</si>
  <si>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</si>
  <si>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</si>
  <si>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</si>
  <si>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</si>
  <si>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</si>
  <si>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</si>
  <si>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</si>
  <si>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</si>
  <si>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</si>
  <si>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</si>
  <si>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</si>
  <si>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</si>
  <si>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</si>
  <si>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</si>
  <si>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</si>
  <si>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</si>
  <si>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</si>
  <si>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</si>
  <si>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</si>
  <si>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</si>
  <si>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</si>
  <si>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</si>
  <si>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</si>
  <si>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</si>
  <si>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z_guide_spacing</t>
  </si>
  <si>
    <t>min_frame_width</t>
  </si>
  <si>
    <t>x_guide_length</t>
  </si>
  <si>
    <t>y_guide_min_spacing</t>
  </si>
  <si>
    <t>x_carriage_travel_req</t>
  </si>
  <si>
    <t>y_carriage_travel_req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</si>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</sst>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CFF33"/>
      <name val="Courier New"/>
      <family val="3"/>
    </font>
    <font>
      <b/>
      <sz val="20"/>
      <color rgb="FFCCFF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3" xfId="0" applyBorder="1"/>
    <xf numFmtId="0" fontId="1" fillId="0" borderId="4" xfId="0" applyFont="1" applyBorder="1" applyAlignment="1">
      <alignment horizontal="left" indent="1"/>
    </xf>
    <xf numFmtId="0" fontId="1" fillId="0" borderId="5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0" fillId="0" borderId="0" xfId="0" applyBorder="1"/>
    <xf numFmtId="0" fontId="0" fillId="0" borderId="0" xfId="0" quotePrefix="1" applyBorder="1" applyAlignment="1">
      <alignment horizontal="left" indent="1"/>
    </xf>
    <xf numFmtId="0" fontId="2" fillId="2" borderId="0" xfId="0" applyFont="1" applyFill="1" applyBorder="1"/>
    <xf numFmtId="0" fontId="3" fillId="2" borderId="0" xfId="0" applyFont="1" applyFill="1" applyBorder="1" applyAlignment="1"/>
    <xf numFmtId="0" fontId="1" fillId="0" borderId="0" xfId="0" applyFont="1" applyFill="1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workbookViewId="0">
      <selection activeCell="D17" sqref="D17"/>
    </sheetView>
  </sheetViews>
  <sheetFormatPr defaultRowHeight="15" x14ac:dyDescent="0.25"/>
  <cols>
    <col min="1" max="1" width="3.140625" customWidth="1"/>
    <col min="2" max="2" width="21.85546875" customWidth="1"/>
    <col min="3" max="3" width="12.42578125" customWidth="1"/>
    <col min="7" max="7" width="24.28515625" customWidth="1"/>
    <col min="11" max="11" width="19.42578125" customWidth="1"/>
  </cols>
  <sheetData>
    <row r="1" spans="2:10" ht="15.75" customHeight="1" x14ac:dyDescent="0.25">
      <c r="B1" s="10" t="s">
        <v>8</v>
      </c>
    </row>
    <row r="2" spans="2:10" ht="18.75" customHeight="1" x14ac:dyDescent="0.45">
      <c r="B2" s="11" t="s">
        <v>10</v>
      </c>
      <c r="C2" s="9" t="s">
        <v>9</v>
      </c>
      <c r="D2" s="8"/>
      <c r="E2" s="8"/>
      <c r="F2" s="8"/>
    </row>
    <row r="4" spans="2:10" x14ac:dyDescent="0.25">
      <c r="B4" s="5" t="s">
        <v>0</v>
      </c>
      <c r="C4" s="6" t="s">
        <v>1</v>
      </c>
      <c r="D4" s="7" t="s">
        <v>2</v>
      </c>
      <c r="G4" s="12" t="s">
        <v>11</v>
      </c>
      <c r="H4" t="s">
        <v>14</v>
      </c>
    </row>
    <row r="5" spans="2:10" x14ac:dyDescent="0.25">
      <c r="B5" s="2" t="s">
        <v>7</v>
      </c>
      <c r="C5" s="13">
        <v>30</v>
      </c>
      <c r="D5" s="3" t="s">
        <v>5</v>
      </c>
      <c r="G5" t="s">
        <v>12</v>
      </c>
      <c r="H5">
        <v>214</v>
      </c>
      <c r="J5" s="8"/>
    </row>
    <row r="6" spans="2:10" x14ac:dyDescent="0.25">
      <c r="B6" s="2" t="s">
        <v>4</v>
      </c>
      <c r="C6" s="13">
        <f>ROUNDUP(H32/10,0)*10</f>
        <v>400</v>
      </c>
      <c r="D6" s="3" t="s">
        <v>5</v>
      </c>
      <c r="G6" t="s">
        <v>13</v>
      </c>
      <c r="H6">
        <v>214</v>
      </c>
    </row>
    <row r="7" spans="2:10" x14ac:dyDescent="0.25">
      <c r="B7" s="2" t="s">
        <v>6</v>
      </c>
      <c r="C7" s="13">
        <f>ROUNDUP(H33/10,0)*10</f>
        <v>380</v>
      </c>
      <c r="D7" s="3" t="s">
        <v>5</v>
      </c>
      <c r="G7" t="s">
        <v>15</v>
      </c>
      <c r="H7">
        <v>210</v>
      </c>
    </row>
    <row r="8" spans="2:10" x14ac:dyDescent="0.25">
      <c r="B8" s="2" t="s">
        <v>3</v>
      </c>
      <c r="C8" s="13">
        <v>400</v>
      </c>
      <c r="D8" s="3" t="s">
        <v>5</v>
      </c>
      <c r="G8" t="s">
        <v>16</v>
      </c>
      <c r="H8">
        <v>210</v>
      </c>
    </row>
    <row r="9" spans="2:10" x14ac:dyDescent="0.25">
      <c r="B9" s="2" t="str">
        <f>G5</f>
        <v>platform_width</v>
      </c>
      <c r="C9" s="13">
        <f>H5</f>
        <v>214</v>
      </c>
      <c r="D9" s="3" t="s">
        <v>5</v>
      </c>
    </row>
    <row r="10" spans="2:10" x14ac:dyDescent="0.25">
      <c r="B10" s="2" t="str">
        <f>G6</f>
        <v>platform_depth</v>
      </c>
      <c r="C10" s="13">
        <f>H6</f>
        <v>214</v>
      </c>
      <c r="D10" s="3" t="s">
        <v>5</v>
      </c>
      <c r="G10" s="12" t="s">
        <v>26</v>
      </c>
    </row>
    <row r="11" spans="2:10" x14ac:dyDescent="0.25">
      <c r="B11" s="2" t="str">
        <f>G7</f>
        <v>hole_spacing_width</v>
      </c>
      <c r="C11" s="13">
        <f>H7</f>
        <v>210</v>
      </c>
      <c r="D11" s="3" t="s">
        <v>5</v>
      </c>
      <c r="G11" t="s">
        <v>42</v>
      </c>
      <c r="H11">
        <v>220</v>
      </c>
    </row>
    <row r="12" spans="2:10" x14ac:dyDescent="0.25">
      <c r="B12" s="2" t="str">
        <f>G8</f>
        <v>hole_spacing_depth</v>
      </c>
      <c r="C12" s="13">
        <f>H8</f>
        <v>210</v>
      </c>
      <c r="D12" s="3" t="s">
        <v>5</v>
      </c>
      <c r="G12" t="s">
        <v>32</v>
      </c>
      <c r="H12">
        <v>14.5</v>
      </c>
      <c r="I12" s="15" t="s">
        <v>33</v>
      </c>
    </row>
    <row r="13" spans="2:10" x14ac:dyDescent="0.25">
      <c r="B13" s="1" t="s">
        <v>47</v>
      </c>
      <c r="C13" s="13">
        <v>20</v>
      </c>
      <c r="D13" s="3" t="s">
        <v>5</v>
      </c>
      <c r="G13" t="s">
        <v>21</v>
      </c>
      <c r="H13">
        <v>55</v>
      </c>
    </row>
    <row r="14" spans="2:10" x14ac:dyDescent="0.25">
      <c r="B14" s="2" t="s">
        <v>46</v>
      </c>
      <c r="C14" s="13">
        <v>180</v>
      </c>
      <c r="D14" s="3" t="s">
        <v>5</v>
      </c>
      <c r="G14" t="s">
        <v>34</v>
      </c>
      <c r="H14">
        <v>45.75</v>
      </c>
      <c r="I14" s="15" t="s">
        <v>35</v>
      </c>
    </row>
    <row r="15" spans="2:10" x14ac:dyDescent="0.25">
      <c r="B15" s="2" t="s">
        <v>48</v>
      </c>
      <c r="C15" s="13">
        <f>ROUNDUP((H29-2.5+H12+H14+H19+H28/2+7.5)/10,0)*10</f>
        <v>310</v>
      </c>
      <c r="D15" s="3" t="s">
        <v>5</v>
      </c>
      <c r="G15" t="s">
        <v>36</v>
      </c>
      <c r="H15">
        <v>45</v>
      </c>
      <c r="I15" s="15"/>
    </row>
    <row r="16" spans="2:10" x14ac:dyDescent="0.25">
      <c r="B16" s="2" t="s">
        <v>49</v>
      </c>
      <c r="C16" s="13">
        <f>H28/2+H12+H14+H19/2</f>
        <v>173.25</v>
      </c>
      <c r="D16" s="3" t="s">
        <v>5</v>
      </c>
      <c r="G16" s="16" t="s">
        <v>40</v>
      </c>
      <c r="H16" s="16">
        <f>C6-C5</f>
        <v>370</v>
      </c>
      <c r="I16" s="15"/>
    </row>
    <row r="17" spans="2:9" x14ac:dyDescent="0.25">
      <c r="B17" s="2" t="s">
        <v>50</v>
      </c>
      <c r="C17" s="13">
        <v>250</v>
      </c>
      <c r="D17" s="3" t="s">
        <v>5</v>
      </c>
    </row>
    <row r="18" spans="2:9" x14ac:dyDescent="0.25">
      <c r="B18" s="2"/>
      <c r="C18" s="13"/>
      <c r="D18" s="4"/>
      <c r="G18" s="12" t="s">
        <v>27</v>
      </c>
    </row>
    <row r="19" spans="2:9" x14ac:dyDescent="0.25">
      <c r="B19" s="2"/>
      <c r="C19" s="13"/>
      <c r="D19" s="4"/>
      <c r="G19" t="s">
        <v>43</v>
      </c>
      <c r="H19">
        <v>214</v>
      </c>
    </row>
    <row r="20" spans="2:9" x14ac:dyDescent="0.25">
      <c r="B20" s="2"/>
      <c r="C20" s="13"/>
      <c r="D20" s="4"/>
      <c r="G20" t="s">
        <v>22</v>
      </c>
      <c r="H20">
        <v>31.5</v>
      </c>
      <c r="I20" s="15" t="s">
        <v>24</v>
      </c>
    </row>
    <row r="21" spans="2:9" x14ac:dyDescent="0.25">
      <c r="B21" s="2"/>
      <c r="C21" s="13"/>
      <c r="D21" s="4"/>
      <c r="G21" t="s">
        <v>23</v>
      </c>
      <c r="H21">
        <v>12</v>
      </c>
      <c r="I21" s="15" t="s">
        <v>25</v>
      </c>
    </row>
    <row r="22" spans="2:9" x14ac:dyDescent="0.25">
      <c r="C22" s="14"/>
      <c r="G22" t="s">
        <v>17</v>
      </c>
      <c r="H22">
        <v>58</v>
      </c>
      <c r="I22" s="15" t="s">
        <v>20</v>
      </c>
    </row>
    <row r="23" spans="2:9" x14ac:dyDescent="0.25">
      <c r="G23" t="s">
        <v>18</v>
      </c>
      <c r="H23">
        <v>45</v>
      </c>
      <c r="I23" s="15" t="s">
        <v>19</v>
      </c>
    </row>
    <row r="24" spans="2:9" x14ac:dyDescent="0.25">
      <c r="G24" t="s">
        <v>41</v>
      </c>
      <c r="H24">
        <f>H11+H13+H23*2</f>
        <v>365</v>
      </c>
      <c r="I24" s="15" t="s">
        <v>37</v>
      </c>
    </row>
    <row r="25" spans="2:9" x14ac:dyDescent="0.25">
      <c r="G25" s="16" t="s">
        <v>45</v>
      </c>
      <c r="H25" s="16">
        <f>C7-C5</f>
        <v>350</v>
      </c>
      <c r="I25" s="15"/>
    </row>
    <row r="26" spans="2:9" x14ac:dyDescent="0.25">
      <c r="I26" s="15"/>
    </row>
    <row r="27" spans="2:9" x14ac:dyDescent="0.25">
      <c r="G27" s="12" t="s">
        <v>28</v>
      </c>
    </row>
    <row r="28" spans="2:9" x14ac:dyDescent="0.25">
      <c r="G28" t="s">
        <v>29</v>
      </c>
      <c r="H28">
        <v>12</v>
      </c>
    </row>
    <row r="29" spans="2:9" x14ac:dyDescent="0.25">
      <c r="G29" t="s">
        <v>30</v>
      </c>
      <c r="H29">
        <v>22</v>
      </c>
      <c r="I29" s="15" t="s">
        <v>31</v>
      </c>
    </row>
    <row r="30" spans="2:9" x14ac:dyDescent="0.25">
      <c r="G30" t="s">
        <v>38</v>
      </c>
    </row>
    <row r="32" spans="2:9" x14ac:dyDescent="0.25">
      <c r="G32" t="s">
        <v>39</v>
      </c>
      <c r="H32">
        <f>H24+C5</f>
        <v>395</v>
      </c>
    </row>
    <row r="33" spans="7:8" x14ac:dyDescent="0.25">
      <c r="G33" t="s">
        <v>44</v>
      </c>
      <c r="H33">
        <f>H20+H22/2-H14+H19+H14+H12+H28/2+H29+C5*2</f>
        <v>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2017-04-09T06:29:57Z</dcterms:created>
  <dcterms:modified xsi:type="dcterms:W3CDTF">2017-04-15T08:51:05Z</dcterms:modified>
</cp:coreProperties>
</file>