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5315" windowHeight="9780"/>
  </bookViews>
  <sheets>
    <sheet name="VALE3_short" sheetId="1" r:id="rId1"/>
  </sheets>
  <calcPr calcId="0"/>
</workbook>
</file>

<file path=xl/calcChain.xml><?xml version="1.0" encoding="utf-8"?>
<calcChain xmlns="http://schemas.openxmlformats.org/spreadsheetml/2006/main">
  <c r="B22" i="1"/>
  <c r="B64"/>
  <c r="B55"/>
  <c r="B35"/>
  <c r="B34"/>
  <c r="B33"/>
  <c r="B29"/>
  <c r="B24"/>
  <c r="B23"/>
</calcChain>
</file>

<file path=xl/sharedStrings.xml><?xml version="1.0" encoding="utf-8"?>
<sst xmlns="http://schemas.openxmlformats.org/spreadsheetml/2006/main" count="55" uniqueCount="55">
  <si>
    <t>Date</t>
  </si>
  <si>
    <t>Open</t>
  </si>
  <si>
    <t>High</t>
  </si>
  <si>
    <t>Low</t>
  </si>
  <si>
    <t>Close</t>
  </si>
  <si>
    <t>Volume</t>
  </si>
  <si>
    <t>Adj Close</t>
  </si>
  <si>
    <t>durbin watson</t>
  </si>
  <si>
    <t>frequencies</t>
  </si>
  <si>
    <t>geometric mean</t>
  </si>
  <si>
    <t>harmonic mean</t>
  </si>
  <si>
    <t>kurtosis</t>
  </si>
  <si>
    <t>lag1</t>
  </si>
  <si>
    <t>max</t>
  </si>
  <si>
    <t>mean</t>
  </si>
  <si>
    <t>mean deviation</t>
  </si>
  <si>
    <t>median</t>
  </si>
  <si>
    <t>min</t>
  </si>
  <si>
    <t>moment</t>
  </si>
  <si>
    <t>moment3</t>
  </si>
  <si>
    <t>moment4</t>
  </si>
  <si>
    <t>pooled mean</t>
  </si>
  <si>
    <t>pooled variance</t>
  </si>
  <si>
    <t>product</t>
  </si>
  <si>
    <t>quantile</t>
  </si>
  <si>
    <t>quantile inverse</t>
  </si>
  <si>
    <t>rank interpolated</t>
  </si>
  <si>
    <t>rms</t>
  </si>
  <si>
    <t>sample kurtosis</t>
  </si>
  <si>
    <t>sample kurtosis standard error</t>
  </si>
  <si>
    <t>sample skew</t>
  </si>
  <si>
    <t>sample skew standard error</t>
  </si>
  <si>
    <t>sample variance</t>
  </si>
  <si>
    <t>skew</t>
  </si>
  <si>
    <t>split</t>
  </si>
  <si>
    <t>sum of powers</t>
  </si>
  <si>
    <t>sum of squares</t>
  </si>
  <si>
    <t>sum of squared deviations</t>
  </si>
  <si>
    <t>trimmed mean</t>
  </si>
  <si>
    <t>variance</t>
  </si>
  <si>
    <t>weighted mean</t>
  </si>
  <si>
    <t>winsorized mean</t>
  </si>
  <si>
    <t>correlation (open x high)</t>
  </si>
  <si>
    <t>covariance (open x high)</t>
  </si>
  <si>
    <t>standard deviation</t>
  </si>
  <si>
    <t>standard error</t>
  </si>
  <si>
    <t>standardize</t>
  </si>
  <si>
    <t>sum</t>
  </si>
  <si>
    <t>sum of inversions</t>
  </si>
  <si>
    <t>sum of logarithms</t>
  </si>
  <si>
    <t>sum of power deviations</t>
  </si>
  <si>
    <t>sample standard deviation</t>
  </si>
  <si>
    <t>sample weighted variance</t>
  </si>
  <si>
    <t>weighted rms</t>
  </si>
  <si>
    <t>auto correlation (10)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</si>
</sst>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>
      <selection activeCell="B22" sqref="B22"/>
    </sheetView>
  </sheetViews>
  <sheetFormatPr defaultRowHeight="15"/>
  <cols>
    <col min="1" max="1" width="25.7109375" customWidth="1"/>
    <col min="2" max="2" width="10.28515625" customWidth="1"/>
    <col min="6" max="6" width="8" bestFit="1" customWidth="1"/>
    <col min="7" max="7" width="9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41388</v>
      </c>
      <c r="B2">
        <v>33.58</v>
      </c>
      <c r="C2">
        <v>34.369999999999997</v>
      </c>
      <c r="D2">
        <v>33.42</v>
      </c>
      <c r="E2">
        <v>33.58</v>
      </c>
      <c r="F2">
        <v>7022800</v>
      </c>
      <c r="G2">
        <v>33.58</v>
      </c>
    </row>
    <row r="3" spans="1:7">
      <c r="A3" s="1">
        <v>41387</v>
      </c>
      <c r="B3">
        <v>32.53</v>
      </c>
      <c r="C3">
        <v>33.54</v>
      </c>
      <c r="D3">
        <v>32.07</v>
      </c>
      <c r="E3">
        <v>33.4</v>
      </c>
      <c r="F3">
        <v>3379500</v>
      </c>
      <c r="G3">
        <v>33.4</v>
      </c>
    </row>
    <row r="4" spans="1:7">
      <c r="A4" s="1">
        <v>41386</v>
      </c>
      <c r="B4">
        <v>32.14</v>
      </c>
      <c r="C4">
        <v>32.56</v>
      </c>
      <c r="D4">
        <v>31.8</v>
      </c>
      <c r="E4">
        <v>32.39</v>
      </c>
      <c r="F4">
        <v>2287100</v>
      </c>
      <c r="G4">
        <v>32.39</v>
      </c>
    </row>
    <row r="5" spans="1:7">
      <c r="A5" s="1">
        <v>41383</v>
      </c>
      <c r="B5">
        <v>32.340000000000003</v>
      </c>
      <c r="C5">
        <v>32.54</v>
      </c>
      <c r="D5">
        <v>31.54</v>
      </c>
      <c r="E5">
        <v>32.1</v>
      </c>
      <c r="F5">
        <v>4675200</v>
      </c>
      <c r="G5">
        <v>32.1</v>
      </c>
    </row>
    <row r="6" spans="1:7">
      <c r="A6" s="1">
        <v>41382</v>
      </c>
      <c r="B6">
        <v>32.450000000000003</v>
      </c>
      <c r="C6">
        <v>32.78</v>
      </c>
      <c r="D6">
        <v>31.72</v>
      </c>
      <c r="E6">
        <v>31.9</v>
      </c>
      <c r="F6">
        <v>4258300</v>
      </c>
      <c r="G6">
        <v>31.9</v>
      </c>
    </row>
    <row r="7" spans="1:7">
      <c r="A7" s="1">
        <v>41381</v>
      </c>
      <c r="B7">
        <v>31.7</v>
      </c>
      <c r="C7">
        <v>32.5</v>
      </c>
      <c r="D7">
        <v>31.07</v>
      </c>
      <c r="E7">
        <v>32.46</v>
      </c>
      <c r="F7">
        <v>9355000</v>
      </c>
      <c r="G7">
        <v>32.46</v>
      </c>
    </row>
    <row r="8" spans="1:7">
      <c r="A8" s="1">
        <v>41380</v>
      </c>
      <c r="B8">
        <v>33.049999999999997</v>
      </c>
      <c r="C8">
        <v>33.31</v>
      </c>
      <c r="D8">
        <v>32.69</v>
      </c>
      <c r="E8">
        <v>32.33</v>
      </c>
      <c r="F8">
        <v>5677000</v>
      </c>
      <c r="G8">
        <v>32.33</v>
      </c>
    </row>
    <row r="9" spans="1:7">
      <c r="A9" s="1">
        <v>41379</v>
      </c>
      <c r="B9">
        <v>33.549999999999997</v>
      </c>
      <c r="C9">
        <v>33.86</v>
      </c>
      <c r="D9">
        <v>32.049999999999997</v>
      </c>
      <c r="E9">
        <v>32.46</v>
      </c>
      <c r="F9">
        <v>4378700</v>
      </c>
      <c r="G9">
        <v>32.46</v>
      </c>
    </row>
    <row r="10" spans="1:7">
      <c r="A10" s="1">
        <v>41376</v>
      </c>
      <c r="B10">
        <v>34.119999999999997</v>
      </c>
      <c r="C10">
        <v>35.86</v>
      </c>
      <c r="D10">
        <v>33.340000000000003</v>
      </c>
      <c r="E10">
        <v>34.58</v>
      </c>
      <c r="F10">
        <v>6132200</v>
      </c>
      <c r="G10">
        <v>34.58</v>
      </c>
    </row>
    <row r="11" spans="1:7">
      <c r="A11" s="1">
        <v>41375</v>
      </c>
      <c r="B11">
        <v>35.15</v>
      </c>
      <c r="C11">
        <v>35.29</v>
      </c>
      <c r="D11">
        <v>33.89</v>
      </c>
      <c r="E11">
        <v>34.14</v>
      </c>
      <c r="F11">
        <v>5182600</v>
      </c>
      <c r="G11">
        <v>34.14</v>
      </c>
    </row>
    <row r="12" spans="1:7">
      <c r="A12" s="1">
        <v>41374</v>
      </c>
      <c r="B12">
        <v>36.43</v>
      </c>
      <c r="C12">
        <v>36.81</v>
      </c>
      <c r="D12">
        <v>34.85</v>
      </c>
      <c r="E12">
        <v>35</v>
      </c>
      <c r="F12">
        <v>8489500</v>
      </c>
      <c r="G12">
        <v>35</v>
      </c>
    </row>
    <row r="13" spans="1:7">
      <c r="A13" s="1">
        <v>41373</v>
      </c>
      <c r="B13">
        <v>35</v>
      </c>
      <c r="C13">
        <v>36.6</v>
      </c>
      <c r="D13">
        <v>35</v>
      </c>
      <c r="E13">
        <v>36.19</v>
      </c>
      <c r="F13">
        <v>7892300</v>
      </c>
      <c r="G13">
        <v>36.19</v>
      </c>
    </row>
    <row r="14" spans="1:7">
      <c r="A14" s="1">
        <v>41372</v>
      </c>
      <c r="B14">
        <v>34.69</v>
      </c>
      <c r="C14">
        <v>34.880000000000003</v>
      </c>
      <c r="D14">
        <v>34.08</v>
      </c>
      <c r="E14">
        <v>34.700000000000003</v>
      </c>
      <c r="F14">
        <v>6448600</v>
      </c>
      <c r="G14">
        <v>34.700000000000003</v>
      </c>
    </row>
    <row r="15" spans="1:7">
      <c r="A15" s="1">
        <v>41369</v>
      </c>
      <c r="B15">
        <v>33.74</v>
      </c>
      <c r="C15">
        <v>34.83</v>
      </c>
      <c r="D15">
        <v>33.44</v>
      </c>
      <c r="E15">
        <v>34.56</v>
      </c>
      <c r="F15">
        <v>4539600</v>
      </c>
      <c r="G15">
        <v>34.56</v>
      </c>
    </row>
    <row r="16" spans="1:7">
      <c r="A16" s="1">
        <v>41368</v>
      </c>
      <c r="B16">
        <v>34.950000000000003</v>
      </c>
      <c r="C16">
        <v>35.200000000000003</v>
      </c>
      <c r="D16">
        <v>34.090000000000003</v>
      </c>
      <c r="E16">
        <v>34.19</v>
      </c>
      <c r="F16">
        <v>4226900</v>
      </c>
      <c r="G16">
        <v>34.19</v>
      </c>
    </row>
    <row r="17" spans="1:7">
      <c r="A17" s="1">
        <v>41367</v>
      </c>
      <c r="B17">
        <v>33.18</v>
      </c>
      <c r="C17">
        <v>35.35</v>
      </c>
      <c r="D17">
        <v>33.06</v>
      </c>
      <c r="E17">
        <v>35.159999999999997</v>
      </c>
      <c r="F17">
        <v>6258100</v>
      </c>
      <c r="G17">
        <v>35.159999999999997</v>
      </c>
    </row>
    <row r="18" spans="1:7">
      <c r="A18" s="1">
        <v>41366</v>
      </c>
      <c r="B18">
        <v>34.81</v>
      </c>
      <c r="C18">
        <v>34.92</v>
      </c>
      <c r="D18">
        <v>33.18</v>
      </c>
      <c r="E18">
        <v>33.25</v>
      </c>
      <c r="F18">
        <v>5340900</v>
      </c>
      <c r="G18">
        <v>33.25</v>
      </c>
    </row>
    <row r="19" spans="1:7">
      <c r="A19" s="1">
        <v>41365</v>
      </c>
      <c r="B19">
        <v>34.81</v>
      </c>
      <c r="C19">
        <v>34.92</v>
      </c>
      <c r="D19">
        <v>33.94</v>
      </c>
      <c r="E19">
        <v>34</v>
      </c>
      <c r="F19">
        <v>1962600</v>
      </c>
      <c r="G19">
        <v>34</v>
      </c>
    </row>
    <row r="20" spans="1:7">
      <c r="A20" s="1">
        <v>41362</v>
      </c>
      <c r="B20">
        <v>35.130000000000003</v>
      </c>
      <c r="C20">
        <v>35.130000000000003</v>
      </c>
      <c r="D20">
        <v>35.130000000000003</v>
      </c>
      <c r="E20">
        <v>35.130000000000003</v>
      </c>
      <c r="F20">
        <v>0</v>
      </c>
      <c r="G20">
        <v>35.130000000000003</v>
      </c>
    </row>
    <row r="22" spans="1:7">
      <c r="A22" t="s">
        <v>54</v>
      </c>
      <c r="B22" t="e">
        <f>CORREL(B2:B20,B12:B20)</f>
        <v>#N/A</v>
      </c>
    </row>
    <row r="23" spans="1:7">
      <c r="A23" t="s">
        <v>42</v>
      </c>
      <c r="B23">
        <f>CORREL(B2:B20,C2:C20)</f>
        <v>0.88543622453699311</v>
      </c>
    </row>
    <row r="24" spans="1:7">
      <c r="A24" t="s">
        <v>43</v>
      </c>
      <c r="B24">
        <f>COVAR(B2:B20,C2:C20)</f>
        <v>1.436796398891967</v>
      </c>
    </row>
    <row r="25" spans="1:7">
      <c r="A25" t="s">
        <v>7</v>
      </c>
    </row>
    <row r="26" spans="1:7">
      <c r="A26" t="s">
        <v>8</v>
      </c>
    </row>
    <row r="27" spans="1:7">
      <c r="A27" t="s">
        <v>9</v>
      </c>
    </row>
    <row r="28" spans="1:7">
      <c r="A28" t="s">
        <v>10</v>
      </c>
    </row>
    <row r="29" spans="1:7">
      <c r="A29" t="s">
        <v>11</v>
      </c>
      <c r="B29">
        <f>KURT(B2:B20)</f>
        <v>-0.8280585298107539</v>
      </c>
    </row>
    <row r="30" spans="1:7">
      <c r="A30" t="s">
        <v>12</v>
      </c>
    </row>
    <row r="31" spans="1:7">
      <c r="A31" t="s">
        <v>13</v>
      </c>
    </row>
    <row r="32" spans="1:7">
      <c r="A32" t="s">
        <v>14</v>
      </c>
    </row>
    <row r="33" spans="1:2">
      <c r="A33" t="s">
        <v>15</v>
      </c>
      <c r="B33">
        <f>AVEDEV(B2:B20)</f>
        <v>1.0889750692520779</v>
      </c>
    </row>
    <row r="34" spans="1:2">
      <c r="A34" t="s">
        <v>16</v>
      </c>
      <c r="B34">
        <f>MEDIAN(B2:B20)</f>
        <v>33.74</v>
      </c>
    </row>
    <row r="35" spans="1:2">
      <c r="A35" t="s">
        <v>17</v>
      </c>
      <c r="B35">
        <f>MIN(B2:B20)</f>
        <v>31.7</v>
      </c>
    </row>
    <row r="36" spans="1:2">
      <c r="A36" t="s">
        <v>18</v>
      </c>
    </row>
    <row r="37" spans="1:2">
      <c r="A37" t="s">
        <v>19</v>
      </c>
    </row>
    <row r="38" spans="1:2">
      <c r="A38" t="s">
        <v>20</v>
      </c>
    </row>
    <row r="39" spans="1:2">
      <c r="A39" t="s">
        <v>21</v>
      </c>
    </row>
    <row r="40" spans="1:2">
      <c r="A40" t="s">
        <v>22</v>
      </c>
    </row>
    <row r="41" spans="1:2">
      <c r="A41" t="s">
        <v>23</v>
      </c>
    </row>
    <row r="42" spans="1:2">
      <c r="A42" t="s">
        <v>24</v>
      </c>
    </row>
    <row r="43" spans="1:2">
      <c r="A43" t="s">
        <v>25</v>
      </c>
    </row>
    <row r="44" spans="1:2">
      <c r="A44" t="s">
        <v>26</v>
      </c>
    </row>
    <row r="45" spans="1:2">
      <c r="A45" t="s">
        <v>27</v>
      </c>
    </row>
    <row r="46" spans="1:2">
      <c r="A46" t="s">
        <v>28</v>
      </c>
    </row>
    <row r="47" spans="1:2">
      <c r="A47" t="s">
        <v>29</v>
      </c>
    </row>
    <row r="48" spans="1:2">
      <c r="A48" t="s">
        <v>30</v>
      </c>
    </row>
    <row r="49" spans="1:2">
      <c r="A49" t="s">
        <v>31</v>
      </c>
    </row>
    <row r="50" spans="1:2">
      <c r="A50" t="s">
        <v>51</v>
      </c>
    </row>
    <row r="51" spans="1:2">
      <c r="A51" t="s">
        <v>32</v>
      </c>
    </row>
    <row r="52" spans="1:2">
      <c r="A52" t="s">
        <v>52</v>
      </c>
    </row>
    <row r="53" spans="1:2">
      <c r="A53" t="s">
        <v>33</v>
      </c>
    </row>
    <row r="54" spans="1:2">
      <c r="A54" t="s">
        <v>34</v>
      </c>
    </row>
    <row r="55" spans="1:2">
      <c r="A55" t="s">
        <v>44</v>
      </c>
      <c r="B55">
        <f>STDEVPA(B2:B20)</f>
        <v>1.2550926729643144</v>
      </c>
    </row>
    <row r="56" spans="1:2">
      <c r="A56" t="s">
        <v>45</v>
      </c>
    </row>
    <row r="57" spans="1:2">
      <c r="A57" t="s">
        <v>46</v>
      </c>
    </row>
    <row r="58" spans="1:2">
      <c r="A58" t="s">
        <v>47</v>
      </c>
    </row>
    <row r="59" spans="1:2">
      <c r="A59" t="s">
        <v>48</v>
      </c>
    </row>
    <row r="60" spans="1:2">
      <c r="A60" t="s">
        <v>49</v>
      </c>
    </row>
    <row r="61" spans="1:2">
      <c r="A61" t="s">
        <v>50</v>
      </c>
    </row>
    <row r="62" spans="1:2">
      <c r="A62" t="s">
        <v>35</v>
      </c>
    </row>
    <row r="63" spans="1:2">
      <c r="A63" t="s">
        <v>36</v>
      </c>
    </row>
    <row r="64" spans="1:2">
      <c r="A64" t="s">
        <v>37</v>
      </c>
      <c r="B64">
        <f>DEVSQ(B2:B20)</f>
        <v>29.929894736842112</v>
      </c>
    </row>
    <row r="65" spans="1:1">
      <c r="A65" t="s">
        <v>38</v>
      </c>
    </row>
    <row r="66" spans="1:1">
      <c r="A66" t="s">
        <v>39</v>
      </c>
    </row>
    <row r="67" spans="1:1">
      <c r="A67" t="s">
        <v>40</v>
      </c>
    </row>
    <row r="68" spans="1:1">
      <c r="A68" t="s">
        <v>53</v>
      </c>
    </row>
    <row r="69" spans="1:1">
      <c r="A69" t="s">
        <v>41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VALE3_short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de Assis Botafogo Goncalves</dc:creator>
  <cp:lastModifiedBy>Rodrigo de Assis Botafogo Goncalves</cp:lastModifiedBy>
  <dcterms:created xsi:type="dcterms:W3CDTF">2013-05-09T16:07:11Z</dcterms:created>
  <dcterms:modified xsi:type="dcterms:W3CDTF">2013-05-09T17:04:51Z</dcterms:modified>
</cp:coreProperties>
</file>