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6128" windowHeight="99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H11" i="1"/>
  <c r="I10" i="1"/>
  <c r="H10" i="1"/>
  <c r="E11" i="1"/>
  <c r="E10" i="1"/>
  <c r="I5" i="1"/>
  <c r="I6" i="1"/>
  <c r="I4" i="1"/>
  <c r="H5" i="1"/>
  <c r="H6" i="1"/>
  <c r="H7" i="1"/>
  <c r="H8" i="1"/>
  <c r="H4" i="1"/>
  <c r="E5" i="1"/>
  <c r="E6" i="1"/>
  <c r="E7" i="1"/>
  <c r="E8" i="1"/>
  <c r="E4" i="1"/>
  <c r="I8" i="1" l="1"/>
  <c r="I7" i="1"/>
</calcChain>
</file>

<file path=xl/sharedStrings.xml><?xml version="1.0" encoding="utf-8"?>
<sst xmlns="http://schemas.openxmlformats.org/spreadsheetml/2006/main" count="15" uniqueCount="13">
  <si>
    <t>mailed</t>
  </si>
  <si>
    <t>didn't mail</t>
  </si>
  <si>
    <t>found dime</t>
  </si>
  <si>
    <t>didn't find dime</t>
  </si>
  <si>
    <t>I&amp;S 1972 study 2</t>
  </si>
  <si>
    <t>b&amp;m 1974</t>
  </si>
  <si>
    <t>l&amp;I 1975 study 1</t>
  </si>
  <si>
    <t>w&amp;c 1977 study 1</t>
  </si>
  <si>
    <t>w&amp;c 1977 study 2</t>
  </si>
  <si>
    <t>Risk difference</t>
  </si>
  <si>
    <t>N</t>
  </si>
  <si>
    <t>Reps weighted mean:</t>
  </si>
  <si>
    <t>Originals weighted 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</si>
</sst>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F13" sqref="F13"/>
    </sheetView>
  </sheetViews>
  <sheetFormatPr defaultRowHeight="14.4" x14ac:dyDescent="0.3"/>
  <cols>
    <col min="1" max="1" width="17.44140625" customWidth="1"/>
    <col min="2" max="2" width="5.6640625" customWidth="1"/>
    <col min="4" max="4" width="12.5546875" customWidth="1"/>
  </cols>
  <sheetData>
    <row r="2" spans="1:9" x14ac:dyDescent="0.3">
      <c r="C2" s="1" t="s">
        <v>2</v>
      </c>
      <c r="D2" s="1"/>
      <c r="F2" s="1" t="s">
        <v>3</v>
      </c>
      <c r="G2" s="1"/>
    </row>
    <row r="3" spans="1:9" x14ac:dyDescent="0.3">
      <c r="B3" t="s">
        <v>10</v>
      </c>
      <c r="C3" t="s">
        <v>0</v>
      </c>
      <c r="D3" t="s">
        <v>1</v>
      </c>
      <c r="F3" t="s">
        <v>0</v>
      </c>
      <c r="G3" t="s">
        <v>1</v>
      </c>
      <c r="I3" t="s">
        <v>9</v>
      </c>
    </row>
    <row r="4" spans="1:9" s="3" customFormat="1" x14ac:dyDescent="0.3">
      <c r="A4" s="3" t="s">
        <v>4</v>
      </c>
      <c r="B4" s="3">
        <v>41</v>
      </c>
      <c r="C4" s="3">
        <v>14</v>
      </c>
      <c r="D4" s="3">
        <v>2</v>
      </c>
      <c r="E4" s="4">
        <f>C4/SUM(C4:D4)</f>
        <v>0.875</v>
      </c>
      <c r="F4" s="3">
        <v>1</v>
      </c>
      <c r="G4" s="3">
        <v>24</v>
      </c>
      <c r="H4" s="4">
        <f>F4/SUM(F4:G4)</f>
        <v>0.04</v>
      </c>
      <c r="I4" s="4">
        <f>E4-H4</f>
        <v>0.83499999999999996</v>
      </c>
    </row>
    <row r="5" spans="1:9" x14ac:dyDescent="0.3">
      <c r="A5" t="s">
        <v>5</v>
      </c>
      <c r="B5">
        <v>50</v>
      </c>
      <c r="C5">
        <v>6</v>
      </c>
      <c r="D5">
        <v>9</v>
      </c>
      <c r="E5" s="2">
        <f t="shared" ref="E5:E8" si="0">C5/SUM(C5:D5)</f>
        <v>0.4</v>
      </c>
      <c r="F5">
        <v>15</v>
      </c>
      <c r="G5">
        <v>20</v>
      </c>
      <c r="H5" s="2">
        <f t="shared" ref="H5:H8" si="1">F5/SUM(F5:G5)</f>
        <v>0.42857142857142855</v>
      </c>
      <c r="I5" s="2">
        <f t="shared" ref="I5:I8" si="2">E5-H5</f>
        <v>-2.8571428571428525E-2</v>
      </c>
    </row>
    <row r="6" spans="1:9" s="3" customFormat="1" x14ac:dyDescent="0.3">
      <c r="A6" s="3" t="s">
        <v>6</v>
      </c>
      <c r="B6" s="3">
        <v>24</v>
      </c>
      <c r="C6" s="3">
        <v>10</v>
      </c>
      <c r="D6" s="3">
        <v>1</v>
      </c>
      <c r="E6" s="4">
        <f t="shared" si="0"/>
        <v>0.90909090909090906</v>
      </c>
      <c r="F6" s="3">
        <v>4</v>
      </c>
      <c r="G6" s="3">
        <v>9</v>
      </c>
      <c r="H6" s="4">
        <f t="shared" si="1"/>
        <v>0.30769230769230771</v>
      </c>
      <c r="I6" s="4">
        <f t="shared" si="2"/>
        <v>0.60139860139860135</v>
      </c>
    </row>
    <row r="7" spans="1:9" x14ac:dyDescent="0.3">
      <c r="A7" t="s">
        <v>7</v>
      </c>
      <c r="B7">
        <v>32</v>
      </c>
      <c r="C7">
        <v>6</v>
      </c>
      <c r="D7">
        <v>10</v>
      </c>
      <c r="E7" s="2">
        <f t="shared" si="0"/>
        <v>0.375</v>
      </c>
      <c r="F7">
        <v>2</v>
      </c>
      <c r="G7">
        <v>14</v>
      </c>
      <c r="H7" s="2">
        <f t="shared" si="1"/>
        <v>0.125</v>
      </c>
      <c r="I7" s="2">
        <f t="shared" si="2"/>
        <v>0.25</v>
      </c>
    </row>
    <row r="8" spans="1:9" x14ac:dyDescent="0.3">
      <c r="A8" t="s">
        <v>8</v>
      </c>
      <c r="B8">
        <v>106</v>
      </c>
      <c r="C8">
        <v>12</v>
      </c>
      <c r="D8">
        <v>42</v>
      </c>
      <c r="E8" s="2">
        <f t="shared" si="0"/>
        <v>0.22222222222222221</v>
      </c>
      <c r="F8">
        <v>15</v>
      </c>
      <c r="G8">
        <v>37</v>
      </c>
      <c r="H8" s="2">
        <f t="shared" si="1"/>
        <v>0.28846153846153844</v>
      </c>
      <c r="I8" s="2">
        <f t="shared" si="2"/>
        <v>-6.6239316239316226E-2</v>
      </c>
    </row>
    <row r="10" spans="1:9" s="3" customFormat="1" x14ac:dyDescent="0.3">
      <c r="C10" s="3" t="s">
        <v>12</v>
      </c>
      <c r="E10" s="4">
        <f>((E4*B4)+(E6*B6))/SUM(B4,B6)</f>
        <v>0.88758741258741247</v>
      </c>
      <c r="H10" s="4">
        <f>((H4*$B4)+(H6*$B6))/SUM($B4,$B6)</f>
        <v>0.13884023668639056</v>
      </c>
      <c r="I10" s="4">
        <f>((I4*$B4)+(I6*$B6))/SUM($B4,$B6)</f>
        <v>0.74874717590102202</v>
      </c>
    </row>
    <row r="11" spans="1:9" x14ac:dyDescent="0.3">
      <c r="C11" t="s">
        <v>11</v>
      </c>
      <c r="E11" s="4">
        <f>((E5*B5)+(E7*B7)+(E8*B8))/SUM(B5,B7,B8)</f>
        <v>0.29550827423167847</v>
      </c>
      <c r="H11" s="4">
        <f>((H5*$B5)+(H7*$B7)+(H8*$B8))/SUM($B5,$B7,$B8)</f>
        <v>0.29790156651858773</v>
      </c>
      <c r="I11" s="4">
        <f>((I5*$B5)+(I7*$B7)+(I8*$B8))/SUM($B5,$B7,$B8)</f>
        <v>-2.3932922869092854E-3</v>
      </c>
    </row>
  </sheetData>
  <mergeCells count="2">
    <mergeCell ref="C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LeBel</dc:creator>
  <cp:lastModifiedBy>Etienne LeBel</cp:lastModifiedBy>
  <dcterms:created xsi:type="dcterms:W3CDTF">2016-03-16T03:11:32Z</dcterms:created>
  <dcterms:modified xsi:type="dcterms:W3CDTF">2016-03-16T04:35:59Z</dcterms:modified>
</cp:coreProperties>
</file>