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L\Desktop\EE programs\ArraySum\"/>
    </mc:Choice>
  </mc:AlternateContent>
  <xr:revisionPtr revIDLastSave="0" documentId="13_ncr:1_{942EA04D-617C-4905-9023-7E24C11821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15" i="1"/>
  <c r="F14" i="1"/>
  <c r="F13" i="1"/>
  <c r="F12" i="1"/>
  <c r="F11" i="1"/>
  <c r="H15" i="1"/>
  <c r="H14" i="1"/>
  <c r="H13" i="1"/>
  <c r="H12" i="1"/>
  <c r="H11" i="1"/>
  <c r="G15" i="1"/>
  <c r="G14" i="1"/>
  <c r="G13" i="1"/>
  <c r="G12" i="1"/>
  <c r="G11" i="1"/>
  <c r="H7" i="1"/>
  <c r="H6" i="1"/>
  <c r="H4" i="1"/>
  <c r="H3" i="1"/>
  <c r="D15" i="1"/>
  <c r="D12" i="1"/>
  <c r="D9" i="1"/>
  <c r="H5" i="1" s="1"/>
  <c r="D6" i="1"/>
  <c r="D3" i="1"/>
</calcChain>
</file>

<file path=xl/sharedStrings.xml><?xml version="1.0" encoding="utf-8"?>
<sst xmlns="http://schemas.openxmlformats.org/spreadsheetml/2006/main" count="20" uniqueCount="9">
  <si>
    <t>singlethreaded</t>
  </si>
  <si>
    <t>multithreaded</t>
  </si>
  <si>
    <t>Relative performance</t>
  </si>
  <si>
    <t>Exectution time (ns)</t>
  </si>
  <si>
    <t>Array size</t>
  </si>
  <si>
    <t>Benchmark</t>
  </si>
  <si>
    <t>Singlethreaded</t>
  </si>
  <si>
    <t>Multithreaded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</si>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</sst>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0" fontId="0" fillId="0" borderId="0" xfId="0" applyNumberFormat="1"/>
    <xf numFmtId="9" fontId="0" fillId="0" borderId="0" xfId="0" applyNumberFormat="1"/>
    <xf numFmtId="165" fontId="0" fillId="0" borderId="0" xfId="0" applyNumberFormat="1"/>
    <xf numFmtId="0" fontId="0" fillId="33" borderId="10" xfId="0" applyFill="1" applyBorder="1"/>
    <xf numFmtId="9" fontId="0" fillId="33" borderId="10" xfId="0" applyNumberFormat="1" applyFill="1" applyBorder="1"/>
    <xf numFmtId="0" fontId="0" fillId="34" borderId="10" xfId="0" applyFill="1" applyBorder="1"/>
    <xf numFmtId="165" fontId="0" fillId="34" borderId="10" xfId="0" applyNumberFormat="1" applyFill="1" applyBorder="1"/>
    <xf numFmtId="0" fontId="0" fillId="33" borderId="11" xfId="0" applyFill="1" applyBorder="1"/>
    <xf numFmtId="9" fontId="0" fillId="33" borderId="11" xfId="0" applyNumberFormat="1" applyFill="1" applyBorder="1"/>
    <xf numFmtId="10" fontId="0" fillId="34" borderId="10" xfId="0" applyNumberFormat="1" applyFill="1" applyBorder="1"/>
    <xf numFmtId="164" fontId="0" fillId="34" borderId="10" xfId="0" applyNumberFormat="1" applyFill="1" applyBorder="1"/>
    <xf numFmtId="9" fontId="0" fillId="34" borderId="10" xfId="0" applyNumberFormat="1" applyFill="1" applyBorder="1"/>
    <xf numFmtId="0" fontId="0" fillId="35" borderId="0" xfId="0" applyFill="1"/>
    <xf numFmtId="0" fontId="16" fillId="35" borderId="12" xfId="0" applyFont="1" applyFill="1" applyBorder="1"/>
    <xf numFmtId="0" fontId="16" fillId="35" borderId="13" xfId="0" applyFont="1" applyFill="1" applyBorder="1"/>
    <xf numFmtId="0" fontId="16" fillId="35" borderId="14" xfId="0" applyFont="1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results!$G$10</c:f>
              <c:strCache>
                <c:ptCount val="1"/>
                <c:pt idx="0">
                  <c:v>Singlethreaded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results!$F$11:$F$15</c:f>
              <c:numCache>
                <c:formatCode>General</c:formatCode>
                <c:ptCount val="5"/>
                <c:pt idx="0">
                  <c:v>32</c:v>
                </c:pt>
                <c:pt idx="1">
                  <c:v>1024</c:v>
                </c:pt>
                <c:pt idx="2">
                  <c:v>32768</c:v>
                </c:pt>
                <c:pt idx="3">
                  <c:v>1048576</c:v>
                </c:pt>
                <c:pt idx="4">
                  <c:v>33554432</c:v>
                </c:pt>
              </c:numCache>
            </c:numRef>
          </c:cat>
          <c:val>
            <c:numRef>
              <c:f>results!$G$11:$G$15</c:f>
              <c:numCache>
                <c:formatCode>0.00</c:formatCode>
                <c:ptCount val="5"/>
                <c:pt idx="0">
                  <c:v>17.2</c:v>
                </c:pt>
                <c:pt idx="1">
                  <c:v>358.1</c:v>
                </c:pt>
                <c:pt idx="2">
                  <c:v>12184</c:v>
                </c:pt>
                <c:pt idx="3">
                  <c:v>550743</c:v>
                </c:pt>
                <c:pt idx="4">
                  <c:v>24007977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3-49B6-B75F-6546A761D629}"/>
            </c:ext>
          </c:extLst>
        </c:ser>
        <c:ser>
          <c:idx val="1"/>
          <c:order val="1"/>
          <c:tx>
            <c:strRef>
              <c:f>results!$H$10</c:f>
              <c:strCache>
                <c:ptCount val="1"/>
                <c:pt idx="0">
                  <c:v>Multithreaded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results!$F$11:$F$15</c:f>
              <c:numCache>
                <c:formatCode>General</c:formatCode>
                <c:ptCount val="5"/>
                <c:pt idx="0">
                  <c:v>32</c:v>
                </c:pt>
                <c:pt idx="1">
                  <c:v>1024</c:v>
                </c:pt>
                <c:pt idx="2">
                  <c:v>32768</c:v>
                </c:pt>
                <c:pt idx="3">
                  <c:v>1048576</c:v>
                </c:pt>
                <c:pt idx="4">
                  <c:v>33554432</c:v>
                </c:pt>
              </c:numCache>
            </c:numRef>
          </c:cat>
          <c:val>
            <c:numRef>
              <c:f>results!$H$11:$H$15</c:f>
              <c:numCache>
                <c:formatCode>General</c:formatCode>
                <c:ptCount val="5"/>
                <c:pt idx="0">
                  <c:v>5543</c:v>
                </c:pt>
                <c:pt idx="1">
                  <c:v>5701</c:v>
                </c:pt>
                <c:pt idx="2">
                  <c:v>13571</c:v>
                </c:pt>
                <c:pt idx="3">
                  <c:v>126394</c:v>
                </c:pt>
                <c:pt idx="4">
                  <c:v>8407734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3-49B6-B75F-6546A761D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724048"/>
        <c:axId val="289724464"/>
      </c:barChart>
      <c:catAx>
        <c:axId val="28972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4464"/>
        <c:crosses val="autoZero"/>
        <c:auto val="1"/>
        <c:lblAlgn val="ctr"/>
        <c:lblOffset val="100"/>
        <c:noMultiLvlLbl val="0"/>
      </c:catAx>
      <c:valAx>
        <c:axId val="2897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results!$G$2</c:f>
              <c:strCache>
                <c:ptCount val="1"/>
                <c:pt idx="0">
                  <c:v>Singlethreaded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results!$F$3:$F$7</c:f>
              <c:numCache>
                <c:formatCode>General</c:formatCode>
                <c:ptCount val="5"/>
                <c:pt idx="0">
                  <c:v>32</c:v>
                </c:pt>
                <c:pt idx="1">
                  <c:v>1024</c:v>
                </c:pt>
                <c:pt idx="2">
                  <c:v>32768</c:v>
                </c:pt>
                <c:pt idx="3">
                  <c:v>1048576</c:v>
                </c:pt>
                <c:pt idx="4">
                  <c:v>33554432</c:v>
                </c:pt>
              </c:numCache>
            </c:numRef>
          </c:cat>
          <c:val>
            <c:numRef>
              <c:f>results!$G$3:$G$7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9-48CC-9162-75E1410AC28E}"/>
            </c:ext>
          </c:extLst>
        </c:ser>
        <c:ser>
          <c:idx val="1"/>
          <c:order val="1"/>
          <c:tx>
            <c:strRef>
              <c:f>results!$H$2</c:f>
              <c:strCache>
                <c:ptCount val="1"/>
                <c:pt idx="0">
                  <c:v>Multithreaded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results!$F$3:$F$7</c:f>
              <c:numCache>
                <c:formatCode>General</c:formatCode>
                <c:ptCount val="5"/>
                <c:pt idx="0">
                  <c:v>32</c:v>
                </c:pt>
                <c:pt idx="1">
                  <c:v>1024</c:v>
                </c:pt>
                <c:pt idx="2">
                  <c:v>32768</c:v>
                </c:pt>
                <c:pt idx="3">
                  <c:v>1048576</c:v>
                </c:pt>
                <c:pt idx="4">
                  <c:v>33554432</c:v>
                </c:pt>
              </c:numCache>
            </c:numRef>
          </c:cat>
          <c:val>
            <c:numRef>
              <c:f>results!$H$3:$H$7</c:f>
              <c:numCache>
                <c:formatCode>0.00%</c:formatCode>
                <c:ptCount val="5"/>
                <c:pt idx="0" formatCode="0.000%">
                  <c:v>3.1030128089482227E-3</c:v>
                </c:pt>
                <c:pt idx="1">
                  <c:v>6.2813541483950186E-2</c:v>
                </c:pt>
                <c:pt idx="2" formatCode="0.000%">
                  <c:v>0.89779677252965884</c:v>
                </c:pt>
                <c:pt idx="3" formatCode="0.000%">
                  <c:v>4.3573508236150449</c:v>
                </c:pt>
                <c:pt idx="4">
                  <c:v>2.8554634340239593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9-48CC-9162-75E1410AC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222656"/>
        <c:axId val="333221824"/>
      </c:lineChart>
      <c:catAx>
        <c:axId val="33322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21824"/>
        <c:crosses val="autoZero"/>
        <c:auto val="1"/>
        <c:lblAlgn val="ctr"/>
        <c:lblOffset val="100"/>
        <c:noMultiLvlLbl val="0"/>
      </c:catAx>
      <c:valAx>
        <c:axId val="3332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2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15</xdr:row>
      <xdr:rowOff>179070</xdr:rowOff>
    </xdr:from>
    <xdr:to>
      <xdr:col>22</xdr:col>
      <xdr:colOff>304800</xdr:colOff>
      <xdr:row>30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606C6F-2A1E-4FC7-BA17-09697EC21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186690</xdr:rowOff>
    </xdr:from>
    <xdr:to>
      <xdr:col>22</xdr:col>
      <xdr:colOff>304800</xdr:colOff>
      <xdr:row>15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67D692-F246-4264-859F-7B80DB75D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topLeftCell="H1" zoomScaleNormal="100" workbookViewId="0">
      <selection activeCell="N11" sqref="N11"/>
    </sheetView>
  </sheetViews>
  <sheetFormatPr defaultRowHeight="14.4" x14ac:dyDescent="0.3"/>
  <cols>
    <col min="1" max="1" width="12.88671875" bestFit="1" customWidth="1"/>
    <col min="2" max="2" width="9" bestFit="1" customWidth="1"/>
    <col min="3" max="3" width="17.33203125" bestFit="1" customWidth="1"/>
    <col min="4" max="4" width="18.77734375" bestFit="1" customWidth="1"/>
    <col min="7" max="7" width="12.88671875" bestFit="1" customWidth="1"/>
    <col min="8" max="8" width="12.44140625" bestFit="1" customWidth="1"/>
  </cols>
  <sheetData>
    <row r="1" spans="1:8" ht="15" thickBot="1" x14ac:dyDescent="0.35">
      <c r="A1" s="14" t="s">
        <v>5</v>
      </c>
      <c r="B1" s="15" t="s">
        <v>4</v>
      </c>
      <c r="C1" s="15" t="s">
        <v>3</v>
      </c>
      <c r="D1" s="16" t="s">
        <v>2</v>
      </c>
    </row>
    <row r="2" spans="1:8" x14ac:dyDescent="0.3">
      <c r="A2" s="8" t="s">
        <v>0</v>
      </c>
      <c r="B2" s="8">
        <v>32</v>
      </c>
      <c r="C2" s="8">
        <v>17.2</v>
      </c>
      <c r="D2" s="9">
        <v>1</v>
      </c>
      <c r="F2" t="s">
        <v>8</v>
      </c>
      <c r="G2" t="s">
        <v>6</v>
      </c>
      <c r="H2" t="s">
        <v>7</v>
      </c>
    </row>
    <row r="3" spans="1:8" x14ac:dyDescent="0.3">
      <c r="A3" s="6" t="s">
        <v>1</v>
      </c>
      <c r="B3" s="6">
        <v>32</v>
      </c>
      <c r="C3" s="6">
        <v>5543</v>
      </c>
      <c r="D3" s="7">
        <f>C2/C3</f>
        <v>3.1030128089482227E-3</v>
      </c>
      <c r="F3">
        <f>2^5</f>
        <v>32</v>
      </c>
      <c r="G3" s="2">
        <v>1</v>
      </c>
      <c r="H3" s="3">
        <f>D3</f>
        <v>3.1030128089482227E-3</v>
      </c>
    </row>
    <row r="4" spans="1:8" x14ac:dyDescent="0.3">
      <c r="A4" s="13"/>
      <c r="B4" s="13"/>
      <c r="C4" s="13"/>
      <c r="D4" s="13"/>
      <c r="F4">
        <f>2^10</f>
        <v>1024</v>
      </c>
      <c r="G4" s="2">
        <v>1</v>
      </c>
      <c r="H4" s="1">
        <f>D6</f>
        <v>6.2813541483950186E-2</v>
      </c>
    </row>
    <row r="5" spans="1:8" x14ac:dyDescent="0.3">
      <c r="A5" s="4" t="s">
        <v>0</v>
      </c>
      <c r="B5" s="4">
        <v>1024</v>
      </c>
      <c r="C5" s="4">
        <v>358.1</v>
      </c>
      <c r="D5" s="5">
        <v>1</v>
      </c>
      <c r="F5">
        <f>2^15</f>
        <v>32768</v>
      </c>
      <c r="G5" s="2">
        <v>1</v>
      </c>
      <c r="H5" s="3">
        <f>D9</f>
        <v>0.89779677252965884</v>
      </c>
    </row>
    <row r="6" spans="1:8" x14ac:dyDescent="0.3">
      <c r="A6" s="6" t="s">
        <v>1</v>
      </c>
      <c r="B6" s="6">
        <v>1024</v>
      </c>
      <c r="C6" s="6">
        <v>5701</v>
      </c>
      <c r="D6" s="10">
        <f>C5/C6</f>
        <v>6.2813541483950186E-2</v>
      </c>
      <c r="F6">
        <f>2^20</f>
        <v>1048576</v>
      </c>
      <c r="G6" s="2">
        <v>1</v>
      </c>
      <c r="H6" s="3">
        <f>D12</f>
        <v>4.3573508236150449</v>
      </c>
    </row>
    <row r="7" spans="1:8" x14ac:dyDescent="0.3">
      <c r="A7" s="13"/>
      <c r="B7" s="13"/>
      <c r="C7" s="13"/>
      <c r="D7" s="13"/>
      <c r="F7">
        <f>2^25</f>
        <v>33554432</v>
      </c>
      <c r="G7" s="2">
        <v>1</v>
      </c>
      <c r="H7" s="1">
        <f>D15</f>
        <v>2.8554634340239593</v>
      </c>
    </row>
    <row r="8" spans="1:8" x14ac:dyDescent="0.3">
      <c r="A8" s="4" t="s">
        <v>0</v>
      </c>
      <c r="B8" s="4">
        <v>32768</v>
      </c>
      <c r="C8" s="4">
        <v>12184</v>
      </c>
      <c r="D8" s="5">
        <v>1</v>
      </c>
      <c r="G8" s="2"/>
    </row>
    <row r="9" spans="1:8" x14ac:dyDescent="0.3">
      <c r="A9" s="6" t="s">
        <v>1</v>
      </c>
      <c r="B9" s="6">
        <v>32768</v>
      </c>
      <c r="C9" s="6">
        <v>13571</v>
      </c>
      <c r="D9" s="11">
        <f>C8/C9</f>
        <v>0.89779677252965884</v>
      </c>
      <c r="G9" s="2"/>
    </row>
    <row r="10" spans="1:8" x14ac:dyDescent="0.3">
      <c r="A10" s="13"/>
      <c r="B10" s="13"/>
      <c r="C10" s="13"/>
      <c r="D10" s="13"/>
      <c r="F10" t="s">
        <v>8</v>
      </c>
      <c r="G10" s="2" t="s">
        <v>6</v>
      </c>
      <c r="H10" t="s">
        <v>7</v>
      </c>
    </row>
    <row r="11" spans="1:8" x14ac:dyDescent="0.3">
      <c r="A11" s="4" t="s">
        <v>0</v>
      </c>
      <c r="B11" s="4">
        <v>1048576</v>
      </c>
      <c r="C11" s="4">
        <v>550743</v>
      </c>
      <c r="D11" s="5">
        <v>1</v>
      </c>
      <c r="F11">
        <f>2^5</f>
        <v>32</v>
      </c>
      <c r="G11" s="17">
        <f>C2</f>
        <v>17.2</v>
      </c>
      <c r="H11">
        <f>C3</f>
        <v>5543</v>
      </c>
    </row>
    <row r="12" spans="1:8" x14ac:dyDescent="0.3">
      <c r="A12" s="6" t="s">
        <v>1</v>
      </c>
      <c r="B12" s="6">
        <v>1048576</v>
      </c>
      <c r="C12" s="6">
        <v>126394</v>
      </c>
      <c r="D12" s="12">
        <f>C11/C12</f>
        <v>4.3573508236150449</v>
      </c>
      <c r="F12">
        <f>2^10</f>
        <v>1024</v>
      </c>
      <c r="G12" s="17">
        <f>C5</f>
        <v>358.1</v>
      </c>
      <c r="H12">
        <f>C6</f>
        <v>5701</v>
      </c>
    </row>
    <row r="13" spans="1:8" x14ac:dyDescent="0.3">
      <c r="A13" s="13"/>
      <c r="B13" s="13"/>
      <c r="C13" s="13"/>
      <c r="D13" s="13"/>
      <c r="F13">
        <f>2^15</f>
        <v>32768</v>
      </c>
      <c r="G13" s="17">
        <f>C8</f>
        <v>12184</v>
      </c>
      <c r="H13">
        <f>C9</f>
        <v>13571</v>
      </c>
    </row>
    <row r="14" spans="1:8" x14ac:dyDescent="0.3">
      <c r="A14" s="4" t="s">
        <v>0</v>
      </c>
      <c r="B14" s="4">
        <v>33554432</v>
      </c>
      <c r="C14" s="4">
        <v>24007977</v>
      </c>
      <c r="D14" s="5">
        <v>1</v>
      </c>
      <c r="F14">
        <f>2^20</f>
        <v>1048576</v>
      </c>
      <c r="G14" s="17">
        <f>C11</f>
        <v>550743</v>
      </c>
      <c r="H14">
        <f>C12</f>
        <v>126394</v>
      </c>
    </row>
    <row r="15" spans="1:8" x14ac:dyDescent="0.3">
      <c r="A15" s="6" t="s">
        <v>1</v>
      </c>
      <c r="B15" s="6">
        <v>33554432</v>
      </c>
      <c r="C15" s="6">
        <v>8407734</v>
      </c>
      <c r="D15" s="12">
        <f>C14/C15</f>
        <v>2.8554634340239593</v>
      </c>
      <c r="F15">
        <f>2^25</f>
        <v>33554432</v>
      </c>
      <c r="G15" s="17">
        <f>C14</f>
        <v>24007977</v>
      </c>
      <c r="H15">
        <f>C15</f>
        <v>8407734</v>
      </c>
    </row>
  </sheetData>
  <conditionalFormatting sqref="D2">
    <cfRule type="cellIs" dxfId="27" priority="31" operator="greaterThan">
      <formula>$D$3</formula>
    </cfRule>
    <cfRule type="cellIs" dxfId="26" priority="30" operator="lessThan">
      <formula>$D$3</formula>
    </cfRule>
    <cfRule type="cellIs" dxfId="25" priority="27" operator="lessThan">
      <formula>$D$3</formula>
    </cfRule>
  </conditionalFormatting>
  <conditionalFormatting sqref="D3">
    <cfRule type="cellIs" dxfId="24" priority="29" operator="greaterThan">
      <formula>$D$2</formula>
    </cfRule>
    <cfRule type="cellIs" dxfId="23" priority="28" operator="lessThan">
      <formula>$D$2</formula>
    </cfRule>
  </conditionalFormatting>
  <conditionalFormatting sqref="D5">
    <cfRule type="cellIs" dxfId="22" priority="22" operator="lessThan">
      <formula>$D$3</formula>
    </cfRule>
    <cfRule type="cellIs" dxfId="21" priority="25" operator="lessThan">
      <formula>$D$3</formula>
    </cfRule>
    <cfRule type="cellIs" dxfId="20" priority="26" operator="greaterThan">
      <formula>$D$3</formula>
    </cfRule>
  </conditionalFormatting>
  <conditionalFormatting sqref="D6">
    <cfRule type="cellIs" dxfId="19" priority="23" operator="lessThan">
      <formula>$D$2</formula>
    </cfRule>
    <cfRule type="cellIs" dxfId="18" priority="24" operator="greaterThan">
      <formula>$D$2</formula>
    </cfRule>
  </conditionalFormatting>
  <conditionalFormatting sqref="D8">
    <cfRule type="cellIs" dxfId="17" priority="17" operator="lessThan">
      <formula>$D$3</formula>
    </cfRule>
    <cfRule type="cellIs" dxfId="16" priority="20" operator="lessThan">
      <formula>$D$3</formula>
    </cfRule>
    <cfRule type="cellIs" dxfId="15" priority="21" operator="greaterThan">
      <formula>$D$3</formula>
    </cfRule>
  </conditionalFormatting>
  <conditionalFormatting sqref="D9">
    <cfRule type="cellIs" dxfId="14" priority="18" operator="lessThan">
      <formula>$D$2</formula>
    </cfRule>
    <cfRule type="cellIs" dxfId="13" priority="19" operator="greaterThan">
      <formula>$D$2</formula>
    </cfRule>
  </conditionalFormatting>
  <conditionalFormatting sqref="D11">
    <cfRule type="cellIs" dxfId="12" priority="12" operator="lessThan">
      <formula>$D$3</formula>
    </cfRule>
    <cfRule type="cellIs" dxfId="11" priority="15" operator="lessThan">
      <formula>$D$3</formula>
    </cfRule>
    <cfRule type="cellIs" dxfId="10" priority="16" operator="greaterThan">
      <formula>$D$3</formula>
    </cfRule>
    <cfRule type="cellIs" dxfId="9" priority="6" operator="lessThan">
      <formula>$D$12</formula>
    </cfRule>
  </conditionalFormatting>
  <conditionalFormatting sqref="D12">
    <cfRule type="cellIs" dxfId="8" priority="13" operator="lessThan">
      <formula>$D$2</formula>
    </cfRule>
    <cfRule type="cellIs" dxfId="7" priority="14" operator="greaterThan">
      <formula>$D$2</formula>
    </cfRule>
  </conditionalFormatting>
  <conditionalFormatting sqref="D15">
    <cfRule type="cellIs" dxfId="6" priority="8" operator="lessThan">
      <formula>$D$2</formula>
    </cfRule>
    <cfRule type="cellIs" dxfId="5" priority="9" operator="greaterThan">
      <formula>$D$2</formula>
    </cfRule>
  </conditionalFormatting>
  <conditionalFormatting sqref="D14">
    <cfRule type="cellIs" dxfId="0" priority="2" operator="lessThan">
      <formula>$D$12</formula>
    </cfRule>
    <cfRule type="cellIs" dxfId="1" priority="3" operator="lessThan">
      <formula>$D$3</formula>
    </cfRule>
    <cfRule type="cellIs" dxfId="2" priority="4" operator="lessThan">
      <formula>$D$3</formula>
    </cfRule>
    <cfRule type="cellIs" dxfId="3" priority="5" operator="greaterThan">
      <formula>$D$3</formula>
    </cfRule>
    <cfRule type="cellIs" dxfId="4" priority="1" operator="lessThan">
      <formula>$D$15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L</dc:creator>
  <cp:lastModifiedBy>Marc L</cp:lastModifiedBy>
  <dcterms:created xsi:type="dcterms:W3CDTF">2021-11-05T14:54:27Z</dcterms:created>
  <dcterms:modified xsi:type="dcterms:W3CDTF">2021-11-08T15:27:57Z</dcterms:modified>
</cp:coreProperties>
</file>