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operations\"/>
    </mc:Choice>
  </mc:AlternateContent>
  <bookViews>
    <workbookView xWindow="0" yWindow="0" windowWidth="18405" windowHeight="12360" activeTab="1"/>
  </bookViews>
  <sheets>
    <sheet name="progress_data" sheetId="1" r:id="rId1"/>
    <sheet name="strips_data" sheetId="4" r:id="rId2"/>
    <sheet name="progress" sheetId="2" r:id="rId3"/>
    <sheet name="strips" sheetId="3" r:id="rId4"/>
  </sheets>
  <definedNames>
    <definedName name="strip_size">progress!$B$2</definedName>
    <definedName name="threshold">progress!$B$1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D4" i="3"/>
  <c r="E4" i="3"/>
  <c r="F4" i="3"/>
  <c r="G4" i="3"/>
  <c r="H4" i="3"/>
  <c r="I4" i="3"/>
  <c r="J4" i="3"/>
  <c r="C4" i="3"/>
  <c r="G10" i="2" l="1"/>
  <c r="F10" i="2"/>
  <c r="B10" i="2"/>
  <c r="G5" i="2"/>
  <c r="H5" i="2" s="1"/>
  <c r="E5" i="2"/>
  <c r="E10" i="2" s="1"/>
  <c r="C5" i="2"/>
  <c r="D10" i="2" s="1"/>
  <c r="C4" i="2"/>
  <c r="C3" i="2"/>
  <c r="D3" i="2" s="1"/>
  <c r="E3" i="2" s="1"/>
  <c r="F3" i="2" s="1"/>
  <c r="G3" i="2" s="1"/>
  <c r="H3" i="2" s="1"/>
  <c r="I3" i="2" s="1"/>
  <c r="J3" i="2" s="1"/>
  <c r="K3" i="2" s="1"/>
  <c r="L3" i="2" s="1"/>
  <c r="I5" i="2" l="1"/>
  <c r="H10" i="2"/>
  <c r="C10" i="2"/>
  <c r="D4" i="2"/>
  <c r="B7" i="1"/>
  <c r="B8" i="1" s="1"/>
  <c r="B9" i="1" s="1"/>
  <c r="B10" i="1" s="1"/>
  <c r="B11" i="1" s="1"/>
  <c r="B12" i="1" s="1"/>
  <c r="B5" i="1"/>
  <c r="B3" i="1"/>
  <c r="E4" i="2" l="1"/>
  <c r="J5" i="2"/>
  <c r="I10" i="2"/>
  <c r="J10" i="2" l="1"/>
  <c r="K5" i="2"/>
  <c r="F4" i="2"/>
  <c r="G4" i="2" l="1"/>
  <c r="G7" i="2"/>
  <c r="G9" i="2" s="1"/>
  <c r="G12" i="2" s="1"/>
  <c r="G13" i="2" s="1"/>
  <c r="G8" i="2"/>
  <c r="F8" i="2"/>
  <c r="F7" i="2"/>
  <c r="F9" i="2" s="1"/>
  <c r="F12" i="2" s="1"/>
  <c r="F13" i="2" s="1"/>
  <c r="L5" i="2"/>
  <c r="L10" i="2" s="1"/>
  <c r="K10" i="2"/>
  <c r="H4" i="2" l="1"/>
  <c r="I4" i="2" l="1"/>
  <c r="H7" i="2"/>
  <c r="H8" i="2"/>
  <c r="I7" i="2"/>
  <c r="H9" i="2" l="1"/>
  <c r="H12" i="2" s="1"/>
  <c r="H13" i="2" s="1"/>
  <c r="J4" i="2"/>
  <c r="I8" i="2"/>
  <c r="I9" i="2" s="1"/>
  <c r="I12" i="2" s="1"/>
  <c r="I13" i="2" s="1"/>
  <c r="J8" i="2"/>
  <c r="K4" i="2" l="1"/>
  <c r="K8" i="2"/>
  <c r="J7" i="2"/>
  <c r="J9" i="2" s="1"/>
  <c r="J12" i="2" s="1"/>
  <c r="J13" i="2" s="1"/>
  <c r="L4" i="2" l="1"/>
  <c r="K7" i="2"/>
  <c r="K9" i="2" s="1"/>
  <c r="K12" i="2" s="1"/>
  <c r="K13" i="2" s="1"/>
  <c r="L8" i="2" l="1"/>
  <c r="L7" i="2"/>
  <c r="L9" i="2" s="1"/>
  <c r="L12" i="2" s="1"/>
  <c r="L13" i="2" s="1"/>
</calcChain>
</file>

<file path=xl/sharedStrings.xml><?xml version="1.0" encoding="utf-8"?>
<sst xmlns="http://schemas.openxmlformats.org/spreadsheetml/2006/main" count="24" uniqueCount="15">
  <si>
    <t>train_cost</t>
  </si>
  <si>
    <t>val_cost</t>
  </si>
  <si>
    <t>threshold</t>
  </si>
  <si>
    <t>strip_size</t>
  </si>
  <si>
    <t>epoch</t>
  </si>
  <si>
    <t>strip_sum</t>
  </si>
  <si>
    <t>strip_min</t>
  </si>
  <si>
    <t>progress</t>
  </si>
  <si>
    <t>None</t>
  </si>
  <si>
    <t>gl</t>
  </si>
  <si>
    <t>ratio</t>
  </si>
  <si>
    <t>converge</t>
  </si>
  <si>
    <t>precision</t>
  </si>
  <si>
    <t>no improvement</t>
  </si>
  <si>
    <t>converged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</si>
</sst>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100</v>
      </c>
    </row>
    <row r="3" spans="1:2" x14ac:dyDescent="0.25">
      <c r="A3">
        <v>95</v>
      </c>
      <c r="B3">
        <f>B2*0.95</f>
        <v>95</v>
      </c>
    </row>
    <row r="4" spans="1:2" x14ac:dyDescent="0.25">
      <c r="A4">
        <v>90.25</v>
      </c>
      <c r="B4">
        <v>65</v>
      </c>
    </row>
    <row r="5" spans="1:2" x14ac:dyDescent="0.25">
      <c r="A5">
        <v>85.737499999999997</v>
      </c>
      <c r="B5">
        <f>B4*0.95</f>
        <v>61.75</v>
      </c>
    </row>
    <row r="6" spans="1:2" x14ac:dyDescent="0.25">
      <c r="A6">
        <v>81.450624999999988</v>
      </c>
      <c r="B6">
        <v>60</v>
      </c>
    </row>
    <row r="7" spans="1:2" x14ac:dyDescent="0.25">
      <c r="A7">
        <v>77.378093749999991</v>
      </c>
      <c r="B7">
        <f t="shared" ref="B7:B12" si="0">B6*1.05</f>
        <v>63</v>
      </c>
    </row>
    <row r="8" spans="1:2" x14ac:dyDescent="0.25">
      <c r="A8">
        <v>73.509189062499985</v>
      </c>
      <c r="B8">
        <f t="shared" si="0"/>
        <v>66.150000000000006</v>
      </c>
    </row>
    <row r="9" spans="1:2" x14ac:dyDescent="0.25">
      <c r="A9">
        <v>69.833729609374984</v>
      </c>
      <c r="B9">
        <f t="shared" si="0"/>
        <v>69.45750000000001</v>
      </c>
    </row>
    <row r="10" spans="1:2" x14ac:dyDescent="0.25">
      <c r="A10">
        <v>66.342043128906226</v>
      </c>
      <c r="B10">
        <f t="shared" si="0"/>
        <v>72.930375000000012</v>
      </c>
    </row>
    <row r="11" spans="1:2" x14ac:dyDescent="0.25">
      <c r="A11">
        <v>63.024940972460911</v>
      </c>
      <c r="B11">
        <f t="shared" si="0"/>
        <v>76.576893750000011</v>
      </c>
    </row>
    <row r="12" spans="1:2" x14ac:dyDescent="0.25">
      <c r="A12">
        <v>59.873693923837862</v>
      </c>
      <c r="B12">
        <f t="shared" si="0"/>
        <v>80.40573843750002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A2" sqref="A2:A12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100</v>
      </c>
    </row>
    <row r="3" spans="1:1" x14ac:dyDescent="0.25">
      <c r="A3">
        <v>99</v>
      </c>
    </row>
    <row r="4" spans="1:1" x14ac:dyDescent="0.25">
      <c r="A4">
        <v>98</v>
      </c>
    </row>
    <row r="5" spans="1:1" x14ac:dyDescent="0.25">
      <c r="A5">
        <v>97</v>
      </c>
    </row>
    <row r="6" spans="1:1" x14ac:dyDescent="0.25">
      <c r="A6">
        <v>96</v>
      </c>
    </row>
    <row r="7" spans="1:1" x14ac:dyDescent="0.25">
      <c r="A7">
        <v>100</v>
      </c>
    </row>
    <row r="8" spans="1:1" x14ac:dyDescent="0.25">
      <c r="A8">
        <v>99</v>
      </c>
    </row>
    <row r="9" spans="1:1" x14ac:dyDescent="0.25">
      <c r="A9">
        <v>96</v>
      </c>
    </row>
    <row r="10" spans="1:1" x14ac:dyDescent="0.25">
      <c r="A10">
        <v>98</v>
      </c>
    </row>
    <row r="11" spans="1:1" x14ac:dyDescent="0.25">
      <c r="A11">
        <v>102</v>
      </c>
    </row>
    <row r="12" spans="1:1" x14ac:dyDescent="0.25">
      <c r="A12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2</v>
      </c>
      <c r="B1">
        <v>0.25</v>
      </c>
    </row>
    <row r="2" spans="1:12" x14ac:dyDescent="0.25">
      <c r="A2" t="s">
        <v>3</v>
      </c>
      <c r="B2">
        <v>5</v>
      </c>
    </row>
    <row r="3" spans="1:12" x14ac:dyDescent="0.25">
      <c r="A3" t="s">
        <v>4</v>
      </c>
      <c r="B3">
        <v>1</v>
      </c>
      <c r="C3">
        <f>B3+1</f>
        <v>2</v>
      </c>
      <c r="D3">
        <f t="shared" ref="D3:L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</row>
    <row r="4" spans="1:12" x14ac:dyDescent="0.25">
      <c r="A4" t="s">
        <v>0</v>
      </c>
      <c r="B4">
        <v>100</v>
      </c>
      <c r="C4">
        <f>B4*0.95</f>
        <v>95</v>
      </c>
      <c r="D4">
        <f t="shared" ref="D4:L5" si="1">C4*0.95</f>
        <v>90.25</v>
      </c>
      <c r="E4">
        <f t="shared" si="1"/>
        <v>85.737499999999997</v>
      </c>
      <c r="F4">
        <f t="shared" si="1"/>
        <v>81.450624999999988</v>
      </c>
      <c r="G4">
        <f t="shared" si="1"/>
        <v>77.378093749999991</v>
      </c>
      <c r="H4">
        <f t="shared" si="1"/>
        <v>73.509189062499985</v>
      </c>
      <c r="I4">
        <f t="shared" si="1"/>
        <v>69.833729609374984</v>
      </c>
      <c r="J4">
        <f t="shared" si="1"/>
        <v>66.342043128906226</v>
      </c>
      <c r="K4">
        <f t="shared" si="1"/>
        <v>63.024940972460911</v>
      </c>
      <c r="L4">
        <f t="shared" si="1"/>
        <v>59.873693923837862</v>
      </c>
    </row>
    <row r="5" spans="1:12" x14ac:dyDescent="0.25">
      <c r="A5" t="s">
        <v>1</v>
      </c>
      <c r="B5">
        <v>100</v>
      </c>
      <c r="C5">
        <f>B5*0.95</f>
        <v>95</v>
      </c>
      <c r="D5">
        <v>65</v>
      </c>
      <c r="E5">
        <f t="shared" si="1"/>
        <v>61.75</v>
      </c>
      <c r="F5">
        <v>60</v>
      </c>
      <c r="G5">
        <f>F5*1.05</f>
        <v>63</v>
      </c>
      <c r="H5">
        <f t="shared" ref="H5:L5" si="2">G5*1.05</f>
        <v>66.150000000000006</v>
      </c>
      <c r="I5">
        <f t="shared" si="2"/>
        <v>69.45750000000001</v>
      </c>
      <c r="J5">
        <f t="shared" si="2"/>
        <v>72.930375000000012</v>
      </c>
      <c r="K5">
        <f t="shared" si="2"/>
        <v>76.576893750000011</v>
      </c>
      <c r="L5">
        <f t="shared" si="2"/>
        <v>80.40573843750002</v>
      </c>
    </row>
    <row r="7" spans="1:12" x14ac:dyDescent="0.25">
      <c r="A7" t="s">
        <v>5</v>
      </c>
      <c r="F7">
        <f>SUM(B4:F4)</f>
        <v>452.43812500000001</v>
      </c>
      <c r="G7">
        <f>SUM(C4:G4)</f>
        <v>429.81621875000002</v>
      </c>
      <c r="H7">
        <f t="shared" ref="H7:L7" si="3">SUM(D4:H4)</f>
        <v>408.32540781249998</v>
      </c>
      <c r="I7">
        <f t="shared" si="3"/>
        <v>387.90913742187496</v>
      </c>
      <c r="J7">
        <f t="shared" si="3"/>
        <v>368.51368055078115</v>
      </c>
      <c r="K7">
        <f t="shared" si="3"/>
        <v>350.08799652324211</v>
      </c>
      <c r="L7">
        <f t="shared" si="3"/>
        <v>332.58359669708</v>
      </c>
    </row>
    <row r="8" spans="1:12" x14ac:dyDescent="0.25">
      <c r="A8" t="s">
        <v>6</v>
      </c>
      <c r="F8">
        <f>MIN(B4:F4)</f>
        <v>81.450624999999988</v>
      </c>
      <c r="G8">
        <f>MIN(C4:G4)</f>
        <v>77.378093749999991</v>
      </c>
      <c r="H8">
        <f t="shared" ref="H8:L8" si="4">MIN(D4:H4)</f>
        <v>73.509189062499985</v>
      </c>
      <c r="I8">
        <f t="shared" si="4"/>
        <v>69.833729609374984</v>
      </c>
      <c r="J8">
        <f t="shared" si="4"/>
        <v>66.342043128906226</v>
      </c>
      <c r="K8">
        <f t="shared" si="4"/>
        <v>63.024940972460911</v>
      </c>
      <c r="L8">
        <f t="shared" si="4"/>
        <v>59.873693923837862</v>
      </c>
    </row>
    <row r="9" spans="1:12" x14ac:dyDescent="0.25">
      <c r="A9" t="s">
        <v>7</v>
      </c>
      <c r="B9" t="s">
        <v>8</v>
      </c>
      <c r="C9" t="s">
        <v>8</v>
      </c>
      <c r="D9" t="s">
        <v>8</v>
      </c>
      <c r="E9" t="s">
        <v>8</v>
      </c>
      <c r="F9">
        <f t="shared" ref="F9:L9" si="5">(F7/(strip_size*F8)-1)*1000</f>
        <v>110.95065261930182</v>
      </c>
      <c r="G9">
        <f t="shared" si="5"/>
        <v>110.95065261930182</v>
      </c>
      <c r="H9">
        <f t="shared" si="5"/>
        <v>110.95065261930159</v>
      </c>
      <c r="I9">
        <f t="shared" si="5"/>
        <v>110.95065261930182</v>
      </c>
      <c r="J9">
        <f t="shared" si="5"/>
        <v>110.95065261930182</v>
      </c>
      <c r="K9">
        <f t="shared" si="5"/>
        <v>110.95065261930182</v>
      </c>
      <c r="L9">
        <f t="shared" si="5"/>
        <v>110.95065261930182</v>
      </c>
    </row>
    <row r="10" spans="1:12" x14ac:dyDescent="0.25">
      <c r="A10" t="s">
        <v>9</v>
      </c>
      <c r="B10">
        <f>((B5/MIN($B5:B5))-1)*100</f>
        <v>0</v>
      </c>
      <c r="C10">
        <f>((C5/MIN($B5:C5))-1)*100</f>
        <v>0</v>
      </c>
      <c r="D10">
        <f>((D5/MIN($B5:D5))-1)*100</f>
        <v>0</v>
      </c>
      <c r="E10">
        <f>((E5/MIN($B5:E5))-1)*100</f>
        <v>0</v>
      </c>
      <c r="F10">
        <f>((F5/MIN($B5:F5))-1)*100</f>
        <v>0</v>
      </c>
      <c r="G10">
        <f>((G5/MIN($B5:G5))-1)*100</f>
        <v>5.0000000000000044</v>
      </c>
      <c r="H10">
        <f>((H5/MIN($B5:H5))-1)*100</f>
        <v>10.250000000000004</v>
      </c>
      <c r="I10">
        <f>((I5/MIN($B5:I5))-1)*100</f>
        <v>15.762500000000014</v>
      </c>
      <c r="J10">
        <f>((J5/MIN($B5:J5))-1)*100</f>
        <v>21.550625000000025</v>
      </c>
      <c r="K10">
        <f>((K5/MIN($B5:K5))-1)*100</f>
        <v>27.628156250000014</v>
      </c>
      <c r="L10">
        <f>((L5/MIN($B5:L5))-1)*100</f>
        <v>34.00956406250004</v>
      </c>
    </row>
    <row r="12" spans="1:12" x14ac:dyDescent="0.25">
      <c r="A12" t="s">
        <v>10</v>
      </c>
      <c r="F12">
        <f>F10/F9</f>
        <v>0</v>
      </c>
      <c r="G12">
        <f>G10/G9</f>
        <v>4.5065079672457611E-2</v>
      </c>
      <c r="H12">
        <f t="shared" ref="H12:L12" si="6">H10/H9</f>
        <v>9.238341332853825E-2</v>
      </c>
      <c r="I12">
        <f t="shared" si="6"/>
        <v>0.14206766366742263</v>
      </c>
      <c r="J12">
        <f t="shared" si="6"/>
        <v>0.19423612652325142</v>
      </c>
      <c r="K12">
        <f t="shared" si="6"/>
        <v>0.24901301252187147</v>
      </c>
      <c r="L12">
        <f t="shared" si="6"/>
        <v>0.30652874282042281</v>
      </c>
    </row>
    <row r="13" spans="1:12" x14ac:dyDescent="0.25">
      <c r="A13" t="s">
        <v>11</v>
      </c>
      <c r="F13" t="b">
        <f t="shared" ref="F13:L13" si="7">IF(F12&gt;threshold, TRUE,FALSE)</f>
        <v>0</v>
      </c>
      <c r="G13" t="b">
        <f t="shared" si="7"/>
        <v>0</v>
      </c>
      <c r="H13" t="b">
        <f t="shared" si="7"/>
        <v>0</v>
      </c>
      <c r="I13" t="b">
        <f t="shared" si="7"/>
        <v>0</v>
      </c>
      <c r="J13" t="b">
        <f t="shared" si="7"/>
        <v>0</v>
      </c>
      <c r="K13" t="b">
        <f t="shared" si="7"/>
        <v>0</v>
      </c>
      <c r="L13" t="b">
        <f t="shared" si="7"/>
        <v>1</v>
      </c>
    </row>
    <row r="17" spans="2:2" x14ac:dyDescent="0.25">
      <c r="B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5" sqref="B5:L5"/>
    </sheetView>
  </sheetViews>
  <sheetFormatPr defaultRowHeight="15" x14ac:dyDescent="0.25"/>
  <sheetData>
    <row r="1" spans="1:12" x14ac:dyDescent="0.25">
      <c r="A1" t="s">
        <v>3</v>
      </c>
      <c r="B1">
        <v>5</v>
      </c>
    </row>
    <row r="2" spans="1:12" x14ac:dyDescent="0.25">
      <c r="A2" t="s">
        <v>12</v>
      </c>
      <c r="B2">
        <v>3</v>
      </c>
    </row>
    <row r="4" spans="1:12" x14ac:dyDescent="0.25">
      <c r="A4" t="s">
        <v>4</v>
      </c>
      <c r="B4">
        <v>1</v>
      </c>
      <c r="C4">
        <f>B4+1</f>
        <v>2</v>
      </c>
      <c r="D4">
        <f t="shared" ref="D4:J4" si="0">C4+1</f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  <c r="I4">
        <f t="shared" si="0"/>
        <v>8</v>
      </c>
      <c r="J4">
        <f t="shared" si="0"/>
        <v>9</v>
      </c>
      <c r="K4">
        <f>J4+1</f>
        <v>10</v>
      </c>
      <c r="L4">
        <v>11</v>
      </c>
    </row>
    <row r="5" spans="1:12" x14ac:dyDescent="0.25">
      <c r="A5" t="s">
        <v>1</v>
      </c>
      <c r="B5">
        <v>100</v>
      </c>
      <c r="C5">
        <v>99</v>
      </c>
      <c r="D5">
        <v>98</v>
      </c>
      <c r="E5">
        <v>97</v>
      </c>
      <c r="F5">
        <v>96</v>
      </c>
      <c r="G5">
        <v>100</v>
      </c>
      <c r="H5">
        <v>99</v>
      </c>
      <c r="I5">
        <v>96</v>
      </c>
      <c r="J5">
        <v>98</v>
      </c>
      <c r="K5">
        <v>102</v>
      </c>
      <c r="L5">
        <v>102</v>
      </c>
    </row>
    <row r="7" spans="1:12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2</v>
      </c>
      <c r="I7">
        <v>0</v>
      </c>
      <c r="J7">
        <v>1</v>
      </c>
      <c r="K7">
        <v>2</v>
      </c>
      <c r="L7">
        <v>3</v>
      </c>
    </row>
    <row r="8" spans="1:12" x14ac:dyDescent="0.25">
      <c r="A8" t="s">
        <v>14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progress_data</vt:lpstr>
      <vt:lpstr>strips_data</vt:lpstr>
      <vt:lpstr>progress</vt:lpstr>
      <vt:lpstr>strips</vt:lpstr>
      <vt:lpstr>strip_size</vt:lpstr>
      <vt:lpstr>threshold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2019-09-23T00:41:49Z</dcterms:created>
  <dcterms:modified xsi:type="dcterms:W3CDTF">2019-09-23T02:00:21Z</dcterms:modified>
</cp:coreProperties>
</file>