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ballistic-motion-1d-myoung2021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  <sheet name="Analytical Flight Path" sheetId="3" r:id="rId3"/>
    <sheet name="Iterative Flight Path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C2" i="5"/>
  <c r="C3" i="5"/>
  <c r="B2" i="5"/>
  <c r="B3" i="5"/>
  <c r="C4" i="5"/>
  <c r="B4" i="5"/>
  <c r="C5" i="5"/>
  <c r="B5" i="5"/>
  <c r="C6" i="5"/>
  <c r="B6" i="5"/>
  <c r="C7" i="5"/>
  <c r="B7" i="5"/>
  <c r="C8" i="5"/>
  <c r="B8" i="5"/>
  <c r="C9" i="5"/>
  <c r="B9" i="5"/>
  <c r="C10" i="5"/>
  <c r="B10" i="5"/>
  <c r="C11" i="5"/>
  <c r="B11" i="5"/>
  <c r="C12" i="5"/>
  <c r="B12" i="5"/>
  <c r="C13" i="5"/>
  <c r="B13" i="5"/>
  <c r="C14" i="5"/>
  <c r="B14" i="5"/>
  <c r="C15" i="5"/>
  <c r="B15" i="5"/>
  <c r="C16" i="5"/>
  <c r="B16" i="5"/>
  <c r="C17" i="5"/>
  <c r="B17" i="5"/>
  <c r="C18" i="5"/>
  <c r="B18" i="5"/>
  <c r="C19" i="5"/>
  <c r="B19" i="5"/>
  <c r="C20" i="5"/>
  <c r="B20" i="5"/>
  <c r="C21" i="5"/>
  <c r="B21" i="5"/>
  <c r="C22" i="5"/>
  <c r="B22" i="5"/>
  <c r="C23" i="5"/>
  <c r="B23" i="5"/>
  <c r="C24" i="5"/>
  <c r="B24" i="5"/>
  <c r="C25" i="5"/>
  <c r="B25" i="5"/>
  <c r="C26" i="5"/>
  <c r="B26" i="5"/>
  <c r="C27" i="5"/>
  <c r="B27" i="5"/>
  <c r="C28" i="5"/>
  <c r="B28" i="5"/>
  <c r="C29" i="5"/>
  <c r="B29" i="5"/>
  <c r="C30" i="5"/>
  <c r="B30" i="5"/>
  <c r="C31" i="5"/>
  <c r="B31" i="5"/>
  <c r="C32" i="5"/>
  <c r="B32" i="5"/>
  <c r="C33" i="5"/>
  <c r="B33" i="5"/>
  <c r="C34" i="5"/>
  <c r="B34" i="5"/>
  <c r="C35" i="5"/>
  <c r="B35" i="5"/>
  <c r="C36" i="5"/>
  <c r="B36" i="5"/>
  <c r="C37" i="5"/>
  <c r="B37" i="5"/>
  <c r="C38" i="5"/>
  <c r="B38" i="5"/>
  <c r="C39" i="5"/>
  <c r="B39" i="5"/>
  <c r="C40" i="5"/>
  <c r="B40" i="5"/>
  <c r="C41" i="5"/>
  <c r="B41" i="5"/>
  <c r="C42" i="5"/>
  <c r="B42" i="5"/>
  <c r="C43" i="5"/>
  <c r="B43" i="5"/>
  <c r="C44" i="5"/>
  <c r="B44" i="5"/>
  <c r="C45" i="5"/>
  <c r="B45" i="5"/>
  <c r="C46" i="5"/>
  <c r="B46" i="5"/>
  <c r="C47" i="5"/>
  <c r="B47" i="5"/>
  <c r="C48" i="5"/>
  <c r="B48" i="5"/>
  <c r="C49" i="5"/>
  <c r="B49" i="5"/>
  <c r="C50" i="5"/>
  <c r="B50" i="5"/>
  <c r="C51" i="5"/>
  <c r="B51" i="5"/>
  <c r="C52" i="5"/>
  <c r="B52" i="5"/>
  <c r="C53" i="5"/>
  <c r="B53" i="5"/>
  <c r="C54" i="5"/>
  <c r="B54" i="5"/>
  <c r="C55" i="5"/>
  <c r="B55" i="5"/>
  <c r="C56" i="5"/>
  <c r="B56" i="5"/>
  <c r="C57" i="5"/>
  <c r="B57" i="5"/>
  <c r="C58" i="5"/>
  <c r="B58" i="5"/>
  <c r="C59" i="5"/>
  <c r="B59" i="5"/>
  <c r="C60" i="5"/>
  <c r="B60" i="5"/>
  <c r="C61" i="5"/>
  <c r="B61" i="5"/>
  <c r="C62" i="5"/>
  <c r="B62" i="5"/>
  <c r="C63" i="5"/>
  <c r="B63" i="5"/>
  <c r="C64" i="5"/>
  <c r="B64" i="5"/>
  <c r="C65" i="5"/>
  <c r="B65" i="5"/>
  <c r="C66" i="5"/>
  <c r="B66" i="5"/>
  <c r="C67" i="5"/>
  <c r="B67" i="5"/>
  <c r="C68" i="5"/>
  <c r="B68" i="5"/>
  <c r="C69" i="5"/>
  <c r="B69" i="5"/>
  <c r="C70" i="5"/>
  <c r="B70" i="5"/>
  <c r="C71" i="5"/>
  <c r="B71" i="5"/>
  <c r="C72" i="5"/>
  <c r="B72" i="5"/>
  <c r="C73" i="5"/>
  <c r="B73" i="5"/>
  <c r="C74" i="5"/>
  <c r="B74" i="5"/>
  <c r="C75" i="5"/>
  <c r="B75" i="5"/>
  <c r="C76" i="5"/>
  <c r="B76" i="5"/>
  <c r="C77" i="5"/>
  <c r="B77" i="5"/>
  <c r="C78" i="5"/>
  <c r="B78" i="5"/>
  <c r="C79" i="5"/>
  <c r="B79" i="5"/>
  <c r="C80" i="5"/>
  <c r="B80" i="5"/>
  <c r="C81" i="5"/>
  <c r="B81" i="5"/>
  <c r="C82" i="5"/>
  <c r="B82" i="5"/>
  <c r="C83" i="5"/>
  <c r="B83" i="5"/>
  <c r="C84" i="5"/>
  <c r="B84" i="5"/>
  <c r="C85" i="5"/>
  <c r="B85" i="5"/>
  <c r="C86" i="5"/>
  <c r="B86" i="5"/>
  <c r="C87" i="5"/>
  <c r="B87" i="5"/>
  <c r="C88" i="5"/>
  <c r="B88" i="5"/>
  <c r="C89" i="5"/>
  <c r="B89" i="5"/>
  <c r="C90" i="5"/>
  <c r="B90" i="5"/>
  <c r="C91" i="5"/>
  <c r="B91" i="5"/>
  <c r="C92" i="5"/>
  <c r="B92" i="5"/>
  <c r="C93" i="5"/>
  <c r="B93" i="5"/>
  <c r="C94" i="5"/>
  <c r="B94" i="5"/>
  <c r="C95" i="5"/>
  <c r="B95" i="5"/>
  <c r="C96" i="5"/>
  <c r="B96" i="5"/>
  <c r="C97" i="5"/>
  <c r="B97" i="5"/>
  <c r="C98" i="5"/>
  <c r="B98" i="5"/>
  <c r="C99" i="5"/>
  <c r="B99" i="5"/>
  <c r="C100" i="5"/>
  <c r="B100" i="5"/>
  <c r="C101" i="5"/>
  <c r="B101" i="5"/>
  <c r="C102" i="5"/>
  <c r="B102" i="5"/>
  <c r="C103" i="5"/>
  <c r="B103" i="5"/>
  <c r="C104" i="5"/>
  <c r="B104" i="5"/>
  <c r="C105" i="5"/>
  <c r="B105" i="5"/>
  <c r="C106" i="5"/>
  <c r="B106" i="5"/>
  <c r="C107" i="5"/>
  <c r="B107" i="5"/>
  <c r="C108" i="5"/>
  <c r="B108" i="5"/>
  <c r="C109" i="5"/>
  <c r="B109" i="5"/>
  <c r="C110" i="5"/>
  <c r="B110" i="5"/>
  <c r="C111" i="5"/>
  <c r="B111" i="5"/>
  <c r="C112" i="5"/>
  <c r="B112" i="5"/>
  <c r="C113" i="5"/>
  <c r="B113" i="5"/>
  <c r="C114" i="5"/>
  <c r="B114" i="5"/>
  <c r="C115" i="5"/>
  <c r="B115" i="5"/>
  <c r="C116" i="5"/>
  <c r="B116" i="5"/>
  <c r="C117" i="5"/>
  <c r="B117" i="5"/>
  <c r="C118" i="5"/>
  <c r="B118" i="5"/>
  <c r="C119" i="5"/>
  <c r="B119" i="5"/>
  <c r="C120" i="5"/>
  <c r="B120" i="5"/>
  <c r="C121" i="5"/>
  <c r="B121" i="5"/>
  <c r="C122" i="5"/>
  <c r="B122" i="5"/>
  <c r="C123" i="5"/>
  <c r="B123" i="5"/>
  <c r="C124" i="5"/>
  <c r="B124" i="5"/>
  <c r="C125" i="5"/>
  <c r="B125" i="5"/>
  <c r="C126" i="5"/>
  <c r="B126" i="5"/>
  <c r="C127" i="5"/>
  <c r="B127" i="5"/>
  <c r="C128" i="5"/>
  <c r="B128" i="5"/>
  <c r="C129" i="5"/>
  <c r="B129" i="5"/>
  <c r="C130" i="5"/>
  <c r="B130" i="5"/>
  <c r="C131" i="5"/>
  <c r="B131" i="5"/>
  <c r="C132" i="5"/>
  <c r="B132" i="5"/>
  <c r="C133" i="5"/>
  <c r="B133" i="5"/>
  <c r="C134" i="5"/>
  <c r="B134" i="5"/>
  <c r="C135" i="5"/>
  <c r="B135" i="5"/>
  <c r="C136" i="5"/>
  <c r="B136" i="5"/>
  <c r="C137" i="5"/>
  <c r="B137" i="5"/>
  <c r="C138" i="5"/>
  <c r="B138" i="5"/>
  <c r="C139" i="5"/>
  <c r="B139" i="5"/>
  <c r="C140" i="5"/>
  <c r="B140" i="5"/>
  <c r="C141" i="5"/>
  <c r="B141" i="5"/>
  <c r="C142" i="5"/>
  <c r="B142" i="5"/>
  <c r="C143" i="5"/>
  <c r="B143" i="5"/>
  <c r="C144" i="5"/>
  <c r="B144" i="5"/>
  <c r="C145" i="5"/>
  <c r="B145" i="5"/>
  <c r="C146" i="5"/>
  <c r="B146" i="5"/>
  <c r="C147" i="5"/>
  <c r="B147" i="5"/>
  <c r="C148" i="5"/>
  <c r="B148" i="5"/>
  <c r="C149" i="5"/>
  <c r="B149" i="5"/>
  <c r="C150" i="5"/>
  <c r="B150" i="5"/>
  <c r="C151" i="5"/>
  <c r="B151" i="5"/>
  <c r="C152" i="5"/>
  <c r="B152" i="5"/>
  <c r="C153" i="5"/>
  <c r="B153" i="5"/>
  <c r="C154" i="5"/>
  <c r="B154" i="5"/>
  <c r="C155" i="5"/>
  <c r="B155" i="5"/>
  <c r="C156" i="5"/>
  <c r="B156" i="5"/>
  <c r="C157" i="5"/>
  <c r="B157" i="5"/>
  <c r="C158" i="5"/>
  <c r="B158" i="5"/>
  <c r="C159" i="5"/>
  <c r="B159" i="5"/>
  <c r="C160" i="5"/>
  <c r="B160" i="5"/>
  <c r="C161" i="5"/>
  <c r="B161" i="5"/>
  <c r="C162" i="5"/>
  <c r="B162" i="5"/>
  <c r="C163" i="5"/>
  <c r="B163" i="5"/>
  <c r="C164" i="5"/>
  <c r="B164" i="5"/>
  <c r="C165" i="5"/>
  <c r="B165" i="5"/>
  <c r="C166" i="5"/>
  <c r="B166" i="5"/>
  <c r="C167" i="5"/>
  <c r="B167" i="5"/>
  <c r="C168" i="5"/>
  <c r="B168" i="5"/>
  <c r="C169" i="5"/>
  <c r="B169" i="5"/>
  <c r="C170" i="5"/>
  <c r="B170" i="5"/>
  <c r="C171" i="5"/>
  <c r="B171" i="5"/>
  <c r="C172" i="5"/>
  <c r="B172" i="5"/>
  <c r="C173" i="5"/>
  <c r="B173" i="5"/>
  <c r="C174" i="5"/>
  <c r="B174" i="5"/>
  <c r="C175" i="5"/>
  <c r="B175" i="5"/>
  <c r="C176" i="5"/>
  <c r="B176" i="5"/>
  <c r="C177" i="5"/>
  <c r="B177" i="5"/>
  <c r="C178" i="5"/>
  <c r="B178" i="5"/>
  <c r="C179" i="5"/>
  <c r="B179" i="5"/>
  <c r="C180" i="5"/>
  <c r="B180" i="5"/>
  <c r="C181" i="5"/>
  <c r="B181" i="5"/>
  <c r="C182" i="5"/>
  <c r="B182" i="5"/>
  <c r="C183" i="5"/>
  <c r="B183" i="5"/>
  <c r="C184" i="5"/>
  <c r="B184" i="5"/>
  <c r="C185" i="5"/>
  <c r="B185" i="5"/>
  <c r="C186" i="5"/>
  <c r="B186" i="5"/>
  <c r="C187" i="5"/>
  <c r="B187" i="5"/>
  <c r="C188" i="5"/>
  <c r="B188" i="5"/>
  <c r="C189" i="5"/>
  <c r="B189" i="5"/>
  <c r="C190" i="5"/>
  <c r="B190" i="5"/>
  <c r="C191" i="5"/>
  <c r="B191" i="5"/>
  <c r="C192" i="5"/>
  <c r="B192" i="5"/>
  <c r="C193" i="5"/>
  <c r="B193" i="5"/>
  <c r="C194" i="5"/>
  <c r="B194" i="5"/>
  <c r="C195" i="5"/>
  <c r="B195" i="5"/>
  <c r="C196" i="5"/>
  <c r="B196" i="5"/>
  <c r="C197" i="5"/>
  <c r="B197" i="5"/>
  <c r="C198" i="5"/>
  <c r="B198" i="5"/>
  <c r="C199" i="5"/>
  <c r="B199" i="5"/>
  <c r="C200" i="5"/>
  <c r="B200" i="5"/>
  <c r="C201" i="5"/>
  <c r="B201" i="5"/>
  <c r="C202" i="5"/>
  <c r="B202" i="5"/>
  <c r="C203" i="5"/>
  <c r="B203" i="5"/>
  <c r="C204" i="5"/>
  <c r="B204" i="5"/>
  <c r="C205" i="5"/>
  <c r="B205" i="5"/>
  <c r="C206" i="5"/>
  <c r="B206" i="5"/>
  <c r="C207" i="5"/>
  <c r="B207" i="5"/>
  <c r="C208" i="5"/>
  <c r="B208" i="5"/>
  <c r="C209" i="5"/>
  <c r="B209" i="5"/>
  <c r="C210" i="5"/>
  <c r="B210" i="5"/>
  <c r="C211" i="5"/>
  <c r="B211" i="5"/>
  <c r="C212" i="5"/>
  <c r="B212" i="5"/>
  <c r="C213" i="5"/>
  <c r="B213" i="5"/>
  <c r="C214" i="5"/>
  <c r="B214" i="5"/>
  <c r="C215" i="5"/>
  <c r="B215" i="5"/>
  <c r="C216" i="5"/>
  <c r="B216" i="5"/>
  <c r="C217" i="5"/>
  <c r="B217" i="5"/>
  <c r="C218" i="5"/>
  <c r="B218" i="5"/>
  <c r="C219" i="5"/>
  <c r="B219" i="5"/>
  <c r="C220" i="5"/>
  <c r="B220" i="5"/>
  <c r="C221" i="5"/>
  <c r="B221" i="5"/>
  <c r="C222" i="5"/>
  <c r="B222" i="5"/>
  <c r="C223" i="5"/>
  <c r="B223" i="5"/>
  <c r="C224" i="5"/>
  <c r="B224" i="5"/>
  <c r="C225" i="5"/>
  <c r="B225" i="5"/>
  <c r="C226" i="5"/>
  <c r="B226" i="5"/>
  <c r="C227" i="5"/>
  <c r="B227" i="5"/>
  <c r="C228" i="5"/>
  <c r="B228" i="5"/>
  <c r="C229" i="5"/>
  <c r="B229" i="5"/>
  <c r="C230" i="5"/>
  <c r="B230" i="5"/>
  <c r="C231" i="5"/>
  <c r="B231" i="5"/>
  <c r="C232" i="5"/>
  <c r="B232" i="5"/>
  <c r="C233" i="5"/>
  <c r="B233" i="5"/>
  <c r="C234" i="5"/>
  <c r="B234" i="5"/>
  <c r="C235" i="5"/>
  <c r="B235" i="5"/>
  <c r="C236" i="5"/>
  <c r="B236" i="5"/>
  <c r="C237" i="5"/>
  <c r="B237" i="5"/>
  <c r="C238" i="5"/>
  <c r="B238" i="5"/>
  <c r="C239" i="5"/>
  <c r="B239" i="5"/>
  <c r="C240" i="5"/>
  <c r="B240" i="5"/>
  <c r="C241" i="5"/>
  <c r="B241" i="5"/>
  <c r="C242" i="5"/>
  <c r="B242" i="5"/>
  <c r="C243" i="5"/>
  <c r="B243" i="5"/>
  <c r="C244" i="5"/>
  <c r="B244" i="5"/>
  <c r="C245" i="5"/>
  <c r="B245" i="5"/>
  <c r="C246" i="5"/>
  <c r="B246" i="5"/>
  <c r="C247" i="5"/>
  <c r="B247" i="5"/>
  <c r="C248" i="5"/>
  <c r="B248" i="5"/>
  <c r="C249" i="5"/>
  <c r="B249" i="5"/>
  <c r="C250" i="5"/>
  <c r="B250" i="5"/>
  <c r="C251" i="5"/>
  <c r="B251" i="5"/>
  <c r="C252" i="5"/>
  <c r="B252" i="5"/>
  <c r="C253" i="5"/>
  <c r="B253" i="5"/>
  <c r="C254" i="5"/>
  <c r="B254" i="5"/>
  <c r="C255" i="5"/>
  <c r="B255" i="5"/>
  <c r="C256" i="5"/>
  <c r="B256" i="5"/>
  <c r="C257" i="5"/>
  <c r="B257" i="5"/>
  <c r="C258" i="5"/>
  <c r="B258" i="5"/>
  <c r="C259" i="5"/>
  <c r="B259" i="5"/>
  <c r="C260" i="5"/>
  <c r="B260" i="5"/>
  <c r="C261" i="5"/>
  <c r="B261" i="5"/>
  <c r="C262" i="5"/>
  <c r="B262" i="5"/>
  <c r="C263" i="5"/>
  <c r="B263" i="5"/>
  <c r="C264" i="5"/>
  <c r="B264" i="5"/>
  <c r="C265" i="5"/>
  <c r="B265" i="5"/>
  <c r="C266" i="5"/>
  <c r="B266" i="5"/>
  <c r="C267" i="5"/>
  <c r="B267" i="5"/>
  <c r="C268" i="5"/>
  <c r="B268" i="5"/>
  <c r="C269" i="5"/>
  <c r="B269" i="5"/>
  <c r="C270" i="5"/>
  <c r="B270" i="5"/>
  <c r="C271" i="5"/>
  <c r="B271" i="5"/>
  <c r="C272" i="5"/>
  <c r="B272" i="5"/>
  <c r="C273" i="5"/>
  <c r="B273" i="5"/>
  <c r="C274" i="5"/>
  <c r="B274" i="5"/>
  <c r="C275" i="5"/>
  <c r="B275" i="5"/>
  <c r="C276" i="5"/>
  <c r="B276" i="5"/>
  <c r="C277" i="5"/>
  <c r="B277" i="5"/>
  <c r="C278" i="5"/>
  <c r="B278" i="5"/>
  <c r="C279" i="5"/>
  <c r="B279" i="5"/>
  <c r="C280" i="5"/>
  <c r="B280" i="5"/>
  <c r="C281" i="5"/>
  <c r="B281" i="5"/>
  <c r="C282" i="5"/>
  <c r="B282" i="5"/>
  <c r="C283" i="5"/>
  <c r="B283" i="5"/>
  <c r="C284" i="5"/>
  <c r="B284" i="5"/>
  <c r="C285" i="5"/>
  <c r="B285" i="5"/>
  <c r="C286" i="5"/>
  <c r="B286" i="5"/>
  <c r="C287" i="5"/>
  <c r="B287" i="5"/>
  <c r="C288" i="5"/>
  <c r="B288" i="5"/>
  <c r="C289" i="5"/>
  <c r="B289" i="5"/>
  <c r="C290" i="5"/>
  <c r="B290" i="5"/>
  <c r="C291" i="5"/>
  <c r="B291" i="5"/>
  <c r="C292" i="5"/>
  <c r="B292" i="5"/>
  <c r="C293" i="5"/>
  <c r="B293" i="5"/>
  <c r="C294" i="5"/>
  <c r="B294" i="5"/>
  <c r="C295" i="5"/>
  <c r="B295" i="5"/>
  <c r="C296" i="5"/>
  <c r="B296" i="5"/>
  <c r="C297" i="5"/>
  <c r="B297" i="5"/>
  <c r="C298" i="5"/>
  <c r="B298" i="5"/>
  <c r="C299" i="5"/>
  <c r="B299" i="5"/>
  <c r="C300" i="5"/>
  <c r="B300" i="5"/>
  <c r="C301" i="5"/>
  <c r="B301" i="5"/>
  <c r="C302" i="5"/>
  <c r="B302" i="5"/>
  <c r="C303" i="5"/>
  <c r="B303" i="5"/>
  <c r="C304" i="5"/>
  <c r="B304" i="5"/>
  <c r="C305" i="5"/>
  <c r="B305" i="5"/>
  <c r="C306" i="5"/>
  <c r="B306" i="5"/>
  <c r="C307" i="5"/>
  <c r="B307" i="5"/>
  <c r="C308" i="5"/>
  <c r="B308" i="5"/>
  <c r="C309" i="5"/>
  <c r="B309" i="5"/>
  <c r="C310" i="5"/>
  <c r="B310" i="5"/>
  <c r="C311" i="5"/>
  <c r="B311" i="5"/>
  <c r="C312" i="5"/>
  <c r="B312" i="5"/>
  <c r="C313" i="5"/>
  <c r="B313" i="5"/>
  <c r="C314" i="5"/>
  <c r="B314" i="5"/>
  <c r="C315" i="5"/>
  <c r="B315" i="5"/>
  <c r="C316" i="5"/>
  <c r="B316" i="5"/>
  <c r="C317" i="5"/>
  <c r="B317" i="5"/>
  <c r="C318" i="5"/>
  <c r="B318" i="5"/>
  <c r="C319" i="5"/>
  <c r="B319" i="5"/>
  <c r="C320" i="5"/>
  <c r="B320" i="5"/>
  <c r="C321" i="5"/>
  <c r="B321" i="5"/>
  <c r="C322" i="5"/>
  <c r="B322" i="5"/>
  <c r="C323" i="5"/>
  <c r="B323" i="5"/>
  <c r="C324" i="5"/>
  <c r="B324" i="5"/>
  <c r="C325" i="5"/>
  <c r="B325" i="5"/>
  <c r="C326" i="5"/>
  <c r="B326" i="5"/>
  <c r="C327" i="5"/>
  <c r="B327" i="5"/>
  <c r="C328" i="5"/>
  <c r="B328" i="5"/>
  <c r="C329" i="5"/>
  <c r="B329" i="5"/>
  <c r="C330" i="5"/>
  <c r="B330" i="5"/>
  <c r="C331" i="5"/>
  <c r="B331" i="5"/>
  <c r="C332" i="5"/>
  <c r="B332" i="5"/>
  <c r="C333" i="5"/>
  <c r="B333" i="5"/>
  <c r="C334" i="5"/>
  <c r="B334" i="5"/>
  <c r="C335" i="5"/>
  <c r="B335" i="5"/>
  <c r="C336" i="5"/>
  <c r="B336" i="5"/>
  <c r="C337" i="5"/>
  <c r="B337" i="5"/>
  <c r="C338" i="5"/>
  <c r="B338" i="5"/>
  <c r="C339" i="5"/>
  <c r="B339" i="5"/>
  <c r="C340" i="5"/>
  <c r="B340" i="5"/>
  <c r="C341" i="5"/>
  <c r="B341" i="5"/>
  <c r="C342" i="5"/>
  <c r="B342" i="5"/>
  <c r="C343" i="5"/>
  <c r="B343" i="5"/>
  <c r="C344" i="5"/>
  <c r="B344" i="5"/>
  <c r="C345" i="5"/>
  <c r="B345" i="5"/>
  <c r="C346" i="5"/>
  <c r="B346" i="5"/>
  <c r="C347" i="5"/>
  <c r="B347" i="5"/>
  <c r="C348" i="5"/>
  <c r="B348" i="5"/>
  <c r="C349" i="5"/>
  <c r="B349" i="5"/>
  <c r="C350" i="5"/>
  <c r="B350" i="5"/>
  <c r="C351" i="5"/>
  <c r="B351" i="5"/>
  <c r="C352" i="5"/>
  <c r="B352" i="5"/>
  <c r="C353" i="5"/>
  <c r="B353" i="5"/>
  <c r="C354" i="5"/>
  <c r="B354" i="5"/>
  <c r="C355" i="5"/>
  <c r="B355" i="5"/>
  <c r="C356" i="5"/>
  <c r="B356" i="5"/>
  <c r="C357" i="5"/>
  <c r="B357" i="5"/>
  <c r="C358" i="5"/>
  <c r="B358" i="5"/>
  <c r="C359" i="5"/>
  <c r="B359" i="5"/>
  <c r="C360" i="5"/>
  <c r="B360" i="5"/>
  <c r="C361" i="5"/>
  <c r="B361" i="5"/>
  <c r="C362" i="5"/>
  <c r="B362" i="5"/>
  <c r="C363" i="5"/>
  <c r="B363" i="5"/>
  <c r="C364" i="5"/>
  <c r="B364" i="5"/>
  <c r="C365" i="5"/>
  <c r="B365" i="5"/>
  <c r="C366" i="5"/>
  <c r="B366" i="5"/>
  <c r="C367" i="5"/>
  <c r="B367" i="5"/>
  <c r="C368" i="5"/>
  <c r="B368" i="5"/>
  <c r="C369" i="5"/>
  <c r="B369" i="5"/>
  <c r="C370" i="5"/>
  <c r="B370" i="5"/>
  <c r="C371" i="5"/>
  <c r="B371" i="5"/>
  <c r="C372" i="5"/>
  <c r="B372" i="5"/>
  <c r="C373" i="5"/>
  <c r="B373" i="5"/>
  <c r="C374" i="5"/>
  <c r="B374" i="5"/>
  <c r="C375" i="5"/>
  <c r="B375" i="5"/>
  <c r="C376" i="5"/>
  <c r="B376" i="5"/>
  <c r="C377" i="5"/>
  <c r="B377" i="5"/>
  <c r="C378" i="5"/>
  <c r="B378" i="5"/>
  <c r="C379" i="5"/>
  <c r="B379" i="5"/>
  <c r="C380" i="5"/>
  <c r="B380" i="5"/>
  <c r="C381" i="5"/>
  <c r="B381" i="5"/>
  <c r="C382" i="5"/>
  <c r="B382" i="5"/>
  <c r="C383" i="5"/>
  <c r="B383" i="5"/>
  <c r="C384" i="5"/>
  <c r="B384" i="5"/>
  <c r="C385" i="5"/>
  <c r="B385" i="5"/>
  <c r="C386" i="5"/>
  <c r="B386" i="5"/>
  <c r="C387" i="5"/>
  <c r="B387" i="5"/>
  <c r="C388" i="5"/>
  <c r="B388" i="5"/>
  <c r="C389" i="5"/>
  <c r="B389" i="5"/>
  <c r="C390" i="5"/>
  <c r="B390" i="5"/>
  <c r="C391" i="5"/>
  <c r="B391" i="5"/>
  <c r="C392" i="5"/>
  <c r="B392" i="5"/>
  <c r="C393" i="5"/>
  <c r="B393" i="5"/>
  <c r="C394" i="5"/>
  <c r="B394" i="5"/>
  <c r="C395" i="5"/>
  <c r="B395" i="5"/>
  <c r="C396" i="5"/>
  <c r="B396" i="5"/>
  <c r="C397" i="5"/>
  <c r="B397" i="5"/>
  <c r="C398" i="5"/>
  <c r="B398" i="5"/>
  <c r="C399" i="5"/>
  <c r="B399" i="5"/>
  <c r="C400" i="5"/>
  <c r="B400" i="5"/>
  <c r="C401" i="5"/>
  <c r="B401" i="5"/>
  <c r="C402" i="5"/>
  <c r="B402" i="5"/>
  <c r="C403" i="5"/>
  <c r="B403" i="5"/>
  <c r="C404" i="5"/>
  <c r="B404" i="5"/>
  <c r="C405" i="5"/>
  <c r="B405" i="5"/>
  <c r="C406" i="5"/>
  <c r="B406" i="5"/>
  <c r="C407" i="5"/>
  <c r="B407" i="5"/>
  <c r="C408" i="5"/>
  <c r="B408" i="5"/>
  <c r="C409" i="5"/>
  <c r="B409" i="5"/>
  <c r="C410" i="5"/>
  <c r="B410" i="5"/>
  <c r="C411" i="5"/>
  <c r="B411" i="5"/>
  <c r="C412" i="5"/>
  <c r="B412" i="5"/>
  <c r="C413" i="5"/>
  <c r="B413" i="5"/>
  <c r="C414" i="5"/>
  <c r="B414" i="5"/>
  <c r="C415" i="5"/>
  <c r="B415" i="5"/>
  <c r="C416" i="5"/>
  <c r="B416" i="5"/>
  <c r="C417" i="5"/>
  <c r="B417" i="5"/>
  <c r="C418" i="5"/>
  <c r="B418" i="5"/>
  <c r="C419" i="5"/>
  <c r="B419" i="5"/>
  <c r="C420" i="5"/>
  <c r="B420" i="5"/>
  <c r="C421" i="5"/>
  <c r="B421" i="5"/>
  <c r="C422" i="5"/>
  <c r="B422" i="5"/>
  <c r="C423" i="5"/>
  <c r="B423" i="5"/>
  <c r="C424" i="5"/>
  <c r="B424" i="5"/>
  <c r="C425" i="5"/>
  <c r="B425" i="5"/>
  <c r="C426" i="5"/>
  <c r="B426" i="5"/>
  <c r="C427" i="5"/>
  <c r="B427" i="5"/>
  <c r="C428" i="5"/>
  <c r="B428" i="5"/>
  <c r="C429" i="5"/>
  <c r="B429" i="5"/>
  <c r="C430" i="5"/>
  <c r="B430" i="5"/>
  <c r="C431" i="5"/>
  <c r="B431" i="5"/>
  <c r="C432" i="5"/>
  <c r="B432" i="5"/>
  <c r="C433" i="5"/>
  <c r="B433" i="5"/>
  <c r="C434" i="5"/>
  <c r="B434" i="5"/>
  <c r="C435" i="5"/>
  <c r="B435" i="5"/>
  <c r="C436" i="5"/>
  <c r="B436" i="5"/>
  <c r="C437" i="5"/>
  <c r="B437" i="5"/>
  <c r="C438" i="5"/>
  <c r="B438" i="5"/>
  <c r="C439" i="5"/>
  <c r="B439" i="5"/>
  <c r="C440" i="5"/>
  <c r="B440" i="5"/>
  <c r="C441" i="5"/>
  <c r="B441" i="5"/>
  <c r="C442" i="5"/>
  <c r="B442" i="5"/>
  <c r="C443" i="5"/>
  <c r="B443" i="5"/>
  <c r="C444" i="5"/>
  <c r="B444" i="5"/>
  <c r="C445" i="5"/>
  <c r="B445" i="5"/>
  <c r="C446" i="5"/>
  <c r="B446" i="5"/>
  <c r="C447" i="5"/>
  <c r="B447" i="5"/>
  <c r="C448" i="5"/>
  <c r="B448" i="5"/>
  <c r="C449" i="5"/>
  <c r="B449" i="5"/>
  <c r="C450" i="5"/>
  <c r="B450" i="5"/>
  <c r="C451" i="5"/>
  <c r="B451" i="5"/>
  <c r="C452" i="5"/>
  <c r="B452" i="5"/>
  <c r="C453" i="5"/>
  <c r="B453" i="5"/>
  <c r="C454" i="5"/>
  <c r="B454" i="5"/>
  <c r="C455" i="5"/>
  <c r="B455" i="5"/>
  <c r="C456" i="5"/>
  <c r="B456" i="5"/>
  <c r="C457" i="5"/>
  <c r="B457" i="5"/>
  <c r="C458" i="5"/>
  <c r="B458" i="5"/>
  <c r="C459" i="5"/>
  <c r="B459" i="5"/>
  <c r="C460" i="5"/>
  <c r="B460" i="5"/>
  <c r="C461" i="5"/>
  <c r="B461" i="5"/>
  <c r="C462" i="5"/>
  <c r="B462" i="5"/>
  <c r="C463" i="5"/>
  <c r="B463" i="5"/>
  <c r="C464" i="5"/>
  <c r="B464" i="5"/>
  <c r="C465" i="5"/>
  <c r="B465" i="5"/>
  <c r="C466" i="5"/>
  <c r="B466" i="5"/>
  <c r="C467" i="5"/>
  <c r="B467" i="5"/>
  <c r="C468" i="5"/>
  <c r="B468" i="5"/>
  <c r="C469" i="5"/>
  <c r="B469" i="5"/>
  <c r="C470" i="5"/>
  <c r="B470" i="5"/>
  <c r="C471" i="5"/>
  <c r="B471" i="5"/>
  <c r="C472" i="5"/>
  <c r="B472" i="5"/>
  <c r="C473" i="5"/>
  <c r="B473" i="5"/>
  <c r="C474" i="5"/>
  <c r="B474" i="5"/>
  <c r="C475" i="5"/>
  <c r="B475" i="5"/>
  <c r="C476" i="5"/>
  <c r="B476" i="5"/>
  <c r="C477" i="5"/>
  <c r="B477" i="5"/>
  <c r="C478" i="5"/>
  <c r="B478" i="5"/>
  <c r="C479" i="5"/>
  <c r="B479" i="5"/>
  <c r="C480" i="5"/>
  <c r="B480" i="5"/>
  <c r="C481" i="5"/>
  <c r="B481" i="5"/>
  <c r="C482" i="5"/>
  <c r="B482" i="5"/>
  <c r="C483" i="5"/>
  <c r="B483" i="5"/>
  <c r="C484" i="5"/>
  <c r="B484" i="5"/>
  <c r="C485" i="5"/>
  <c r="B485" i="5"/>
  <c r="C486" i="5"/>
  <c r="B486" i="5"/>
  <c r="C487" i="5"/>
  <c r="B487" i="5"/>
  <c r="C488" i="5"/>
  <c r="B488" i="5"/>
  <c r="C489" i="5"/>
  <c r="B489" i="5"/>
  <c r="C490" i="5"/>
  <c r="B490" i="5"/>
  <c r="C491" i="5"/>
  <c r="B491" i="5"/>
  <c r="C492" i="5"/>
  <c r="B492" i="5"/>
  <c r="C493" i="5"/>
  <c r="B493" i="5"/>
  <c r="C494" i="5"/>
  <c r="B494" i="5"/>
  <c r="C495" i="5"/>
  <c r="B495" i="5"/>
  <c r="C496" i="5"/>
  <c r="B496" i="5"/>
  <c r="C497" i="5"/>
  <c r="B497" i="5"/>
  <c r="C498" i="5"/>
  <c r="B498" i="5"/>
  <c r="C499" i="5"/>
  <c r="B499" i="5"/>
  <c r="E499" i="5"/>
  <c r="C500" i="5"/>
  <c r="B500" i="5"/>
  <c r="E500" i="5"/>
  <c r="C501" i="5"/>
  <c r="B501" i="5"/>
  <c r="E5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F502" i="5"/>
  <c r="E498" i="5"/>
  <c r="F501" i="5"/>
  <c r="E497" i="5"/>
  <c r="F500" i="5"/>
  <c r="E496" i="5"/>
  <c r="F499" i="5"/>
  <c r="E495" i="5"/>
  <c r="F498" i="5"/>
  <c r="E494" i="5"/>
  <c r="F497" i="5"/>
  <c r="E493" i="5"/>
  <c r="F496" i="5"/>
  <c r="E492" i="5"/>
  <c r="F495" i="5"/>
  <c r="E491" i="5"/>
  <c r="F494" i="5"/>
  <c r="E490" i="5"/>
  <c r="F493" i="5"/>
  <c r="E489" i="5"/>
  <c r="F492" i="5"/>
  <c r="E488" i="5"/>
  <c r="F491" i="5"/>
  <c r="E487" i="5"/>
  <c r="F490" i="5"/>
  <c r="E486" i="5"/>
  <c r="F489" i="5"/>
  <c r="E485" i="5"/>
  <c r="F488" i="5"/>
  <c r="E484" i="5"/>
  <c r="F487" i="5"/>
  <c r="E483" i="5"/>
  <c r="F486" i="5"/>
  <c r="E482" i="5"/>
  <c r="F485" i="5"/>
  <c r="E481" i="5"/>
  <c r="F484" i="5"/>
  <c r="E480" i="5"/>
  <c r="F483" i="5"/>
  <c r="E479" i="5"/>
  <c r="F482" i="5"/>
  <c r="E478" i="5"/>
  <c r="F481" i="5"/>
  <c r="E477" i="5"/>
  <c r="F480" i="5"/>
  <c r="E476" i="5"/>
  <c r="F479" i="5"/>
  <c r="E475" i="5"/>
  <c r="F478" i="5"/>
  <c r="E474" i="5"/>
  <c r="F477" i="5"/>
  <c r="E473" i="5"/>
  <c r="F476" i="5"/>
  <c r="E472" i="5"/>
  <c r="F475" i="5"/>
  <c r="E471" i="5"/>
  <c r="F474" i="5"/>
  <c r="E470" i="5"/>
  <c r="F473" i="5"/>
  <c r="E469" i="5"/>
  <c r="F472" i="5"/>
  <c r="E468" i="5"/>
  <c r="F471" i="5"/>
  <c r="E467" i="5"/>
  <c r="F470" i="5"/>
  <c r="E466" i="5"/>
  <c r="F469" i="5"/>
  <c r="E465" i="5"/>
  <c r="F468" i="5"/>
  <c r="E464" i="5"/>
  <c r="F467" i="5"/>
  <c r="E463" i="5"/>
  <c r="F466" i="5"/>
  <c r="E462" i="5"/>
  <c r="F465" i="5"/>
  <c r="E461" i="5"/>
  <c r="F464" i="5"/>
  <c r="E460" i="5"/>
  <c r="F463" i="5"/>
  <c r="E459" i="5"/>
  <c r="F462" i="5"/>
  <c r="E458" i="5"/>
  <c r="F461" i="5"/>
  <c r="E457" i="5"/>
  <c r="F460" i="5"/>
  <c r="E456" i="5"/>
  <c r="F459" i="5"/>
  <c r="E455" i="5"/>
  <c r="F458" i="5"/>
  <c r="E454" i="5"/>
  <c r="F457" i="5"/>
  <c r="E453" i="5"/>
  <c r="F456" i="5"/>
  <c r="E452" i="5"/>
  <c r="F455" i="5"/>
  <c r="E451" i="5"/>
  <c r="F454" i="5"/>
  <c r="E450" i="5"/>
  <c r="F453" i="5"/>
  <c r="E449" i="5"/>
  <c r="F452" i="5"/>
  <c r="E448" i="5"/>
  <c r="F451" i="5"/>
  <c r="E447" i="5"/>
  <c r="F450" i="5"/>
  <c r="E446" i="5"/>
  <c r="F449" i="5"/>
  <c r="E445" i="5"/>
  <c r="F448" i="5"/>
  <c r="E444" i="5"/>
  <c r="F447" i="5"/>
  <c r="E443" i="5"/>
  <c r="F446" i="5"/>
  <c r="E442" i="5"/>
  <c r="F445" i="5"/>
  <c r="E441" i="5"/>
  <c r="F444" i="5"/>
  <c r="E440" i="5"/>
  <c r="F443" i="5"/>
  <c r="E439" i="5"/>
  <c r="F442" i="5"/>
  <c r="E438" i="5"/>
  <c r="F441" i="5"/>
  <c r="E437" i="5"/>
  <c r="F440" i="5"/>
  <c r="E436" i="5"/>
  <c r="F439" i="5"/>
  <c r="E435" i="5"/>
  <c r="F438" i="5"/>
  <c r="E434" i="5"/>
  <c r="F437" i="5"/>
  <c r="E433" i="5"/>
  <c r="F436" i="5"/>
  <c r="E432" i="5"/>
  <c r="F435" i="5"/>
  <c r="E431" i="5"/>
  <c r="F434" i="5"/>
  <c r="E430" i="5"/>
  <c r="F433" i="5"/>
  <c r="E429" i="5"/>
  <c r="F432" i="5"/>
  <c r="E428" i="5"/>
  <c r="F431" i="5"/>
  <c r="E427" i="5"/>
  <c r="F430" i="5"/>
  <c r="E426" i="5"/>
  <c r="F429" i="5"/>
  <c r="E425" i="5"/>
  <c r="F428" i="5"/>
  <c r="E424" i="5"/>
  <c r="F427" i="5"/>
  <c r="E423" i="5"/>
  <c r="F426" i="5"/>
  <c r="E422" i="5"/>
  <c r="F425" i="5"/>
  <c r="E421" i="5"/>
  <c r="F424" i="5"/>
  <c r="E420" i="5"/>
  <c r="F423" i="5"/>
  <c r="E419" i="5"/>
  <c r="F422" i="5"/>
  <c r="E418" i="5"/>
  <c r="F421" i="5"/>
  <c r="E417" i="5"/>
  <c r="F420" i="5"/>
  <c r="E416" i="5"/>
  <c r="F419" i="5"/>
  <c r="E415" i="5"/>
  <c r="F418" i="5"/>
  <c r="E414" i="5"/>
  <c r="F417" i="5"/>
  <c r="E413" i="5"/>
  <c r="F416" i="5"/>
  <c r="E412" i="5"/>
  <c r="F415" i="5"/>
  <c r="E411" i="5"/>
  <c r="F414" i="5"/>
  <c r="E410" i="5"/>
  <c r="F413" i="5"/>
  <c r="E409" i="5"/>
  <c r="F412" i="5"/>
  <c r="E408" i="5"/>
  <c r="F411" i="5"/>
  <c r="E407" i="5"/>
  <c r="F410" i="5"/>
  <c r="E406" i="5"/>
  <c r="F409" i="5"/>
  <c r="E405" i="5"/>
  <c r="F408" i="5"/>
  <c r="E404" i="5"/>
  <c r="F407" i="5"/>
  <c r="E403" i="5"/>
  <c r="F406" i="5"/>
  <c r="E402" i="5"/>
  <c r="F405" i="5"/>
  <c r="E401" i="5"/>
  <c r="F404" i="5"/>
  <c r="E400" i="5"/>
  <c r="F403" i="5"/>
  <c r="E399" i="5"/>
  <c r="F402" i="5"/>
  <c r="E398" i="5"/>
  <c r="F401" i="5"/>
  <c r="E397" i="5"/>
  <c r="F400" i="5"/>
  <c r="E396" i="5"/>
  <c r="F399" i="5"/>
  <c r="E395" i="5"/>
  <c r="F398" i="5"/>
  <c r="E394" i="5"/>
  <c r="F397" i="5"/>
  <c r="E393" i="5"/>
  <c r="F396" i="5"/>
  <c r="E392" i="5"/>
  <c r="F395" i="5"/>
  <c r="E391" i="5"/>
  <c r="F394" i="5"/>
  <c r="E390" i="5"/>
  <c r="F393" i="5"/>
  <c r="E389" i="5"/>
  <c r="F392" i="5"/>
  <c r="E388" i="5"/>
  <c r="F391" i="5"/>
  <c r="E387" i="5"/>
  <c r="F390" i="5"/>
  <c r="E386" i="5"/>
  <c r="F389" i="5"/>
  <c r="E385" i="5"/>
  <c r="F388" i="5"/>
  <c r="E384" i="5"/>
  <c r="F387" i="5"/>
  <c r="E383" i="5"/>
  <c r="F386" i="5"/>
  <c r="E382" i="5"/>
  <c r="F385" i="5"/>
  <c r="E381" i="5"/>
  <c r="F384" i="5"/>
  <c r="E380" i="5"/>
  <c r="F383" i="5"/>
  <c r="E379" i="5"/>
  <c r="F382" i="5"/>
  <c r="E378" i="5"/>
  <c r="F381" i="5"/>
  <c r="E377" i="5"/>
  <c r="F380" i="5"/>
  <c r="E376" i="5"/>
  <c r="F379" i="5"/>
  <c r="E375" i="5"/>
  <c r="F378" i="5"/>
  <c r="E374" i="5"/>
  <c r="F377" i="5"/>
  <c r="E373" i="5"/>
  <c r="F376" i="5"/>
  <c r="E372" i="5"/>
  <c r="F375" i="5"/>
  <c r="E371" i="5"/>
  <c r="F374" i="5"/>
  <c r="E370" i="5"/>
  <c r="F373" i="5"/>
  <c r="E369" i="5"/>
  <c r="F372" i="5"/>
  <c r="E368" i="5"/>
  <c r="F371" i="5"/>
  <c r="E367" i="5"/>
  <c r="F370" i="5"/>
  <c r="E366" i="5"/>
  <c r="F369" i="5"/>
  <c r="E365" i="5"/>
  <c r="F368" i="5"/>
  <c r="E364" i="5"/>
  <c r="F367" i="5"/>
  <c r="E363" i="5"/>
  <c r="F366" i="5"/>
  <c r="E362" i="5"/>
  <c r="F365" i="5"/>
  <c r="E361" i="5"/>
  <c r="F364" i="5"/>
  <c r="E360" i="5"/>
  <c r="F363" i="5"/>
  <c r="E359" i="5"/>
  <c r="F362" i="5"/>
  <c r="E358" i="5"/>
  <c r="F361" i="5"/>
  <c r="E357" i="5"/>
  <c r="F360" i="5"/>
  <c r="E356" i="5"/>
  <c r="F359" i="5"/>
  <c r="E355" i="5"/>
  <c r="F358" i="5"/>
  <c r="E354" i="5"/>
  <c r="F357" i="5"/>
  <c r="E353" i="5"/>
  <c r="F356" i="5"/>
  <c r="E352" i="5"/>
  <c r="F355" i="5"/>
  <c r="E351" i="5"/>
  <c r="F354" i="5"/>
  <c r="E350" i="5"/>
  <c r="F353" i="5"/>
  <c r="E349" i="5"/>
  <c r="F352" i="5"/>
  <c r="E348" i="5"/>
  <c r="F351" i="5"/>
  <c r="E347" i="5"/>
  <c r="F350" i="5"/>
  <c r="E346" i="5"/>
  <c r="F349" i="5"/>
  <c r="E345" i="5"/>
  <c r="F348" i="5"/>
  <c r="E344" i="5"/>
  <c r="F347" i="5"/>
  <c r="E343" i="5"/>
  <c r="F346" i="5"/>
  <c r="E342" i="5"/>
  <c r="F345" i="5"/>
  <c r="E341" i="5"/>
  <c r="F344" i="5"/>
  <c r="E340" i="5"/>
  <c r="F343" i="5"/>
  <c r="E339" i="5"/>
  <c r="F342" i="5"/>
  <c r="E338" i="5"/>
  <c r="F341" i="5"/>
  <c r="E337" i="5"/>
  <c r="F340" i="5"/>
  <c r="E336" i="5"/>
  <c r="F339" i="5"/>
  <c r="E335" i="5"/>
  <c r="F338" i="5"/>
  <c r="E334" i="5"/>
  <c r="F337" i="5"/>
  <c r="E333" i="5"/>
  <c r="F336" i="5"/>
  <c r="E332" i="5"/>
  <c r="F335" i="5"/>
  <c r="E331" i="5"/>
  <c r="F334" i="5"/>
  <c r="E330" i="5"/>
  <c r="F333" i="5"/>
  <c r="E329" i="5"/>
  <c r="F332" i="5"/>
  <c r="E328" i="5"/>
  <c r="F331" i="5"/>
  <c r="E327" i="5"/>
  <c r="F330" i="5"/>
  <c r="E326" i="5"/>
  <c r="F329" i="5"/>
  <c r="E325" i="5"/>
  <c r="F328" i="5"/>
  <c r="E324" i="5"/>
  <c r="F327" i="5"/>
  <c r="E323" i="5"/>
  <c r="F326" i="5"/>
  <c r="E322" i="5"/>
  <c r="F325" i="5"/>
  <c r="E321" i="5"/>
  <c r="F324" i="5"/>
  <c r="E320" i="5"/>
  <c r="F323" i="5"/>
  <c r="E319" i="5"/>
  <c r="F322" i="5"/>
  <c r="E318" i="5"/>
  <c r="F321" i="5"/>
  <c r="E317" i="5"/>
  <c r="F320" i="5"/>
  <c r="E316" i="5"/>
  <c r="F319" i="5"/>
  <c r="E315" i="5"/>
  <c r="F318" i="5"/>
  <c r="E314" i="5"/>
  <c r="F317" i="5"/>
  <c r="E313" i="5"/>
  <c r="F316" i="5"/>
  <c r="E312" i="5"/>
  <c r="F315" i="5"/>
  <c r="E311" i="5"/>
  <c r="F314" i="5"/>
  <c r="E310" i="5"/>
  <c r="F313" i="5"/>
  <c r="E309" i="5"/>
  <c r="F312" i="5"/>
  <c r="E308" i="5"/>
  <c r="F311" i="5"/>
  <c r="E307" i="5"/>
  <c r="F310" i="5"/>
  <c r="E306" i="5"/>
  <c r="F309" i="5"/>
  <c r="E305" i="5"/>
  <c r="F308" i="5"/>
  <c r="E304" i="5"/>
  <c r="F307" i="5"/>
  <c r="E303" i="5"/>
  <c r="F306" i="5"/>
  <c r="E302" i="5"/>
  <c r="F305" i="5"/>
  <c r="E301" i="5"/>
  <c r="F304" i="5"/>
  <c r="E300" i="5"/>
  <c r="F303" i="5"/>
  <c r="E299" i="5"/>
  <c r="F302" i="5"/>
  <c r="E298" i="5"/>
  <c r="F301" i="5"/>
  <c r="E297" i="5"/>
  <c r="F300" i="5"/>
  <c r="E296" i="5"/>
  <c r="F299" i="5"/>
  <c r="E295" i="5"/>
  <c r="F298" i="5"/>
  <c r="E294" i="5"/>
  <c r="F297" i="5"/>
  <c r="E293" i="5"/>
  <c r="F296" i="5"/>
  <c r="E292" i="5"/>
  <c r="F295" i="5"/>
  <c r="E291" i="5"/>
  <c r="F294" i="5"/>
  <c r="E290" i="5"/>
  <c r="F293" i="5"/>
  <c r="E289" i="5"/>
  <c r="F292" i="5"/>
  <c r="E288" i="5"/>
  <c r="F291" i="5"/>
  <c r="E287" i="5"/>
  <c r="F290" i="5"/>
  <c r="E286" i="5"/>
  <c r="F289" i="5"/>
  <c r="E285" i="5"/>
  <c r="F288" i="5"/>
  <c r="E284" i="5"/>
  <c r="F287" i="5"/>
  <c r="E283" i="5"/>
  <c r="F286" i="5"/>
  <c r="E282" i="5"/>
  <c r="F285" i="5"/>
  <c r="E281" i="5"/>
  <c r="F284" i="5"/>
  <c r="E280" i="5"/>
  <c r="F283" i="5"/>
  <c r="E279" i="5"/>
  <c r="F282" i="5"/>
  <c r="E278" i="5"/>
  <c r="F281" i="5"/>
  <c r="E277" i="5"/>
  <c r="F280" i="5"/>
  <c r="E276" i="5"/>
  <c r="F279" i="5"/>
  <c r="E275" i="5"/>
  <c r="F278" i="5"/>
  <c r="E274" i="5"/>
  <c r="F277" i="5"/>
  <c r="E273" i="5"/>
  <c r="F276" i="5"/>
  <c r="E272" i="5"/>
  <c r="F275" i="5"/>
  <c r="E271" i="5"/>
  <c r="F274" i="5"/>
  <c r="E270" i="5"/>
  <c r="F273" i="5"/>
  <c r="E269" i="5"/>
  <c r="F272" i="5"/>
  <c r="E268" i="5"/>
  <c r="F271" i="5"/>
  <c r="E267" i="5"/>
  <c r="F270" i="5"/>
  <c r="E266" i="5"/>
  <c r="F269" i="5"/>
  <c r="E265" i="5"/>
  <c r="F268" i="5"/>
  <c r="E264" i="5"/>
  <c r="F267" i="5"/>
  <c r="E263" i="5"/>
  <c r="F266" i="5"/>
  <c r="E262" i="5"/>
  <c r="F265" i="5"/>
  <c r="E261" i="5"/>
  <c r="F264" i="5"/>
  <c r="E260" i="5"/>
  <c r="F263" i="5"/>
  <c r="E259" i="5"/>
  <c r="F262" i="5"/>
  <c r="E258" i="5"/>
  <c r="F261" i="5"/>
  <c r="E257" i="5"/>
  <c r="F260" i="5"/>
  <c r="E256" i="5"/>
  <c r="F259" i="5"/>
  <c r="E255" i="5"/>
  <c r="F258" i="5"/>
  <c r="E254" i="5"/>
  <c r="F257" i="5"/>
  <c r="E253" i="5"/>
  <c r="F256" i="5"/>
  <c r="E252" i="5"/>
  <c r="F255" i="5"/>
  <c r="E251" i="5"/>
  <c r="F254" i="5"/>
  <c r="E250" i="5"/>
  <c r="F253" i="5"/>
  <c r="E249" i="5"/>
  <c r="F252" i="5"/>
  <c r="E248" i="5"/>
  <c r="F251" i="5"/>
  <c r="E247" i="5"/>
  <c r="F250" i="5"/>
  <c r="E246" i="5"/>
  <c r="F249" i="5"/>
  <c r="E245" i="5"/>
  <c r="F248" i="5"/>
  <c r="E244" i="5"/>
  <c r="F247" i="5"/>
  <c r="E243" i="5"/>
  <c r="F246" i="5"/>
  <c r="E242" i="5"/>
  <c r="F245" i="5"/>
  <c r="E241" i="5"/>
  <c r="F244" i="5"/>
  <c r="E240" i="5"/>
  <c r="F243" i="5"/>
  <c r="E239" i="5"/>
  <c r="F242" i="5"/>
  <c r="E238" i="5"/>
  <c r="F241" i="5"/>
  <c r="E237" i="5"/>
  <c r="F240" i="5"/>
  <c r="E236" i="5"/>
  <c r="F239" i="5"/>
  <c r="E235" i="5"/>
  <c r="F238" i="5"/>
  <c r="E234" i="5"/>
  <c r="F237" i="5"/>
  <c r="E233" i="5"/>
  <c r="F236" i="5"/>
  <c r="E232" i="5"/>
  <c r="F235" i="5"/>
  <c r="E231" i="5"/>
  <c r="F234" i="5"/>
  <c r="E230" i="5"/>
  <c r="F233" i="5"/>
  <c r="E229" i="5"/>
  <c r="F232" i="5"/>
  <c r="E228" i="5"/>
  <c r="F231" i="5"/>
  <c r="E227" i="5"/>
  <c r="F230" i="5"/>
  <c r="E226" i="5"/>
  <c r="F229" i="5"/>
  <c r="E225" i="5"/>
  <c r="F228" i="5"/>
  <c r="E224" i="5"/>
  <c r="F227" i="5"/>
  <c r="E223" i="5"/>
  <c r="F226" i="5"/>
  <c r="E222" i="5"/>
  <c r="F225" i="5"/>
  <c r="E221" i="5"/>
  <c r="F224" i="5"/>
  <c r="E220" i="5"/>
  <c r="F223" i="5"/>
  <c r="E219" i="5"/>
  <c r="F222" i="5"/>
  <c r="E218" i="5"/>
  <c r="F221" i="5"/>
  <c r="E217" i="5"/>
  <c r="F220" i="5"/>
  <c r="E216" i="5"/>
  <c r="F219" i="5"/>
  <c r="E215" i="5"/>
  <c r="F218" i="5"/>
  <c r="E214" i="5"/>
  <c r="F217" i="5"/>
  <c r="E213" i="5"/>
  <c r="F216" i="5"/>
  <c r="E212" i="5"/>
  <c r="F215" i="5"/>
  <c r="E211" i="5"/>
  <c r="F214" i="5"/>
  <c r="E210" i="5"/>
  <c r="F213" i="5"/>
  <c r="E209" i="5"/>
  <c r="F212" i="5"/>
  <c r="E208" i="5"/>
  <c r="F211" i="5"/>
  <c r="E207" i="5"/>
  <c r="F210" i="5"/>
  <c r="E206" i="5"/>
  <c r="F209" i="5"/>
  <c r="E205" i="5"/>
  <c r="F208" i="5"/>
  <c r="E204" i="5"/>
  <c r="F207" i="5"/>
  <c r="E203" i="5"/>
  <c r="F206" i="5"/>
  <c r="E202" i="5"/>
  <c r="F205" i="5"/>
  <c r="E201" i="5"/>
  <c r="F204" i="5"/>
  <c r="E200" i="5"/>
  <c r="F203" i="5"/>
  <c r="E199" i="5"/>
  <c r="F202" i="5"/>
  <c r="E198" i="5"/>
  <c r="F201" i="5"/>
  <c r="E197" i="5"/>
  <c r="F200" i="5"/>
  <c r="E196" i="5"/>
  <c r="F199" i="5"/>
  <c r="E195" i="5"/>
  <c r="F198" i="5"/>
  <c r="E194" i="5"/>
  <c r="F197" i="5"/>
  <c r="E193" i="5"/>
  <c r="F196" i="5"/>
  <c r="E192" i="5"/>
  <c r="F195" i="5"/>
  <c r="E191" i="5"/>
  <c r="F194" i="5"/>
  <c r="E190" i="5"/>
  <c r="F193" i="5"/>
  <c r="E189" i="5"/>
  <c r="F192" i="5"/>
  <c r="E188" i="5"/>
  <c r="F191" i="5"/>
  <c r="E187" i="5"/>
  <c r="F190" i="5"/>
  <c r="E186" i="5"/>
  <c r="F189" i="5"/>
  <c r="E185" i="5"/>
  <c r="F188" i="5"/>
  <c r="E184" i="5"/>
  <c r="F187" i="5"/>
  <c r="E183" i="5"/>
  <c r="F186" i="5"/>
  <c r="E182" i="5"/>
  <c r="F185" i="5"/>
  <c r="E181" i="5"/>
  <c r="F184" i="5"/>
  <c r="E180" i="5"/>
  <c r="F183" i="5"/>
  <c r="E179" i="5"/>
  <c r="F182" i="5"/>
  <c r="E178" i="5"/>
  <c r="F181" i="5"/>
  <c r="E177" i="5"/>
  <c r="F180" i="5"/>
  <c r="E176" i="5"/>
  <c r="F179" i="5"/>
  <c r="E175" i="5"/>
  <c r="F178" i="5"/>
  <c r="E174" i="5"/>
  <c r="F177" i="5"/>
  <c r="E173" i="5"/>
  <c r="F176" i="5"/>
  <c r="E172" i="5"/>
  <c r="F175" i="5"/>
  <c r="E171" i="5"/>
  <c r="F174" i="5"/>
  <c r="E170" i="5"/>
  <c r="F173" i="5"/>
  <c r="E169" i="5"/>
  <c r="F172" i="5"/>
  <c r="E168" i="5"/>
  <c r="F171" i="5"/>
  <c r="E167" i="5"/>
  <c r="F170" i="5"/>
  <c r="E166" i="5"/>
  <c r="F169" i="5"/>
  <c r="E165" i="5"/>
  <c r="F168" i="5"/>
  <c r="E164" i="5"/>
  <c r="F167" i="5"/>
  <c r="E163" i="5"/>
  <c r="F166" i="5"/>
  <c r="E162" i="5"/>
  <c r="F165" i="5"/>
  <c r="E161" i="5"/>
  <c r="F164" i="5"/>
  <c r="E160" i="5"/>
  <c r="F163" i="5"/>
  <c r="E159" i="5"/>
  <c r="F162" i="5"/>
  <c r="E158" i="5"/>
  <c r="F161" i="5"/>
  <c r="E157" i="5"/>
  <c r="F160" i="5"/>
  <c r="E156" i="5"/>
  <c r="F159" i="5"/>
  <c r="E155" i="5"/>
  <c r="F158" i="5"/>
  <c r="E154" i="5"/>
  <c r="F157" i="5"/>
  <c r="E153" i="5"/>
  <c r="F156" i="5"/>
  <c r="E152" i="5"/>
  <c r="F155" i="5"/>
  <c r="E151" i="5"/>
  <c r="F154" i="5"/>
  <c r="E150" i="5"/>
  <c r="F153" i="5"/>
  <c r="E149" i="5"/>
  <c r="F152" i="5"/>
  <c r="E148" i="5"/>
  <c r="F151" i="5"/>
  <c r="E147" i="5"/>
  <c r="F150" i="5"/>
  <c r="E146" i="5"/>
  <c r="F149" i="5"/>
  <c r="E145" i="5"/>
  <c r="F148" i="5"/>
  <c r="E144" i="5"/>
  <c r="F147" i="5"/>
  <c r="E143" i="5"/>
  <c r="F146" i="5"/>
  <c r="E142" i="5"/>
  <c r="F145" i="5"/>
  <c r="E141" i="5"/>
  <c r="F144" i="5"/>
  <c r="E140" i="5"/>
  <c r="F143" i="5"/>
  <c r="E139" i="5"/>
  <c r="F142" i="5"/>
  <c r="E138" i="5"/>
  <c r="F141" i="5"/>
  <c r="E137" i="5"/>
  <c r="F140" i="5"/>
  <c r="E136" i="5"/>
  <c r="F139" i="5"/>
  <c r="E135" i="5"/>
  <c r="F138" i="5"/>
  <c r="E134" i="5"/>
  <c r="F137" i="5"/>
  <c r="E133" i="5"/>
  <c r="F136" i="5"/>
  <c r="E132" i="5"/>
  <c r="F135" i="5"/>
  <c r="E131" i="5"/>
  <c r="F134" i="5"/>
  <c r="E130" i="5"/>
  <c r="F133" i="5"/>
  <c r="E129" i="5"/>
  <c r="F132" i="5"/>
  <c r="E128" i="5"/>
  <c r="F131" i="5"/>
  <c r="E127" i="5"/>
  <c r="F130" i="5"/>
  <c r="E126" i="5"/>
  <c r="F129" i="5"/>
  <c r="E125" i="5"/>
  <c r="F128" i="5"/>
  <c r="E124" i="5"/>
  <c r="F127" i="5"/>
  <c r="E123" i="5"/>
  <c r="F126" i="5"/>
  <c r="E122" i="5"/>
  <c r="F125" i="5"/>
  <c r="E121" i="5"/>
  <c r="F124" i="5"/>
  <c r="E120" i="5"/>
  <c r="F123" i="5"/>
  <c r="E119" i="5"/>
  <c r="F122" i="5"/>
  <c r="E118" i="5"/>
  <c r="F121" i="5"/>
  <c r="E117" i="5"/>
  <c r="F120" i="5"/>
  <c r="E116" i="5"/>
  <c r="F119" i="5"/>
  <c r="E115" i="5"/>
  <c r="F118" i="5"/>
  <c r="E114" i="5"/>
  <c r="F117" i="5"/>
  <c r="E113" i="5"/>
  <c r="F116" i="5"/>
  <c r="E112" i="5"/>
  <c r="F115" i="5"/>
  <c r="E111" i="5"/>
  <c r="F114" i="5"/>
  <c r="E110" i="5"/>
  <c r="F113" i="5"/>
  <c r="E109" i="5"/>
  <c r="F112" i="5"/>
  <c r="E108" i="5"/>
  <c r="F111" i="5"/>
  <c r="E107" i="5"/>
  <c r="F110" i="5"/>
  <c r="E106" i="5"/>
  <c r="F109" i="5"/>
  <c r="E105" i="5"/>
  <c r="F108" i="5"/>
  <c r="E104" i="5"/>
  <c r="F107" i="5"/>
  <c r="E103" i="5"/>
  <c r="F106" i="5"/>
  <c r="E102" i="5"/>
  <c r="F105" i="5"/>
  <c r="E101" i="5"/>
  <c r="F104" i="5"/>
  <c r="E100" i="5"/>
  <c r="F103" i="5"/>
  <c r="E99" i="5"/>
  <c r="F102" i="5"/>
  <c r="E98" i="5"/>
  <c r="F101" i="5"/>
  <c r="E97" i="5"/>
  <c r="F100" i="5"/>
  <c r="E96" i="5"/>
  <c r="F99" i="5"/>
  <c r="E95" i="5"/>
  <c r="F98" i="5"/>
  <c r="E94" i="5"/>
  <c r="F97" i="5"/>
  <c r="E93" i="5"/>
  <c r="F96" i="5"/>
  <c r="E92" i="5"/>
  <c r="F95" i="5"/>
  <c r="E91" i="5"/>
  <c r="F94" i="5"/>
  <c r="E90" i="5"/>
  <c r="F93" i="5"/>
  <c r="E89" i="5"/>
  <c r="F92" i="5"/>
  <c r="E88" i="5"/>
  <c r="F91" i="5"/>
  <c r="E87" i="5"/>
  <c r="F90" i="5"/>
  <c r="E86" i="5"/>
  <c r="F89" i="5"/>
  <c r="E85" i="5"/>
  <c r="F88" i="5"/>
  <c r="E84" i="5"/>
  <c r="F87" i="5"/>
  <c r="E83" i="5"/>
  <c r="F86" i="5"/>
  <c r="E82" i="5"/>
  <c r="F85" i="5"/>
  <c r="E81" i="5"/>
  <c r="F84" i="5"/>
  <c r="E80" i="5"/>
  <c r="F83" i="5"/>
  <c r="E79" i="5"/>
  <c r="F82" i="5"/>
  <c r="E78" i="5"/>
  <c r="F81" i="5"/>
  <c r="E77" i="5"/>
  <c r="F80" i="5"/>
  <c r="E76" i="5"/>
  <c r="F79" i="5"/>
  <c r="E75" i="5"/>
  <c r="F78" i="5"/>
  <c r="E74" i="5"/>
  <c r="F77" i="5"/>
  <c r="E73" i="5"/>
  <c r="F76" i="5"/>
  <c r="E72" i="5"/>
  <c r="F75" i="5"/>
  <c r="E71" i="5"/>
  <c r="F74" i="5"/>
  <c r="E70" i="5"/>
  <c r="F73" i="5"/>
  <c r="E69" i="5"/>
  <c r="F72" i="5"/>
  <c r="E68" i="5"/>
  <c r="F71" i="5"/>
  <c r="E67" i="5"/>
  <c r="F70" i="5"/>
  <c r="E66" i="5"/>
  <c r="F69" i="5"/>
  <c r="E65" i="5"/>
  <c r="F68" i="5"/>
  <c r="E64" i="5"/>
  <c r="F67" i="5"/>
  <c r="E63" i="5"/>
  <c r="F66" i="5"/>
  <c r="E62" i="5"/>
  <c r="F65" i="5"/>
  <c r="E61" i="5"/>
  <c r="F64" i="5"/>
  <c r="E60" i="5"/>
  <c r="F63" i="5"/>
  <c r="E59" i="5"/>
  <c r="F62" i="5"/>
  <c r="E58" i="5"/>
  <c r="F61" i="5"/>
  <c r="E57" i="5"/>
  <c r="F60" i="5"/>
  <c r="E56" i="5"/>
  <c r="F59" i="5"/>
  <c r="E55" i="5"/>
  <c r="F58" i="5"/>
  <c r="E54" i="5"/>
  <c r="F57" i="5"/>
  <c r="E53" i="5"/>
  <c r="F56" i="5"/>
  <c r="E52" i="5"/>
  <c r="F55" i="5"/>
  <c r="E51" i="5"/>
  <c r="F54" i="5"/>
  <c r="E50" i="5"/>
  <c r="F53" i="5"/>
  <c r="E49" i="5"/>
  <c r="F52" i="5"/>
  <c r="E48" i="5"/>
  <c r="F51" i="5"/>
  <c r="E47" i="5"/>
  <c r="F50" i="5"/>
  <c r="E46" i="5"/>
  <c r="F49" i="5"/>
  <c r="E45" i="5"/>
  <c r="F48" i="5"/>
  <c r="E44" i="5"/>
  <c r="F47" i="5"/>
  <c r="E43" i="5"/>
  <c r="F46" i="5"/>
  <c r="E42" i="5"/>
  <c r="F45" i="5"/>
  <c r="E41" i="5"/>
  <c r="F44" i="5"/>
  <c r="E40" i="5"/>
  <c r="F43" i="5"/>
  <c r="E39" i="5"/>
  <c r="F42" i="5"/>
  <c r="E38" i="5"/>
  <c r="F41" i="5"/>
  <c r="E37" i="5"/>
  <c r="F40" i="5"/>
  <c r="E36" i="5"/>
  <c r="F39" i="5"/>
  <c r="E35" i="5"/>
  <c r="F38" i="5"/>
  <c r="E34" i="5"/>
  <c r="F37" i="5"/>
  <c r="E33" i="5"/>
  <c r="F36" i="5"/>
  <c r="E32" i="5"/>
  <c r="F35" i="5"/>
  <c r="E31" i="5"/>
  <c r="F34" i="5"/>
  <c r="E30" i="5"/>
  <c r="F33" i="5"/>
  <c r="E29" i="5"/>
  <c r="F32" i="5"/>
  <c r="E28" i="5"/>
  <c r="F31" i="5"/>
  <c r="E27" i="5"/>
  <c r="F30" i="5"/>
  <c r="E26" i="5"/>
  <c r="F29" i="5"/>
  <c r="E25" i="5"/>
  <c r="F28" i="5"/>
  <c r="E24" i="5"/>
  <c r="F27" i="5"/>
  <c r="E23" i="5"/>
  <c r="F26" i="5"/>
  <c r="E22" i="5"/>
  <c r="F25" i="5"/>
  <c r="E21" i="5"/>
  <c r="F24" i="5"/>
  <c r="E20" i="5"/>
  <c r="F23" i="5"/>
  <c r="E19" i="5"/>
  <c r="F22" i="5"/>
  <c r="E18" i="5"/>
  <c r="F21" i="5"/>
  <c r="E17" i="5"/>
  <c r="F20" i="5"/>
  <c r="E16" i="5"/>
  <c r="F19" i="5"/>
  <c r="E15" i="5"/>
  <c r="F18" i="5"/>
  <c r="E14" i="5"/>
  <c r="F17" i="5"/>
  <c r="E13" i="5"/>
  <c r="F16" i="5"/>
  <c r="E12" i="5"/>
  <c r="F15" i="5"/>
  <c r="E11" i="5"/>
  <c r="F14" i="5"/>
  <c r="E10" i="5"/>
  <c r="F13" i="5"/>
  <c r="E9" i="5"/>
  <c r="F12" i="5"/>
  <c r="E8" i="5"/>
  <c r="F11" i="5"/>
  <c r="E7" i="5"/>
  <c r="F10" i="5"/>
  <c r="E6" i="5"/>
  <c r="F9" i="5"/>
  <c r="E5" i="5"/>
  <c r="F8" i="5"/>
  <c r="E4" i="5"/>
  <c r="F7" i="5"/>
  <c r="E3" i="5"/>
  <c r="F6" i="5"/>
  <c r="E2" i="5"/>
  <c r="F5" i="5"/>
  <c r="F3" i="5"/>
  <c r="F4" i="5"/>
  <c r="F2" i="5"/>
  <c r="C502" i="5"/>
  <c r="B502" i="5"/>
  <c r="E502" i="5"/>
  <c r="F3" i="1"/>
  <c r="C4" i="2"/>
  <c r="F4" i="1"/>
  <c r="F2" i="1"/>
  <c r="D17" i="5"/>
  <c r="G17" i="5"/>
  <c r="H17" i="5"/>
  <c r="D18" i="5"/>
  <c r="G18" i="5"/>
  <c r="H18" i="5"/>
  <c r="D19" i="5"/>
  <c r="G19" i="5"/>
  <c r="H19" i="5"/>
  <c r="D20" i="5"/>
  <c r="G20" i="5"/>
  <c r="H20" i="5"/>
  <c r="D21" i="5"/>
  <c r="G21" i="5"/>
  <c r="H21" i="5"/>
  <c r="D22" i="5"/>
  <c r="G22" i="5"/>
  <c r="H22" i="5"/>
  <c r="D23" i="5"/>
  <c r="G23" i="5"/>
  <c r="H23" i="5"/>
  <c r="D24" i="5"/>
  <c r="G24" i="5"/>
  <c r="H24" i="5"/>
  <c r="D25" i="5"/>
  <c r="G25" i="5"/>
  <c r="H25" i="5"/>
  <c r="D26" i="5"/>
  <c r="G26" i="5"/>
  <c r="H26" i="5"/>
  <c r="D27" i="5"/>
  <c r="G27" i="5"/>
  <c r="H27" i="5"/>
  <c r="D28" i="5"/>
  <c r="G28" i="5"/>
  <c r="H28" i="5"/>
  <c r="D29" i="5"/>
  <c r="G29" i="5"/>
  <c r="H29" i="5"/>
  <c r="D30" i="5"/>
  <c r="G30" i="5"/>
  <c r="H30" i="5"/>
  <c r="D31" i="5"/>
  <c r="G31" i="5"/>
  <c r="H31" i="5"/>
  <c r="D32" i="5"/>
  <c r="G32" i="5"/>
  <c r="H32" i="5"/>
  <c r="D33" i="5"/>
  <c r="G33" i="5"/>
  <c r="H33" i="5"/>
  <c r="D34" i="5"/>
  <c r="G34" i="5"/>
  <c r="H34" i="5"/>
  <c r="D35" i="5"/>
  <c r="G35" i="5"/>
  <c r="H35" i="5"/>
  <c r="D36" i="5"/>
  <c r="G36" i="5"/>
  <c r="H36" i="5"/>
  <c r="D37" i="5"/>
  <c r="G37" i="5"/>
  <c r="H37" i="5"/>
  <c r="D38" i="5"/>
  <c r="G38" i="5"/>
  <c r="H38" i="5"/>
  <c r="D39" i="5"/>
  <c r="G39" i="5"/>
  <c r="H39" i="5"/>
  <c r="D40" i="5"/>
  <c r="G40" i="5"/>
  <c r="H40" i="5"/>
  <c r="D41" i="5"/>
  <c r="G41" i="5"/>
  <c r="H41" i="5"/>
  <c r="D42" i="5"/>
  <c r="G42" i="5"/>
  <c r="H42" i="5"/>
  <c r="D43" i="5"/>
  <c r="G43" i="5"/>
  <c r="H43" i="5"/>
  <c r="D44" i="5"/>
  <c r="G44" i="5"/>
  <c r="H44" i="5"/>
  <c r="D45" i="5"/>
  <c r="G45" i="5"/>
  <c r="H45" i="5"/>
  <c r="D46" i="5"/>
  <c r="G46" i="5"/>
  <c r="H46" i="5"/>
  <c r="D47" i="5"/>
  <c r="G47" i="5"/>
  <c r="H47" i="5"/>
  <c r="D48" i="5"/>
  <c r="G48" i="5"/>
  <c r="H48" i="5"/>
  <c r="D49" i="5"/>
  <c r="G49" i="5"/>
  <c r="H49" i="5"/>
  <c r="D50" i="5"/>
  <c r="G50" i="5"/>
  <c r="H50" i="5"/>
  <c r="D51" i="5"/>
  <c r="G51" i="5"/>
  <c r="H51" i="5"/>
  <c r="D52" i="5"/>
  <c r="G52" i="5"/>
  <c r="H52" i="5"/>
  <c r="D53" i="5"/>
  <c r="G53" i="5"/>
  <c r="H53" i="5"/>
  <c r="D54" i="5"/>
  <c r="G54" i="5"/>
  <c r="H54" i="5"/>
  <c r="D55" i="5"/>
  <c r="G55" i="5"/>
  <c r="H55" i="5"/>
  <c r="D56" i="5"/>
  <c r="G56" i="5"/>
  <c r="H56" i="5"/>
  <c r="D57" i="5"/>
  <c r="G57" i="5"/>
  <c r="H57" i="5"/>
  <c r="D58" i="5"/>
  <c r="G58" i="5"/>
  <c r="H58" i="5"/>
  <c r="D59" i="5"/>
  <c r="G59" i="5"/>
  <c r="H59" i="5"/>
  <c r="D60" i="5"/>
  <c r="G60" i="5"/>
  <c r="H60" i="5"/>
  <c r="D61" i="5"/>
  <c r="G61" i="5"/>
  <c r="H61" i="5"/>
  <c r="D62" i="5"/>
  <c r="G62" i="5"/>
  <c r="H62" i="5"/>
  <c r="D63" i="5"/>
  <c r="G63" i="5"/>
  <c r="H63" i="5"/>
  <c r="D64" i="5"/>
  <c r="G64" i="5"/>
  <c r="H64" i="5"/>
  <c r="D65" i="5"/>
  <c r="G65" i="5"/>
  <c r="H65" i="5"/>
  <c r="D66" i="5"/>
  <c r="G66" i="5"/>
  <c r="H66" i="5"/>
  <c r="D67" i="5"/>
  <c r="G67" i="5"/>
  <c r="H67" i="5"/>
  <c r="D68" i="5"/>
  <c r="G68" i="5"/>
  <c r="H68" i="5"/>
  <c r="D69" i="5"/>
  <c r="G69" i="5"/>
  <c r="H69" i="5"/>
  <c r="D70" i="5"/>
  <c r="G70" i="5"/>
  <c r="H70" i="5"/>
  <c r="D71" i="5"/>
  <c r="G71" i="5"/>
  <c r="H71" i="5"/>
  <c r="D72" i="5"/>
  <c r="G72" i="5"/>
  <c r="H72" i="5"/>
  <c r="D73" i="5"/>
  <c r="G73" i="5"/>
  <c r="H73" i="5"/>
  <c r="D74" i="5"/>
  <c r="G74" i="5"/>
  <c r="H74" i="5"/>
  <c r="D75" i="5"/>
  <c r="G75" i="5"/>
  <c r="H75" i="5"/>
  <c r="D76" i="5"/>
  <c r="G76" i="5"/>
  <c r="H76" i="5"/>
  <c r="D77" i="5"/>
  <c r="G77" i="5"/>
  <c r="H77" i="5"/>
  <c r="D78" i="5"/>
  <c r="G78" i="5"/>
  <c r="H78" i="5"/>
  <c r="D79" i="5"/>
  <c r="G79" i="5"/>
  <c r="H79" i="5"/>
  <c r="D80" i="5"/>
  <c r="G80" i="5"/>
  <c r="H80" i="5"/>
  <c r="D81" i="5"/>
  <c r="G81" i="5"/>
  <c r="H81" i="5"/>
  <c r="D82" i="5"/>
  <c r="G82" i="5"/>
  <c r="H82" i="5"/>
  <c r="D83" i="5"/>
  <c r="G83" i="5"/>
  <c r="H83" i="5"/>
  <c r="D84" i="5"/>
  <c r="G84" i="5"/>
  <c r="H84" i="5"/>
  <c r="D85" i="5"/>
  <c r="G85" i="5"/>
  <c r="H85" i="5"/>
  <c r="D86" i="5"/>
  <c r="G86" i="5"/>
  <c r="H86" i="5"/>
  <c r="D87" i="5"/>
  <c r="G87" i="5"/>
  <c r="H87" i="5"/>
  <c r="D88" i="5"/>
  <c r="G88" i="5"/>
  <c r="H88" i="5"/>
  <c r="D89" i="5"/>
  <c r="G89" i="5"/>
  <c r="H89" i="5"/>
  <c r="D90" i="5"/>
  <c r="G90" i="5"/>
  <c r="H90" i="5"/>
  <c r="D91" i="5"/>
  <c r="G91" i="5"/>
  <c r="H91" i="5"/>
  <c r="D92" i="5"/>
  <c r="G92" i="5"/>
  <c r="H92" i="5"/>
  <c r="D93" i="5"/>
  <c r="G93" i="5"/>
  <c r="H93" i="5"/>
  <c r="D94" i="5"/>
  <c r="G94" i="5"/>
  <c r="H94" i="5"/>
  <c r="D95" i="5"/>
  <c r="G95" i="5"/>
  <c r="H95" i="5"/>
  <c r="D96" i="5"/>
  <c r="G96" i="5"/>
  <c r="H96" i="5"/>
  <c r="D97" i="5"/>
  <c r="G97" i="5"/>
  <c r="H97" i="5"/>
  <c r="D98" i="5"/>
  <c r="G98" i="5"/>
  <c r="H98" i="5"/>
  <c r="D99" i="5"/>
  <c r="G99" i="5"/>
  <c r="H99" i="5"/>
  <c r="D100" i="5"/>
  <c r="G100" i="5"/>
  <c r="H100" i="5"/>
  <c r="D101" i="5"/>
  <c r="G101" i="5"/>
  <c r="H101" i="5"/>
  <c r="D102" i="5"/>
  <c r="G102" i="5"/>
  <c r="H102" i="5"/>
  <c r="D103" i="5"/>
  <c r="G103" i="5"/>
  <c r="H103" i="5"/>
  <c r="D104" i="5"/>
  <c r="G104" i="5"/>
  <c r="H104" i="5"/>
  <c r="D105" i="5"/>
  <c r="G105" i="5"/>
  <c r="H105" i="5"/>
  <c r="D106" i="5"/>
  <c r="G106" i="5"/>
  <c r="H106" i="5"/>
  <c r="D107" i="5"/>
  <c r="G107" i="5"/>
  <c r="H107" i="5"/>
  <c r="D108" i="5"/>
  <c r="G108" i="5"/>
  <c r="H108" i="5"/>
  <c r="D109" i="5"/>
  <c r="G109" i="5"/>
  <c r="H109" i="5"/>
  <c r="D110" i="5"/>
  <c r="G110" i="5"/>
  <c r="H110" i="5"/>
  <c r="D111" i="5"/>
  <c r="G111" i="5"/>
  <c r="H111" i="5"/>
  <c r="D112" i="5"/>
  <c r="G112" i="5"/>
  <c r="H112" i="5"/>
  <c r="D113" i="5"/>
  <c r="G113" i="5"/>
  <c r="H113" i="5"/>
  <c r="D114" i="5"/>
  <c r="G114" i="5"/>
  <c r="H114" i="5"/>
  <c r="D115" i="5"/>
  <c r="G115" i="5"/>
  <c r="H115" i="5"/>
  <c r="D116" i="5"/>
  <c r="G116" i="5"/>
  <c r="H116" i="5"/>
  <c r="D117" i="5"/>
  <c r="G117" i="5"/>
  <c r="H117" i="5"/>
  <c r="D118" i="5"/>
  <c r="G118" i="5"/>
  <c r="H118" i="5"/>
  <c r="D119" i="5"/>
  <c r="G119" i="5"/>
  <c r="H119" i="5"/>
  <c r="D120" i="5"/>
  <c r="G120" i="5"/>
  <c r="H120" i="5"/>
  <c r="D121" i="5"/>
  <c r="G121" i="5"/>
  <c r="H121" i="5"/>
  <c r="D122" i="5"/>
  <c r="G122" i="5"/>
  <c r="H122" i="5"/>
  <c r="D123" i="5"/>
  <c r="G123" i="5"/>
  <c r="H123" i="5"/>
  <c r="D124" i="5"/>
  <c r="G124" i="5"/>
  <c r="H124" i="5"/>
  <c r="D125" i="5"/>
  <c r="G125" i="5"/>
  <c r="H125" i="5"/>
  <c r="D126" i="5"/>
  <c r="G126" i="5"/>
  <c r="H126" i="5"/>
  <c r="D127" i="5"/>
  <c r="G127" i="5"/>
  <c r="H127" i="5"/>
  <c r="D128" i="5"/>
  <c r="G128" i="5"/>
  <c r="H128" i="5"/>
  <c r="D129" i="5"/>
  <c r="G129" i="5"/>
  <c r="H129" i="5"/>
  <c r="D130" i="5"/>
  <c r="G130" i="5"/>
  <c r="H130" i="5"/>
  <c r="D131" i="5"/>
  <c r="G131" i="5"/>
  <c r="H131" i="5"/>
  <c r="D132" i="5"/>
  <c r="G132" i="5"/>
  <c r="H132" i="5"/>
  <c r="D133" i="5"/>
  <c r="G133" i="5"/>
  <c r="H133" i="5"/>
  <c r="D134" i="5"/>
  <c r="G134" i="5"/>
  <c r="H134" i="5"/>
  <c r="D135" i="5"/>
  <c r="G135" i="5"/>
  <c r="H135" i="5"/>
  <c r="D136" i="5"/>
  <c r="G136" i="5"/>
  <c r="H136" i="5"/>
  <c r="D137" i="5"/>
  <c r="G137" i="5"/>
  <c r="H137" i="5"/>
  <c r="D138" i="5"/>
  <c r="G138" i="5"/>
  <c r="H138" i="5"/>
  <c r="D139" i="5"/>
  <c r="G139" i="5"/>
  <c r="H139" i="5"/>
  <c r="D140" i="5"/>
  <c r="G140" i="5"/>
  <c r="H140" i="5"/>
  <c r="D141" i="5"/>
  <c r="G141" i="5"/>
  <c r="H141" i="5"/>
  <c r="D142" i="5"/>
  <c r="G142" i="5"/>
  <c r="H142" i="5"/>
  <c r="D143" i="5"/>
  <c r="G143" i="5"/>
  <c r="H143" i="5"/>
  <c r="D144" i="5"/>
  <c r="G144" i="5"/>
  <c r="H144" i="5"/>
  <c r="D145" i="5"/>
  <c r="G145" i="5"/>
  <c r="H145" i="5"/>
  <c r="D146" i="5"/>
  <c r="G146" i="5"/>
  <c r="H146" i="5"/>
  <c r="D147" i="5"/>
  <c r="G147" i="5"/>
  <c r="H147" i="5"/>
  <c r="D148" i="5"/>
  <c r="G148" i="5"/>
  <c r="H148" i="5"/>
  <c r="D149" i="5"/>
  <c r="G149" i="5"/>
  <c r="H149" i="5"/>
  <c r="D150" i="5"/>
  <c r="G150" i="5"/>
  <c r="H150" i="5"/>
  <c r="D151" i="5"/>
  <c r="G151" i="5"/>
  <c r="H151" i="5"/>
  <c r="D152" i="5"/>
  <c r="G152" i="5"/>
  <c r="H152" i="5"/>
  <c r="D153" i="5"/>
  <c r="G153" i="5"/>
  <c r="H153" i="5"/>
  <c r="D154" i="5"/>
  <c r="G154" i="5"/>
  <c r="H154" i="5"/>
  <c r="D155" i="5"/>
  <c r="G155" i="5"/>
  <c r="H155" i="5"/>
  <c r="D156" i="5"/>
  <c r="G156" i="5"/>
  <c r="H156" i="5"/>
  <c r="D157" i="5"/>
  <c r="G157" i="5"/>
  <c r="H157" i="5"/>
  <c r="D158" i="5"/>
  <c r="G158" i="5"/>
  <c r="H158" i="5"/>
  <c r="D159" i="5"/>
  <c r="G159" i="5"/>
  <c r="H159" i="5"/>
  <c r="D160" i="5"/>
  <c r="G160" i="5"/>
  <c r="H160" i="5"/>
  <c r="D161" i="5"/>
  <c r="G161" i="5"/>
  <c r="H161" i="5"/>
  <c r="D162" i="5"/>
  <c r="G162" i="5"/>
  <c r="H162" i="5"/>
  <c r="D163" i="5"/>
  <c r="G163" i="5"/>
  <c r="H163" i="5"/>
  <c r="D164" i="5"/>
  <c r="G164" i="5"/>
  <c r="H164" i="5"/>
  <c r="D165" i="5"/>
  <c r="G165" i="5"/>
  <c r="H165" i="5"/>
  <c r="D166" i="5"/>
  <c r="G166" i="5"/>
  <c r="H166" i="5"/>
  <c r="D167" i="5"/>
  <c r="G167" i="5"/>
  <c r="H167" i="5"/>
  <c r="D168" i="5"/>
  <c r="G168" i="5"/>
  <c r="H168" i="5"/>
  <c r="D169" i="5"/>
  <c r="G169" i="5"/>
  <c r="H169" i="5"/>
  <c r="D170" i="5"/>
  <c r="G170" i="5"/>
  <c r="H170" i="5"/>
  <c r="D171" i="5"/>
  <c r="G171" i="5"/>
  <c r="H171" i="5"/>
  <c r="D172" i="5"/>
  <c r="G172" i="5"/>
  <c r="H172" i="5"/>
  <c r="D173" i="5"/>
  <c r="G173" i="5"/>
  <c r="H173" i="5"/>
  <c r="D174" i="5"/>
  <c r="G174" i="5"/>
  <c r="H174" i="5"/>
  <c r="D175" i="5"/>
  <c r="G175" i="5"/>
  <c r="H175" i="5"/>
  <c r="D176" i="5"/>
  <c r="G176" i="5"/>
  <c r="H176" i="5"/>
  <c r="D177" i="5"/>
  <c r="G177" i="5"/>
  <c r="H177" i="5"/>
  <c r="D178" i="5"/>
  <c r="G178" i="5"/>
  <c r="H178" i="5"/>
  <c r="D179" i="5"/>
  <c r="G179" i="5"/>
  <c r="H179" i="5"/>
  <c r="D180" i="5"/>
  <c r="G180" i="5"/>
  <c r="H180" i="5"/>
  <c r="D181" i="5"/>
  <c r="G181" i="5"/>
  <c r="H181" i="5"/>
  <c r="D182" i="5"/>
  <c r="G182" i="5"/>
  <c r="H182" i="5"/>
  <c r="D183" i="5"/>
  <c r="G183" i="5"/>
  <c r="H183" i="5"/>
  <c r="D184" i="5"/>
  <c r="G184" i="5"/>
  <c r="H184" i="5"/>
  <c r="D185" i="5"/>
  <c r="G185" i="5"/>
  <c r="H185" i="5"/>
  <c r="D186" i="5"/>
  <c r="G186" i="5"/>
  <c r="H186" i="5"/>
  <c r="D187" i="5"/>
  <c r="G187" i="5"/>
  <c r="H187" i="5"/>
  <c r="D188" i="5"/>
  <c r="G188" i="5"/>
  <c r="H188" i="5"/>
  <c r="D189" i="5"/>
  <c r="G189" i="5"/>
  <c r="H189" i="5"/>
  <c r="D190" i="5"/>
  <c r="G190" i="5"/>
  <c r="H190" i="5"/>
  <c r="D191" i="5"/>
  <c r="G191" i="5"/>
  <c r="H191" i="5"/>
  <c r="D192" i="5"/>
  <c r="G192" i="5"/>
  <c r="H192" i="5"/>
  <c r="D193" i="5"/>
  <c r="G193" i="5"/>
  <c r="H193" i="5"/>
  <c r="D194" i="5"/>
  <c r="G194" i="5"/>
  <c r="H194" i="5"/>
  <c r="D195" i="5"/>
  <c r="G195" i="5"/>
  <c r="H195" i="5"/>
  <c r="D196" i="5"/>
  <c r="G196" i="5"/>
  <c r="H196" i="5"/>
  <c r="D197" i="5"/>
  <c r="G197" i="5"/>
  <c r="H197" i="5"/>
  <c r="D198" i="5"/>
  <c r="G198" i="5"/>
  <c r="H198" i="5"/>
  <c r="D199" i="5"/>
  <c r="G199" i="5"/>
  <c r="H199" i="5"/>
  <c r="D200" i="5"/>
  <c r="G200" i="5"/>
  <c r="H200" i="5"/>
  <c r="D201" i="5"/>
  <c r="G201" i="5"/>
  <c r="H201" i="5"/>
  <c r="D202" i="5"/>
  <c r="G202" i="5"/>
  <c r="H202" i="5"/>
  <c r="D203" i="5"/>
  <c r="G203" i="5"/>
  <c r="H203" i="5"/>
  <c r="D204" i="5"/>
  <c r="G204" i="5"/>
  <c r="H204" i="5"/>
  <c r="D205" i="5"/>
  <c r="G205" i="5"/>
  <c r="H205" i="5"/>
  <c r="D206" i="5"/>
  <c r="G206" i="5"/>
  <c r="H206" i="5"/>
  <c r="D207" i="5"/>
  <c r="G207" i="5"/>
  <c r="H207" i="5"/>
  <c r="D208" i="5"/>
  <c r="G208" i="5"/>
  <c r="H208" i="5"/>
  <c r="D209" i="5"/>
  <c r="G209" i="5"/>
  <c r="H209" i="5"/>
  <c r="D210" i="5"/>
  <c r="G210" i="5"/>
  <c r="H210" i="5"/>
  <c r="D211" i="5"/>
  <c r="G211" i="5"/>
  <c r="H211" i="5"/>
  <c r="D212" i="5"/>
  <c r="G212" i="5"/>
  <c r="H212" i="5"/>
  <c r="D213" i="5"/>
  <c r="G213" i="5"/>
  <c r="H213" i="5"/>
  <c r="D214" i="5"/>
  <c r="G214" i="5"/>
  <c r="H214" i="5"/>
  <c r="D215" i="5"/>
  <c r="G215" i="5"/>
  <c r="H215" i="5"/>
  <c r="D216" i="5"/>
  <c r="G216" i="5"/>
  <c r="H216" i="5"/>
  <c r="D217" i="5"/>
  <c r="G217" i="5"/>
  <c r="H217" i="5"/>
  <c r="D218" i="5"/>
  <c r="G218" i="5"/>
  <c r="H218" i="5"/>
  <c r="D219" i="5"/>
  <c r="G219" i="5"/>
  <c r="H219" i="5"/>
  <c r="D220" i="5"/>
  <c r="G220" i="5"/>
  <c r="H220" i="5"/>
  <c r="D221" i="5"/>
  <c r="G221" i="5"/>
  <c r="H221" i="5"/>
  <c r="D222" i="5"/>
  <c r="G222" i="5"/>
  <c r="H222" i="5"/>
  <c r="D223" i="5"/>
  <c r="G223" i="5"/>
  <c r="H223" i="5"/>
  <c r="D224" i="5"/>
  <c r="G224" i="5"/>
  <c r="H224" i="5"/>
  <c r="D225" i="5"/>
  <c r="G225" i="5"/>
  <c r="H225" i="5"/>
  <c r="D226" i="5"/>
  <c r="G226" i="5"/>
  <c r="H226" i="5"/>
  <c r="D227" i="5"/>
  <c r="G227" i="5"/>
  <c r="H227" i="5"/>
  <c r="D228" i="5"/>
  <c r="G228" i="5"/>
  <c r="H228" i="5"/>
  <c r="D229" i="5"/>
  <c r="G229" i="5"/>
  <c r="H229" i="5"/>
  <c r="D230" i="5"/>
  <c r="G230" i="5"/>
  <c r="H230" i="5"/>
  <c r="D231" i="5"/>
  <c r="G231" i="5"/>
  <c r="H231" i="5"/>
  <c r="D232" i="5"/>
  <c r="G232" i="5"/>
  <c r="H232" i="5"/>
  <c r="D233" i="5"/>
  <c r="G233" i="5"/>
  <c r="H233" i="5"/>
  <c r="D234" i="5"/>
  <c r="G234" i="5"/>
  <c r="H234" i="5"/>
  <c r="D235" i="5"/>
  <c r="G235" i="5"/>
  <c r="H235" i="5"/>
  <c r="D236" i="5"/>
  <c r="G236" i="5"/>
  <c r="H236" i="5"/>
  <c r="D237" i="5"/>
  <c r="G237" i="5"/>
  <c r="H237" i="5"/>
  <c r="D238" i="5"/>
  <c r="G238" i="5"/>
  <c r="H238" i="5"/>
  <c r="D239" i="5"/>
  <c r="G239" i="5"/>
  <c r="H239" i="5"/>
  <c r="D240" i="5"/>
  <c r="G240" i="5"/>
  <c r="H240" i="5"/>
  <c r="D241" i="5"/>
  <c r="G241" i="5"/>
  <c r="H241" i="5"/>
  <c r="D242" i="5"/>
  <c r="G242" i="5"/>
  <c r="H242" i="5"/>
  <c r="D243" i="5"/>
  <c r="G243" i="5"/>
  <c r="H243" i="5"/>
  <c r="D244" i="5"/>
  <c r="G244" i="5"/>
  <c r="H244" i="5"/>
  <c r="D245" i="5"/>
  <c r="G245" i="5"/>
  <c r="H245" i="5"/>
  <c r="D246" i="5"/>
  <c r="G246" i="5"/>
  <c r="H246" i="5"/>
  <c r="D247" i="5"/>
  <c r="G247" i="5"/>
  <c r="H247" i="5"/>
  <c r="D248" i="5"/>
  <c r="G248" i="5"/>
  <c r="H248" i="5"/>
  <c r="D249" i="5"/>
  <c r="G249" i="5"/>
  <c r="H249" i="5"/>
  <c r="D250" i="5"/>
  <c r="G250" i="5"/>
  <c r="H250" i="5"/>
  <c r="D251" i="5"/>
  <c r="G251" i="5"/>
  <c r="H251" i="5"/>
  <c r="D252" i="5"/>
  <c r="G252" i="5"/>
  <c r="H252" i="5"/>
  <c r="D253" i="5"/>
  <c r="G253" i="5"/>
  <c r="H253" i="5"/>
  <c r="D254" i="5"/>
  <c r="G254" i="5"/>
  <c r="H254" i="5"/>
  <c r="D255" i="5"/>
  <c r="G255" i="5"/>
  <c r="H255" i="5"/>
  <c r="D256" i="5"/>
  <c r="G256" i="5"/>
  <c r="H256" i="5"/>
  <c r="D257" i="5"/>
  <c r="G257" i="5"/>
  <c r="H257" i="5"/>
  <c r="D258" i="5"/>
  <c r="G258" i="5"/>
  <c r="H258" i="5"/>
  <c r="D259" i="5"/>
  <c r="G259" i="5"/>
  <c r="H259" i="5"/>
  <c r="D260" i="5"/>
  <c r="G260" i="5"/>
  <c r="H260" i="5"/>
  <c r="D261" i="5"/>
  <c r="G261" i="5"/>
  <c r="H261" i="5"/>
  <c r="D262" i="5"/>
  <c r="G262" i="5"/>
  <c r="H262" i="5"/>
  <c r="D263" i="5"/>
  <c r="G263" i="5"/>
  <c r="H263" i="5"/>
  <c r="D264" i="5"/>
  <c r="G264" i="5"/>
  <c r="H264" i="5"/>
  <c r="D265" i="5"/>
  <c r="G265" i="5"/>
  <c r="H265" i="5"/>
  <c r="D266" i="5"/>
  <c r="G266" i="5"/>
  <c r="H266" i="5"/>
  <c r="D267" i="5"/>
  <c r="G267" i="5"/>
  <c r="H267" i="5"/>
  <c r="D268" i="5"/>
  <c r="G268" i="5"/>
  <c r="H268" i="5"/>
  <c r="D269" i="5"/>
  <c r="G269" i="5"/>
  <c r="H269" i="5"/>
  <c r="D270" i="5"/>
  <c r="G270" i="5"/>
  <c r="H270" i="5"/>
  <c r="D271" i="5"/>
  <c r="G271" i="5"/>
  <c r="H271" i="5"/>
  <c r="D272" i="5"/>
  <c r="G272" i="5"/>
  <c r="H272" i="5"/>
  <c r="D273" i="5"/>
  <c r="G273" i="5"/>
  <c r="H273" i="5"/>
  <c r="D274" i="5"/>
  <c r="G274" i="5"/>
  <c r="H274" i="5"/>
  <c r="D275" i="5"/>
  <c r="G275" i="5"/>
  <c r="H275" i="5"/>
  <c r="D276" i="5"/>
  <c r="G276" i="5"/>
  <c r="H276" i="5"/>
  <c r="D277" i="5"/>
  <c r="G277" i="5"/>
  <c r="H277" i="5"/>
  <c r="D278" i="5"/>
  <c r="G278" i="5"/>
  <c r="H278" i="5"/>
  <c r="D279" i="5"/>
  <c r="G279" i="5"/>
  <c r="H279" i="5"/>
  <c r="D280" i="5"/>
  <c r="G280" i="5"/>
  <c r="H280" i="5"/>
  <c r="D281" i="5"/>
  <c r="G281" i="5"/>
  <c r="H281" i="5"/>
  <c r="D282" i="5"/>
  <c r="G282" i="5"/>
  <c r="H282" i="5"/>
  <c r="D283" i="5"/>
  <c r="G283" i="5"/>
  <c r="H283" i="5"/>
  <c r="D284" i="5"/>
  <c r="G284" i="5"/>
  <c r="H284" i="5"/>
  <c r="D285" i="5"/>
  <c r="G285" i="5"/>
  <c r="H285" i="5"/>
  <c r="D286" i="5"/>
  <c r="G286" i="5"/>
  <c r="H286" i="5"/>
  <c r="D287" i="5"/>
  <c r="G287" i="5"/>
  <c r="H287" i="5"/>
  <c r="D288" i="5"/>
  <c r="G288" i="5"/>
  <c r="H288" i="5"/>
  <c r="D289" i="5"/>
  <c r="G289" i="5"/>
  <c r="H289" i="5"/>
  <c r="D290" i="5"/>
  <c r="G290" i="5"/>
  <c r="H290" i="5"/>
  <c r="D291" i="5"/>
  <c r="G291" i="5"/>
  <c r="H291" i="5"/>
  <c r="D292" i="5"/>
  <c r="G292" i="5"/>
  <c r="H292" i="5"/>
  <c r="D293" i="5"/>
  <c r="G293" i="5"/>
  <c r="H293" i="5"/>
  <c r="D294" i="5"/>
  <c r="G294" i="5"/>
  <c r="H294" i="5"/>
  <c r="D295" i="5"/>
  <c r="G295" i="5"/>
  <c r="H295" i="5"/>
  <c r="D296" i="5"/>
  <c r="G296" i="5"/>
  <c r="H296" i="5"/>
  <c r="D297" i="5"/>
  <c r="G297" i="5"/>
  <c r="H297" i="5"/>
  <c r="D298" i="5"/>
  <c r="G298" i="5"/>
  <c r="H298" i="5"/>
  <c r="D299" i="5"/>
  <c r="G299" i="5"/>
  <c r="H299" i="5"/>
  <c r="D300" i="5"/>
  <c r="G300" i="5"/>
  <c r="H300" i="5"/>
  <c r="D301" i="5"/>
  <c r="G301" i="5"/>
  <c r="H301" i="5"/>
  <c r="D302" i="5"/>
  <c r="G302" i="5"/>
  <c r="H302" i="5"/>
  <c r="D303" i="5"/>
  <c r="G303" i="5"/>
  <c r="H303" i="5"/>
  <c r="D304" i="5"/>
  <c r="G304" i="5"/>
  <c r="H304" i="5"/>
  <c r="D305" i="5"/>
  <c r="G305" i="5"/>
  <c r="H305" i="5"/>
  <c r="D306" i="5"/>
  <c r="G306" i="5"/>
  <c r="H306" i="5"/>
  <c r="D307" i="5"/>
  <c r="G307" i="5"/>
  <c r="H307" i="5"/>
  <c r="D308" i="5"/>
  <c r="G308" i="5"/>
  <c r="H308" i="5"/>
  <c r="D309" i="5"/>
  <c r="G309" i="5"/>
  <c r="H309" i="5"/>
  <c r="D310" i="5"/>
  <c r="G310" i="5"/>
  <c r="H310" i="5"/>
  <c r="D311" i="5"/>
  <c r="G311" i="5"/>
  <c r="H311" i="5"/>
  <c r="D312" i="5"/>
  <c r="G312" i="5"/>
  <c r="H312" i="5"/>
  <c r="D313" i="5"/>
  <c r="G313" i="5"/>
  <c r="H313" i="5"/>
  <c r="D314" i="5"/>
  <c r="G314" i="5"/>
  <c r="H314" i="5"/>
  <c r="D315" i="5"/>
  <c r="G315" i="5"/>
  <c r="H315" i="5"/>
  <c r="D316" i="5"/>
  <c r="G316" i="5"/>
  <c r="H316" i="5"/>
  <c r="D317" i="5"/>
  <c r="G317" i="5"/>
  <c r="H317" i="5"/>
  <c r="D318" i="5"/>
  <c r="G318" i="5"/>
  <c r="H318" i="5"/>
  <c r="D319" i="5"/>
  <c r="G319" i="5"/>
  <c r="H319" i="5"/>
  <c r="D320" i="5"/>
  <c r="G320" i="5"/>
  <c r="H320" i="5"/>
  <c r="D321" i="5"/>
  <c r="G321" i="5"/>
  <c r="H321" i="5"/>
  <c r="D322" i="5"/>
  <c r="G322" i="5"/>
  <c r="H322" i="5"/>
  <c r="D323" i="5"/>
  <c r="G323" i="5"/>
  <c r="H323" i="5"/>
  <c r="D324" i="5"/>
  <c r="G324" i="5"/>
  <c r="H324" i="5"/>
  <c r="D325" i="5"/>
  <c r="G325" i="5"/>
  <c r="H325" i="5"/>
  <c r="D326" i="5"/>
  <c r="G326" i="5"/>
  <c r="H326" i="5"/>
  <c r="D327" i="5"/>
  <c r="G327" i="5"/>
  <c r="H327" i="5"/>
  <c r="D328" i="5"/>
  <c r="G328" i="5"/>
  <c r="H328" i="5"/>
  <c r="D329" i="5"/>
  <c r="G329" i="5"/>
  <c r="H329" i="5"/>
  <c r="D330" i="5"/>
  <c r="G330" i="5"/>
  <c r="H330" i="5"/>
  <c r="D331" i="5"/>
  <c r="G331" i="5"/>
  <c r="H331" i="5"/>
  <c r="D332" i="5"/>
  <c r="G332" i="5"/>
  <c r="H332" i="5"/>
  <c r="D333" i="5"/>
  <c r="G333" i="5"/>
  <c r="H333" i="5"/>
  <c r="D334" i="5"/>
  <c r="G334" i="5"/>
  <c r="H334" i="5"/>
  <c r="D335" i="5"/>
  <c r="G335" i="5"/>
  <c r="H335" i="5"/>
  <c r="D336" i="5"/>
  <c r="G336" i="5"/>
  <c r="H336" i="5"/>
  <c r="D337" i="5"/>
  <c r="G337" i="5"/>
  <c r="H337" i="5"/>
  <c r="D338" i="5"/>
  <c r="G338" i="5"/>
  <c r="H338" i="5"/>
  <c r="D339" i="5"/>
  <c r="G339" i="5"/>
  <c r="H339" i="5"/>
  <c r="D340" i="5"/>
  <c r="G340" i="5"/>
  <c r="H340" i="5"/>
  <c r="D341" i="5"/>
  <c r="G341" i="5"/>
  <c r="H341" i="5"/>
  <c r="D342" i="5"/>
  <c r="G342" i="5"/>
  <c r="H342" i="5"/>
  <c r="D343" i="5"/>
  <c r="G343" i="5"/>
  <c r="H343" i="5"/>
  <c r="D344" i="5"/>
  <c r="G344" i="5"/>
  <c r="H344" i="5"/>
  <c r="D345" i="5"/>
  <c r="G345" i="5"/>
  <c r="H345" i="5"/>
  <c r="D346" i="5"/>
  <c r="G346" i="5"/>
  <c r="H346" i="5"/>
  <c r="D347" i="5"/>
  <c r="G347" i="5"/>
  <c r="H347" i="5"/>
  <c r="D348" i="5"/>
  <c r="G348" i="5"/>
  <c r="H348" i="5"/>
  <c r="D349" i="5"/>
  <c r="G349" i="5"/>
  <c r="H349" i="5"/>
  <c r="D350" i="5"/>
  <c r="G350" i="5"/>
  <c r="H350" i="5"/>
  <c r="D351" i="5"/>
  <c r="G351" i="5"/>
  <c r="H351" i="5"/>
  <c r="D352" i="5"/>
  <c r="G352" i="5"/>
  <c r="H352" i="5"/>
  <c r="D353" i="5"/>
  <c r="G353" i="5"/>
  <c r="H353" i="5"/>
  <c r="D354" i="5"/>
  <c r="G354" i="5"/>
  <c r="H354" i="5"/>
  <c r="D355" i="5"/>
  <c r="G355" i="5"/>
  <c r="H355" i="5"/>
  <c r="D356" i="5"/>
  <c r="G356" i="5"/>
  <c r="H356" i="5"/>
  <c r="D357" i="5"/>
  <c r="G357" i="5"/>
  <c r="H357" i="5"/>
  <c r="D358" i="5"/>
  <c r="G358" i="5"/>
  <c r="H358" i="5"/>
  <c r="D359" i="5"/>
  <c r="G359" i="5"/>
  <c r="H359" i="5"/>
  <c r="D360" i="5"/>
  <c r="G360" i="5"/>
  <c r="H360" i="5"/>
  <c r="D361" i="5"/>
  <c r="G361" i="5"/>
  <c r="H361" i="5"/>
  <c r="D362" i="5"/>
  <c r="G362" i="5"/>
  <c r="H362" i="5"/>
  <c r="D363" i="5"/>
  <c r="G363" i="5"/>
  <c r="H363" i="5"/>
  <c r="D364" i="5"/>
  <c r="G364" i="5"/>
  <c r="H364" i="5"/>
  <c r="D365" i="5"/>
  <c r="G365" i="5"/>
  <c r="H365" i="5"/>
  <c r="D366" i="5"/>
  <c r="G366" i="5"/>
  <c r="H366" i="5"/>
  <c r="D367" i="5"/>
  <c r="G367" i="5"/>
  <c r="H367" i="5"/>
  <c r="D368" i="5"/>
  <c r="G368" i="5"/>
  <c r="H368" i="5"/>
  <c r="D369" i="5"/>
  <c r="G369" i="5"/>
  <c r="H369" i="5"/>
  <c r="D370" i="5"/>
  <c r="G370" i="5"/>
  <c r="H370" i="5"/>
  <c r="D371" i="5"/>
  <c r="G371" i="5"/>
  <c r="H371" i="5"/>
  <c r="D372" i="5"/>
  <c r="G372" i="5"/>
  <c r="H372" i="5"/>
  <c r="D373" i="5"/>
  <c r="G373" i="5"/>
  <c r="H373" i="5"/>
  <c r="D374" i="5"/>
  <c r="G374" i="5"/>
  <c r="H374" i="5"/>
  <c r="D375" i="5"/>
  <c r="G375" i="5"/>
  <c r="H375" i="5"/>
  <c r="D376" i="5"/>
  <c r="G376" i="5"/>
  <c r="H376" i="5"/>
  <c r="D377" i="5"/>
  <c r="G377" i="5"/>
  <c r="H377" i="5"/>
  <c r="D378" i="5"/>
  <c r="G378" i="5"/>
  <c r="H378" i="5"/>
  <c r="D379" i="5"/>
  <c r="G379" i="5"/>
  <c r="H379" i="5"/>
  <c r="D380" i="5"/>
  <c r="G380" i="5"/>
  <c r="H380" i="5"/>
  <c r="D381" i="5"/>
  <c r="G381" i="5"/>
  <c r="H381" i="5"/>
  <c r="D382" i="5"/>
  <c r="G382" i="5"/>
  <c r="H382" i="5"/>
  <c r="D383" i="5"/>
  <c r="G383" i="5"/>
  <c r="H383" i="5"/>
  <c r="D384" i="5"/>
  <c r="G384" i="5"/>
  <c r="H384" i="5"/>
  <c r="D385" i="5"/>
  <c r="G385" i="5"/>
  <c r="H385" i="5"/>
  <c r="D386" i="5"/>
  <c r="G386" i="5"/>
  <c r="H386" i="5"/>
  <c r="D387" i="5"/>
  <c r="G387" i="5"/>
  <c r="H387" i="5"/>
  <c r="D388" i="5"/>
  <c r="G388" i="5"/>
  <c r="H388" i="5"/>
  <c r="D389" i="5"/>
  <c r="G389" i="5"/>
  <c r="H389" i="5"/>
  <c r="D390" i="5"/>
  <c r="G390" i="5"/>
  <c r="H390" i="5"/>
  <c r="D391" i="5"/>
  <c r="G391" i="5"/>
  <c r="H391" i="5"/>
  <c r="D392" i="5"/>
  <c r="G392" i="5"/>
  <c r="H392" i="5"/>
  <c r="D393" i="5"/>
  <c r="G393" i="5"/>
  <c r="H393" i="5"/>
  <c r="D394" i="5"/>
  <c r="G394" i="5"/>
  <c r="H394" i="5"/>
  <c r="D395" i="5"/>
  <c r="G395" i="5"/>
  <c r="H395" i="5"/>
  <c r="D396" i="5"/>
  <c r="G396" i="5"/>
  <c r="H396" i="5"/>
  <c r="D397" i="5"/>
  <c r="G397" i="5"/>
  <c r="H397" i="5"/>
  <c r="D398" i="5"/>
  <c r="G398" i="5"/>
  <c r="H398" i="5"/>
  <c r="D399" i="5"/>
  <c r="G399" i="5"/>
  <c r="H399" i="5"/>
  <c r="D400" i="5"/>
  <c r="G400" i="5"/>
  <c r="H400" i="5"/>
  <c r="D401" i="5"/>
  <c r="G401" i="5"/>
  <c r="H401" i="5"/>
  <c r="D402" i="5"/>
  <c r="G402" i="5"/>
  <c r="H402" i="5"/>
  <c r="D403" i="5"/>
  <c r="G403" i="5"/>
  <c r="H403" i="5"/>
  <c r="D404" i="5"/>
  <c r="G404" i="5"/>
  <c r="H404" i="5"/>
  <c r="D405" i="5"/>
  <c r="G405" i="5"/>
  <c r="H405" i="5"/>
  <c r="D406" i="5"/>
  <c r="G406" i="5"/>
  <c r="H406" i="5"/>
  <c r="D407" i="5"/>
  <c r="G407" i="5"/>
  <c r="H407" i="5"/>
  <c r="D408" i="5"/>
  <c r="G408" i="5"/>
  <c r="H408" i="5"/>
  <c r="D409" i="5"/>
  <c r="G409" i="5"/>
  <c r="H409" i="5"/>
  <c r="D410" i="5"/>
  <c r="G410" i="5"/>
  <c r="H410" i="5"/>
  <c r="D411" i="5"/>
  <c r="G411" i="5"/>
  <c r="H411" i="5"/>
  <c r="D412" i="5"/>
  <c r="G412" i="5"/>
  <c r="H412" i="5"/>
  <c r="D413" i="5"/>
  <c r="G413" i="5"/>
  <c r="H413" i="5"/>
  <c r="D414" i="5"/>
  <c r="G414" i="5"/>
  <c r="H414" i="5"/>
  <c r="D415" i="5"/>
  <c r="G415" i="5"/>
  <c r="H415" i="5"/>
  <c r="D416" i="5"/>
  <c r="G416" i="5"/>
  <c r="H416" i="5"/>
  <c r="D417" i="5"/>
  <c r="G417" i="5"/>
  <c r="H417" i="5"/>
  <c r="D418" i="5"/>
  <c r="G418" i="5"/>
  <c r="H418" i="5"/>
  <c r="D419" i="5"/>
  <c r="G419" i="5"/>
  <c r="H419" i="5"/>
  <c r="D420" i="5"/>
  <c r="G420" i="5"/>
  <c r="H420" i="5"/>
  <c r="D421" i="5"/>
  <c r="G421" i="5"/>
  <c r="H421" i="5"/>
  <c r="D422" i="5"/>
  <c r="G422" i="5"/>
  <c r="H422" i="5"/>
  <c r="D423" i="5"/>
  <c r="G423" i="5"/>
  <c r="H423" i="5"/>
  <c r="D424" i="5"/>
  <c r="G424" i="5"/>
  <c r="H424" i="5"/>
  <c r="D425" i="5"/>
  <c r="G425" i="5"/>
  <c r="H425" i="5"/>
  <c r="D426" i="5"/>
  <c r="G426" i="5"/>
  <c r="H426" i="5"/>
  <c r="D427" i="5"/>
  <c r="G427" i="5"/>
  <c r="H427" i="5"/>
  <c r="D428" i="5"/>
  <c r="G428" i="5"/>
  <c r="H428" i="5"/>
  <c r="D429" i="5"/>
  <c r="G429" i="5"/>
  <c r="H429" i="5"/>
  <c r="D430" i="5"/>
  <c r="G430" i="5"/>
  <c r="H430" i="5"/>
  <c r="D431" i="5"/>
  <c r="G431" i="5"/>
  <c r="H431" i="5"/>
  <c r="D432" i="5"/>
  <c r="G432" i="5"/>
  <c r="H432" i="5"/>
  <c r="D433" i="5"/>
  <c r="G433" i="5"/>
  <c r="H433" i="5"/>
  <c r="D434" i="5"/>
  <c r="G434" i="5"/>
  <c r="H434" i="5"/>
  <c r="D435" i="5"/>
  <c r="G435" i="5"/>
  <c r="H435" i="5"/>
  <c r="D436" i="5"/>
  <c r="G436" i="5"/>
  <c r="H436" i="5"/>
  <c r="D437" i="5"/>
  <c r="G437" i="5"/>
  <c r="H437" i="5"/>
  <c r="D438" i="5"/>
  <c r="G438" i="5"/>
  <c r="H438" i="5"/>
  <c r="D439" i="5"/>
  <c r="G439" i="5"/>
  <c r="H439" i="5"/>
  <c r="D440" i="5"/>
  <c r="G440" i="5"/>
  <c r="H440" i="5"/>
  <c r="D441" i="5"/>
  <c r="G441" i="5"/>
  <c r="H441" i="5"/>
  <c r="D442" i="5"/>
  <c r="G442" i="5"/>
  <c r="H442" i="5"/>
  <c r="D443" i="5"/>
  <c r="G443" i="5"/>
  <c r="H443" i="5"/>
  <c r="D444" i="5"/>
  <c r="G444" i="5"/>
  <c r="H444" i="5"/>
  <c r="D445" i="5"/>
  <c r="G445" i="5"/>
  <c r="H445" i="5"/>
  <c r="D446" i="5"/>
  <c r="G446" i="5"/>
  <c r="H446" i="5"/>
  <c r="D447" i="5"/>
  <c r="G447" i="5"/>
  <c r="H447" i="5"/>
  <c r="D448" i="5"/>
  <c r="G448" i="5"/>
  <c r="H448" i="5"/>
  <c r="D449" i="5"/>
  <c r="G449" i="5"/>
  <c r="H449" i="5"/>
  <c r="D450" i="5"/>
  <c r="G450" i="5"/>
  <c r="H450" i="5"/>
  <c r="D451" i="5"/>
  <c r="G451" i="5"/>
  <c r="H451" i="5"/>
  <c r="D452" i="5"/>
  <c r="G452" i="5"/>
  <c r="H452" i="5"/>
  <c r="D453" i="5"/>
  <c r="G453" i="5"/>
  <c r="H453" i="5"/>
  <c r="D454" i="5"/>
  <c r="G454" i="5"/>
  <c r="H454" i="5"/>
  <c r="D455" i="5"/>
  <c r="G455" i="5"/>
  <c r="H455" i="5"/>
  <c r="D456" i="5"/>
  <c r="G456" i="5"/>
  <c r="H456" i="5"/>
  <c r="D457" i="5"/>
  <c r="G457" i="5"/>
  <c r="H457" i="5"/>
  <c r="D458" i="5"/>
  <c r="G458" i="5"/>
  <c r="H458" i="5"/>
  <c r="D459" i="5"/>
  <c r="G459" i="5"/>
  <c r="H459" i="5"/>
  <c r="D460" i="5"/>
  <c r="G460" i="5"/>
  <c r="H460" i="5"/>
  <c r="D461" i="5"/>
  <c r="G461" i="5"/>
  <c r="H461" i="5"/>
  <c r="D462" i="5"/>
  <c r="G462" i="5"/>
  <c r="H462" i="5"/>
  <c r="D463" i="5"/>
  <c r="G463" i="5"/>
  <c r="H463" i="5"/>
  <c r="D464" i="5"/>
  <c r="G464" i="5"/>
  <c r="H464" i="5"/>
  <c r="D465" i="5"/>
  <c r="G465" i="5"/>
  <c r="H465" i="5"/>
  <c r="D466" i="5"/>
  <c r="G466" i="5"/>
  <c r="H466" i="5"/>
  <c r="D467" i="5"/>
  <c r="G467" i="5"/>
  <c r="H467" i="5"/>
  <c r="D468" i="5"/>
  <c r="G468" i="5"/>
  <c r="H468" i="5"/>
  <c r="D469" i="5"/>
  <c r="G469" i="5"/>
  <c r="H469" i="5"/>
  <c r="D470" i="5"/>
  <c r="G470" i="5"/>
  <c r="H470" i="5"/>
  <c r="D471" i="5"/>
  <c r="G471" i="5"/>
  <c r="H471" i="5"/>
  <c r="D472" i="5"/>
  <c r="G472" i="5"/>
  <c r="H472" i="5"/>
  <c r="D473" i="5"/>
  <c r="G473" i="5"/>
  <c r="H473" i="5"/>
  <c r="D474" i="5"/>
  <c r="G474" i="5"/>
  <c r="H474" i="5"/>
  <c r="D475" i="5"/>
  <c r="G475" i="5"/>
  <c r="H475" i="5"/>
  <c r="D476" i="5"/>
  <c r="G476" i="5"/>
  <c r="H476" i="5"/>
  <c r="D477" i="5"/>
  <c r="G477" i="5"/>
  <c r="H477" i="5"/>
  <c r="D478" i="5"/>
  <c r="G478" i="5"/>
  <c r="H478" i="5"/>
  <c r="D479" i="5"/>
  <c r="G479" i="5"/>
  <c r="H479" i="5"/>
  <c r="D480" i="5"/>
  <c r="G480" i="5"/>
  <c r="H480" i="5"/>
  <c r="D481" i="5"/>
  <c r="G481" i="5"/>
  <c r="H481" i="5"/>
  <c r="D482" i="5"/>
  <c r="G482" i="5"/>
  <c r="H482" i="5"/>
  <c r="D483" i="5"/>
  <c r="G483" i="5"/>
  <c r="H483" i="5"/>
  <c r="D484" i="5"/>
  <c r="G484" i="5"/>
  <c r="H484" i="5"/>
  <c r="D485" i="5"/>
  <c r="G485" i="5"/>
  <c r="H485" i="5"/>
  <c r="D486" i="5"/>
  <c r="G486" i="5"/>
  <c r="H486" i="5"/>
  <c r="D487" i="5"/>
  <c r="G487" i="5"/>
  <c r="H487" i="5"/>
  <c r="D488" i="5"/>
  <c r="G488" i="5"/>
  <c r="H488" i="5"/>
  <c r="D489" i="5"/>
  <c r="G489" i="5"/>
  <c r="H489" i="5"/>
  <c r="D490" i="5"/>
  <c r="G490" i="5"/>
  <c r="H490" i="5"/>
  <c r="D491" i="5"/>
  <c r="G491" i="5"/>
  <c r="H491" i="5"/>
  <c r="D492" i="5"/>
  <c r="G492" i="5"/>
  <c r="H492" i="5"/>
  <c r="D493" i="5"/>
  <c r="G493" i="5"/>
  <c r="H493" i="5"/>
  <c r="D494" i="5"/>
  <c r="G494" i="5"/>
  <c r="H494" i="5"/>
  <c r="D495" i="5"/>
  <c r="G495" i="5"/>
  <c r="H495" i="5"/>
  <c r="D496" i="5"/>
  <c r="G496" i="5"/>
  <c r="H496" i="5"/>
  <c r="D497" i="5"/>
  <c r="G497" i="5"/>
  <c r="H497" i="5"/>
  <c r="D498" i="5"/>
  <c r="G498" i="5"/>
  <c r="H498" i="5"/>
  <c r="D499" i="5"/>
  <c r="G499" i="5"/>
  <c r="H499" i="5"/>
  <c r="D500" i="5"/>
  <c r="G500" i="5"/>
  <c r="H500" i="5"/>
  <c r="D501" i="5"/>
  <c r="G501" i="5"/>
  <c r="H501" i="5"/>
  <c r="D502" i="5"/>
  <c r="G502" i="5"/>
  <c r="H502" i="5"/>
  <c r="H10" i="5"/>
  <c r="H11" i="5"/>
  <c r="H12" i="5"/>
  <c r="H13" i="5"/>
  <c r="H14" i="5"/>
  <c r="H15" i="5"/>
  <c r="H16" i="5"/>
  <c r="H5" i="5"/>
  <c r="H6" i="5"/>
  <c r="H7" i="5"/>
  <c r="H8" i="5"/>
  <c r="D10" i="5"/>
  <c r="G10" i="5"/>
  <c r="D11" i="5"/>
  <c r="G11" i="5"/>
  <c r="D12" i="5"/>
  <c r="G12" i="5"/>
  <c r="D13" i="5"/>
  <c r="G13" i="5"/>
  <c r="D14" i="5"/>
  <c r="G14" i="5"/>
  <c r="D15" i="5"/>
  <c r="G15" i="5"/>
  <c r="D16" i="5"/>
  <c r="G16" i="5"/>
  <c r="D5" i="5"/>
  <c r="G5" i="5"/>
  <c r="D6" i="5"/>
  <c r="G6" i="5"/>
  <c r="D7" i="5"/>
  <c r="G7" i="5"/>
  <c r="D8" i="5"/>
  <c r="G8" i="5"/>
  <c r="H2" i="5"/>
  <c r="H3" i="5"/>
  <c r="H4" i="5"/>
  <c r="H9" i="5"/>
  <c r="D9" i="5"/>
  <c r="G9" i="5"/>
  <c r="D3" i="5"/>
  <c r="G3" i="5"/>
  <c r="D4" i="5"/>
  <c r="G4" i="5"/>
  <c r="D2" i="5"/>
  <c r="G2" i="5"/>
  <c r="B2" i="3"/>
  <c r="A3" i="3"/>
  <c r="B3" i="3"/>
  <c r="C3" i="3"/>
  <c r="A4" i="3"/>
  <c r="B4" i="3"/>
  <c r="C4" i="3"/>
  <c r="A5" i="3"/>
  <c r="B5" i="3"/>
  <c r="C5" i="3"/>
  <c r="A6" i="3"/>
  <c r="D6" i="3"/>
  <c r="G6" i="3"/>
  <c r="A8" i="2"/>
  <c r="A12" i="2"/>
  <c r="A16" i="2"/>
  <c r="D3" i="1"/>
  <c r="D4" i="1"/>
  <c r="A7" i="3"/>
  <c r="A8" i="3"/>
  <c r="A9" i="3"/>
  <c r="A10" i="3"/>
  <c r="B10" i="3"/>
  <c r="C10" i="3"/>
  <c r="A11" i="3"/>
  <c r="B11" i="3"/>
  <c r="C11" i="3"/>
  <c r="A12" i="3"/>
  <c r="B12" i="3"/>
  <c r="C12" i="3"/>
  <c r="A13" i="3"/>
  <c r="D13" i="3"/>
  <c r="G13" i="3"/>
  <c r="B13" i="3"/>
  <c r="C13" i="3"/>
  <c r="A14" i="3"/>
  <c r="D14" i="3"/>
  <c r="G14" i="3"/>
  <c r="B14" i="3"/>
  <c r="C14" i="3"/>
  <c r="A15" i="3"/>
  <c r="D15" i="3"/>
  <c r="G15" i="3"/>
  <c r="B15" i="3"/>
  <c r="C15" i="3"/>
  <c r="A16" i="3"/>
  <c r="D16" i="3"/>
  <c r="G16" i="3"/>
  <c r="B16" i="3"/>
  <c r="C16" i="3"/>
  <c r="A17" i="3"/>
  <c r="D17" i="3"/>
  <c r="G17" i="3"/>
  <c r="B17" i="3"/>
  <c r="C17" i="3"/>
  <c r="A18" i="3"/>
  <c r="D18" i="3"/>
  <c r="G18" i="3"/>
  <c r="B18" i="3"/>
  <c r="C18" i="3"/>
  <c r="A19" i="3"/>
  <c r="D19" i="3"/>
  <c r="G19" i="3"/>
  <c r="B19" i="3"/>
  <c r="C19" i="3"/>
  <c r="A20" i="3"/>
  <c r="D20" i="3"/>
  <c r="G20" i="3"/>
  <c r="B20" i="3"/>
  <c r="C20" i="3"/>
  <c r="A21" i="3"/>
  <c r="D21" i="3"/>
  <c r="G21" i="3"/>
  <c r="B21" i="3"/>
  <c r="C21" i="3"/>
  <c r="A22" i="3"/>
  <c r="D22" i="3"/>
  <c r="G22" i="3"/>
  <c r="B22" i="3"/>
  <c r="C22" i="3"/>
  <c r="A23" i="3"/>
  <c r="D23" i="3"/>
  <c r="G23" i="3"/>
  <c r="B23" i="3"/>
  <c r="C23" i="3"/>
  <c r="A24" i="3"/>
  <c r="D24" i="3"/>
  <c r="G24" i="3"/>
  <c r="B24" i="3"/>
  <c r="C24" i="3"/>
  <c r="A25" i="3"/>
  <c r="D25" i="3"/>
  <c r="G25" i="3"/>
  <c r="B25" i="3"/>
  <c r="C25" i="3"/>
  <c r="A26" i="3"/>
  <c r="D26" i="3"/>
  <c r="G26" i="3"/>
  <c r="B26" i="3"/>
  <c r="C26" i="3"/>
  <c r="A27" i="3"/>
  <c r="D27" i="3"/>
  <c r="G27" i="3"/>
  <c r="B27" i="3"/>
  <c r="C27" i="3"/>
  <c r="A28" i="3"/>
  <c r="D28" i="3"/>
  <c r="G28" i="3"/>
  <c r="B28" i="3"/>
  <c r="C28" i="3"/>
  <c r="A29" i="3"/>
  <c r="D29" i="3"/>
  <c r="G29" i="3"/>
  <c r="B29" i="3"/>
  <c r="C29" i="3"/>
  <c r="A30" i="3"/>
  <c r="D30" i="3"/>
  <c r="G30" i="3"/>
  <c r="B30" i="3"/>
  <c r="C30" i="3"/>
  <c r="A31" i="3"/>
  <c r="D31" i="3"/>
  <c r="G31" i="3"/>
  <c r="B31" i="3"/>
  <c r="C31" i="3"/>
  <c r="A32" i="3"/>
  <c r="D32" i="3"/>
  <c r="G32" i="3"/>
  <c r="B32" i="3"/>
  <c r="C32" i="3"/>
  <c r="A33" i="3"/>
  <c r="D33" i="3"/>
  <c r="G33" i="3"/>
  <c r="B33" i="3"/>
  <c r="C33" i="3"/>
  <c r="A34" i="3"/>
  <c r="D34" i="3"/>
  <c r="G34" i="3"/>
  <c r="B34" i="3"/>
  <c r="C34" i="3"/>
  <c r="A35" i="3"/>
  <c r="D35" i="3"/>
  <c r="G35" i="3"/>
  <c r="B35" i="3"/>
  <c r="C35" i="3"/>
  <c r="A36" i="3"/>
  <c r="D36" i="3"/>
  <c r="G36" i="3"/>
  <c r="B36" i="3"/>
  <c r="C36" i="3"/>
  <c r="A37" i="3"/>
  <c r="D37" i="3"/>
  <c r="G37" i="3"/>
  <c r="B37" i="3"/>
  <c r="C37" i="3"/>
  <c r="A38" i="3"/>
  <c r="D38" i="3"/>
  <c r="G38" i="3"/>
  <c r="B38" i="3"/>
  <c r="C38" i="3"/>
  <c r="A39" i="3"/>
  <c r="D39" i="3"/>
  <c r="G39" i="3"/>
  <c r="B39" i="3"/>
  <c r="C39" i="3"/>
  <c r="A40" i="3"/>
  <c r="D40" i="3"/>
  <c r="G40" i="3"/>
  <c r="B40" i="3"/>
  <c r="C40" i="3"/>
  <c r="A41" i="3"/>
  <c r="D41" i="3"/>
  <c r="G41" i="3"/>
  <c r="B41" i="3"/>
  <c r="C41" i="3"/>
  <c r="A42" i="3"/>
  <c r="D42" i="3"/>
  <c r="G42" i="3"/>
  <c r="B42" i="3"/>
  <c r="C42" i="3"/>
  <c r="A43" i="3"/>
  <c r="D43" i="3"/>
  <c r="G43" i="3"/>
  <c r="B43" i="3"/>
  <c r="C43" i="3"/>
  <c r="A44" i="3"/>
  <c r="D44" i="3"/>
  <c r="G44" i="3"/>
  <c r="B44" i="3"/>
  <c r="C44" i="3"/>
  <c r="A45" i="3"/>
  <c r="D45" i="3"/>
  <c r="G45" i="3"/>
  <c r="B45" i="3"/>
  <c r="C45" i="3"/>
  <c r="A46" i="3"/>
  <c r="D46" i="3"/>
  <c r="G46" i="3"/>
  <c r="B46" i="3"/>
  <c r="C46" i="3"/>
  <c r="A47" i="3"/>
  <c r="D47" i="3"/>
  <c r="G47" i="3"/>
  <c r="B47" i="3"/>
  <c r="C47" i="3"/>
  <c r="A48" i="3"/>
  <c r="D48" i="3"/>
  <c r="G48" i="3"/>
  <c r="B48" i="3"/>
  <c r="C48" i="3"/>
  <c r="A49" i="3"/>
  <c r="D49" i="3"/>
  <c r="G49" i="3"/>
  <c r="B49" i="3"/>
  <c r="C49" i="3"/>
  <c r="A50" i="3"/>
  <c r="D50" i="3"/>
  <c r="G50" i="3"/>
  <c r="B50" i="3"/>
  <c r="C50" i="3"/>
  <c r="A51" i="3"/>
  <c r="D51" i="3"/>
  <c r="G51" i="3"/>
  <c r="B51" i="3"/>
  <c r="C51" i="3"/>
  <c r="A52" i="3"/>
  <c r="D52" i="3"/>
  <c r="G52" i="3"/>
  <c r="B52" i="3"/>
  <c r="C52" i="3"/>
  <c r="A53" i="3"/>
  <c r="D53" i="3"/>
  <c r="G53" i="3"/>
  <c r="B53" i="3"/>
  <c r="C53" i="3"/>
  <c r="A54" i="3"/>
  <c r="D54" i="3"/>
  <c r="G54" i="3"/>
  <c r="B54" i="3"/>
  <c r="C54" i="3"/>
  <c r="A55" i="3"/>
  <c r="D55" i="3"/>
  <c r="G55" i="3"/>
  <c r="B55" i="3"/>
  <c r="C55" i="3"/>
  <c r="A56" i="3"/>
  <c r="D56" i="3"/>
  <c r="G56" i="3"/>
  <c r="B56" i="3"/>
  <c r="C56" i="3"/>
  <c r="A57" i="3"/>
  <c r="D57" i="3"/>
  <c r="G57" i="3"/>
  <c r="B57" i="3"/>
  <c r="C57" i="3"/>
  <c r="A58" i="3"/>
  <c r="D58" i="3"/>
  <c r="G58" i="3"/>
  <c r="B58" i="3"/>
  <c r="C58" i="3"/>
  <c r="A59" i="3"/>
  <c r="D59" i="3"/>
  <c r="G59" i="3"/>
  <c r="B59" i="3"/>
  <c r="C59" i="3"/>
  <c r="A60" i="3"/>
  <c r="D60" i="3"/>
  <c r="G60" i="3"/>
  <c r="B60" i="3"/>
  <c r="C60" i="3"/>
  <c r="A61" i="3"/>
  <c r="D61" i="3"/>
  <c r="G61" i="3"/>
  <c r="B61" i="3"/>
  <c r="C61" i="3"/>
  <c r="A62" i="3"/>
  <c r="D62" i="3"/>
  <c r="G62" i="3"/>
  <c r="B62" i="3"/>
  <c r="C62" i="3"/>
  <c r="A63" i="3"/>
  <c r="D63" i="3"/>
  <c r="G63" i="3"/>
  <c r="B63" i="3"/>
  <c r="C63" i="3"/>
  <c r="A64" i="3"/>
  <c r="D64" i="3"/>
  <c r="G64" i="3"/>
  <c r="B64" i="3"/>
  <c r="C64" i="3"/>
  <c r="A65" i="3"/>
  <c r="D65" i="3"/>
  <c r="G65" i="3"/>
  <c r="B65" i="3"/>
  <c r="C65" i="3"/>
  <c r="A66" i="3"/>
  <c r="D66" i="3"/>
  <c r="G66" i="3"/>
  <c r="B66" i="3"/>
  <c r="C66" i="3"/>
  <c r="A67" i="3"/>
  <c r="D67" i="3"/>
  <c r="G67" i="3"/>
  <c r="B67" i="3"/>
  <c r="C67" i="3"/>
  <c r="A68" i="3"/>
  <c r="D68" i="3"/>
  <c r="G68" i="3"/>
  <c r="B68" i="3"/>
  <c r="C68" i="3"/>
  <c r="A69" i="3"/>
  <c r="D69" i="3"/>
  <c r="G69" i="3"/>
  <c r="B69" i="3"/>
  <c r="C69" i="3"/>
  <c r="A70" i="3"/>
  <c r="D70" i="3"/>
  <c r="G70" i="3"/>
  <c r="B70" i="3"/>
  <c r="C70" i="3"/>
  <c r="A71" i="3"/>
  <c r="D71" i="3"/>
  <c r="G71" i="3"/>
  <c r="B71" i="3"/>
  <c r="C71" i="3"/>
  <c r="A72" i="3"/>
  <c r="D72" i="3"/>
  <c r="G72" i="3"/>
  <c r="B72" i="3"/>
  <c r="C72" i="3"/>
  <c r="A73" i="3"/>
  <c r="D73" i="3"/>
  <c r="G73" i="3"/>
  <c r="B73" i="3"/>
  <c r="C73" i="3"/>
  <c r="A74" i="3"/>
  <c r="D74" i="3"/>
  <c r="G74" i="3"/>
  <c r="B74" i="3"/>
  <c r="C74" i="3"/>
  <c r="A75" i="3"/>
  <c r="D75" i="3"/>
  <c r="G75" i="3"/>
  <c r="B75" i="3"/>
  <c r="C75" i="3"/>
  <c r="A76" i="3"/>
  <c r="D76" i="3"/>
  <c r="G76" i="3"/>
  <c r="B76" i="3"/>
  <c r="C76" i="3"/>
  <c r="A77" i="3"/>
  <c r="D77" i="3"/>
  <c r="G77" i="3"/>
  <c r="B77" i="3"/>
  <c r="C77" i="3"/>
  <c r="A78" i="3"/>
  <c r="D78" i="3"/>
  <c r="G78" i="3"/>
  <c r="B78" i="3"/>
  <c r="C78" i="3"/>
  <c r="A79" i="3"/>
  <c r="D79" i="3"/>
  <c r="G79" i="3"/>
  <c r="B79" i="3"/>
  <c r="C79" i="3"/>
  <c r="A80" i="3"/>
  <c r="D80" i="3"/>
  <c r="G80" i="3"/>
  <c r="B80" i="3"/>
  <c r="C80" i="3"/>
  <c r="A81" i="3"/>
  <c r="D81" i="3"/>
  <c r="G81" i="3"/>
  <c r="B81" i="3"/>
  <c r="C81" i="3"/>
  <c r="A82" i="3"/>
  <c r="D82" i="3"/>
  <c r="G82" i="3"/>
  <c r="B82" i="3"/>
  <c r="C82" i="3"/>
  <c r="A83" i="3"/>
  <c r="D83" i="3"/>
  <c r="G83" i="3"/>
  <c r="B83" i="3"/>
  <c r="C83" i="3"/>
  <c r="A84" i="3"/>
  <c r="D84" i="3"/>
  <c r="G84" i="3"/>
  <c r="B84" i="3"/>
  <c r="C84" i="3"/>
  <c r="A85" i="3"/>
  <c r="D85" i="3"/>
  <c r="G85" i="3"/>
  <c r="B85" i="3"/>
  <c r="C85" i="3"/>
  <c r="A86" i="3"/>
  <c r="D86" i="3"/>
  <c r="G86" i="3"/>
  <c r="B86" i="3"/>
  <c r="C86" i="3"/>
  <c r="A87" i="3"/>
  <c r="D87" i="3"/>
  <c r="G87" i="3"/>
  <c r="B87" i="3"/>
  <c r="C87" i="3"/>
  <c r="A88" i="3"/>
  <c r="D88" i="3"/>
  <c r="G88" i="3"/>
  <c r="B88" i="3"/>
  <c r="C88" i="3"/>
  <c r="A89" i="3"/>
  <c r="D89" i="3"/>
  <c r="G89" i="3"/>
  <c r="B89" i="3"/>
  <c r="C89" i="3"/>
  <c r="A90" i="3"/>
  <c r="D90" i="3"/>
  <c r="G90" i="3"/>
  <c r="B90" i="3"/>
  <c r="C90" i="3"/>
  <c r="A91" i="3"/>
  <c r="D91" i="3"/>
  <c r="G91" i="3"/>
  <c r="B91" i="3"/>
  <c r="C91" i="3"/>
  <c r="A92" i="3"/>
  <c r="D92" i="3"/>
  <c r="G92" i="3"/>
  <c r="B92" i="3"/>
  <c r="C92" i="3"/>
  <c r="A93" i="3"/>
  <c r="D93" i="3"/>
  <c r="G93" i="3"/>
  <c r="B93" i="3"/>
  <c r="C93" i="3"/>
  <c r="A94" i="3"/>
  <c r="D94" i="3"/>
  <c r="G94" i="3"/>
  <c r="B94" i="3"/>
  <c r="C94" i="3"/>
  <c r="A95" i="3"/>
  <c r="D95" i="3"/>
  <c r="G95" i="3"/>
  <c r="B95" i="3"/>
  <c r="C95" i="3"/>
  <c r="A96" i="3"/>
  <c r="D96" i="3"/>
  <c r="G96" i="3"/>
  <c r="B96" i="3"/>
  <c r="C96" i="3"/>
  <c r="A97" i="3"/>
  <c r="D97" i="3"/>
  <c r="G97" i="3"/>
  <c r="B97" i="3"/>
  <c r="C97" i="3"/>
  <c r="A98" i="3"/>
  <c r="D98" i="3"/>
  <c r="G98" i="3"/>
  <c r="B98" i="3"/>
  <c r="C98" i="3"/>
  <c r="A99" i="3"/>
  <c r="D99" i="3"/>
  <c r="G99" i="3"/>
  <c r="B99" i="3"/>
  <c r="C99" i="3"/>
  <c r="A100" i="3"/>
  <c r="D100" i="3"/>
  <c r="G100" i="3"/>
  <c r="B100" i="3"/>
  <c r="C100" i="3"/>
  <c r="A101" i="3"/>
  <c r="D101" i="3"/>
  <c r="G101" i="3"/>
  <c r="B101" i="3"/>
  <c r="C101" i="3"/>
  <c r="A102" i="3"/>
  <c r="D102" i="3"/>
  <c r="G102" i="3"/>
  <c r="B102" i="3"/>
  <c r="C102" i="3"/>
  <c r="A103" i="3"/>
  <c r="D103" i="3"/>
  <c r="G103" i="3"/>
  <c r="B103" i="3"/>
  <c r="C103" i="3"/>
  <c r="A104" i="3"/>
  <c r="D104" i="3"/>
  <c r="G104" i="3"/>
  <c r="B104" i="3"/>
  <c r="C104" i="3"/>
  <c r="A105" i="3"/>
  <c r="D105" i="3"/>
  <c r="G105" i="3"/>
  <c r="B105" i="3"/>
  <c r="C105" i="3"/>
  <c r="A106" i="3"/>
  <c r="D106" i="3"/>
  <c r="G106" i="3"/>
  <c r="B106" i="3"/>
  <c r="C106" i="3"/>
  <c r="A107" i="3"/>
  <c r="D107" i="3"/>
  <c r="G107" i="3"/>
  <c r="B107" i="3"/>
  <c r="C107" i="3"/>
  <c r="A108" i="3"/>
  <c r="D108" i="3"/>
  <c r="G108" i="3"/>
  <c r="B108" i="3"/>
  <c r="C108" i="3"/>
  <c r="A109" i="3"/>
  <c r="D109" i="3"/>
  <c r="G109" i="3"/>
  <c r="B109" i="3"/>
  <c r="C109" i="3"/>
  <c r="A110" i="3"/>
  <c r="D110" i="3"/>
  <c r="G110" i="3"/>
  <c r="B110" i="3"/>
  <c r="C110" i="3"/>
  <c r="A111" i="3"/>
  <c r="D111" i="3"/>
  <c r="G111" i="3"/>
  <c r="B111" i="3"/>
  <c r="C111" i="3"/>
  <c r="A112" i="3"/>
  <c r="D112" i="3"/>
  <c r="G112" i="3"/>
  <c r="B112" i="3"/>
  <c r="C112" i="3"/>
  <c r="A113" i="3"/>
  <c r="D113" i="3"/>
  <c r="G113" i="3"/>
  <c r="B113" i="3"/>
  <c r="C113" i="3"/>
  <c r="A114" i="3"/>
  <c r="D114" i="3"/>
  <c r="G114" i="3"/>
  <c r="B114" i="3"/>
  <c r="C114" i="3"/>
  <c r="A115" i="3"/>
  <c r="D115" i="3"/>
  <c r="G115" i="3"/>
  <c r="B115" i="3"/>
  <c r="C115" i="3"/>
  <c r="A116" i="3"/>
  <c r="D116" i="3"/>
  <c r="G116" i="3"/>
  <c r="B116" i="3"/>
  <c r="C116" i="3"/>
  <c r="A117" i="3"/>
  <c r="D117" i="3"/>
  <c r="G117" i="3"/>
  <c r="B117" i="3"/>
  <c r="C117" i="3"/>
  <c r="A118" i="3"/>
  <c r="D118" i="3"/>
  <c r="G118" i="3"/>
  <c r="B118" i="3"/>
  <c r="C118" i="3"/>
  <c r="A119" i="3"/>
  <c r="D119" i="3"/>
  <c r="G119" i="3"/>
  <c r="B119" i="3"/>
  <c r="C119" i="3"/>
  <c r="A120" i="3"/>
  <c r="D120" i="3"/>
  <c r="G120" i="3"/>
  <c r="B120" i="3"/>
  <c r="C120" i="3"/>
  <c r="A121" i="3"/>
  <c r="D121" i="3"/>
  <c r="G121" i="3"/>
  <c r="B121" i="3"/>
  <c r="C121" i="3"/>
  <c r="A122" i="3"/>
  <c r="D122" i="3"/>
  <c r="G122" i="3"/>
  <c r="B122" i="3"/>
  <c r="C122" i="3"/>
  <c r="A123" i="3"/>
  <c r="D123" i="3"/>
  <c r="G123" i="3"/>
  <c r="B123" i="3"/>
  <c r="C123" i="3"/>
  <c r="A124" i="3"/>
  <c r="D124" i="3"/>
  <c r="G124" i="3"/>
  <c r="B124" i="3"/>
  <c r="C124" i="3"/>
  <c r="A125" i="3"/>
  <c r="D125" i="3"/>
  <c r="G125" i="3"/>
  <c r="B125" i="3"/>
  <c r="C125" i="3"/>
  <c r="A126" i="3"/>
  <c r="D126" i="3"/>
  <c r="G126" i="3"/>
  <c r="B126" i="3"/>
  <c r="C126" i="3"/>
  <c r="A127" i="3"/>
  <c r="D127" i="3"/>
  <c r="G127" i="3"/>
  <c r="B127" i="3"/>
  <c r="C127" i="3"/>
  <c r="A128" i="3"/>
  <c r="D128" i="3"/>
  <c r="G128" i="3"/>
  <c r="B128" i="3"/>
  <c r="C128" i="3"/>
  <c r="A129" i="3"/>
  <c r="D129" i="3"/>
  <c r="G129" i="3"/>
  <c r="B129" i="3"/>
  <c r="C129" i="3"/>
  <c r="A130" i="3"/>
  <c r="D130" i="3"/>
  <c r="G130" i="3"/>
  <c r="B130" i="3"/>
  <c r="C130" i="3"/>
  <c r="A131" i="3"/>
  <c r="D131" i="3"/>
  <c r="G131" i="3"/>
  <c r="B131" i="3"/>
  <c r="C131" i="3"/>
  <c r="A132" i="3"/>
  <c r="D132" i="3"/>
  <c r="G132" i="3"/>
  <c r="B132" i="3"/>
  <c r="C132" i="3"/>
  <c r="A133" i="3"/>
  <c r="D133" i="3"/>
  <c r="G133" i="3"/>
  <c r="B133" i="3"/>
  <c r="C133" i="3"/>
  <c r="A134" i="3"/>
  <c r="D134" i="3"/>
  <c r="G134" i="3"/>
  <c r="B134" i="3"/>
  <c r="C134" i="3"/>
  <c r="A135" i="3"/>
  <c r="D135" i="3"/>
  <c r="G135" i="3"/>
  <c r="B135" i="3"/>
  <c r="C135" i="3"/>
  <c r="A136" i="3"/>
  <c r="D136" i="3"/>
  <c r="G136" i="3"/>
  <c r="B136" i="3"/>
  <c r="C136" i="3"/>
  <c r="A137" i="3"/>
  <c r="D137" i="3"/>
  <c r="G137" i="3"/>
  <c r="B137" i="3"/>
  <c r="C137" i="3"/>
  <c r="A138" i="3"/>
  <c r="D138" i="3"/>
  <c r="G138" i="3"/>
  <c r="B138" i="3"/>
  <c r="C138" i="3"/>
  <c r="A139" i="3"/>
  <c r="D139" i="3"/>
  <c r="G139" i="3"/>
  <c r="B139" i="3"/>
  <c r="C139" i="3"/>
  <c r="A140" i="3"/>
  <c r="D140" i="3"/>
  <c r="G140" i="3"/>
  <c r="B140" i="3"/>
  <c r="C140" i="3"/>
  <c r="A141" i="3"/>
  <c r="D141" i="3"/>
  <c r="G141" i="3"/>
  <c r="B141" i="3"/>
  <c r="C141" i="3"/>
  <c r="A142" i="3"/>
  <c r="D142" i="3"/>
  <c r="G142" i="3"/>
  <c r="B142" i="3"/>
  <c r="C142" i="3"/>
  <c r="A143" i="3"/>
  <c r="D143" i="3"/>
  <c r="G143" i="3"/>
  <c r="B143" i="3"/>
  <c r="C143" i="3"/>
  <c r="A144" i="3"/>
  <c r="D144" i="3"/>
  <c r="G144" i="3"/>
  <c r="B144" i="3"/>
  <c r="C144" i="3"/>
  <c r="A145" i="3"/>
  <c r="D145" i="3"/>
  <c r="G145" i="3"/>
  <c r="B145" i="3"/>
  <c r="C145" i="3"/>
  <c r="A146" i="3"/>
  <c r="D146" i="3"/>
  <c r="G146" i="3"/>
  <c r="B146" i="3"/>
  <c r="C146" i="3"/>
  <c r="A147" i="3"/>
  <c r="D147" i="3"/>
  <c r="G147" i="3"/>
  <c r="B147" i="3"/>
  <c r="C147" i="3"/>
  <c r="A148" i="3"/>
  <c r="D148" i="3"/>
  <c r="G148" i="3"/>
  <c r="B148" i="3"/>
  <c r="C148" i="3"/>
  <c r="A149" i="3"/>
  <c r="D149" i="3"/>
  <c r="G149" i="3"/>
  <c r="B149" i="3"/>
  <c r="C149" i="3"/>
  <c r="A150" i="3"/>
  <c r="D150" i="3"/>
  <c r="G150" i="3"/>
  <c r="B150" i="3"/>
  <c r="C150" i="3"/>
  <c r="A151" i="3"/>
  <c r="D151" i="3"/>
  <c r="G151" i="3"/>
  <c r="B151" i="3"/>
  <c r="C151" i="3"/>
  <c r="A152" i="3"/>
  <c r="D152" i="3"/>
  <c r="G152" i="3"/>
  <c r="B152" i="3"/>
  <c r="C152" i="3"/>
  <c r="A153" i="3"/>
  <c r="D153" i="3"/>
  <c r="G153" i="3"/>
  <c r="B153" i="3"/>
  <c r="C153" i="3"/>
  <c r="A154" i="3"/>
  <c r="D154" i="3"/>
  <c r="G154" i="3"/>
  <c r="B154" i="3"/>
  <c r="C154" i="3"/>
  <c r="A155" i="3"/>
  <c r="D155" i="3"/>
  <c r="G155" i="3"/>
  <c r="B155" i="3"/>
  <c r="C155" i="3"/>
  <c r="A156" i="3"/>
  <c r="D156" i="3"/>
  <c r="G156" i="3"/>
  <c r="B156" i="3"/>
  <c r="C156" i="3"/>
  <c r="A157" i="3"/>
  <c r="D157" i="3"/>
  <c r="G157" i="3"/>
  <c r="B157" i="3"/>
  <c r="C157" i="3"/>
  <c r="A158" i="3"/>
  <c r="D158" i="3"/>
  <c r="G158" i="3"/>
  <c r="B158" i="3"/>
  <c r="C158" i="3"/>
  <c r="A159" i="3"/>
  <c r="D159" i="3"/>
  <c r="G159" i="3"/>
  <c r="B159" i="3"/>
  <c r="C159" i="3"/>
  <c r="A160" i="3"/>
  <c r="D160" i="3"/>
  <c r="G160" i="3"/>
  <c r="B160" i="3"/>
  <c r="C160" i="3"/>
  <c r="A161" i="3"/>
  <c r="D161" i="3"/>
  <c r="G161" i="3"/>
  <c r="B161" i="3"/>
  <c r="C161" i="3"/>
  <c r="A162" i="3"/>
  <c r="D162" i="3"/>
  <c r="G162" i="3"/>
  <c r="B162" i="3"/>
  <c r="C162" i="3"/>
  <c r="A163" i="3"/>
  <c r="D163" i="3"/>
  <c r="G163" i="3"/>
  <c r="B163" i="3"/>
  <c r="C163" i="3"/>
  <c r="A164" i="3"/>
  <c r="D164" i="3"/>
  <c r="G164" i="3"/>
  <c r="B164" i="3"/>
  <c r="C164" i="3"/>
  <c r="A165" i="3"/>
  <c r="D165" i="3"/>
  <c r="G165" i="3"/>
  <c r="B165" i="3"/>
  <c r="C165" i="3"/>
  <c r="A166" i="3"/>
  <c r="D166" i="3"/>
  <c r="G166" i="3"/>
  <c r="B166" i="3"/>
  <c r="C166" i="3"/>
  <c r="A167" i="3"/>
  <c r="D167" i="3"/>
  <c r="G167" i="3"/>
  <c r="B167" i="3"/>
  <c r="C167" i="3"/>
  <c r="A168" i="3"/>
  <c r="D168" i="3"/>
  <c r="G168" i="3"/>
  <c r="B168" i="3"/>
  <c r="C168" i="3"/>
  <c r="A169" i="3"/>
  <c r="D169" i="3"/>
  <c r="G169" i="3"/>
  <c r="B169" i="3"/>
  <c r="C169" i="3"/>
  <c r="A170" i="3"/>
  <c r="D170" i="3"/>
  <c r="G170" i="3"/>
  <c r="B170" i="3"/>
  <c r="C170" i="3"/>
  <c r="A171" i="3"/>
  <c r="D171" i="3"/>
  <c r="G171" i="3"/>
  <c r="B171" i="3"/>
  <c r="C171" i="3"/>
  <c r="A172" i="3"/>
  <c r="D172" i="3"/>
  <c r="G172" i="3"/>
  <c r="B172" i="3"/>
  <c r="C172" i="3"/>
  <c r="A173" i="3"/>
  <c r="D173" i="3"/>
  <c r="G173" i="3"/>
  <c r="B173" i="3"/>
  <c r="C173" i="3"/>
  <c r="A174" i="3"/>
  <c r="D174" i="3"/>
  <c r="G174" i="3"/>
  <c r="B174" i="3"/>
  <c r="C174" i="3"/>
  <c r="A175" i="3"/>
  <c r="D175" i="3"/>
  <c r="G175" i="3"/>
  <c r="B175" i="3"/>
  <c r="C175" i="3"/>
  <c r="A176" i="3"/>
  <c r="D176" i="3"/>
  <c r="G176" i="3"/>
  <c r="B176" i="3"/>
  <c r="C176" i="3"/>
  <c r="A177" i="3"/>
  <c r="D177" i="3"/>
  <c r="G177" i="3"/>
  <c r="B177" i="3"/>
  <c r="C177" i="3"/>
  <c r="A178" i="3"/>
  <c r="D178" i="3"/>
  <c r="G178" i="3"/>
  <c r="B178" i="3"/>
  <c r="C178" i="3"/>
  <c r="A179" i="3"/>
  <c r="D179" i="3"/>
  <c r="G179" i="3"/>
  <c r="B179" i="3"/>
  <c r="C179" i="3"/>
  <c r="A180" i="3"/>
  <c r="D180" i="3"/>
  <c r="G180" i="3"/>
  <c r="B180" i="3"/>
  <c r="C180" i="3"/>
  <c r="A181" i="3"/>
  <c r="D181" i="3"/>
  <c r="G181" i="3"/>
  <c r="B181" i="3"/>
  <c r="C181" i="3"/>
  <c r="A182" i="3"/>
  <c r="D182" i="3"/>
  <c r="G182" i="3"/>
  <c r="B182" i="3"/>
  <c r="C182" i="3"/>
  <c r="A183" i="3"/>
  <c r="D183" i="3"/>
  <c r="G183" i="3"/>
  <c r="B183" i="3"/>
  <c r="C183" i="3"/>
  <c r="A184" i="3"/>
  <c r="D184" i="3"/>
  <c r="G184" i="3"/>
  <c r="B184" i="3"/>
  <c r="C184" i="3"/>
  <c r="A185" i="3"/>
  <c r="D185" i="3"/>
  <c r="G185" i="3"/>
  <c r="B185" i="3"/>
  <c r="C185" i="3"/>
  <c r="A186" i="3"/>
  <c r="D186" i="3"/>
  <c r="G186" i="3"/>
  <c r="B186" i="3"/>
  <c r="C186" i="3"/>
  <c r="A187" i="3"/>
  <c r="D187" i="3"/>
  <c r="G187" i="3"/>
  <c r="B187" i="3"/>
  <c r="C187" i="3"/>
  <c r="A188" i="3"/>
  <c r="D188" i="3"/>
  <c r="G188" i="3"/>
  <c r="B188" i="3"/>
  <c r="C188" i="3"/>
  <c r="A189" i="3"/>
  <c r="D189" i="3"/>
  <c r="G189" i="3"/>
  <c r="B189" i="3"/>
  <c r="C189" i="3"/>
  <c r="A190" i="3"/>
  <c r="D190" i="3"/>
  <c r="G190" i="3"/>
  <c r="B190" i="3"/>
  <c r="C190" i="3"/>
  <c r="A191" i="3"/>
  <c r="D191" i="3"/>
  <c r="G191" i="3"/>
  <c r="B191" i="3"/>
  <c r="C191" i="3"/>
  <c r="A192" i="3"/>
  <c r="D192" i="3"/>
  <c r="G192" i="3"/>
  <c r="B192" i="3"/>
  <c r="C192" i="3"/>
  <c r="A193" i="3"/>
  <c r="D193" i="3"/>
  <c r="G193" i="3"/>
  <c r="B193" i="3"/>
  <c r="C193" i="3"/>
  <c r="A194" i="3"/>
  <c r="D194" i="3"/>
  <c r="G194" i="3"/>
  <c r="B194" i="3"/>
  <c r="C194" i="3"/>
  <c r="A195" i="3"/>
  <c r="D195" i="3"/>
  <c r="G195" i="3"/>
  <c r="B195" i="3"/>
  <c r="C195" i="3"/>
  <c r="A196" i="3"/>
  <c r="D196" i="3"/>
  <c r="G196" i="3"/>
  <c r="B196" i="3"/>
  <c r="C196" i="3"/>
  <c r="A197" i="3"/>
  <c r="D197" i="3"/>
  <c r="G197" i="3"/>
  <c r="B197" i="3"/>
  <c r="C197" i="3"/>
  <c r="A198" i="3"/>
  <c r="D198" i="3"/>
  <c r="G198" i="3"/>
  <c r="B198" i="3"/>
  <c r="C198" i="3"/>
  <c r="A199" i="3"/>
  <c r="D199" i="3"/>
  <c r="G199" i="3"/>
  <c r="B199" i="3"/>
  <c r="C199" i="3"/>
  <c r="A200" i="3"/>
  <c r="D200" i="3"/>
  <c r="G200" i="3"/>
  <c r="B200" i="3"/>
  <c r="C200" i="3"/>
  <c r="A201" i="3"/>
  <c r="D201" i="3"/>
  <c r="G201" i="3"/>
  <c r="B201" i="3"/>
  <c r="C201" i="3"/>
  <c r="A202" i="3"/>
  <c r="D202" i="3"/>
  <c r="G202" i="3"/>
  <c r="B202" i="3"/>
  <c r="C202" i="3"/>
  <c r="A203" i="3"/>
  <c r="D203" i="3"/>
  <c r="G203" i="3"/>
  <c r="B203" i="3"/>
  <c r="C203" i="3"/>
  <c r="A204" i="3"/>
  <c r="D204" i="3"/>
  <c r="G204" i="3"/>
  <c r="B204" i="3"/>
  <c r="C204" i="3"/>
  <c r="A205" i="3"/>
  <c r="D205" i="3"/>
  <c r="G205" i="3"/>
  <c r="B205" i="3"/>
  <c r="C205" i="3"/>
  <c r="A206" i="3"/>
  <c r="D206" i="3"/>
  <c r="G206" i="3"/>
  <c r="B206" i="3"/>
  <c r="C206" i="3"/>
  <c r="A207" i="3"/>
  <c r="D207" i="3"/>
  <c r="G207" i="3"/>
  <c r="B207" i="3"/>
  <c r="C207" i="3"/>
  <c r="A208" i="3"/>
  <c r="D208" i="3"/>
  <c r="G208" i="3"/>
  <c r="B208" i="3"/>
  <c r="C208" i="3"/>
  <c r="A209" i="3"/>
  <c r="D209" i="3"/>
  <c r="G209" i="3"/>
  <c r="B209" i="3"/>
  <c r="C209" i="3"/>
  <c r="A210" i="3"/>
  <c r="D210" i="3"/>
  <c r="G210" i="3"/>
  <c r="B210" i="3"/>
  <c r="C210" i="3"/>
  <c r="A211" i="3"/>
  <c r="D211" i="3"/>
  <c r="G211" i="3"/>
  <c r="B211" i="3"/>
  <c r="C211" i="3"/>
  <c r="A212" i="3"/>
  <c r="D212" i="3"/>
  <c r="G212" i="3"/>
  <c r="B212" i="3"/>
  <c r="C212" i="3"/>
  <c r="A213" i="3"/>
  <c r="D213" i="3"/>
  <c r="G213" i="3"/>
  <c r="B213" i="3"/>
  <c r="C213" i="3"/>
  <c r="A214" i="3"/>
  <c r="D214" i="3"/>
  <c r="G214" i="3"/>
  <c r="B214" i="3"/>
  <c r="C214" i="3"/>
  <c r="A215" i="3"/>
  <c r="D215" i="3"/>
  <c r="G215" i="3"/>
  <c r="B215" i="3"/>
  <c r="C215" i="3"/>
  <c r="A216" i="3"/>
  <c r="D216" i="3"/>
  <c r="G216" i="3"/>
  <c r="B216" i="3"/>
  <c r="C216" i="3"/>
  <c r="A217" i="3"/>
  <c r="D217" i="3"/>
  <c r="G217" i="3"/>
  <c r="B217" i="3"/>
  <c r="C217" i="3"/>
  <c r="A218" i="3"/>
  <c r="D218" i="3"/>
  <c r="G218" i="3"/>
  <c r="B218" i="3"/>
  <c r="C218" i="3"/>
  <c r="A219" i="3"/>
  <c r="D219" i="3"/>
  <c r="G219" i="3"/>
  <c r="B219" i="3"/>
  <c r="C219" i="3"/>
  <c r="A220" i="3"/>
  <c r="D220" i="3"/>
  <c r="G220" i="3"/>
  <c r="B220" i="3"/>
  <c r="C220" i="3"/>
  <c r="A221" i="3"/>
  <c r="D221" i="3"/>
  <c r="G221" i="3"/>
  <c r="B221" i="3"/>
  <c r="C221" i="3"/>
  <c r="A222" i="3"/>
  <c r="D222" i="3"/>
  <c r="G222" i="3"/>
  <c r="B222" i="3"/>
  <c r="C222" i="3"/>
  <c r="A223" i="3"/>
  <c r="D223" i="3"/>
  <c r="G223" i="3"/>
  <c r="B223" i="3"/>
  <c r="C223" i="3"/>
  <c r="A224" i="3"/>
  <c r="D224" i="3"/>
  <c r="G224" i="3"/>
  <c r="B224" i="3"/>
  <c r="C224" i="3"/>
  <c r="A225" i="3"/>
  <c r="D225" i="3"/>
  <c r="G225" i="3"/>
  <c r="B225" i="3"/>
  <c r="C225" i="3"/>
  <c r="A226" i="3"/>
  <c r="D226" i="3"/>
  <c r="G226" i="3"/>
  <c r="B226" i="3"/>
  <c r="C226" i="3"/>
  <c r="A227" i="3"/>
  <c r="D227" i="3"/>
  <c r="G227" i="3"/>
  <c r="B227" i="3"/>
  <c r="C227" i="3"/>
  <c r="A228" i="3"/>
  <c r="D228" i="3"/>
  <c r="G228" i="3"/>
  <c r="B228" i="3"/>
  <c r="C228" i="3"/>
  <c r="A229" i="3"/>
  <c r="D229" i="3"/>
  <c r="G229" i="3"/>
  <c r="B229" i="3"/>
  <c r="C229" i="3"/>
  <c r="A230" i="3"/>
  <c r="D230" i="3"/>
  <c r="G230" i="3"/>
  <c r="B230" i="3"/>
  <c r="C230" i="3"/>
  <c r="A231" i="3"/>
  <c r="D231" i="3"/>
  <c r="G231" i="3"/>
  <c r="B231" i="3"/>
  <c r="C231" i="3"/>
  <c r="A232" i="3"/>
  <c r="D232" i="3"/>
  <c r="G232" i="3"/>
  <c r="B232" i="3"/>
  <c r="C232" i="3"/>
  <c r="A233" i="3"/>
  <c r="D233" i="3"/>
  <c r="G233" i="3"/>
  <c r="B233" i="3"/>
  <c r="C233" i="3"/>
  <c r="A234" i="3"/>
  <c r="D234" i="3"/>
  <c r="G234" i="3"/>
  <c r="B234" i="3"/>
  <c r="C234" i="3"/>
  <c r="A235" i="3"/>
  <c r="D235" i="3"/>
  <c r="G235" i="3"/>
  <c r="B235" i="3"/>
  <c r="C235" i="3"/>
  <c r="A236" i="3"/>
  <c r="D236" i="3"/>
  <c r="G236" i="3"/>
  <c r="B236" i="3"/>
  <c r="C236" i="3"/>
  <c r="A237" i="3"/>
  <c r="D237" i="3"/>
  <c r="G237" i="3"/>
  <c r="B237" i="3"/>
  <c r="C237" i="3"/>
  <c r="A238" i="3"/>
  <c r="D238" i="3"/>
  <c r="G238" i="3"/>
  <c r="B238" i="3"/>
  <c r="C238" i="3"/>
  <c r="A239" i="3"/>
  <c r="D239" i="3"/>
  <c r="G239" i="3"/>
  <c r="B239" i="3"/>
  <c r="C239" i="3"/>
  <c r="A240" i="3"/>
  <c r="D240" i="3"/>
  <c r="G240" i="3"/>
  <c r="B240" i="3"/>
  <c r="C240" i="3"/>
  <c r="A241" i="3"/>
  <c r="D241" i="3"/>
  <c r="G241" i="3"/>
  <c r="B241" i="3"/>
  <c r="C241" i="3"/>
  <c r="A242" i="3"/>
  <c r="D242" i="3"/>
  <c r="G242" i="3"/>
  <c r="B242" i="3"/>
  <c r="C242" i="3"/>
  <c r="A243" i="3"/>
  <c r="D243" i="3"/>
  <c r="G243" i="3"/>
  <c r="B243" i="3"/>
  <c r="C243" i="3"/>
  <c r="A244" i="3"/>
  <c r="D244" i="3"/>
  <c r="G244" i="3"/>
  <c r="B244" i="3"/>
  <c r="C244" i="3"/>
  <c r="A245" i="3"/>
  <c r="D245" i="3"/>
  <c r="G245" i="3"/>
  <c r="B245" i="3"/>
  <c r="C245" i="3"/>
  <c r="A246" i="3"/>
  <c r="D246" i="3"/>
  <c r="G246" i="3"/>
  <c r="B246" i="3"/>
  <c r="C246" i="3"/>
  <c r="A247" i="3"/>
  <c r="D247" i="3"/>
  <c r="G247" i="3"/>
  <c r="B247" i="3"/>
  <c r="C247" i="3"/>
  <c r="A248" i="3"/>
  <c r="D248" i="3"/>
  <c r="G248" i="3"/>
  <c r="B248" i="3"/>
  <c r="C248" i="3"/>
  <c r="A249" i="3"/>
  <c r="D249" i="3"/>
  <c r="G249" i="3"/>
  <c r="B249" i="3"/>
  <c r="C249" i="3"/>
  <c r="A250" i="3"/>
  <c r="D250" i="3"/>
  <c r="G250" i="3"/>
  <c r="B250" i="3"/>
  <c r="C250" i="3"/>
  <c r="A251" i="3"/>
  <c r="D251" i="3"/>
  <c r="G251" i="3"/>
  <c r="B251" i="3"/>
  <c r="C251" i="3"/>
  <c r="A252" i="3"/>
  <c r="D252" i="3"/>
  <c r="G252" i="3"/>
  <c r="B252" i="3"/>
  <c r="C252" i="3"/>
  <c r="A253" i="3"/>
  <c r="D253" i="3"/>
  <c r="G253" i="3"/>
  <c r="B253" i="3"/>
  <c r="C253" i="3"/>
  <c r="A254" i="3"/>
  <c r="D254" i="3"/>
  <c r="G254" i="3"/>
  <c r="B254" i="3"/>
  <c r="C254" i="3"/>
  <c r="A255" i="3"/>
  <c r="D255" i="3"/>
  <c r="G255" i="3"/>
  <c r="B255" i="3"/>
  <c r="C255" i="3"/>
  <c r="A256" i="3"/>
  <c r="D256" i="3"/>
  <c r="G256" i="3"/>
  <c r="B256" i="3"/>
  <c r="C256" i="3"/>
  <c r="A257" i="3"/>
  <c r="D257" i="3"/>
  <c r="G257" i="3"/>
  <c r="B257" i="3"/>
  <c r="C257" i="3"/>
  <c r="A258" i="3"/>
  <c r="D258" i="3"/>
  <c r="G258" i="3"/>
  <c r="B258" i="3"/>
  <c r="C258" i="3"/>
  <c r="A259" i="3"/>
  <c r="D259" i="3"/>
  <c r="G259" i="3"/>
  <c r="B259" i="3"/>
  <c r="C259" i="3"/>
  <c r="A260" i="3"/>
  <c r="D260" i="3"/>
  <c r="G260" i="3"/>
  <c r="B260" i="3"/>
  <c r="C260" i="3"/>
  <c r="A261" i="3"/>
  <c r="D261" i="3"/>
  <c r="G261" i="3"/>
  <c r="B261" i="3"/>
  <c r="C261" i="3"/>
  <c r="A262" i="3"/>
  <c r="D262" i="3"/>
  <c r="G262" i="3"/>
  <c r="B262" i="3"/>
  <c r="C262" i="3"/>
  <c r="A263" i="3"/>
  <c r="D263" i="3"/>
  <c r="G263" i="3"/>
  <c r="B263" i="3"/>
  <c r="C263" i="3"/>
  <c r="A264" i="3"/>
  <c r="D264" i="3"/>
  <c r="G264" i="3"/>
  <c r="B264" i="3"/>
  <c r="C264" i="3"/>
  <c r="A265" i="3"/>
  <c r="D265" i="3"/>
  <c r="G265" i="3"/>
  <c r="B265" i="3"/>
  <c r="C265" i="3"/>
  <c r="A266" i="3"/>
  <c r="D266" i="3"/>
  <c r="G266" i="3"/>
  <c r="B266" i="3"/>
  <c r="C266" i="3"/>
  <c r="A267" i="3"/>
  <c r="D267" i="3"/>
  <c r="G267" i="3"/>
  <c r="B267" i="3"/>
  <c r="C267" i="3"/>
  <c r="A268" i="3"/>
  <c r="D268" i="3"/>
  <c r="G268" i="3"/>
  <c r="B268" i="3"/>
  <c r="C268" i="3"/>
  <c r="A269" i="3"/>
  <c r="D269" i="3"/>
  <c r="G269" i="3"/>
  <c r="B269" i="3"/>
  <c r="C269" i="3"/>
  <c r="A270" i="3"/>
  <c r="D270" i="3"/>
  <c r="G270" i="3"/>
  <c r="B270" i="3"/>
  <c r="C270" i="3"/>
  <c r="A271" i="3"/>
  <c r="D271" i="3"/>
  <c r="G271" i="3"/>
  <c r="B271" i="3"/>
  <c r="C271" i="3"/>
  <c r="A272" i="3"/>
  <c r="D272" i="3"/>
  <c r="G272" i="3"/>
  <c r="B272" i="3"/>
  <c r="C272" i="3"/>
  <c r="A273" i="3"/>
  <c r="D273" i="3"/>
  <c r="G273" i="3"/>
  <c r="B273" i="3"/>
  <c r="C273" i="3"/>
  <c r="A274" i="3"/>
  <c r="D274" i="3"/>
  <c r="G274" i="3"/>
  <c r="B274" i="3"/>
  <c r="C274" i="3"/>
  <c r="A275" i="3"/>
  <c r="D275" i="3"/>
  <c r="G275" i="3"/>
  <c r="B275" i="3"/>
  <c r="C275" i="3"/>
  <c r="A276" i="3"/>
  <c r="D276" i="3"/>
  <c r="G276" i="3"/>
  <c r="B276" i="3"/>
  <c r="C276" i="3"/>
  <c r="A277" i="3"/>
  <c r="D277" i="3"/>
  <c r="G277" i="3"/>
  <c r="B277" i="3"/>
  <c r="C277" i="3"/>
  <c r="A278" i="3"/>
  <c r="D278" i="3"/>
  <c r="G278" i="3"/>
  <c r="B278" i="3"/>
  <c r="C278" i="3"/>
  <c r="A279" i="3"/>
  <c r="D279" i="3"/>
  <c r="G279" i="3"/>
  <c r="B279" i="3"/>
  <c r="C279" i="3"/>
  <c r="A280" i="3"/>
  <c r="D280" i="3"/>
  <c r="G280" i="3"/>
  <c r="B280" i="3"/>
  <c r="C280" i="3"/>
  <c r="A281" i="3"/>
  <c r="D281" i="3"/>
  <c r="G281" i="3"/>
  <c r="B281" i="3"/>
  <c r="C281" i="3"/>
  <c r="A282" i="3"/>
  <c r="D282" i="3"/>
  <c r="G282" i="3"/>
  <c r="B282" i="3"/>
  <c r="C282" i="3"/>
  <c r="A283" i="3"/>
  <c r="D283" i="3"/>
  <c r="G283" i="3"/>
  <c r="B283" i="3"/>
  <c r="C283" i="3"/>
  <c r="A284" i="3"/>
  <c r="D284" i="3"/>
  <c r="G284" i="3"/>
  <c r="B284" i="3"/>
  <c r="C284" i="3"/>
  <c r="A285" i="3"/>
  <c r="D285" i="3"/>
  <c r="G285" i="3"/>
  <c r="B285" i="3"/>
  <c r="C285" i="3"/>
  <c r="A286" i="3"/>
  <c r="D286" i="3"/>
  <c r="G286" i="3"/>
  <c r="B286" i="3"/>
  <c r="C286" i="3"/>
  <c r="A287" i="3"/>
  <c r="D287" i="3"/>
  <c r="G287" i="3"/>
  <c r="B287" i="3"/>
  <c r="C287" i="3"/>
  <c r="A288" i="3"/>
  <c r="D288" i="3"/>
  <c r="G288" i="3"/>
  <c r="B288" i="3"/>
  <c r="C288" i="3"/>
  <c r="A289" i="3"/>
  <c r="D289" i="3"/>
  <c r="G289" i="3"/>
  <c r="B289" i="3"/>
  <c r="C289" i="3"/>
  <c r="A290" i="3"/>
  <c r="D290" i="3"/>
  <c r="G290" i="3"/>
  <c r="B290" i="3"/>
  <c r="C290" i="3"/>
  <c r="A291" i="3"/>
  <c r="D291" i="3"/>
  <c r="G291" i="3"/>
  <c r="B291" i="3"/>
  <c r="C291" i="3"/>
  <c r="A292" i="3"/>
  <c r="D292" i="3"/>
  <c r="G292" i="3"/>
  <c r="B292" i="3"/>
  <c r="C292" i="3"/>
  <c r="A293" i="3"/>
  <c r="D293" i="3"/>
  <c r="G293" i="3"/>
  <c r="B293" i="3"/>
  <c r="C293" i="3"/>
  <c r="A294" i="3"/>
  <c r="D294" i="3"/>
  <c r="G294" i="3"/>
  <c r="B294" i="3"/>
  <c r="C294" i="3"/>
  <c r="A295" i="3"/>
  <c r="D295" i="3"/>
  <c r="G295" i="3"/>
  <c r="B295" i="3"/>
  <c r="C295" i="3"/>
  <c r="A296" i="3"/>
  <c r="D296" i="3"/>
  <c r="G296" i="3"/>
  <c r="B296" i="3"/>
  <c r="C296" i="3"/>
  <c r="A297" i="3"/>
  <c r="D297" i="3"/>
  <c r="G297" i="3"/>
  <c r="B297" i="3"/>
  <c r="C297" i="3"/>
  <c r="A298" i="3"/>
  <c r="D298" i="3"/>
  <c r="G298" i="3"/>
  <c r="B298" i="3"/>
  <c r="C298" i="3"/>
  <c r="A299" i="3"/>
  <c r="D299" i="3"/>
  <c r="G299" i="3"/>
  <c r="B299" i="3"/>
  <c r="C299" i="3"/>
  <c r="A300" i="3"/>
  <c r="D300" i="3"/>
  <c r="G300" i="3"/>
  <c r="B300" i="3"/>
  <c r="C300" i="3"/>
  <c r="A301" i="3"/>
  <c r="D301" i="3"/>
  <c r="G301" i="3"/>
  <c r="B301" i="3"/>
  <c r="C301" i="3"/>
  <c r="A302" i="3"/>
  <c r="D302" i="3"/>
  <c r="G302" i="3"/>
  <c r="B302" i="3"/>
  <c r="C302" i="3"/>
  <c r="A303" i="3"/>
  <c r="D303" i="3"/>
  <c r="G303" i="3"/>
  <c r="B303" i="3"/>
  <c r="C303" i="3"/>
  <c r="A304" i="3"/>
  <c r="D304" i="3"/>
  <c r="G304" i="3"/>
  <c r="B304" i="3"/>
  <c r="C304" i="3"/>
  <c r="A305" i="3"/>
  <c r="D305" i="3"/>
  <c r="G305" i="3"/>
  <c r="B305" i="3"/>
  <c r="C305" i="3"/>
  <c r="A306" i="3"/>
  <c r="D306" i="3"/>
  <c r="G306" i="3"/>
  <c r="B306" i="3"/>
  <c r="C306" i="3"/>
  <c r="A307" i="3"/>
  <c r="D307" i="3"/>
  <c r="G307" i="3"/>
  <c r="B307" i="3"/>
  <c r="C307" i="3"/>
  <c r="A308" i="3"/>
  <c r="D308" i="3"/>
  <c r="G308" i="3"/>
  <c r="B308" i="3"/>
  <c r="C308" i="3"/>
  <c r="A309" i="3"/>
  <c r="D309" i="3"/>
  <c r="G309" i="3"/>
  <c r="B309" i="3"/>
  <c r="C309" i="3"/>
  <c r="A310" i="3"/>
  <c r="D310" i="3"/>
  <c r="G310" i="3"/>
  <c r="B310" i="3"/>
  <c r="C310" i="3"/>
  <c r="A311" i="3"/>
  <c r="D311" i="3"/>
  <c r="G311" i="3"/>
  <c r="B311" i="3"/>
  <c r="C311" i="3"/>
  <c r="A312" i="3"/>
  <c r="D312" i="3"/>
  <c r="G312" i="3"/>
  <c r="B312" i="3"/>
  <c r="C312" i="3"/>
  <c r="A313" i="3"/>
  <c r="D313" i="3"/>
  <c r="G313" i="3"/>
  <c r="B313" i="3"/>
  <c r="C313" i="3"/>
  <c r="A314" i="3"/>
  <c r="D314" i="3"/>
  <c r="G314" i="3"/>
  <c r="B314" i="3"/>
  <c r="C314" i="3"/>
  <c r="A315" i="3"/>
  <c r="D315" i="3"/>
  <c r="G315" i="3"/>
  <c r="B315" i="3"/>
  <c r="C315" i="3"/>
  <c r="A316" i="3"/>
  <c r="D316" i="3"/>
  <c r="G316" i="3"/>
  <c r="B316" i="3"/>
  <c r="C316" i="3"/>
  <c r="A317" i="3"/>
  <c r="D317" i="3"/>
  <c r="G317" i="3"/>
  <c r="B317" i="3"/>
  <c r="C317" i="3"/>
  <c r="A318" i="3"/>
  <c r="D318" i="3"/>
  <c r="G318" i="3"/>
  <c r="B318" i="3"/>
  <c r="C318" i="3"/>
  <c r="A319" i="3"/>
  <c r="D319" i="3"/>
  <c r="G319" i="3"/>
  <c r="B319" i="3"/>
  <c r="C319" i="3"/>
  <c r="A320" i="3"/>
  <c r="D320" i="3"/>
  <c r="G320" i="3"/>
  <c r="B320" i="3"/>
  <c r="C320" i="3"/>
  <c r="A321" i="3"/>
  <c r="D321" i="3"/>
  <c r="G321" i="3"/>
  <c r="B321" i="3"/>
  <c r="C321" i="3"/>
  <c r="A322" i="3"/>
  <c r="D322" i="3"/>
  <c r="G322" i="3"/>
  <c r="B322" i="3"/>
  <c r="C322" i="3"/>
  <c r="A323" i="3"/>
  <c r="D323" i="3"/>
  <c r="G323" i="3"/>
  <c r="B323" i="3"/>
  <c r="C323" i="3"/>
  <c r="A324" i="3"/>
  <c r="D324" i="3"/>
  <c r="G324" i="3"/>
  <c r="B324" i="3"/>
  <c r="C324" i="3"/>
  <c r="A325" i="3"/>
  <c r="D325" i="3"/>
  <c r="G325" i="3"/>
  <c r="B325" i="3"/>
  <c r="C325" i="3"/>
  <c r="A326" i="3"/>
  <c r="D326" i="3"/>
  <c r="G326" i="3"/>
  <c r="B326" i="3"/>
  <c r="C326" i="3"/>
  <c r="A327" i="3"/>
  <c r="D327" i="3"/>
  <c r="G327" i="3"/>
  <c r="B327" i="3"/>
  <c r="C327" i="3"/>
  <c r="A328" i="3"/>
  <c r="D328" i="3"/>
  <c r="G328" i="3"/>
  <c r="B328" i="3"/>
  <c r="C328" i="3"/>
  <c r="A329" i="3"/>
  <c r="D329" i="3"/>
  <c r="G329" i="3"/>
  <c r="B329" i="3"/>
  <c r="C329" i="3"/>
  <c r="A330" i="3"/>
  <c r="D330" i="3"/>
  <c r="G330" i="3"/>
  <c r="B330" i="3"/>
  <c r="C330" i="3"/>
  <c r="A331" i="3"/>
  <c r="D331" i="3"/>
  <c r="G331" i="3"/>
  <c r="B331" i="3"/>
  <c r="C331" i="3"/>
  <c r="A332" i="3"/>
  <c r="D332" i="3"/>
  <c r="G332" i="3"/>
  <c r="B332" i="3"/>
  <c r="C332" i="3"/>
  <c r="A333" i="3"/>
  <c r="D333" i="3"/>
  <c r="G333" i="3"/>
  <c r="B333" i="3"/>
  <c r="C333" i="3"/>
  <c r="A334" i="3"/>
  <c r="D334" i="3"/>
  <c r="G334" i="3"/>
  <c r="B334" i="3"/>
  <c r="C334" i="3"/>
  <c r="A335" i="3"/>
  <c r="D335" i="3"/>
  <c r="G335" i="3"/>
  <c r="B335" i="3"/>
  <c r="C335" i="3"/>
  <c r="A336" i="3"/>
  <c r="D336" i="3"/>
  <c r="G336" i="3"/>
  <c r="B336" i="3"/>
  <c r="C336" i="3"/>
  <c r="A337" i="3"/>
  <c r="D337" i="3"/>
  <c r="G337" i="3"/>
  <c r="B337" i="3"/>
  <c r="C337" i="3"/>
  <c r="A338" i="3"/>
  <c r="D338" i="3"/>
  <c r="G338" i="3"/>
  <c r="B338" i="3"/>
  <c r="C338" i="3"/>
  <c r="A339" i="3"/>
  <c r="D339" i="3"/>
  <c r="G339" i="3"/>
  <c r="B339" i="3"/>
  <c r="C339" i="3"/>
  <c r="A340" i="3"/>
  <c r="D340" i="3"/>
  <c r="G340" i="3"/>
  <c r="B340" i="3"/>
  <c r="C340" i="3"/>
  <c r="A341" i="3"/>
  <c r="D341" i="3"/>
  <c r="G341" i="3"/>
  <c r="B341" i="3"/>
  <c r="C341" i="3"/>
  <c r="A342" i="3"/>
  <c r="D342" i="3"/>
  <c r="G342" i="3"/>
  <c r="B342" i="3"/>
  <c r="C342" i="3"/>
  <c r="A343" i="3"/>
  <c r="D343" i="3"/>
  <c r="G343" i="3"/>
  <c r="B343" i="3"/>
  <c r="C343" i="3"/>
  <c r="A344" i="3"/>
  <c r="D344" i="3"/>
  <c r="G344" i="3"/>
  <c r="B344" i="3"/>
  <c r="C344" i="3"/>
  <c r="A345" i="3"/>
  <c r="D345" i="3"/>
  <c r="G345" i="3"/>
  <c r="B345" i="3"/>
  <c r="C345" i="3"/>
  <c r="A346" i="3"/>
  <c r="D346" i="3"/>
  <c r="G346" i="3"/>
  <c r="B346" i="3"/>
  <c r="C346" i="3"/>
  <c r="A347" i="3"/>
  <c r="D347" i="3"/>
  <c r="G347" i="3"/>
  <c r="B347" i="3"/>
  <c r="C347" i="3"/>
  <c r="A348" i="3"/>
  <c r="D348" i="3"/>
  <c r="G348" i="3"/>
  <c r="B348" i="3"/>
  <c r="C348" i="3"/>
  <c r="A349" i="3"/>
  <c r="D349" i="3"/>
  <c r="G349" i="3"/>
  <c r="B349" i="3"/>
  <c r="C349" i="3"/>
  <c r="A350" i="3"/>
  <c r="D350" i="3"/>
  <c r="G350" i="3"/>
  <c r="B350" i="3"/>
  <c r="C350" i="3"/>
  <c r="A351" i="3"/>
  <c r="D351" i="3"/>
  <c r="G351" i="3"/>
  <c r="B351" i="3"/>
  <c r="C351" i="3"/>
  <c r="A352" i="3"/>
  <c r="D352" i="3"/>
  <c r="G352" i="3"/>
  <c r="B352" i="3"/>
  <c r="C352" i="3"/>
  <c r="A353" i="3"/>
  <c r="D353" i="3"/>
  <c r="G353" i="3"/>
  <c r="B353" i="3"/>
  <c r="C353" i="3"/>
  <c r="A354" i="3"/>
  <c r="D354" i="3"/>
  <c r="G354" i="3"/>
  <c r="B354" i="3"/>
  <c r="C354" i="3"/>
  <c r="A355" i="3"/>
  <c r="D355" i="3"/>
  <c r="G355" i="3"/>
  <c r="B355" i="3"/>
  <c r="C355" i="3"/>
  <c r="A356" i="3"/>
  <c r="D356" i="3"/>
  <c r="G356" i="3"/>
  <c r="B356" i="3"/>
  <c r="C356" i="3"/>
  <c r="A357" i="3"/>
  <c r="D357" i="3"/>
  <c r="G357" i="3"/>
  <c r="B357" i="3"/>
  <c r="C357" i="3"/>
  <c r="A358" i="3"/>
  <c r="D358" i="3"/>
  <c r="G358" i="3"/>
  <c r="B358" i="3"/>
  <c r="C358" i="3"/>
  <c r="A359" i="3"/>
  <c r="D359" i="3"/>
  <c r="G359" i="3"/>
  <c r="B359" i="3"/>
  <c r="C359" i="3"/>
  <c r="A360" i="3"/>
  <c r="D360" i="3"/>
  <c r="G360" i="3"/>
  <c r="B360" i="3"/>
  <c r="C360" i="3"/>
  <c r="A361" i="3"/>
  <c r="D361" i="3"/>
  <c r="G361" i="3"/>
  <c r="B361" i="3"/>
  <c r="C361" i="3"/>
  <c r="A362" i="3"/>
  <c r="D362" i="3"/>
  <c r="G362" i="3"/>
  <c r="B362" i="3"/>
  <c r="C362" i="3"/>
  <c r="A363" i="3"/>
  <c r="D363" i="3"/>
  <c r="G363" i="3"/>
  <c r="B363" i="3"/>
  <c r="C363" i="3"/>
  <c r="A364" i="3"/>
  <c r="D364" i="3"/>
  <c r="G364" i="3"/>
  <c r="B364" i="3"/>
  <c r="C364" i="3"/>
  <c r="A365" i="3"/>
  <c r="D365" i="3"/>
  <c r="G365" i="3"/>
  <c r="B365" i="3"/>
  <c r="C365" i="3"/>
  <c r="A366" i="3"/>
  <c r="D366" i="3"/>
  <c r="G366" i="3"/>
  <c r="B366" i="3"/>
  <c r="C366" i="3"/>
  <c r="A367" i="3"/>
  <c r="D367" i="3"/>
  <c r="G367" i="3"/>
  <c r="B367" i="3"/>
  <c r="C367" i="3"/>
  <c r="A368" i="3"/>
  <c r="D368" i="3"/>
  <c r="G368" i="3"/>
  <c r="B368" i="3"/>
  <c r="C368" i="3"/>
  <c r="A369" i="3"/>
  <c r="D369" i="3"/>
  <c r="G369" i="3"/>
  <c r="B369" i="3"/>
  <c r="C369" i="3"/>
  <c r="A370" i="3"/>
  <c r="D370" i="3"/>
  <c r="G370" i="3"/>
  <c r="B370" i="3"/>
  <c r="C370" i="3"/>
  <c r="A371" i="3"/>
  <c r="D371" i="3"/>
  <c r="G371" i="3"/>
  <c r="B371" i="3"/>
  <c r="C371" i="3"/>
  <c r="A372" i="3"/>
  <c r="D372" i="3"/>
  <c r="G372" i="3"/>
  <c r="B372" i="3"/>
  <c r="C372" i="3"/>
  <c r="A373" i="3"/>
  <c r="D373" i="3"/>
  <c r="G373" i="3"/>
  <c r="B373" i="3"/>
  <c r="C373" i="3"/>
  <c r="A374" i="3"/>
  <c r="D374" i="3"/>
  <c r="G374" i="3"/>
  <c r="B374" i="3"/>
  <c r="C374" i="3"/>
  <c r="A375" i="3"/>
  <c r="D375" i="3"/>
  <c r="G375" i="3"/>
  <c r="B375" i="3"/>
  <c r="C375" i="3"/>
  <c r="A376" i="3"/>
  <c r="D376" i="3"/>
  <c r="G376" i="3"/>
  <c r="B376" i="3"/>
  <c r="C376" i="3"/>
  <c r="A377" i="3"/>
  <c r="D377" i="3"/>
  <c r="G377" i="3"/>
  <c r="B377" i="3"/>
  <c r="C377" i="3"/>
  <c r="A378" i="3"/>
  <c r="D378" i="3"/>
  <c r="G378" i="3"/>
  <c r="B378" i="3"/>
  <c r="C378" i="3"/>
  <c r="A379" i="3"/>
  <c r="D379" i="3"/>
  <c r="G379" i="3"/>
  <c r="B379" i="3"/>
  <c r="C379" i="3"/>
  <c r="A380" i="3"/>
  <c r="D380" i="3"/>
  <c r="G380" i="3"/>
  <c r="B380" i="3"/>
  <c r="C380" i="3"/>
  <c r="A381" i="3"/>
  <c r="D381" i="3"/>
  <c r="G381" i="3"/>
  <c r="B381" i="3"/>
  <c r="C381" i="3"/>
  <c r="A382" i="3"/>
  <c r="D382" i="3"/>
  <c r="G382" i="3"/>
  <c r="B382" i="3"/>
  <c r="C382" i="3"/>
  <c r="A383" i="3"/>
  <c r="D383" i="3"/>
  <c r="G383" i="3"/>
  <c r="B383" i="3"/>
  <c r="C383" i="3"/>
  <c r="A384" i="3"/>
  <c r="D384" i="3"/>
  <c r="G384" i="3"/>
  <c r="B384" i="3"/>
  <c r="C384" i="3"/>
  <c r="A385" i="3"/>
  <c r="D385" i="3"/>
  <c r="G385" i="3"/>
  <c r="B385" i="3"/>
  <c r="C385" i="3"/>
  <c r="A386" i="3"/>
  <c r="D386" i="3"/>
  <c r="G386" i="3"/>
  <c r="B386" i="3"/>
  <c r="C386" i="3"/>
  <c r="A387" i="3"/>
  <c r="D387" i="3"/>
  <c r="G387" i="3"/>
  <c r="B387" i="3"/>
  <c r="C387" i="3"/>
  <c r="A388" i="3"/>
  <c r="D388" i="3"/>
  <c r="G388" i="3"/>
  <c r="B388" i="3"/>
  <c r="C388" i="3"/>
  <c r="A389" i="3"/>
  <c r="D389" i="3"/>
  <c r="G389" i="3"/>
  <c r="B389" i="3"/>
  <c r="C389" i="3"/>
  <c r="A390" i="3"/>
  <c r="D390" i="3"/>
  <c r="G390" i="3"/>
  <c r="B390" i="3"/>
  <c r="C390" i="3"/>
  <c r="A391" i="3"/>
  <c r="D391" i="3"/>
  <c r="G391" i="3"/>
  <c r="B391" i="3"/>
  <c r="C391" i="3"/>
  <c r="A392" i="3"/>
  <c r="D392" i="3"/>
  <c r="G392" i="3"/>
  <c r="B392" i="3"/>
  <c r="C392" i="3"/>
  <c r="A393" i="3"/>
  <c r="D393" i="3"/>
  <c r="G393" i="3"/>
  <c r="B393" i="3"/>
  <c r="C393" i="3"/>
  <c r="A394" i="3"/>
  <c r="D394" i="3"/>
  <c r="G394" i="3"/>
  <c r="B394" i="3"/>
  <c r="C394" i="3"/>
  <c r="A395" i="3"/>
  <c r="D395" i="3"/>
  <c r="G395" i="3"/>
  <c r="B395" i="3"/>
  <c r="C395" i="3"/>
  <c r="A396" i="3"/>
  <c r="D396" i="3"/>
  <c r="G396" i="3"/>
  <c r="B396" i="3"/>
  <c r="C396" i="3"/>
  <c r="A397" i="3"/>
  <c r="D397" i="3"/>
  <c r="G397" i="3"/>
  <c r="B397" i="3"/>
  <c r="C397" i="3"/>
  <c r="A398" i="3"/>
  <c r="D398" i="3"/>
  <c r="G398" i="3"/>
  <c r="B398" i="3"/>
  <c r="C398" i="3"/>
  <c r="A399" i="3"/>
  <c r="D399" i="3"/>
  <c r="G399" i="3"/>
  <c r="B399" i="3"/>
  <c r="C399" i="3"/>
  <c r="A400" i="3"/>
  <c r="D400" i="3"/>
  <c r="G400" i="3"/>
  <c r="B400" i="3"/>
  <c r="C400" i="3"/>
  <c r="A401" i="3"/>
  <c r="D401" i="3"/>
  <c r="G401" i="3"/>
  <c r="B401" i="3"/>
  <c r="C401" i="3"/>
  <c r="A402" i="3"/>
  <c r="D402" i="3"/>
  <c r="G402" i="3"/>
  <c r="B402" i="3"/>
  <c r="C402" i="3"/>
  <c r="A403" i="3"/>
  <c r="D403" i="3"/>
  <c r="G403" i="3"/>
  <c r="B403" i="3"/>
  <c r="C403" i="3"/>
  <c r="A404" i="3"/>
  <c r="D404" i="3"/>
  <c r="G404" i="3"/>
  <c r="B404" i="3"/>
  <c r="C404" i="3"/>
  <c r="A405" i="3"/>
  <c r="D405" i="3"/>
  <c r="G405" i="3"/>
  <c r="B405" i="3"/>
  <c r="C405" i="3"/>
  <c r="A406" i="3"/>
  <c r="D406" i="3"/>
  <c r="G406" i="3"/>
  <c r="B406" i="3"/>
  <c r="C406" i="3"/>
  <c r="A407" i="3"/>
  <c r="D407" i="3"/>
  <c r="G407" i="3"/>
  <c r="B407" i="3"/>
  <c r="C407" i="3"/>
  <c r="A408" i="3"/>
  <c r="D408" i="3"/>
  <c r="G408" i="3"/>
  <c r="B408" i="3"/>
  <c r="C408" i="3"/>
  <c r="A409" i="3"/>
  <c r="D409" i="3"/>
  <c r="G409" i="3"/>
  <c r="B409" i="3"/>
  <c r="C409" i="3"/>
  <c r="A410" i="3"/>
  <c r="D410" i="3"/>
  <c r="G410" i="3"/>
  <c r="B410" i="3"/>
  <c r="C410" i="3"/>
  <c r="A411" i="3"/>
  <c r="D411" i="3"/>
  <c r="G411" i="3"/>
  <c r="B411" i="3"/>
  <c r="C411" i="3"/>
  <c r="A412" i="3"/>
  <c r="D412" i="3"/>
  <c r="G412" i="3"/>
  <c r="B412" i="3"/>
  <c r="C412" i="3"/>
  <c r="A413" i="3"/>
  <c r="D413" i="3"/>
  <c r="G413" i="3"/>
  <c r="B413" i="3"/>
  <c r="C413" i="3"/>
  <c r="A414" i="3"/>
  <c r="D414" i="3"/>
  <c r="G414" i="3"/>
  <c r="B414" i="3"/>
  <c r="C414" i="3"/>
  <c r="A415" i="3"/>
  <c r="D415" i="3"/>
  <c r="G415" i="3"/>
  <c r="B415" i="3"/>
  <c r="C415" i="3"/>
  <c r="A416" i="3"/>
  <c r="D416" i="3"/>
  <c r="G416" i="3"/>
  <c r="B416" i="3"/>
  <c r="C416" i="3"/>
  <c r="A417" i="3"/>
  <c r="D417" i="3"/>
  <c r="G417" i="3"/>
  <c r="B417" i="3"/>
  <c r="C417" i="3"/>
  <c r="A418" i="3"/>
  <c r="D418" i="3"/>
  <c r="G418" i="3"/>
  <c r="B418" i="3"/>
  <c r="C418" i="3"/>
  <c r="A419" i="3"/>
  <c r="D419" i="3"/>
  <c r="G419" i="3"/>
  <c r="B419" i="3"/>
  <c r="C419" i="3"/>
  <c r="A420" i="3"/>
  <c r="D420" i="3"/>
  <c r="G420" i="3"/>
  <c r="B420" i="3"/>
  <c r="C420" i="3"/>
  <c r="A421" i="3"/>
  <c r="D421" i="3"/>
  <c r="G421" i="3"/>
  <c r="B421" i="3"/>
  <c r="C421" i="3"/>
  <c r="A422" i="3"/>
  <c r="D422" i="3"/>
  <c r="G422" i="3"/>
  <c r="B422" i="3"/>
  <c r="C422" i="3"/>
  <c r="A423" i="3"/>
  <c r="D423" i="3"/>
  <c r="G423" i="3"/>
  <c r="B423" i="3"/>
  <c r="C423" i="3"/>
  <c r="A424" i="3"/>
  <c r="D424" i="3"/>
  <c r="G424" i="3"/>
  <c r="B424" i="3"/>
  <c r="C424" i="3"/>
  <c r="A425" i="3"/>
  <c r="D425" i="3"/>
  <c r="G425" i="3"/>
  <c r="B425" i="3"/>
  <c r="C425" i="3"/>
  <c r="A426" i="3"/>
  <c r="D426" i="3"/>
  <c r="G426" i="3"/>
  <c r="B426" i="3"/>
  <c r="C426" i="3"/>
  <c r="A427" i="3"/>
  <c r="D427" i="3"/>
  <c r="G427" i="3"/>
  <c r="B427" i="3"/>
  <c r="C427" i="3"/>
  <c r="A428" i="3"/>
  <c r="D428" i="3"/>
  <c r="G428" i="3"/>
  <c r="B428" i="3"/>
  <c r="C428" i="3"/>
  <c r="A429" i="3"/>
  <c r="D429" i="3"/>
  <c r="G429" i="3"/>
  <c r="B429" i="3"/>
  <c r="C429" i="3"/>
  <c r="A430" i="3"/>
  <c r="D430" i="3"/>
  <c r="G430" i="3"/>
  <c r="B430" i="3"/>
  <c r="C430" i="3"/>
  <c r="A431" i="3"/>
  <c r="D431" i="3"/>
  <c r="G431" i="3"/>
  <c r="B431" i="3"/>
  <c r="C431" i="3"/>
  <c r="A432" i="3"/>
  <c r="D432" i="3"/>
  <c r="G432" i="3"/>
  <c r="B432" i="3"/>
  <c r="C432" i="3"/>
  <c r="A433" i="3"/>
  <c r="D433" i="3"/>
  <c r="G433" i="3"/>
  <c r="B433" i="3"/>
  <c r="C433" i="3"/>
  <c r="A434" i="3"/>
  <c r="D434" i="3"/>
  <c r="G434" i="3"/>
  <c r="B434" i="3"/>
  <c r="C434" i="3"/>
  <c r="A435" i="3"/>
  <c r="D435" i="3"/>
  <c r="G435" i="3"/>
  <c r="B435" i="3"/>
  <c r="C435" i="3"/>
  <c r="A436" i="3"/>
  <c r="D436" i="3"/>
  <c r="G436" i="3"/>
  <c r="B436" i="3"/>
  <c r="C436" i="3"/>
  <c r="A437" i="3"/>
  <c r="D437" i="3"/>
  <c r="G437" i="3"/>
  <c r="B437" i="3"/>
  <c r="C437" i="3"/>
  <c r="A438" i="3"/>
  <c r="D438" i="3"/>
  <c r="G438" i="3"/>
  <c r="B438" i="3"/>
  <c r="C438" i="3"/>
  <c r="A439" i="3"/>
  <c r="D439" i="3"/>
  <c r="G439" i="3"/>
  <c r="B439" i="3"/>
  <c r="C439" i="3"/>
  <c r="A440" i="3"/>
  <c r="D440" i="3"/>
  <c r="G440" i="3"/>
  <c r="B440" i="3"/>
  <c r="C440" i="3"/>
  <c r="A441" i="3"/>
  <c r="D441" i="3"/>
  <c r="G441" i="3"/>
  <c r="B441" i="3"/>
  <c r="C441" i="3"/>
  <c r="A442" i="3"/>
  <c r="D442" i="3"/>
  <c r="G442" i="3"/>
  <c r="B442" i="3"/>
  <c r="C442" i="3"/>
  <c r="A443" i="3"/>
  <c r="D443" i="3"/>
  <c r="G443" i="3"/>
  <c r="B443" i="3"/>
  <c r="C443" i="3"/>
  <c r="A444" i="3"/>
  <c r="D444" i="3"/>
  <c r="G444" i="3"/>
  <c r="B444" i="3"/>
  <c r="C444" i="3"/>
  <c r="A445" i="3"/>
  <c r="D445" i="3"/>
  <c r="G445" i="3"/>
  <c r="B445" i="3"/>
  <c r="C445" i="3"/>
  <c r="A446" i="3"/>
  <c r="D446" i="3"/>
  <c r="G446" i="3"/>
  <c r="B446" i="3"/>
  <c r="C446" i="3"/>
  <c r="A447" i="3"/>
  <c r="D447" i="3"/>
  <c r="G447" i="3"/>
  <c r="B447" i="3"/>
  <c r="C447" i="3"/>
  <c r="A448" i="3"/>
  <c r="D448" i="3"/>
  <c r="G448" i="3"/>
  <c r="B448" i="3"/>
  <c r="C448" i="3"/>
  <c r="A449" i="3"/>
  <c r="D449" i="3"/>
  <c r="G449" i="3"/>
  <c r="B449" i="3"/>
  <c r="C449" i="3"/>
  <c r="A450" i="3"/>
  <c r="D450" i="3"/>
  <c r="G450" i="3"/>
  <c r="B450" i="3"/>
  <c r="C450" i="3"/>
  <c r="A451" i="3"/>
  <c r="D451" i="3"/>
  <c r="G451" i="3"/>
  <c r="B451" i="3"/>
  <c r="C451" i="3"/>
  <c r="A452" i="3"/>
  <c r="D452" i="3"/>
  <c r="G452" i="3"/>
  <c r="B452" i="3"/>
  <c r="C452" i="3"/>
  <c r="A453" i="3"/>
  <c r="D453" i="3"/>
  <c r="G453" i="3"/>
  <c r="B453" i="3"/>
  <c r="C453" i="3"/>
  <c r="A454" i="3"/>
  <c r="D454" i="3"/>
  <c r="G454" i="3"/>
  <c r="B454" i="3"/>
  <c r="C454" i="3"/>
  <c r="A455" i="3"/>
  <c r="D455" i="3"/>
  <c r="G455" i="3"/>
  <c r="B455" i="3"/>
  <c r="C455" i="3"/>
  <c r="A456" i="3"/>
  <c r="D456" i="3"/>
  <c r="G456" i="3"/>
  <c r="B456" i="3"/>
  <c r="C456" i="3"/>
  <c r="A457" i="3"/>
  <c r="D457" i="3"/>
  <c r="G457" i="3"/>
  <c r="B457" i="3"/>
  <c r="C457" i="3"/>
  <c r="A458" i="3"/>
  <c r="D458" i="3"/>
  <c r="G458" i="3"/>
  <c r="B458" i="3"/>
  <c r="C458" i="3"/>
  <c r="A459" i="3"/>
  <c r="D459" i="3"/>
  <c r="G459" i="3"/>
  <c r="B459" i="3"/>
  <c r="C459" i="3"/>
  <c r="A460" i="3"/>
  <c r="D460" i="3"/>
  <c r="G460" i="3"/>
  <c r="B460" i="3"/>
  <c r="C460" i="3"/>
  <c r="A461" i="3"/>
  <c r="D461" i="3"/>
  <c r="G461" i="3"/>
  <c r="B461" i="3"/>
  <c r="C461" i="3"/>
  <c r="A462" i="3"/>
  <c r="D462" i="3"/>
  <c r="G462" i="3"/>
  <c r="B462" i="3"/>
  <c r="C462" i="3"/>
  <c r="A463" i="3"/>
  <c r="D463" i="3"/>
  <c r="G463" i="3"/>
  <c r="B463" i="3"/>
  <c r="C463" i="3"/>
  <c r="A464" i="3"/>
  <c r="D464" i="3"/>
  <c r="G464" i="3"/>
  <c r="B464" i="3"/>
  <c r="C464" i="3"/>
  <c r="A465" i="3"/>
  <c r="D465" i="3"/>
  <c r="G465" i="3"/>
  <c r="B465" i="3"/>
  <c r="C465" i="3"/>
  <c r="A466" i="3"/>
  <c r="D466" i="3"/>
  <c r="G466" i="3"/>
  <c r="B466" i="3"/>
  <c r="C466" i="3"/>
  <c r="A467" i="3"/>
  <c r="D467" i="3"/>
  <c r="G467" i="3"/>
  <c r="B467" i="3"/>
  <c r="C467" i="3"/>
  <c r="A468" i="3"/>
  <c r="D468" i="3"/>
  <c r="G468" i="3"/>
  <c r="B468" i="3"/>
  <c r="C468" i="3"/>
  <c r="A469" i="3"/>
  <c r="D469" i="3"/>
  <c r="G469" i="3"/>
  <c r="B469" i="3"/>
  <c r="C469" i="3"/>
  <c r="A470" i="3"/>
  <c r="D470" i="3"/>
  <c r="G470" i="3"/>
  <c r="B470" i="3"/>
  <c r="C470" i="3"/>
  <c r="A471" i="3"/>
  <c r="D471" i="3"/>
  <c r="G471" i="3"/>
  <c r="B471" i="3"/>
  <c r="C471" i="3"/>
  <c r="A472" i="3"/>
  <c r="D472" i="3"/>
  <c r="G472" i="3"/>
  <c r="B472" i="3"/>
  <c r="C472" i="3"/>
  <c r="A473" i="3"/>
  <c r="D473" i="3"/>
  <c r="G473" i="3"/>
  <c r="B473" i="3"/>
  <c r="C473" i="3"/>
  <c r="A474" i="3"/>
  <c r="D474" i="3"/>
  <c r="G474" i="3"/>
  <c r="B474" i="3"/>
  <c r="C474" i="3"/>
  <c r="A475" i="3"/>
  <c r="D475" i="3"/>
  <c r="G475" i="3"/>
  <c r="B475" i="3"/>
  <c r="C475" i="3"/>
  <c r="A476" i="3"/>
  <c r="D476" i="3"/>
  <c r="G476" i="3"/>
  <c r="B476" i="3"/>
  <c r="C476" i="3"/>
  <c r="A477" i="3"/>
  <c r="D477" i="3"/>
  <c r="G477" i="3"/>
  <c r="B477" i="3"/>
  <c r="C477" i="3"/>
  <c r="A478" i="3"/>
  <c r="D478" i="3"/>
  <c r="G478" i="3"/>
  <c r="B478" i="3"/>
  <c r="C478" i="3"/>
  <c r="A479" i="3"/>
  <c r="D479" i="3"/>
  <c r="G479" i="3"/>
  <c r="B479" i="3"/>
  <c r="C479" i="3"/>
  <c r="A480" i="3"/>
  <c r="D480" i="3"/>
  <c r="G480" i="3"/>
  <c r="B480" i="3"/>
  <c r="C480" i="3"/>
  <c r="A481" i="3"/>
  <c r="D481" i="3"/>
  <c r="G481" i="3"/>
  <c r="B481" i="3"/>
  <c r="C481" i="3"/>
  <c r="A482" i="3"/>
  <c r="D482" i="3"/>
  <c r="G482" i="3"/>
  <c r="B482" i="3"/>
  <c r="C482" i="3"/>
  <c r="A483" i="3"/>
  <c r="D483" i="3"/>
  <c r="G483" i="3"/>
  <c r="B483" i="3"/>
  <c r="C483" i="3"/>
  <c r="A484" i="3"/>
  <c r="D484" i="3"/>
  <c r="G484" i="3"/>
  <c r="B484" i="3"/>
  <c r="C484" i="3"/>
  <c r="A485" i="3"/>
  <c r="D485" i="3"/>
  <c r="G485" i="3"/>
  <c r="B485" i="3"/>
  <c r="C485" i="3"/>
  <c r="A486" i="3"/>
  <c r="D486" i="3"/>
  <c r="G486" i="3"/>
  <c r="B486" i="3"/>
  <c r="C486" i="3"/>
  <c r="A487" i="3"/>
  <c r="D487" i="3"/>
  <c r="G487" i="3"/>
  <c r="B487" i="3"/>
  <c r="C487" i="3"/>
  <c r="A488" i="3"/>
  <c r="D488" i="3"/>
  <c r="G488" i="3"/>
  <c r="B488" i="3"/>
  <c r="C488" i="3"/>
  <c r="A489" i="3"/>
  <c r="D489" i="3"/>
  <c r="G489" i="3"/>
  <c r="B489" i="3"/>
  <c r="C489" i="3"/>
  <c r="A490" i="3"/>
  <c r="D490" i="3"/>
  <c r="G490" i="3"/>
  <c r="B490" i="3"/>
  <c r="C490" i="3"/>
  <c r="A491" i="3"/>
  <c r="D491" i="3"/>
  <c r="G491" i="3"/>
  <c r="B491" i="3"/>
  <c r="C491" i="3"/>
  <c r="A492" i="3"/>
  <c r="D492" i="3"/>
  <c r="G492" i="3"/>
  <c r="B492" i="3"/>
  <c r="C492" i="3"/>
  <c r="A493" i="3"/>
  <c r="D493" i="3"/>
  <c r="G493" i="3"/>
  <c r="B493" i="3"/>
  <c r="C493" i="3"/>
  <c r="A494" i="3"/>
  <c r="D494" i="3"/>
  <c r="G494" i="3"/>
  <c r="B494" i="3"/>
  <c r="C494" i="3"/>
  <c r="A495" i="3"/>
  <c r="D495" i="3"/>
  <c r="G495" i="3"/>
  <c r="B495" i="3"/>
  <c r="C495" i="3"/>
  <c r="A496" i="3"/>
  <c r="D496" i="3"/>
  <c r="G496" i="3"/>
  <c r="B496" i="3"/>
  <c r="C496" i="3"/>
  <c r="A497" i="3"/>
  <c r="D497" i="3"/>
  <c r="G497" i="3"/>
  <c r="B497" i="3"/>
  <c r="C497" i="3"/>
  <c r="A498" i="3"/>
  <c r="D498" i="3"/>
  <c r="G498" i="3"/>
  <c r="B498" i="3"/>
  <c r="C498" i="3"/>
  <c r="A499" i="3"/>
  <c r="D499" i="3"/>
  <c r="G499" i="3"/>
  <c r="B499" i="3"/>
  <c r="C499" i="3"/>
  <c r="A500" i="3"/>
  <c r="D500" i="3"/>
  <c r="G500" i="3"/>
  <c r="B500" i="3"/>
  <c r="C500" i="3"/>
  <c r="A501" i="3"/>
  <c r="D501" i="3"/>
  <c r="G501" i="3"/>
  <c r="B501" i="3"/>
  <c r="C501" i="3"/>
  <c r="A502" i="3"/>
  <c r="D502" i="3"/>
  <c r="G502" i="3"/>
  <c r="B7" i="3"/>
  <c r="C7" i="3"/>
  <c r="B8" i="3"/>
  <c r="C8" i="3"/>
  <c r="B9" i="3"/>
  <c r="C9" i="3"/>
  <c r="D10" i="3"/>
  <c r="G10" i="3"/>
  <c r="D11" i="3"/>
  <c r="G11" i="3"/>
  <c r="D12" i="3"/>
  <c r="G12" i="3"/>
  <c r="B6" i="3"/>
  <c r="C6" i="3"/>
  <c r="D7" i="3"/>
  <c r="G7" i="3"/>
  <c r="D8" i="3"/>
  <c r="G8" i="3"/>
  <c r="D9" i="3"/>
  <c r="G9" i="3"/>
  <c r="D5" i="3"/>
  <c r="C2" i="3"/>
  <c r="G5" i="3"/>
  <c r="D3" i="3"/>
  <c r="G3" i="3"/>
  <c r="D4" i="3"/>
  <c r="G4" i="3"/>
  <c r="D2" i="3"/>
  <c r="G2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B502" i="3"/>
  <c r="C502" i="3"/>
  <c r="F50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E3" i="3"/>
  <c r="E2" i="3"/>
  <c r="F3" i="3"/>
  <c r="F4" i="3"/>
  <c r="F2" i="3"/>
  <c r="D2" i="1"/>
</calcChain>
</file>

<file path=xl/sharedStrings.xml><?xml version="1.0" encoding="utf-8"?>
<sst xmlns="http://schemas.openxmlformats.org/spreadsheetml/2006/main" count="39" uniqueCount="31">
  <si>
    <t>Inputs</t>
  </si>
  <si>
    <t>Initial velocity magnitude (m/s)</t>
  </si>
  <si>
    <t>Gravitational constant (m/s^2)</t>
  </si>
  <si>
    <t>Initial velocity angle (°)</t>
  </si>
  <si>
    <t>Initial height (m)</t>
  </si>
  <si>
    <t>Time step (s)</t>
  </si>
  <si>
    <t>Highest point (m)</t>
  </si>
  <si>
    <t>Flight time (s)</t>
  </si>
  <si>
    <t>∆y=1/2(a)(t^2)+(v)(t)+(y)</t>
  </si>
  <si>
    <t>Max Height:</t>
  </si>
  <si>
    <t>Time of Max Height:</t>
  </si>
  <si>
    <t>time when the velocity is 0</t>
  </si>
  <si>
    <t>height when velocity is 0</t>
  </si>
  <si>
    <t>Flight Time:</t>
  </si>
  <si>
    <t>time to max + time to ground</t>
  </si>
  <si>
    <t>Time</t>
  </si>
  <si>
    <t>Height</t>
  </si>
  <si>
    <t>Graphed Height</t>
  </si>
  <si>
    <t>Adjusted Height</t>
  </si>
  <si>
    <t>Graphed Time</t>
  </si>
  <si>
    <t>* Maximum of 500 graphed points.</t>
  </si>
  <si>
    <t>Distance</t>
  </si>
  <si>
    <t>Horizontal Velocity:</t>
  </si>
  <si>
    <t>Initial Vertical Velocity:</t>
  </si>
  <si>
    <t>Graphed Distance</t>
  </si>
  <si>
    <t>Landing distance (m)</t>
  </si>
  <si>
    <t>Time Step</t>
  </si>
  <si>
    <t>Y Velocity</t>
  </si>
  <si>
    <t>Ajusted Height</t>
  </si>
  <si>
    <t>Analytical Outputs</t>
  </si>
  <si>
    <t>Iterative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</si>
</sst>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 Height </a:t>
            </a:r>
            <a:r>
              <a:rPr lang="en-US" baseline="0"/>
              <a:t>of Projectile over Time</a:t>
            </a:r>
            <a:r>
              <a:rPr lang="en-US" sz="1400" baseline="0"/>
              <a:t>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Flight Path'!$F$1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Flight Path'!$E$2:$E$502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2.79899999999998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'Analytical Flight Path'!$F$2:$F$502</c:f>
              <c:numCache>
                <c:formatCode>General</c:formatCode>
                <c:ptCount val="501"/>
                <c:pt idx="0">
                  <c:v>10.0</c:v>
                </c:pt>
                <c:pt idx="1">
                  <c:v>10.089602695</c:v>
                </c:pt>
                <c:pt idx="2">
                  <c:v>10.17841078</c:v>
                </c:pt>
                <c:pt idx="3">
                  <c:v>10.266424255</c:v>
                </c:pt>
                <c:pt idx="4">
                  <c:v>10.35364312</c:v>
                </c:pt>
                <c:pt idx="5">
                  <c:v>10.440067375</c:v>
                </c:pt>
                <c:pt idx="6">
                  <c:v>10.52569702</c:v>
                </c:pt>
                <c:pt idx="7">
                  <c:v>10.610532055</c:v>
                </c:pt>
                <c:pt idx="8">
                  <c:v>10.69457248</c:v>
                </c:pt>
                <c:pt idx="9">
                  <c:v>10.777818295</c:v>
                </c:pt>
                <c:pt idx="10">
                  <c:v>10.8602695</c:v>
                </c:pt>
                <c:pt idx="11">
                  <c:v>10.941926095</c:v>
                </c:pt>
                <c:pt idx="12">
                  <c:v>11.02278808</c:v>
                </c:pt>
                <c:pt idx="13">
                  <c:v>11.102855455</c:v>
                </c:pt>
                <c:pt idx="14">
                  <c:v>11.18212822</c:v>
                </c:pt>
                <c:pt idx="15">
                  <c:v>11.260606375</c:v>
                </c:pt>
                <c:pt idx="16">
                  <c:v>11.33828992</c:v>
                </c:pt>
                <c:pt idx="17">
                  <c:v>11.415178855</c:v>
                </c:pt>
                <c:pt idx="18">
                  <c:v>11.49127318</c:v>
                </c:pt>
                <c:pt idx="19">
                  <c:v>11.566572895</c:v>
                </c:pt>
                <c:pt idx="20">
                  <c:v>11.641078</c:v>
                </c:pt>
                <c:pt idx="21">
                  <c:v>11.714788495</c:v>
                </c:pt>
                <c:pt idx="22">
                  <c:v>11.78770438</c:v>
                </c:pt>
                <c:pt idx="23">
                  <c:v>11.859825655</c:v>
                </c:pt>
                <c:pt idx="24">
                  <c:v>11.93115232</c:v>
                </c:pt>
                <c:pt idx="25">
                  <c:v>12.001684375</c:v>
                </c:pt>
                <c:pt idx="26">
                  <c:v>12.07142182</c:v>
                </c:pt>
                <c:pt idx="27">
                  <c:v>12.140364655</c:v>
                </c:pt>
                <c:pt idx="28">
                  <c:v>12.20851288</c:v>
                </c:pt>
                <c:pt idx="29">
                  <c:v>12.275866495</c:v>
                </c:pt>
                <c:pt idx="30">
                  <c:v>12.3424255</c:v>
                </c:pt>
                <c:pt idx="31">
                  <c:v>12.408189895</c:v>
                </c:pt>
                <c:pt idx="32">
                  <c:v>12.47315968</c:v>
                </c:pt>
                <c:pt idx="33">
                  <c:v>12.537334855</c:v>
                </c:pt>
                <c:pt idx="34">
                  <c:v>12.60071542</c:v>
                </c:pt>
                <c:pt idx="35">
                  <c:v>12.663301375</c:v>
                </c:pt>
                <c:pt idx="36">
                  <c:v>12.72509272</c:v>
                </c:pt>
                <c:pt idx="37">
                  <c:v>12.786089455</c:v>
                </c:pt>
                <c:pt idx="38">
                  <c:v>12.84629158</c:v>
                </c:pt>
                <c:pt idx="39">
                  <c:v>12.905699095</c:v>
                </c:pt>
                <c:pt idx="40">
                  <c:v>12.964312</c:v>
                </c:pt>
                <c:pt idx="41">
                  <c:v>13.022130295</c:v>
                </c:pt>
                <c:pt idx="42">
                  <c:v>13.07915398</c:v>
                </c:pt>
                <c:pt idx="43">
                  <c:v>13.135383055</c:v>
                </c:pt>
                <c:pt idx="44">
                  <c:v>13.19081752</c:v>
                </c:pt>
                <c:pt idx="45">
                  <c:v>13.245457375</c:v>
                </c:pt>
                <c:pt idx="46">
                  <c:v>13.29930262</c:v>
                </c:pt>
                <c:pt idx="47">
                  <c:v>13.352353255</c:v>
                </c:pt>
                <c:pt idx="48">
                  <c:v>13.40460928</c:v>
                </c:pt>
                <c:pt idx="49">
                  <c:v>13.456070695</c:v>
                </c:pt>
                <c:pt idx="50">
                  <c:v>13.5067375</c:v>
                </c:pt>
                <c:pt idx="51">
                  <c:v>13.556609695</c:v>
                </c:pt>
                <c:pt idx="52">
                  <c:v>13.60568728</c:v>
                </c:pt>
                <c:pt idx="53">
                  <c:v>13.653970255</c:v>
                </c:pt>
                <c:pt idx="54">
                  <c:v>13.70145862</c:v>
                </c:pt>
                <c:pt idx="55">
                  <c:v>13.748152375</c:v>
                </c:pt>
                <c:pt idx="56">
                  <c:v>13.79405152</c:v>
                </c:pt>
                <c:pt idx="57">
                  <c:v>13.839156055</c:v>
                </c:pt>
                <c:pt idx="58">
                  <c:v>13.88346598</c:v>
                </c:pt>
                <c:pt idx="59">
                  <c:v>13.926981295</c:v>
                </c:pt>
                <c:pt idx="60">
                  <c:v>13.969702</c:v>
                </c:pt>
                <c:pt idx="61">
                  <c:v>14.011628095</c:v>
                </c:pt>
                <c:pt idx="62">
                  <c:v>14.05275958</c:v>
                </c:pt>
                <c:pt idx="63">
                  <c:v>14.093096455</c:v>
                </c:pt>
                <c:pt idx="64">
                  <c:v>14.13263872</c:v>
                </c:pt>
                <c:pt idx="65">
                  <c:v>14.171386375</c:v>
                </c:pt>
                <c:pt idx="66">
                  <c:v>14.20933942</c:v>
                </c:pt>
                <c:pt idx="67">
                  <c:v>14.246497855</c:v>
                </c:pt>
                <c:pt idx="68">
                  <c:v>14.28286168</c:v>
                </c:pt>
                <c:pt idx="69">
                  <c:v>14.318430895</c:v>
                </c:pt>
                <c:pt idx="70">
                  <c:v>14.3532055</c:v>
                </c:pt>
                <c:pt idx="71">
                  <c:v>14.387185495</c:v>
                </c:pt>
                <c:pt idx="72">
                  <c:v>14.42037088</c:v>
                </c:pt>
                <c:pt idx="73">
                  <c:v>14.452761655</c:v>
                </c:pt>
                <c:pt idx="74">
                  <c:v>14.48435782</c:v>
                </c:pt>
                <c:pt idx="75">
                  <c:v>14.515159375</c:v>
                </c:pt>
                <c:pt idx="76">
                  <c:v>14.54516632</c:v>
                </c:pt>
                <c:pt idx="77">
                  <c:v>14.574378655</c:v>
                </c:pt>
                <c:pt idx="78">
                  <c:v>14.60279638</c:v>
                </c:pt>
                <c:pt idx="79">
                  <c:v>14.630419495</c:v>
                </c:pt>
                <c:pt idx="80">
                  <c:v>14.657248</c:v>
                </c:pt>
                <c:pt idx="81">
                  <c:v>14.683281895</c:v>
                </c:pt>
                <c:pt idx="82">
                  <c:v>14.70852118</c:v>
                </c:pt>
                <c:pt idx="83">
                  <c:v>14.732965855</c:v>
                </c:pt>
                <c:pt idx="84">
                  <c:v>14.75661592</c:v>
                </c:pt>
                <c:pt idx="85">
                  <c:v>14.779471375</c:v>
                </c:pt>
                <c:pt idx="86">
                  <c:v>14.80153222</c:v>
                </c:pt>
                <c:pt idx="87">
                  <c:v>14.822798455</c:v>
                </c:pt>
                <c:pt idx="88">
                  <c:v>14.84327008</c:v>
                </c:pt>
                <c:pt idx="89">
                  <c:v>14.862947095</c:v>
                </c:pt>
                <c:pt idx="90">
                  <c:v>14.8818295</c:v>
                </c:pt>
                <c:pt idx="91">
                  <c:v>14.899917295</c:v>
                </c:pt>
                <c:pt idx="92">
                  <c:v>14.91721048</c:v>
                </c:pt>
                <c:pt idx="93">
                  <c:v>14.933709055</c:v>
                </c:pt>
                <c:pt idx="94">
                  <c:v>14.94941302</c:v>
                </c:pt>
                <c:pt idx="95">
                  <c:v>14.964322375</c:v>
                </c:pt>
                <c:pt idx="96">
                  <c:v>14.97843712</c:v>
                </c:pt>
                <c:pt idx="97">
                  <c:v>14.991757255</c:v>
                </c:pt>
                <c:pt idx="98">
                  <c:v>15.00428278</c:v>
                </c:pt>
                <c:pt idx="99">
                  <c:v>15.016013695</c:v>
                </c:pt>
                <c:pt idx="100">
                  <c:v>15.02695</c:v>
                </c:pt>
                <c:pt idx="101">
                  <c:v>15.037091695</c:v>
                </c:pt>
                <c:pt idx="102">
                  <c:v>15.04643878</c:v>
                </c:pt>
                <c:pt idx="103">
                  <c:v>15.054991255</c:v>
                </c:pt>
                <c:pt idx="104">
                  <c:v>15.06274912</c:v>
                </c:pt>
                <c:pt idx="105">
                  <c:v>15.069712375</c:v>
                </c:pt>
                <c:pt idx="106">
                  <c:v>15.07588102</c:v>
                </c:pt>
                <c:pt idx="107">
                  <c:v>15.081255055</c:v>
                </c:pt>
                <c:pt idx="108">
                  <c:v>15.08583448</c:v>
                </c:pt>
                <c:pt idx="109">
                  <c:v>15.089619295</c:v>
                </c:pt>
                <c:pt idx="110">
                  <c:v>15.0926095</c:v>
                </c:pt>
                <c:pt idx="111">
                  <c:v>15.094805095</c:v>
                </c:pt>
                <c:pt idx="112">
                  <c:v>15.09620608</c:v>
                </c:pt>
                <c:pt idx="113">
                  <c:v>15.096812455</c:v>
                </c:pt>
                <c:pt idx="114">
                  <c:v>15.09662422</c:v>
                </c:pt>
                <c:pt idx="115">
                  <c:v>15.095641375</c:v>
                </c:pt>
                <c:pt idx="116">
                  <c:v>15.09386392</c:v>
                </c:pt>
                <c:pt idx="117">
                  <c:v>15.091291855</c:v>
                </c:pt>
                <c:pt idx="118">
                  <c:v>15.08792518</c:v>
                </c:pt>
                <c:pt idx="119">
                  <c:v>15.083763895</c:v>
                </c:pt>
                <c:pt idx="120">
                  <c:v>15.078808</c:v>
                </c:pt>
                <c:pt idx="121">
                  <c:v>15.073057495</c:v>
                </c:pt>
                <c:pt idx="122">
                  <c:v>15.06651238</c:v>
                </c:pt>
                <c:pt idx="123">
                  <c:v>15.059172655</c:v>
                </c:pt>
                <c:pt idx="124">
                  <c:v>15.05103832</c:v>
                </c:pt>
                <c:pt idx="125">
                  <c:v>15.042109375</c:v>
                </c:pt>
                <c:pt idx="126">
                  <c:v>15.03238582</c:v>
                </c:pt>
                <c:pt idx="127">
                  <c:v>15.021867655</c:v>
                </c:pt>
                <c:pt idx="128">
                  <c:v>15.01055488</c:v>
                </c:pt>
                <c:pt idx="129">
                  <c:v>14.998447495</c:v>
                </c:pt>
                <c:pt idx="130">
                  <c:v>14.9855455</c:v>
                </c:pt>
                <c:pt idx="131">
                  <c:v>14.971848895</c:v>
                </c:pt>
                <c:pt idx="132">
                  <c:v>14.95735768</c:v>
                </c:pt>
                <c:pt idx="133">
                  <c:v>14.942071855</c:v>
                </c:pt>
                <c:pt idx="134">
                  <c:v>14.92599142</c:v>
                </c:pt>
                <c:pt idx="135">
                  <c:v>14.909116375</c:v>
                </c:pt>
                <c:pt idx="136">
                  <c:v>14.89144672</c:v>
                </c:pt>
                <c:pt idx="137">
                  <c:v>14.872982455</c:v>
                </c:pt>
                <c:pt idx="138">
                  <c:v>14.85372358</c:v>
                </c:pt>
                <c:pt idx="139">
                  <c:v>14.833670095</c:v>
                </c:pt>
                <c:pt idx="140">
                  <c:v>14.81282200000001</c:v>
                </c:pt>
                <c:pt idx="141">
                  <c:v>14.791179295</c:v>
                </c:pt>
                <c:pt idx="142">
                  <c:v>14.76874198000001</c:v>
                </c:pt>
                <c:pt idx="143">
                  <c:v>14.74551005500001</c:v>
                </c:pt>
                <c:pt idx="144">
                  <c:v>14.72148352000001</c:v>
                </c:pt>
                <c:pt idx="145">
                  <c:v>14.69666237500001</c:v>
                </c:pt>
                <c:pt idx="146">
                  <c:v>14.67104662000001</c:v>
                </c:pt>
                <c:pt idx="147">
                  <c:v>14.64463625500001</c:v>
                </c:pt>
                <c:pt idx="148">
                  <c:v>14.61743128000001</c:v>
                </c:pt>
                <c:pt idx="149">
                  <c:v>14.58943169500001</c:v>
                </c:pt>
                <c:pt idx="150">
                  <c:v>14.56063750000001</c:v>
                </c:pt>
                <c:pt idx="151">
                  <c:v>14.53104869500001</c:v>
                </c:pt>
                <c:pt idx="152">
                  <c:v>14.50066528000001</c:v>
                </c:pt>
                <c:pt idx="153">
                  <c:v>14.46948725500001</c:v>
                </c:pt>
                <c:pt idx="154">
                  <c:v>14.43751462000001</c:v>
                </c:pt>
                <c:pt idx="155">
                  <c:v>14.40474737500001</c:v>
                </c:pt>
                <c:pt idx="156">
                  <c:v>14.37118552000002</c:v>
                </c:pt>
                <c:pt idx="157">
                  <c:v>14.33682905500001</c:v>
                </c:pt>
                <c:pt idx="158">
                  <c:v>14.30167798000002</c:v>
                </c:pt>
                <c:pt idx="159">
                  <c:v>14.26573229500002</c:v>
                </c:pt>
                <c:pt idx="160">
                  <c:v>14.22899200000002</c:v>
                </c:pt>
                <c:pt idx="161">
                  <c:v>14.19145709500002</c:v>
                </c:pt>
                <c:pt idx="162">
                  <c:v>14.15312758000002</c:v>
                </c:pt>
                <c:pt idx="163">
                  <c:v>14.11400345500002</c:v>
                </c:pt>
                <c:pt idx="164">
                  <c:v>14.07408472000002</c:v>
                </c:pt>
                <c:pt idx="165">
                  <c:v>14.03337137500002</c:v>
                </c:pt>
                <c:pt idx="166">
                  <c:v>13.99186342000002</c:v>
                </c:pt>
                <c:pt idx="167">
                  <c:v>13.94956085500002</c:v>
                </c:pt>
                <c:pt idx="168">
                  <c:v>13.90646368000002</c:v>
                </c:pt>
                <c:pt idx="169">
                  <c:v>13.86257189500003</c:v>
                </c:pt>
                <c:pt idx="170">
                  <c:v>13.81788550000003</c:v>
                </c:pt>
                <c:pt idx="171">
                  <c:v>13.77240449500003</c:v>
                </c:pt>
                <c:pt idx="172">
                  <c:v>13.72612888000003</c:v>
                </c:pt>
                <c:pt idx="173">
                  <c:v>13.67905865500003</c:v>
                </c:pt>
                <c:pt idx="174">
                  <c:v>13.63119382000003</c:v>
                </c:pt>
                <c:pt idx="175">
                  <c:v>13.58253437500003</c:v>
                </c:pt>
                <c:pt idx="176">
                  <c:v>13.53308032000003</c:v>
                </c:pt>
                <c:pt idx="177">
                  <c:v>13.48283165500003</c:v>
                </c:pt>
                <c:pt idx="178">
                  <c:v>13.43178838000003</c:v>
                </c:pt>
                <c:pt idx="179">
                  <c:v>13.37995049500004</c:v>
                </c:pt>
                <c:pt idx="180">
                  <c:v>13.32731800000003</c:v>
                </c:pt>
                <c:pt idx="181">
                  <c:v>13.27389089500004</c:v>
                </c:pt>
                <c:pt idx="182">
                  <c:v>13.21966918000004</c:v>
                </c:pt>
                <c:pt idx="183">
                  <c:v>13.16465285500004</c:v>
                </c:pt>
                <c:pt idx="184">
                  <c:v>13.10884192000004</c:v>
                </c:pt>
                <c:pt idx="185">
                  <c:v>13.05223637500004</c:v>
                </c:pt>
                <c:pt idx="186">
                  <c:v>12.99483622000004</c:v>
                </c:pt>
                <c:pt idx="187">
                  <c:v>12.93664145500005</c:v>
                </c:pt>
                <c:pt idx="188">
                  <c:v>12.87765208000005</c:v>
                </c:pt>
                <c:pt idx="189">
                  <c:v>12.81786809500005</c:v>
                </c:pt>
                <c:pt idx="190">
                  <c:v>12.75728950000005</c:v>
                </c:pt>
                <c:pt idx="191">
                  <c:v>12.69591629500005</c:v>
                </c:pt>
                <c:pt idx="192">
                  <c:v>12.63374848000005</c:v>
                </c:pt>
                <c:pt idx="193">
                  <c:v>12.57078605500005</c:v>
                </c:pt>
                <c:pt idx="194">
                  <c:v>12.50702902000006</c:v>
                </c:pt>
                <c:pt idx="195">
                  <c:v>12.44247737500006</c:v>
                </c:pt>
                <c:pt idx="196">
                  <c:v>12.37713112000006</c:v>
                </c:pt>
                <c:pt idx="197">
                  <c:v>12.31099025500006</c:v>
                </c:pt>
                <c:pt idx="198">
                  <c:v>12.24405478000006</c:v>
                </c:pt>
                <c:pt idx="199">
                  <c:v>12.17632469500006</c:v>
                </c:pt>
                <c:pt idx="200">
                  <c:v>12.10780000000006</c:v>
                </c:pt>
                <c:pt idx="201">
                  <c:v>12.03848069500006</c:v>
                </c:pt>
                <c:pt idx="202">
                  <c:v>11.96836678000007</c:v>
                </c:pt>
                <c:pt idx="203">
                  <c:v>11.89745825500007</c:v>
                </c:pt>
                <c:pt idx="204">
                  <c:v>11.82575512000007</c:v>
                </c:pt>
                <c:pt idx="205">
                  <c:v>11.75325737500007</c:v>
                </c:pt>
                <c:pt idx="206">
                  <c:v>11.67996502000007</c:v>
                </c:pt>
                <c:pt idx="207">
                  <c:v>11.60587805500008</c:v>
                </c:pt>
                <c:pt idx="208">
                  <c:v>11.53099648000008</c:v>
                </c:pt>
                <c:pt idx="209">
                  <c:v>11.45532029500008</c:v>
                </c:pt>
                <c:pt idx="210">
                  <c:v>11.37884950000008</c:v>
                </c:pt>
                <c:pt idx="211">
                  <c:v>11.30158409500008</c:v>
                </c:pt>
                <c:pt idx="212">
                  <c:v>11.22352408000008</c:v>
                </c:pt>
                <c:pt idx="213">
                  <c:v>11.14466945500008</c:v>
                </c:pt>
                <c:pt idx="214">
                  <c:v>11.06502022000009</c:v>
                </c:pt>
                <c:pt idx="215">
                  <c:v>10.98457637500009</c:v>
                </c:pt>
                <c:pt idx="216">
                  <c:v>10.9033379200001</c:v>
                </c:pt>
                <c:pt idx="217">
                  <c:v>10.82130485500009</c:v>
                </c:pt>
                <c:pt idx="218">
                  <c:v>10.7384771800001</c:v>
                </c:pt>
                <c:pt idx="219">
                  <c:v>10.6548548950001</c:v>
                </c:pt>
                <c:pt idx="220">
                  <c:v>10.5704380000001</c:v>
                </c:pt>
                <c:pt idx="221">
                  <c:v>10.4852264950001</c:v>
                </c:pt>
                <c:pt idx="222">
                  <c:v>10.3992203800001</c:v>
                </c:pt>
                <c:pt idx="223">
                  <c:v>10.3124196550001</c:v>
                </c:pt>
                <c:pt idx="224">
                  <c:v>10.2248243200001</c:v>
                </c:pt>
                <c:pt idx="225">
                  <c:v>10.13643437500011</c:v>
                </c:pt>
                <c:pt idx="226">
                  <c:v>10.04724982000011</c:v>
                </c:pt>
                <c:pt idx="227">
                  <c:v>9.957270655000108</c:v>
                </c:pt>
                <c:pt idx="228">
                  <c:v>9.86649688000011</c:v>
                </c:pt>
                <c:pt idx="229">
                  <c:v>9.774928495000115</c:v>
                </c:pt>
                <c:pt idx="230">
                  <c:v>9.682565500000116</c:v>
                </c:pt>
                <c:pt idx="231">
                  <c:v>9.589407895000114</c:v>
                </c:pt>
                <c:pt idx="232">
                  <c:v>9.49545568000012</c:v>
                </c:pt>
                <c:pt idx="233">
                  <c:v>9.400708855000122</c:v>
                </c:pt>
                <c:pt idx="234">
                  <c:v>9.305167420000121</c:v>
                </c:pt>
                <c:pt idx="235">
                  <c:v>9.208831375000123</c:v>
                </c:pt>
                <c:pt idx="236">
                  <c:v>9.111700720000126</c:v>
                </c:pt>
                <c:pt idx="237">
                  <c:v>9.013775455000129</c:v>
                </c:pt>
                <c:pt idx="238">
                  <c:v>8.915055580000132</c:v>
                </c:pt>
                <c:pt idx="239">
                  <c:v>8.81554109500013</c:v>
                </c:pt>
                <c:pt idx="240">
                  <c:v>8.715232000000135</c:v>
                </c:pt>
                <c:pt idx="241">
                  <c:v>8.614128295000142</c:v>
                </c:pt>
                <c:pt idx="242">
                  <c:v>8.512229980000139</c:v>
                </c:pt>
                <c:pt idx="243">
                  <c:v>8.40953705500014</c:v>
                </c:pt>
                <c:pt idx="244">
                  <c:v>8.306049520000144</c:v>
                </c:pt>
                <c:pt idx="245">
                  <c:v>8.201767375000148</c:v>
                </c:pt>
                <c:pt idx="246">
                  <c:v>8.09669062000015</c:v>
                </c:pt>
                <c:pt idx="247">
                  <c:v>7.990819255000154</c:v>
                </c:pt>
                <c:pt idx="248">
                  <c:v>7.884153280000152</c:v>
                </c:pt>
                <c:pt idx="249">
                  <c:v>7.776692695000157</c:v>
                </c:pt>
                <c:pt idx="250">
                  <c:v>7.668437500000156</c:v>
                </c:pt>
                <c:pt idx="251">
                  <c:v>7.55938769500016</c:v>
                </c:pt>
                <c:pt idx="252">
                  <c:v>7.449543280000167</c:v>
                </c:pt>
                <c:pt idx="253">
                  <c:v>7.33890425500017</c:v>
                </c:pt>
                <c:pt idx="254">
                  <c:v>7.227470620000172</c:v>
                </c:pt>
                <c:pt idx="255">
                  <c:v>7.115242375000171</c:v>
                </c:pt>
                <c:pt idx="256">
                  <c:v>7.002219520000174</c:v>
                </c:pt>
                <c:pt idx="257">
                  <c:v>6.888402055000177</c:v>
                </c:pt>
                <c:pt idx="258">
                  <c:v>6.773789980000177</c:v>
                </c:pt>
                <c:pt idx="259">
                  <c:v>6.658383295000181</c:v>
                </c:pt>
                <c:pt idx="260">
                  <c:v>6.542182000000185</c:v>
                </c:pt>
                <c:pt idx="261">
                  <c:v>6.42518609500019</c:v>
                </c:pt>
                <c:pt idx="262">
                  <c:v>6.307395580000193</c:v>
                </c:pt>
                <c:pt idx="263">
                  <c:v>6.188810455000191</c:v>
                </c:pt>
                <c:pt idx="264">
                  <c:v>6.069430720000195</c:v>
                </c:pt>
                <c:pt idx="265">
                  <c:v>5.9492563750002</c:v>
                </c:pt>
                <c:pt idx="266">
                  <c:v>5.828287420000201</c:v>
                </c:pt>
                <c:pt idx="267">
                  <c:v>5.706523855000203</c:v>
                </c:pt>
                <c:pt idx="268">
                  <c:v>5.583965680000208</c:v>
                </c:pt>
                <c:pt idx="269">
                  <c:v>5.46061289500021</c:v>
                </c:pt>
                <c:pt idx="270">
                  <c:v>5.336465500000216</c:v>
                </c:pt>
                <c:pt idx="271">
                  <c:v>5.211523495000214</c:v>
                </c:pt>
                <c:pt idx="272">
                  <c:v>5.085786880000217</c:v>
                </c:pt>
                <c:pt idx="273">
                  <c:v>4.95925565500022</c:v>
                </c:pt>
                <c:pt idx="274">
                  <c:v>4.831929820000223</c:v>
                </c:pt>
                <c:pt idx="275">
                  <c:v>4.703809375000226</c:v>
                </c:pt>
                <c:pt idx="276">
                  <c:v>4.574894320000229</c:v>
                </c:pt>
                <c:pt idx="277">
                  <c:v>4.445184655000233</c:v>
                </c:pt>
                <c:pt idx="278">
                  <c:v>4.314680380000237</c:v>
                </c:pt>
                <c:pt idx="279">
                  <c:v>4.183381495000237</c:v>
                </c:pt>
                <c:pt idx="280">
                  <c:v>4.051288000000241</c:v>
                </c:pt>
                <c:pt idx="281">
                  <c:v>3.918399895000245</c:v>
                </c:pt>
                <c:pt idx="282">
                  <c:v>3.784717180000246</c:v>
                </c:pt>
                <c:pt idx="283">
                  <c:v>3.650239855000247</c:v>
                </c:pt>
                <c:pt idx="284">
                  <c:v>3.514967920000252</c:v>
                </c:pt>
                <c:pt idx="285">
                  <c:v>3.378901375000257</c:v>
                </c:pt>
                <c:pt idx="286">
                  <c:v>3.242040220000263</c:v>
                </c:pt>
                <c:pt idx="287">
                  <c:v>3.104384455000257</c:v>
                </c:pt>
                <c:pt idx="288">
                  <c:v>2.965934080000263</c:v>
                </c:pt>
                <c:pt idx="289">
                  <c:v>2.826689095000269</c:v>
                </c:pt>
                <c:pt idx="290">
                  <c:v>2.686649500000271</c:v>
                </c:pt>
                <c:pt idx="291">
                  <c:v>2.545815295000271</c:v>
                </c:pt>
                <c:pt idx="292">
                  <c:v>2.404186480000277</c:v>
                </c:pt>
                <c:pt idx="293">
                  <c:v>2.261763055000284</c:v>
                </c:pt>
                <c:pt idx="294">
                  <c:v>2.118545020000283</c:v>
                </c:pt>
                <c:pt idx="295">
                  <c:v>1.974532375000287</c:v>
                </c:pt>
                <c:pt idx="296">
                  <c:v>1.829725120000287</c:v>
                </c:pt>
                <c:pt idx="297">
                  <c:v>1.684123255000294</c:v>
                </c:pt>
                <c:pt idx="298">
                  <c:v>1.537726780000291</c:v>
                </c:pt>
                <c:pt idx="299">
                  <c:v>1.390535695000299</c:v>
                </c:pt>
                <c:pt idx="300">
                  <c:v>1.2425500000003</c:v>
                </c:pt>
                <c:pt idx="301">
                  <c:v>1.093769695000308</c:v>
                </c:pt>
                <c:pt idx="302">
                  <c:v>0.944194780000309</c:v>
                </c:pt>
                <c:pt idx="303">
                  <c:v>0.793825255000314</c:v>
                </c:pt>
                <c:pt idx="304">
                  <c:v>0.642661120000316</c:v>
                </c:pt>
                <c:pt idx="305">
                  <c:v>0.490702375000318</c:v>
                </c:pt>
                <c:pt idx="306">
                  <c:v>0.337949020000323</c:v>
                </c:pt>
                <c:pt idx="307">
                  <c:v>0.184401055000325</c:v>
                </c:pt>
                <c:pt idx="308">
                  <c:v>0.0300584800003278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050112"/>
        <c:axId val="-939477328"/>
      </c:scatterChart>
      <c:valAx>
        <c:axId val="-9390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477328"/>
        <c:crosses val="autoZero"/>
        <c:crossBetween val="midCat"/>
      </c:valAx>
      <c:valAx>
        <c:axId val="-939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0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</a:t>
            </a:r>
            <a:r>
              <a:rPr lang="en-US" baseline="0"/>
              <a:t> Path of Projectile*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Flight Path'!$F$1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Flight Path'!$G$2:$G$502</c:f>
              <c:numCache>
                <c:formatCode>General</c:formatCode>
                <c:ptCount val="501"/>
                <c:pt idx="0">
                  <c:v>0.0</c:v>
                </c:pt>
                <c:pt idx="1">
                  <c:v>5.51316804708879E-18</c:v>
                </c:pt>
                <c:pt idx="2">
                  <c:v>1.10263360941776E-17</c:v>
                </c:pt>
                <c:pt idx="3">
                  <c:v>1.65395041412664E-17</c:v>
                </c:pt>
                <c:pt idx="4">
                  <c:v>2.20526721883552E-17</c:v>
                </c:pt>
                <c:pt idx="5">
                  <c:v>2.75658402354439E-17</c:v>
                </c:pt>
                <c:pt idx="6">
                  <c:v>3.30790082825327E-17</c:v>
                </c:pt>
                <c:pt idx="7">
                  <c:v>3.85921763296215E-17</c:v>
                </c:pt>
                <c:pt idx="8">
                  <c:v>4.41053443767103E-17</c:v>
                </c:pt>
                <c:pt idx="9">
                  <c:v>4.96185124237991E-17</c:v>
                </c:pt>
                <c:pt idx="10">
                  <c:v>5.51316804708879E-17</c:v>
                </c:pt>
                <c:pt idx="11">
                  <c:v>6.06448485179767E-17</c:v>
                </c:pt>
                <c:pt idx="12">
                  <c:v>6.61580165650655E-17</c:v>
                </c:pt>
                <c:pt idx="13">
                  <c:v>7.16711846121542E-17</c:v>
                </c:pt>
                <c:pt idx="14">
                  <c:v>7.7184352659243E-17</c:v>
                </c:pt>
                <c:pt idx="15">
                  <c:v>8.26975207063318E-17</c:v>
                </c:pt>
                <c:pt idx="16">
                  <c:v>8.82106887534206E-17</c:v>
                </c:pt>
                <c:pt idx="17">
                  <c:v>9.37238568005094E-17</c:v>
                </c:pt>
                <c:pt idx="18">
                  <c:v>9.92370248475982E-17</c:v>
                </c:pt>
                <c:pt idx="19">
                  <c:v>1.04750192894687E-16</c:v>
                </c:pt>
                <c:pt idx="20">
                  <c:v>1.10263360941776E-16</c:v>
                </c:pt>
                <c:pt idx="21">
                  <c:v>1.15776528988865E-16</c:v>
                </c:pt>
                <c:pt idx="22">
                  <c:v>1.21289697035953E-16</c:v>
                </c:pt>
                <c:pt idx="23">
                  <c:v>1.26802865083042E-16</c:v>
                </c:pt>
                <c:pt idx="24">
                  <c:v>1.32316033130131E-16</c:v>
                </c:pt>
                <c:pt idx="25">
                  <c:v>1.3782920117722E-16</c:v>
                </c:pt>
                <c:pt idx="26">
                  <c:v>1.43342369224309E-16</c:v>
                </c:pt>
                <c:pt idx="27">
                  <c:v>1.48855537271397E-16</c:v>
                </c:pt>
                <c:pt idx="28">
                  <c:v>1.54368705318486E-16</c:v>
                </c:pt>
                <c:pt idx="29">
                  <c:v>1.59881873365575E-16</c:v>
                </c:pt>
                <c:pt idx="30">
                  <c:v>1.65395041412664E-16</c:v>
                </c:pt>
                <c:pt idx="31">
                  <c:v>1.70908209459753E-16</c:v>
                </c:pt>
                <c:pt idx="32">
                  <c:v>1.76421377506841E-16</c:v>
                </c:pt>
                <c:pt idx="33">
                  <c:v>1.8193454555393E-16</c:v>
                </c:pt>
                <c:pt idx="34">
                  <c:v>1.87447713601019E-16</c:v>
                </c:pt>
                <c:pt idx="35">
                  <c:v>1.92960881648108E-16</c:v>
                </c:pt>
                <c:pt idx="36">
                  <c:v>1.98474049695196E-16</c:v>
                </c:pt>
                <c:pt idx="37">
                  <c:v>2.03987217742285E-16</c:v>
                </c:pt>
                <c:pt idx="38">
                  <c:v>2.09500385789374E-16</c:v>
                </c:pt>
                <c:pt idx="39">
                  <c:v>2.15013553836463E-16</c:v>
                </c:pt>
                <c:pt idx="40">
                  <c:v>2.20526721883552E-16</c:v>
                </c:pt>
                <c:pt idx="41">
                  <c:v>2.2603988993064E-16</c:v>
                </c:pt>
                <c:pt idx="42">
                  <c:v>2.31553057977729E-16</c:v>
                </c:pt>
                <c:pt idx="43">
                  <c:v>2.37066226024818E-16</c:v>
                </c:pt>
                <c:pt idx="44">
                  <c:v>2.42579394071907E-16</c:v>
                </c:pt>
                <c:pt idx="45">
                  <c:v>2.48092562118996E-16</c:v>
                </c:pt>
                <c:pt idx="46">
                  <c:v>2.53605730166084E-16</c:v>
                </c:pt>
                <c:pt idx="47">
                  <c:v>2.59118898213173E-16</c:v>
                </c:pt>
                <c:pt idx="48">
                  <c:v>2.64632066260262E-16</c:v>
                </c:pt>
                <c:pt idx="49">
                  <c:v>2.70145234307351E-16</c:v>
                </c:pt>
                <c:pt idx="50">
                  <c:v>2.7565840235444E-16</c:v>
                </c:pt>
                <c:pt idx="51">
                  <c:v>2.81171570401528E-16</c:v>
                </c:pt>
                <c:pt idx="52">
                  <c:v>2.86684738448617E-16</c:v>
                </c:pt>
                <c:pt idx="53">
                  <c:v>2.92197906495706E-16</c:v>
                </c:pt>
                <c:pt idx="54">
                  <c:v>2.97711074542795E-16</c:v>
                </c:pt>
                <c:pt idx="55">
                  <c:v>3.03224242589884E-16</c:v>
                </c:pt>
                <c:pt idx="56">
                  <c:v>3.08737410636972E-16</c:v>
                </c:pt>
                <c:pt idx="57">
                  <c:v>3.14250578684061E-16</c:v>
                </c:pt>
                <c:pt idx="58">
                  <c:v>3.1976374673115E-16</c:v>
                </c:pt>
                <c:pt idx="59">
                  <c:v>3.25276914778239E-16</c:v>
                </c:pt>
                <c:pt idx="60">
                  <c:v>3.30790082825328E-16</c:v>
                </c:pt>
                <c:pt idx="61">
                  <c:v>3.36303250872416E-16</c:v>
                </c:pt>
                <c:pt idx="62">
                  <c:v>3.41816418919505E-16</c:v>
                </c:pt>
                <c:pt idx="63">
                  <c:v>3.47329586966594E-16</c:v>
                </c:pt>
                <c:pt idx="64">
                  <c:v>3.52842755013683E-16</c:v>
                </c:pt>
                <c:pt idx="65">
                  <c:v>3.58355923060772E-16</c:v>
                </c:pt>
                <c:pt idx="66">
                  <c:v>3.6386909110786E-16</c:v>
                </c:pt>
                <c:pt idx="67">
                  <c:v>3.69382259154949E-16</c:v>
                </c:pt>
                <c:pt idx="68">
                  <c:v>3.74895427202038E-16</c:v>
                </c:pt>
                <c:pt idx="69">
                  <c:v>3.80408595249127E-16</c:v>
                </c:pt>
                <c:pt idx="70">
                  <c:v>3.85921763296215E-16</c:v>
                </c:pt>
                <c:pt idx="71">
                  <c:v>3.91434931343304E-16</c:v>
                </c:pt>
                <c:pt idx="72">
                  <c:v>3.96948099390393E-16</c:v>
                </c:pt>
                <c:pt idx="73">
                  <c:v>4.02461267437482E-16</c:v>
                </c:pt>
                <c:pt idx="74">
                  <c:v>4.07974435484571E-16</c:v>
                </c:pt>
                <c:pt idx="75">
                  <c:v>4.13487603531659E-16</c:v>
                </c:pt>
                <c:pt idx="76">
                  <c:v>4.19000771578748E-16</c:v>
                </c:pt>
                <c:pt idx="77">
                  <c:v>4.24513939625837E-16</c:v>
                </c:pt>
                <c:pt idx="78">
                  <c:v>4.30027107672926E-16</c:v>
                </c:pt>
                <c:pt idx="79">
                  <c:v>4.35540275720015E-16</c:v>
                </c:pt>
                <c:pt idx="80">
                  <c:v>4.41053443767103E-16</c:v>
                </c:pt>
                <c:pt idx="81">
                  <c:v>4.46566611814192E-16</c:v>
                </c:pt>
                <c:pt idx="82">
                  <c:v>4.52079779861281E-16</c:v>
                </c:pt>
                <c:pt idx="83">
                  <c:v>4.5759294790837E-16</c:v>
                </c:pt>
                <c:pt idx="84">
                  <c:v>4.63106115955459E-16</c:v>
                </c:pt>
                <c:pt idx="85">
                  <c:v>4.68619284002547E-16</c:v>
                </c:pt>
                <c:pt idx="86">
                  <c:v>4.74132452049636E-16</c:v>
                </c:pt>
                <c:pt idx="87">
                  <c:v>4.79645620096725E-16</c:v>
                </c:pt>
                <c:pt idx="88">
                  <c:v>4.85158788143814E-16</c:v>
                </c:pt>
                <c:pt idx="89">
                  <c:v>4.90671956190902E-16</c:v>
                </c:pt>
                <c:pt idx="90">
                  <c:v>4.96185124237991E-16</c:v>
                </c:pt>
                <c:pt idx="91">
                  <c:v>5.0169829228508E-16</c:v>
                </c:pt>
                <c:pt idx="92">
                  <c:v>5.07211460332169E-16</c:v>
                </c:pt>
                <c:pt idx="93">
                  <c:v>5.12724628379258E-16</c:v>
                </c:pt>
                <c:pt idx="94">
                  <c:v>5.18237796426347E-16</c:v>
                </c:pt>
                <c:pt idx="95">
                  <c:v>5.23750964473435E-16</c:v>
                </c:pt>
                <c:pt idx="96">
                  <c:v>5.29264132520524E-16</c:v>
                </c:pt>
                <c:pt idx="97">
                  <c:v>5.34777300567613E-16</c:v>
                </c:pt>
                <c:pt idx="98">
                  <c:v>5.40290468614702E-16</c:v>
                </c:pt>
                <c:pt idx="99">
                  <c:v>5.4580363666179E-16</c:v>
                </c:pt>
                <c:pt idx="100">
                  <c:v>5.51316804708879E-16</c:v>
                </c:pt>
                <c:pt idx="101">
                  <c:v>5.56829972755968E-16</c:v>
                </c:pt>
                <c:pt idx="102">
                  <c:v>5.62343140803057E-16</c:v>
                </c:pt>
                <c:pt idx="103">
                  <c:v>5.67856308850146E-16</c:v>
                </c:pt>
                <c:pt idx="104">
                  <c:v>5.73369476897234E-16</c:v>
                </c:pt>
                <c:pt idx="105">
                  <c:v>5.78882644944323E-16</c:v>
                </c:pt>
                <c:pt idx="106">
                  <c:v>5.84395812991412E-16</c:v>
                </c:pt>
                <c:pt idx="107">
                  <c:v>5.89908981038501E-16</c:v>
                </c:pt>
                <c:pt idx="108">
                  <c:v>5.9542214908559E-16</c:v>
                </c:pt>
                <c:pt idx="109">
                  <c:v>6.00935317132678E-16</c:v>
                </c:pt>
                <c:pt idx="110">
                  <c:v>6.06448485179767E-16</c:v>
                </c:pt>
                <c:pt idx="111">
                  <c:v>6.11961653226856E-16</c:v>
                </c:pt>
                <c:pt idx="112">
                  <c:v>6.17474821273945E-16</c:v>
                </c:pt>
                <c:pt idx="113">
                  <c:v>6.22987989321034E-16</c:v>
                </c:pt>
                <c:pt idx="114">
                  <c:v>6.28501157368122E-16</c:v>
                </c:pt>
                <c:pt idx="115">
                  <c:v>6.34014325415211E-16</c:v>
                </c:pt>
                <c:pt idx="116">
                  <c:v>6.395274934623E-16</c:v>
                </c:pt>
                <c:pt idx="117">
                  <c:v>6.45040661509388E-16</c:v>
                </c:pt>
                <c:pt idx="118">
                  <c:v>6.50553829556477E-16</c:v>
                </c:pt>
                <c:pt idx="119">
                  <c:v>6.56066997603566E-16</c:v>
                </c:pt>
                <c:pt idx="120">
                  <c:v>6.61580165650655E-16</c:v>
                </c:pt>
                <c:pt idx="121">
                  <c:v>6.67093333697743E-16</c:v>
                </c:pt>
                <c:pt idx="122">
                  <c:v>6.72606501744832E-16</c:v>
                </c:pt>
                <c:pt idx="123">
                  <c:v>6.78119669791921E-16</c:v>
                </c:pt>
                <c:pt idx="124">
                  <c:v>6.8363283783901E-16</c:v>
                </c:pt>
                <c:pt idx="125">
                  <c:v>6.89146005886098E-16</c:v>
                </c:pt>
                <c:pt idx="126">
                  <c:v>6.94659173933187E-16</c:v>
                </c:pt>
                <c:pt idx="127">
                  <c:v>7.00172341980276E-16</c:v>
                </c:pt>
                <c:pt idx="128">
                  <c:v>7.05685510027365E-16</c:v>
                </c:pt>
                <c:pt idx="129">
                  <c:v>7.11198678074453E-16</c:v>
                </c:pt>
                <c:pt idx="130">
                  <c:v>7.16711846121542E-16</c:v>
                </c:pt>
                <c:pt idx="131">
                  <c:v>7.22225014168631E-16</c:v>
                </c:pt>
                <c:pt idx="132">
                  <c:v>7.27738182215719E-16</c:v>
                </c:pt>
                <c:pt idx="133">
                  <c:v>7.33251350262808E-16</c:v>
                </c:pt>
                <c:pt idx="134">
                  <c:v>7.38764518309897E-16</c:v>
                </c:pt>
                <c:pt idx="135">
                  <c:v>7.44277686356985E-16</c:v>
                </c:pt>
                <c:pt idx="136">
                  <c:v>7.49790854404074E-16</c:v>
                </c:pt>
                <c:pt idx="137">
                  <c:v>7.55304022451163E-16</c:v>
                </c:pt>
                <c:pt idx="138">
                  <c:v>7.60817190498252E-16</c:v>
                </c:pt>
                <c:pt idx="139">
                  <c:v>7.6633035854534E-16</c:v>
                </c:pt>
                <c:pt idx="140">
                  <c:v>7.71843526592429E-16</c:v>
                </c:pt>
                <c:pt idx="141">
                  <c:v>7.77356694639518E-16</c:v>
                </c:pt>
                <c:pt idx="142">
                  <c:v>7.82869862686607E-16</c:v>
                </c:pt>
                <c:pt idx="143">
                  <c:v>7.88383030733695E-16</c:v>
                </c:pt>
                <c:pt idx="144">
                  <c:v>7.93896198780784E-16</c:v>
                </c:pt>
                <c:pt idx="145">
                  <c:v>7.99409366827873E-16</c:v>
                </c:pt>
                <c:pt idx="146">
                  <c:v>8.04922534874962E-16</c:v>
                </c:pt>
                <c:pt idx="147">
                  <c:v>8.1043570292205E-16</c:v>
                </c:pt>
                <c:pt idx="148">
                  <c:v>8.15948870969139E-16</c:v>
                </c:pt>
                <c:pt idx="149">
                  <c:v>8.21462039016228E-16</c:v>
                </c:pt>
                <c:pt idx="150">
                  <c:v>8.26975207063316E-16</c:v>
                </c:pt>
                <c:pt idx="151">
                  <c:v>8.32488375110405E-16</c:v>
                </c:pt>
                <c:pt idx="152">
                  <c:v>8.38001543157494E-16</c:v>
                </c:pt>
                <c:pt idx="153">
                  <c:v>8.43514711204583E-16</c:v>
                </c:pt>
                <c:pt idx="154">
                  <c:v>8.49027879251671E-16</c:v>
                </c:pt>
                <c:pt idx="155">
                  <c:v>8.5454104729876E-16</c:v>
                </c:pt>
                <c:pt idx="156">
                  <c:v>8.60054215345849E-16</c:v>
                </c:pt>
                <c:pt idx="157">
                  <c:v>8.65567383392938E-16</c:v>
                </c:pt>
                <c:pt idx="158">
                  <c:v>8.71080551440026E-16</c:v>
                </c:pt>
                <c:pt idx="159">
                  <c:v>8.76593719487115E-16</c:v>
                </c:pt>
                <c:pt idx="160">
                  <c:v>8.82106887534204E-16</c:v>
                </c:pt>
                <c:pt idx="161">
                  <c:v>8.87620055581292E-16</c:v>
                </c:pt>
                <c:pt idx="162">
                  <c:v>8.93133223628381E-16</c:v>
                </c:pt>
                <c:pt idx="163">
                  <c:v>8.9864639167547E-16</c:v>
                </c:pt>
                <c:pt idx="164">
                  <c:v>9.04159559722559E-16</c:v>
                </c:pt>
                <c:pt idx="165">
                  <c:v>9.09672727769647E-16</c:v>
                </c:pt>
                <c:pt idx="166">
                  <c:v>9.15185895816736E-16</c:v>
                </c:pt>
                <c:pt idx="167">
                  <c:v>9.20699063863825E-16</c:v>
                </c:pt>
                <c:pt idx="168">
                  <c:v>9.26212231910914E-16</c:v>
                </c:pt>
                <c:pt idx="169">
                  <c:v>9.31725399958002E-16</c:v>
                </c:pt>
                <c:pt idx="170">
                  <c:v>9.37238568005091E-16</c:v>
                </c:pt>
                <c:pt idx="171">
                  <c:v>9.4275173605218E-16</c:v>
                </c:pt>
                <c:pt idx="172">
                  <c:v>9.48264904099268E-16</c:v>
                </c:pt>
                <c:pt idx="173">
                  <c:v>9.53778072146357E-16</c:v>
                </c:pt>
                <c:pt idx="174">
                  <c:v>9.59291240193446E-16</c:v>
                </c:pt>
                <c:pt idx="175">
                  <c:v>9.64804408240535E-16</c:v>
                </c:pt>
                <c:pt idx="176">
                  <c:v>9.70317576287623E-16</c:v>
                </c:pt>
                <c:pt idx="177">
                  <c:v>9.75830744334712E-16</c:v>
                </c:pt>
                <c:pt idx="178">
                  <c:v>9.81343912381801E-16</c:v>
                </c:pt>
                <c:pt idx="179">
                  <c:v>9.8685708042889E-16</c:v>
                </c:pt>
                <c:pt idx="180">
                  <c:v>9.92370248475978E-16</c:v>
                </c:pt>
                <c:pt idx="181">
                  <c:v>9.97883416523067E-16</c:v>
                </c:pt>
                <c:pt idx="182">
                  <c:v>1.00339658457016E-15</c:v>
                </c:pt>
                <c:pt idx="183">
                  <c:v>1.00890975261724E-15</c:v>
                </c:pt>
                <c:pt idx="184">
                  <c:v>1.01442292066433E-15</c:v>
                </c:pt>
                <c:pt idx="185">
                  <c:v>1.01993608871142E-15</c:v>
                </c:pt>
                <c:pt idx="186">
                  <c:v>1.02544925675851E-15</c:v>
                </c:pt>
                <c:pt idx="187">
                  <c:v>1.0309624248056E-15</c:v>
                </c:pt>
                <c:pt idx="188">
                  <c:v>1.03647559285269E-15</c:v>
                </c:pt>
                <c:pt idx="189">
                  <c:v>1.04198876089978E-15</c:v>
                </c:pt>
                <c:pt idx="190">
                  <c:v>1.04750192894687E-15</c:v>
                </c:pt>
                <c:pt idx="191">
                  <c:v>1.05301509699395E-15</c:v>
                </c:pt>
                <c:pt idx="192">
                  <c:v>1.05852826504104E-15</c:v>
                </c:pt>
                <c:pt idx="193">
                  <c:v>1.06404143308813E-15</c:v>
                </c:pt>
                <c:pt idx="194">
                  <c:v>1.06955460113522E-15</c:v>
                </c:pt>
                <c:pt idx="195">
                  <c:v>1.07506776918231E-15</c:v>
                </c:pt>
                <c:pt idx="196">
                  <c:v>1.0805809372294E-15</c:v>
                </c:pt>
                <c:pt idx="197">
                  <c:v>1.08609410527649E-15</c:v>
                </c:pt>
                <c:pt idx="198">
                  <c:v>1.09160727332358E-15</c:v>
                </c:pt>
                <c:pt idx="199">
                  <c:v>1.09712044137066E-15</c:v>
                </c:pt>
                <c:pt idx="200">
                  <c:v>1.10263360941775E-15</c:v>
                </c:pt>
                <c:pt idx="201">
                  <c:v>1.10814677746484E-15</c:v>
                </c:pt>
                <c:pt idx="202">
                  <c:v>1.11365994551193E-15</c:v>
                </c:pt>
                <c:pt idx="203">
                  <c:v>1.11917311355902E-15</c:v>
                </c:pt>
                <c:pt idx="204">
                  <c:v>1.12468628160611E-15</c:v>
                </c:pt>
                <c:pt idx="205">
                  <c:v>1.1301994496532E-15</c:v>
                </c:pt>
                <c:pt idx="206">
                  <c:v>1.13571261770029E-15</c:v>
                </c:pt>
                <c:pt idx="207">
                  <c:v>1.14122578574737E-15</c:v>
                </c:pt>
                <c:pt idx="208">
                  <c:v>1.14673895379446E-15</c:v>
                </c:pt>
                <c:pt idx="209">
                  <c:v>1.15225212184155E-15</c:v>
                </c:pt>
                <c:pt idx="210">
                  <c:v>1.15776528988864E-15</c:v>
                </c:pt>
                <c:pt idx="211">
                  <c:v>1.16327845793573E-15</c:v>
                </c:pt>
                <c:pt idx="212">
                  <c:v>1.16879162598282E-15</c:v>
                </c:pt>
                <c:pt idx="213">
                  <c:v>1.17430479402991E-15</c:v>
                </c:pt>
                <c:pt idx="214">
                  <c:v>1.179817962077E-15</c:v>
                </c:pt>
                <c:pt idx="215">
                  <c:v>1.18533113012408E-15</c:v>
                </c:pt>
                <c:pt idx="216">
                  <c:v>1.19084429817117E-15</c:v>
                </c:pt>
                <c:pt idx="217">
                  <c:v>1.19635746621826E-15</c:v>
                </c:pt>
                <c:pt idx="218">
                  <c:v>1.20187063426535E-15</c:v>
                </c:pt>
                <c:pt idx="219">
                  <c:v>1.20738380231244E-15</c:v>
                </c:pt>
                <c:pt idx="220">
                  <c:v>1.21289697035953E-15</c:v>
                </c:pt>
                <c:pt idx="221">
                  <c:v>1.21841013840662E-15</c:v>
                </c:pt>
                <c:pt idx="222">
                  <c:v>1.2239233064537E-15</c:v>
                </c:pt>
                <c:pt idx="223">
                  <c:v>1.22943647450079E-15</c:v>
                </c:pt>
                <c:pt idx="224">
                  <c:v>1.23494964254788E-15</c:v>
                </c:pt>
                <c:pt idx="225">
                  <c:v>1.24046281059497E-15</c:v>
                </c:pt>
                <c:pt idx="226">
                  <c:v>1.24597597864206E-15</c:v>
                </c:pt>
                <c:pt idx="227">
                  <c:v>1.25148914668915E-15</c:v>
                </c:pt>
                <c:pt idx="228">
                  <c:v>1.25700231473624E-15</c:v>
                </c:pt>
                <c:pt idx="229">
                  <c:v>1.26251548278333E-15</c:v>
                </c:pt>
                <c:pt idx="230">
                  <c:v>1.26802865083041E-15</c:v>
                </c:pt>
                <c:pt idx="231">
                  <c:v>1.2735418188775E-15</c:v>
                </c:pt>
                <c:pt idx="232">
                  <c:v>1.27905498692459E-15</c:v>
                </c:pt>
                <c:pt idx="233">
                  <c:v>1.28456815497168E-15</c:v>
                </c:pt>
                <c:pt idx="234">
                  <c:v>1.29008132301877E-15</c:v>
                </c:pt>
                <c:pt idx="235">
                  <c:v>1.29559449106586E-15</c:v>
                </c:pt>
                <c:pt idx="236">
                  <c:v>1.30110765911295E-15</c:v>
                </c:pt>
                <c:pt idx="237">
                  <c:v>1.30662082716004E-15</c:v>
                </c:pt>
                <c:pt idx="238">
                  <c:v>1.31213399520712E-15</c:v>
                </c:pt>
                <c:pt idx="239">
                  <c:v>1.31764716325421E-15</c:v>
                </c:pt>
                <c:pt idx="240">
                  <c:v>1.3231603313013E-15</c:v>
                </c:pt>
                <c:pt idx="241">
                  <c:v>1.32867349934839E-15</c:v>
                </c:pt>
                <c:pt idx="242">
                  <c:v>1.33418666739548E-15</c:v>
                </c:pt>
                <c:pt idx="243">
                  <c:v>1.33969983544257E-15</c:v>
                </c:pt>
                <c:pt idx="244">
                  <c:v>1.34521300348966E-15</c:v>
                </c:pt>
                <c:pt idx="245">
                  <c:v>1.35072617153675E-15</c:v>
                </c:pt>
                <c:pt idx="246">
                  <c:v>1.35623933958383E-15</c:v>
                </c:pt>
                <c:pt idx="247">
                  <c:v>1.36175250763092E-15</c:v>
                </c:pt>
                <c:pt idx="248">
                  <c:v>1.36726567567801E-15</c:v>
                </c:pt>
                <c:pt idx="249">
                  <c:v>1.3727788437251E-15</c:v>
                </c:pt>
                <c:pt idx="250">
                  <c:v>1.37829201177219E-15</c:v>
                </c:pt>
                <c:pt idx="251">
                  <c:v>1.38380517981928E-15</c:v>
                </c:pt>
                <c:pt idx="252">
                  <c:v>1.38931834786637E-15</c:v>
                </c:pt>
                <c:pt idx="253">
                  <c:v>1.39483151591346E-15</c:v>
                </c:pt>
                <c:pt idx="254">
                  <c:v>1.40034468396054E-15</c:v>
                </c:pt>
                <c:pt idx="255">
                  <c:v>1.40585785200763E-15</c:v>
                </c:pt>
                <c:pt idx="256">
                  <c:v>1.41137102005472E-15</c:v>
                </c:pt>
                <c:pt idx="257">
                  <c:v>1.41688418810181E-15</c:v>
                </c:pt>
                <c:pt idx="258">
                  <c:v>1.4223973561489E-15</c:v>
                </c:pt>
                <c:pt idx="259">
                  <c:v>1.42791052419599E-15</c:v>
                </c:pt>
                <c:pt idx="260">
                  <c:v>1.43342369224308E-15</c:v>
                </c:pt>
                <c:pt idx="261">
                  <c:v>1.43893686029017E-15</c:v>
                </c:pt>
                <c:pt idx="262">
                  <c:v>1.44445002833725E-15</c:v>
                </c:pt>
                <c:pt idx="263">
                  <c:v>1.44996319638434E-15</c:v>
                </c:pt>
                <c:pt idx="264">
                  <c:v>1.45547636443143E-15</c:v>
                </c:pt>
                <c:pt idx="265">
                  <c:v>1.46098953247852E-15</c:v>
                </c:pt>
                <c:pt idx="266">
                  <c:v>1.46650270052561E-15</c:v>
                </c:pt>
                <c:pt idx="267">
                  <c:v>1.4720158685727E-15</c:v>
                </c:pt>
                <c:pt idx="268">
                  <c:v>1.47752903661979E-15</c:v>
                </c:pt>
                <c:pt idx="269">
                  <c:v>1.48304220466688E-15</c:v>
                </c:pt>
                <c:pt idx="270">
                  <c:v>1.48855537271396E-15</c:v>
                </c:pt>
                <c:pt idx="271">
                  <c:v>1.49406854076105E-15</c:v>
                </c:pt>
                <c:pt idx="272">
                  <c:v>1.49958170880814E-15</c:v>
                </c:pt>
                <c:pt idx="273">
                  <c:v>1.50509487685523E-15</c:v>
                </c:pt>
                <c:pt idx="274">
                  <c:v>1.51060804490232E-15</c:v>
                </c:pt>
                <c:pt idx="275">
                  <c:v>1.51612121294941E-15</c:v>
                </c:pt>
                <c:pt idx="276">
                  <c:v>1.5216343809965E-15</c:v>
                </c:pt>
                <c:pt idx="277">
                  <c:v>1.52714754904358E-15</c:v>
                </c:pt>
                <c:pt idx="278">
                  <c:v>1.53266071709067E-15</c:v>
                </c:pt>
                <c:pt idx="279">
                  <c:v>1.53817388513776E-15</c:v>
                </c:pt>
                <c:pt idx="280">
                  <c:v>1.54368705318485E-15</c:v>
                </c:pt>
                <c:pt idx="281">
                  <c:v>1.54920022123194E-15</c:v>
                </c:pt>
                <c:pt idx="282">
                  <c:v>1.55471338927903E-15</c:v>
                </c:pt>
                <c:pt idx="283">
                  <c:v>1.56022655732612E-15</c:v>
                </c:pt>
                <c:pt idx="284">
                  <c:v>1.56573972537321E-15</c:v>
                </c:pt>
                <c:pt idx="285">
                  <c:v>1.57125289342029E-15</c:v>
                </c:pt>
                <c:pt idx="286">
                  <c:v>1.57676606146738E-15</c:v>
                </c:pt>
                <c:pt idx="287">
                  <c:v>1.58227922951447E-15</c:v>
                </c:pt>
                <c:pt idx="288">
                  <c:v>1.58779239756156E-15</c:v>
                </c:pt>
                <c:pt idx="289">
                  <c:v>1.59330556560865E-15</c:v>
                </c:pt>
                <c:pt idx="290">
                  <c:v>1.59881873365574E-15</c:v>
                </c:pt>
                <c:pt idx="291">
                  <c:v>1.60433190170283E-15</c:v>
                </c:pt>
                <c:pt idx="292">
                  <c:v>1.60984506974992E-15</c:v>
                </c:pt>
                <c:pt idx="293">
                  <c:v>1.615358237797E-15</c:v>
                </c:pt>
                <c:pt idx="294">
                  <c:v>1.62087140584409E-15</c:v>
                </c:pt>
                <c:pt idx="295">
                  <c:v>1.62638457389118E-15</c:v>
                </c:pt>
                <c:pt idx="296">
                  <c:v>1.63189774193827E-15</c:v>
                </c:pt>
                <c:pt idx="297">
                  <c:v>1.63741090998536E-15</c:v>
                </c:pt>
                <c:pt idx="298">
                  <c:v>1.64292407803245E-15</c:v>
                </c:pt>
                <c:pt idx="299">
                  <c:v>1.64843724607954E-15</c:v>
                </c:pt>
                <c:pt idx="300">
                  <c:v>1.65395041412663E-15</c:v>
                </c:pt>
                <c:pt idx="301">
                  <c:v>1.65946358217371E-15</c:v>
                </c:pt>
                <c:pt idx="302">
                  <c:v>1.6649767502208E-15</c:v>
                </c:pt>
                <c:pt idx="303">
                  <c:v>1.67048991826789E-15</c:v>
                </c:pt>
                <c:pt idx="304">
                  <c:v>1.67600308631498E-15</c:v>
                </c:pt>
                <c:pt idx="305">
                  <c:v>1.68151625436207E-15</c:v>
                </c:pt>
                <c:pt idx="306">
                  <c:v>1.68702942240916E-15</c:v>
                </c:pt>
                <c:pt idx="307">
                  <c:v>1.69254259045625E-15</c:v>
                </c:pt>
                <c:pt idx="308">
                  <c:v>1.69805575850334E-15</c:v>
                </c:pt>
                <c:pt idx="309">
                  <c:v>1.70356892655042E-15</c:v>
                </c:pt>
                <c:pt idx="310">
                  <c:v>1.70908209459751E-15</c:v>
                </c:pt>
                <c:pt idx="311">
                  <c:v>1.7145952626446E-15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'Analytical Flight Path'!$F$2:$F$502</c:f>
              <c:numCache>
                <c:formatCode>General</c:formatCode>
                <c:ptCount val="501"/>
                <c:pt idx="0">
                  <c:v>10.0</c:v>
                </c:pt>
                <c:pt idx="1">
                  <c:v>10.089602695</c:v>
                </c:pt>
                <c:pt idx="2">
                  <c:v>10.17841078</c:v>
                </c:pt>
                <c:pt idx="3">
                  <c:v>10.266424255</c:v>
                </c:pt>
                <c:pt idx="4">
                  <c:v>10.35364312</c:v>
                </c:pt>
                <c:pt idx="5">
                  <c:v>10.440067375</c:v>
                </c:pt>
                <c:pt idx="6">
                  <c:v>10.52569702</c:v>
                </c:pt>
                <c:pt idx="7">
                  <c:v>10.610532055</c:v>
                </c:pt>
                <c:pt idx="8">
                  <c:v>10.69457248</c:v>
                </c:pt>
                <c:pt idx="9">
                  <c:v>10.777818295</c:v>
                </c:pt>
                <c:pt idx="10">
                  <c:v>10.8602695</c:v>
                </c:pt>
                <c:pt idx="11">
                  <c:v>10.941926095</c:v>
                </c:pt>
                <c:pt idx="12">
                  <c:v>11.02278808</c:v>
                </c:pt>
                <c:pt idx="13">
                  <c:v>11.102855455</c:v>
                </c:pt>
                <c:pt idx="14">
                  <c:v>11.18212822</c:v>
                </c:pt>
                <c:pt idx="15">
                  <c:v>11.260606375</c:v>
                </c:pt>
                <c:pt idx="16">
                  <c:v>11.33828992</c:v>
                </c:pt>
                <c:pt idx="17">
                  <c:v>11.415178855</c:v>
                </c:pt>
                <c:pt idx="18">
                  <c:v>11.49127318</c:v>
                </c:pt>
                <c:pt idx="19">
                  <c:v>11.566572895</c:v>
                </c:pt>
                <c:pt idx="20">
                  <c:v>11.641078</c:v>
                </c:pt>
                <c:pt idx="21">
                  <c:v>11.714788495</c:v>
                </c:pt>
                <c:pt idx="22">
                  <c:v>11.78770438</c:v>
                </c:pt>
                <c:pt idx="23">
                  <c:v>11.859825655</c:v>
                </c:pt>
                <c:pt idx="24">
                  <c:v>11.93115232</c:v>
                </c:pt>
                <c:pt idx="25">
                  <c:v>12.001684375</c:v>
                </c:pt>
                <c:pt idx="26">
                  <c:v>12.07142182</c:v>
                </c:pt>
                <c:pt idx="27">
                  <c:v>12.140364655</c:v>
                </c:pt>
                <c:pt idx="28">
                  <c:v>12.20851288</c:v>
                </c:pt>
                <c:pt idx="29">
                  <c:v>12.275866495</c:v>
                </c:pt>
                <c:pt idx="30">
                  <c:v>12.3424255</c:v>
                </c:pt>
                <c:pt idx="31">
                  <c:v>12.408189895</c:v>
                </c:pt>
                <c:pt idx="32">
                  <c:v>12.47315968</c:v>
                </c:pt>
                <c:pt idx="33">
                  <c:v>12.537334855</c:v>
                </c:pt>
                <c:pt idx="34">
                  <c:v>12.60071542</c:v>
                </c:pt>
                <c:pt idx="35">
                  <c:v>12.663301375</c:v>
                </c:pt>
                <c:pt idx="36">
                  <c:v>12.72509272</c:v>
                </c:pt>
                <c:pt idx="37">
                  <c:v>12.786089455</c:v>
                </c:pt>
                <c:pt idx="38">
                  <c:v>12.84629158</c:v>
                </c:pt>
                <c:pt idx="39">
                  <c:v>12.905699095</c:v>
                </c:pt>
                <c:pt idx="40">
                  <c:v>12.964312</c:v>
                </c:pt>
                <c:pt idx="41">
                  <c:v>13.022130295</c:v>
                </c:pt>
                <c:pt idx="42">
                  <c:v>13.07915398</c:v>
                </c:pt>
                <c:pt idx="43">
                  <c:v>13.135383055</c:v>
                </c:pt>
                <c:pt idx="44">
                  <c:v>13.19081752</c:v>
                </c:pt>
                <c:pt idx="45">
                  <c:v>13.245457375</c:v>
                </c:pt>
                <c:pt idx="46">
                  <c:v>13.29930262</c:v>
                </c:pt>
                <c:pt idx="47">
                  <c:v>13.352353255</c:v>
                </c:pt>
                <c:pt idx="48">
                  <c:v>13.40460928</c:v>
                </c:pt>
                <c:pt idx="49">
                  <c:v>13.456070695</c:v>
                </c:pt>
                <c:pt idx="50">
                  <c:v>13.5067375</c:v>
                </c:pt>
                <c:pt idx="51">
                  <c:v>13.556609695</c:v>
                </c:pt>
                <c:pt idx="52">
                  <c:v>13.60568728</c:v>
                </c:pt>
                <c:pt idx="53">
                  <c:v>13.653970255</c:v>
                </c:pt>
                <c:pt idx="54">
                  <c:v>13.70145862</c:v>
                </c:pt>
                <c:pt idx="55">
                  <c:v>13.748152375</c:v>
                </c:pt>
                <c:pt idx="56">
                  <c:v>13.79405152</c:v>
                </c:pt>
                <c:pt idx="57">
                  <c:v>13.839156055</c:v>
                </c:pt>
                <c:pt idx="58">
                  <c:v>13.88346598</c:v>
                </c:pt>
                <c:pt idx="59">
                  <c:v>13.926981295</c:v>
                </c:pt>
                <c:pt idx="60">
                  <c:v>13.969702</c:v>
                </c:pt>
                <c:pt idx="61">
                  <c:v>14.011628095</c:v>
                </c:pt>
                <c:pt idx="62">
                  <c:v>14.05275958</c:v>
                </c:pt>
                <c:pt idx="63">
                  <c:v>14.093096455</c:v>
                </c:pt>
                <c:pt idx="64">
                  <c:v>14.13263872</c:v>
                </c:pt>
                <c:pt idx="65">
                  <c:v>14.171386375</c:v>
                </c:pt>
                <c:pt idx="66">
                  <c:v>14.20933942</c:v>
                </c:pt>
                <c:pt idx="67">
                  <c:v>14.246497855</c:v>
                </c:pt>
                <c:pt idx="68">
                  <c:v>14.28286168</c:v>
                </c:pt>
                <c:pt idx="69">
                  <c:v>14.318430895</c:v>
                </c:pt>
                <c:pt idx="70">
                  <c:v>14.3532055</c:v>
                </c:pt>
                <c:pt idx="71">
                  <c:v>14.387185495</c:v>
                </c:pt>
                <c:pt idx="72">
                  <c:v>14.42037088</c:v>
                </c:pt>
                <c:pt idx="73">
                  <c:v>14.452761655</c:v>
                </c:pt>
                <c:pt idx="74">
                  <c:v>14.48435782</c:v>
                </c:pt>
                <c:pt idx="75">
                  <c:v>14.515159375</c:v>
                </c:pt>
                <c:pt idx="76">
                  <c:v>14.54516632</c:v>
                </c:pt>
                <c:pt idx="77">
                  <c:v>14.574378655</c:v>
                </c:pt>
                <c:pt idx="78">
                  <c:v>14.60279638</c:v>
                </c:pt>
                <c:pt idx="79">
                  <c:v>14.630419495</c:v>
                </c:pt>
                <c:pt idx="80">
                  <c:v>14.657248</c:v>
                </c:pt>
                <c:pt idx="81">
                  <c:v>14.683281895</c:v>
                </c:pt>
                <c:pt idx="82">
                  <c:v>14.70852118</c:v>
                </c:pt>
                <c:pt idx="83">
                  <c:v>14.732965855</c:v>
                </c:pt>
                <c:pt idx="84">
                  <c:v>14.75661592</c:v>
                </c:pt>
                <c:pt idx="85">
                  <c:v>14.779471375</c:v>
                </c:pt>
                <c:pt idx="86">
                  <c:v>14.80153222</c:v>
                </c:pt>
                <c:pt idx="87">
                  <c:v>14.822798455</c:v>
                </c:pt>
                <c:pt idx="88">
                  <c:v>14.84327008</c:v>
                </c:pt>
                <c:pt idx="89">
                  <c:v>14.862947095</c:v>
                </c:pt>
                <c:pt idx="90">
                  <c:v>14.8818295</c:v>
                </c:pt>
                <c:pt idx="91">
                  <c:v>14.899917295</c:v>
                </c:pt>
                <c:pt idx="92">
                  <c:v>14.91721048</c:v>
                </c:pt>
                <c:pt idx="93">
                  <c:v>14.933709055</c:v>
                </c:pt>
                <c:pt idx="94">
                  <c:v>14.94941302</c:v>
                </c:pt>
                <c:pt idx="95">
                  <c:v>14.964322375</c:v>
                </c:pt>
                <c:pt idx="96">
                  <c:v>14.97843712</c:v>
                </c:pt>
                <c:pt idx="97">
                  <c:v>14.991757255</c:v>
                </c:pt>
                <c:pt idx="98">
                  <c:v>15.00428278</c:v>
                </c:pt>
                <c:pt idx="99">
                  <c:v>15.016013695</c:v>
                </c:pt>
                <c:pt idx="100">
                  <c:v>15.02695</c:v>
                </c:pt>
                <c:pt idx="101">
                  <c:v>15.037091695</c:v>
                </c:pt>
                <c:pt idx="102">
                  <c:v>15.04643878</c:v>
                </c:pt>
                <c:pt idx="103">
                  <c:v>15.054991255</c:v>
                </c:pt>
                <c:pt idx="104">
                  <c:v>15.06274912</c:v>
                </c:pt>
                <c:pt idx="105">
                  <c:v>15.069712375</c:v>
                </c:pt>
                <c:pt idx="106">
                  <c:v>15.07588102</c:v>
                </c:pt>
                <c:pt idx="107">
                  <c:v>15.081255055</c:v>
                </c:pt>
                <c:pt idx="108">
                  <c:v>15.08583448</c:v>
                </c:pt>
                <c:pt idx="109">
                  <c:v>15.089619295</c:v>
                </c:pt>
                <c:pt idx="110">
                  <c:v>15.0926095</c:v>
                </c:pt>
                <c:pt idx="111">
                  <c:v>15.094805095</c:v>
                </c:pt>
                <c:pt idx="112">
                  <c:v>15.09620608</c:v>
                </c:pt>
                <c:pt idx="113">
                  <c:v>15.096812455</c:v>
                </c:pt>
                <c:pt idx="114">
                  <c:v>15.09662422</c:v>
                </c:pt>
                <c:pt idx="115">
                  <c:v>15.095641375</c:v>
                </c:pt>
                <c:pt idx="116">
                  <c:v>15.09386392</c:v>
                </c:pt>
                <c:pt idx="117">
                  <c:v>15.091291855</c:v>
                </c:pt>
                <c:pt idx="118">
                  <c:v>15.08792518</c:v>
                </c:pt>
                <c:pt idx="119">
                  <c:v>15.083763895</c:v>
                </c:pt>
                <c:pt idx="120">
                  <c:v>15.078808</c:v>
                </c:pt>
                <c:pt idx="121">
                  <c:v>15.073057495</c:v>
                </c:pt>
                <c:pt idx="122">
                  <c:v>15.06651238</c:v>
                </c:pt>
                <c:pt idx="123">
                  <c:v>15.059172655</c:v>
                </c:pt>
                <c:pt idx="124">
                  <c:v>15.05103832</c:v>
                </c:pt>
                <c:pt idx="125">
                  <c:v>15.042109375</c:v>
                </c:pt>
                <c:pt idx="126">
                  <c:v>15.03238582</c:v>
                </c:pt>
                <c:pt idx="127">
                  <c:v>15.021867655</c:v>
                </c:pt>
                <c:pt idx="128">
                  <c:v>15.01055488</c:v>
                </c:pt>
                <c:pt idx="129">
                  <c:v>14.998447495</c:v>
                </c:pt>
                <c:pt idx="130">
                  <c:v>14.9855455</c:v>
                </c:pt>
                <c:pt idx="131">
                  <c:v>14.971848895</c:v>
                </c:pt>
                <c:pt idx="132">
                  <c:v>14.95735768</c:v>
                </c:pt>
                <c:pt idx="133">
                  <c:v>14.942071855</c:v>
                </c:pt>
                <c:pt idx="134">
                  <c:v>14.92599142</c:v>
                </c:pt>
                <c:pt idx="135">
                  <c:v>14.909116375</c:v>
                </c:pt>
                <c:pt idx="136">
                  <c:v>14.89144672</c:v>
                </c:pt>
                <c:pt idx="137">
                  <c:v>14.872982455</c:v>
                </c:pt>
                <c:pt idx="138">
                  <c:v>14.85372358</c:v>
                </c:pt>
                <c:pt idx="139">
                  <c:v>14.833670095</c:v>
                </c:pt>
                <c:pt idx="140">
                  <c:v>14.81282200000001</c:v>
                </c:pt>
                <c:pt idx="141">
                  <c:v>14.791179295</c:v>
                </c:pt>
                <c:pt idx="142">
                  <c:v>14.76874198000001</c:v>
                </c:pt>
                <c:pt idx="143">
                  <c:v>14.74551005500001</c:v>
                </c:pt>
                <c:pt idx="144">
                  <c:v>14.72148352000001</c:v>
                </c:pt>
                <c:pt idx="145">
                  <c:v>14.69666237500001</c:v>
                </c:pt>
                <c:pt idx="146">
                  <c:v>14.67104662000001</c:v>
                </c:pt>
                <c:pt idx="147">
                  <c:v>14.64463625500001</c:v>
                </c:pt>
                <c:pt idx="148">
                  <c:v>14.61743128000001</c:v>
                </c:pt>
                <c:pt idx="149">
                  <c:v>14.58943169500001</c:v>
                </c:pt>
                <c:pt idx="150">
                  <c:v>14.56063750000001</c:v>
                </c:pt>
                <c:pt idx="151">
                  <c:v>14.53104869500001</c:v>
                </c:pt>
                <c:pt idx="152">
                  <c:v>14.50066528000001</c:v>
                </c:pt>
                <c:pt idx="153">
                  <c:v>14.46948725500001</c:v>
                </c:pt>
                <c:pt idx="154">
                  <c:v>14.43751462000001</c:v>
                </c:pt>
                <c:pt idx="155">
                  <c:v>14.40474737500001</c:v>
                </c:pt>
                <c:pt idx="156">
                  <c:v>14.37118552000002</c:v>
                </c:pt>
                <c:pt idx="157">
                  <c:v>14.33682905500001</c:v>
                </c:pt>
                <c:pt idx="158">
                  <c:v>14.30167798000002</c:v>
                </c:pt>
                <c:pt idx="159">
                  <c:v>14.26573229500002</c:v>
                </c:pt>
                <c:pt idx="160">
                  <c:v>14.22899200000002</c:v>
                </c:pt>
                <c:pt idx="161">
                  <c:v>14.19145709500002</c:v>
                </c:pt>
                <c:pt idx="162">
                  <c:v>14.15312758000002</c:v>
                </c:pt>
                <c:pt idx="163">
                  <c:v>14.11400345500002</c:v>
                </c:pt>
                <c:pt idx="164">
                  <c:v>14.07408472000002</c:v>
                </c:pt>
                <c:pt idx="165">
                  <c:v>14.03337137500002</c:v>
                </c:pt>
                <c:pt idx="166">
                  <c:v>13.99186342000002</c:v>
                </c:pt>
                <c:pt idx="167">
                  <c:v>13.94956085500002</c:v>
                </c:pt>
                <c:pt idx="168">
                  <c:v>13.90646368000002</c:v>
                </c:pt>
                <c:pt idx="169">
                  <c:v>13.86257189500003</c:v>
                </c:pt>
                <c:pt idx="170">
                  <c:v>13.81788550000003</c:v>
                </c:pt>
                <c:pt idx="171">
                  <c:v>13.77240449500003</c:v>
                </c:pt>
                <c:pt idx="172">
                  <c:v>13.72612888000003</c:v>
                </c:pt>
                <c:pt idx="173">
                  <c:v>13.67905865500003</c:v>
                </c:pt>
                <c:pt idx="174">
                  <c:v>13.63119382000003</c:v>
                </c:pt>
                <c:pt idx="175">
                  <c:v>13.58253437500003</c:v>
                </c:pt>
                <c:pt idx="176">
                  <c:v>13.53308032000003</c:v>
                </c:pt>
                <c:pt idx="177">
                  <c:v>13.48283165500003</c:v>
                </c:pt>
                <c:pt idx="178">
                  <c:v>13.43178838000003</c:v>
                </c:pt>
                <c:pt idx="179">
                  <c:v>13.37995049500004</c:v>
                </c:pt>
                <c:pt idx="180">
                  <c:v>13.32731800000003</c:v>
                </c:pt>
                <c:pt idx="181">
                  <c:v>13.27389089500004</c:v>
                </c:pt>
                <c:pt idx="182">
                  <c:v>13.21966918000004</c:v>
                </c:pt>
                <c:pt idx="183">
                  <c:v>13.16465285500004</c:v>
                </c:pt>
                <c:pt idx="184">
                  <c:v>13.10884192000004</c:v>
                </c:pt>
                <c:pt idx="185">
                  <c:v>13.05223637500004</c:v>
                </c:pt>
                <c:pt idx="186">
                  <c:v>12.99483622000004</c:v>
                </c:pt>
                <c:pt idx="187">
                  <c:v>12.93664145500005</c:v>
                </c:pt>
                <c:pt idx="188">
                  <c:v>12.87765208000005</c:v>
                </c:pt>
                <c:pt idx="189">
                  <c:v>12.81786809500005</c:v>
                </c:pt>
                <c:pt idx="190">
                  <c:v>12.75728950000005</c:v>
                </c:pt>
                <c:pt idx="191">
                  <c:v>12.69591629500005</c:v>
                </c:pt>
                <c:pt idx="192">
                  <c:v>12.63374848000005</c:v>
                </c:pt>
                <c:pt idx="193">
                  <c:v>12.57078605500005</c:v>
                </c:pt>
                <c:pt idx="194">
                  <c:v>12.50702902000006</c:v>
                </c:pt>
                <c:pt idx="195">
                  <c:v>12.44247737500006</c:v>
                </c:pt>
                <c:pt idx="196">
                  <c:v>12.37713112000006</c:v>
                </c:pt>
                <c:pt idx="197">
                  <c:v>12.31099025500006</c:v>
                </c:pt>
                <c:pt idx="198">
                  <c:v>12.24405478000006</c:v>
                </c:pt>
                <c:pt idx="199">
                  <c:v>12.17632469500006</c:v>
                </c:pt>
                <c:pt idx="200">
                  <c:v>12.10780000000006</c:v>
                </c:pt>
                <c:pt idx="201">
                  <c:v>12.03848069500006</c:v>
                </c:pt>
                <c:pt idx="202">
                  <c:v>11.96836678000007</c:v>
                </c:pt>
                <c:pt idx="203">
                  <c:v>11.89745825500007</c:v>
                </c:pt>
                <c:pt idx="204">
                  <c:v>11.82575512000007</c:v>
                </c:pt>
                <c:pt idx="205">
                  <c:v>11.75325737500007</c:v>
                </c:pt>
                <c:pt idx="206">
                  <c:v>11.67996502000007</c:v>
                </c:pt>
                <c:pt idx="207">
                  <c:v>11.60587805500008</c:v>
                </c:pt>
                <c:pt idx="208">
                  <c:v>11.53099648000008</c:v>
                </c:pt>
                <c:pt idx="209">
                  <c:v>11.45532029500008</c:v>
                </c:pt>
                <c:pt idx="210">
                  <c:v>11.37884950000008</c:v>
                </c:pt>
                <c:pt idx="211">
                  <c:v>11.30158409500008</c:v>
                </c:pt>
                <c:pt idx="212">
                  <c:v>11.22352408000008</c:v>
                </c:pt>
                <c:pt idx="213">
                  <c:v>11.14466945500008</c:v>
                </c:pt>
                <c:pt idx="214">
                  <c:v>11.06502022000009</c:v>
                </c:pt>
                <c:pt idx="215">
                  <c:v>10.98457637500009</c:v>
                </c:pt>
                <c:pt idx="216">
                  <c:v>10.9033379200001</c:v>
                </c:pt>
                <c:pt idx="217">
                  <c:v>10.82130485500009</c:v>
                </c:pt>
                <c:pt idx="218">
                  <c:v>10.7384771800001</c:v>
                </c:pt>
                <c:pt idx="219">
                  <c:v>10.6548548950001</c:v>
                </c:pt>
                <c:pt idx="220">
                  <c:v>10.5704380000001</c:v>
                </c:pt>
                <c:pt idx="221">
                  <c:v>10.4852264950001</c:v>
                </c:pt>
                <c:pt idx="222">
                  <c:v>10.3992203800001</c:v>
                </c:pt>
                <c:pt idx="223">
                  <c:v>10.3124196550001</c:v>
                </c:pt>
                <c:pt idx="224">
                  <c:v>10.2248243200001</c:v>
                </c:pt>
                <c:pt idx="225">
                  <c:v>10.13643437500011</c:v>
                </c:pt>
                <c:pt idx="226">
                  <c:v>10.04724982000011</c:v>
                </c:pt>
                <c:pt idx="227">
                  <c:v>9.957270655000108</c:v>
                </c:pt>
                <c:pt idx="228">
                  <c:v>9.86649688000011</c:v>
                </c:pt>
                <c:pt idx="229">
                  <c:v>9.774928495000115</c:v>
                </c:pt>
                <c:pt idx="230">
                  <c:v>9.682565500000116</c:v>
                </c:pt>
                <c:pt idx="231">
                  <c:v>9.589407895000114</c:v>
                </c:pt>
                <c:pt idx="232">
                  <c:v>9.49545568000012</c:v>
                </c:pt>
                <c:pt idx="233">
                  <c:v>9.400708855000122</c:v>
                </c:pt>
                <c:pt idx="234">
                  <c:v>9.305167420000121</c:v>
                </c:pt>
                <c:pt idx="235">
                  <c:v>9.208831375000123</c:v>
                </c:pt>
                <c:pt idx="236">
                  <c:v>9.111700720000126</c:v>
                </c:pt>
                <c:pt idx="237">
                  <c:v>9.013775455000129</c:v>
                </c:pt>
                <c:pt idx="238">
                  <c:v>8.915055580000132</c:v>
                </c:pt>
                <c:pt idx="239">
                  <c:v>8.81554109500013</c:v>
                </c:pt>
                <c:pt idx="240">
                  <c:v>8.715232000000135</c:v>
                </c:pt>
                <c:pt idx="241">
                  <c:v>8.614128295000142</c:v>
                </c:pt>
                <c:pt idx="242">
                  <c:v>8.512229980000139</c:v>
                </c:pt>
                <c:pt idx="243">
                  <c:v>8.40953705500014</c:v>
                </c:pt>
                <c:pt idx="244">
                  <c:v>8.306049520000144</c:v>
                </c:pt>
                <c:pt idx="245">
                  <c:v>8.201767375000148</c:v>
                </c:pt>
                <c:pt idx="246">
                  <c:v>8.09669062000015</c:v>
                </c:pt>
                <c:pt idx="247">
                  <c:v>7.990819255000154</c:v>
                </c:pt>
                <c:pt idx="248">
                  <c:v>7.884153280000152</c:v>
                </c:pt>
                <c:pt idx="249">
                  <c:v>7.776692695000157</c:v>
                </c:pt>
                <c:pt idx="250">
                  <c:v>7.668437500000156</c:v>
                </c:pt>
                <c:pt idx="251">
                  <c:v>7.55938769500016</c:v>
                </c:pt>
                <c:pt idx="252">
                  <c:v>7.449543280000167</c:v>
                </c:pt>
                <c:pt idx="253">
                  <c:v>7.33890425500017</c:v>
                </c:pt>
                <c:pt idx="254">
                  <c:v>7.227470620000172</c:v>
                </c:pt>
                <c:pt idx="255">
                  <c:v>7.115242375000171</c:v>
                </c:pt>
                <c:pt idx="256">
                  <c:v>7.002219520000174</c:v>
                </c:pt>
                <c:pt idx="257">
                  <c:v>6.888402055000177</c:v>
                </c:pt>
                <c:pt idx="258">
                  <c:v>6.773789980000177</c:v>
                </c:pt>
                <c:pt idx="259">
                  <c:v>6.658383295000181</c:v>
                </c:pt>
                <c:pt idx="260">
                  <c:v>6.542182000000185</c:v>
                </c:pt>
                <c:pt idx="261">
                  <c:v>6.42518609500019</c:v>
                </c:pt>
                <c:pt idx="262">
                  <c:v>6.307395580000193</c:v>
                </c:pt>
                <c:pt idx="263">
                  <c:v>6.188810455000191</c:v>
                </c:pt>
                <c:pt idx="264">
                  <c:v>6.069430720000195</c:v>
                </c:pt>
                <c:pt idx="265">
                  <c:v>5.9492563750002</c:v>
                </c:pt>
                <c:pt idx="266">
                  <c:v>5.828287420000201</c:v>
                </c:pt>
                <c:pt idx="267">
                  <c:v>5.706523855000203</c:v>
                </c:pt>
                <c:pt idx="268">
                  <c:v>5.583965680000208</c:v>
                </c:pt>
                <c:pt idx="269">
                  <c:v>5.46061289500021</c:v>
                </c:pt>
                <c:pt idx="270">
                  <c:v>5.336465500000216</c:v>
                </c:pt>
                <c:pt idx="271">
                  <c:v>5.211523495000214</c:v>
                </c:pt>
                <c:pt idx="272">
                  <c:v>5.085786880000217</c:v>
                </c:pt>
                <c:pt idx="273">
                  <c:v>4.95925565500022</c:v>
                </c:pt>
                <c:pt idx="274">
                  <c:v>4.831929820000223</c:v>
                </c:pt>
                <c:pt idx="275">
                  <c:v>4.703809375000226</c:v>
                </c:pt>
                <c:pt idx="276">
                  <c:v>4.574894320000229</c:v>
                </c:pt>
                <c:pt idx="277">
                  <c:v>4.445184655000233</c:v>
                </c:pt>
                <c:pt idx="278">
                  <c:v>4.314680380000237</c:v>
                </c:pt>
                <c:pt idx="279">
                  <c:v>4.183381495000237</c:v>
                </c:pt>
                <c:pt idx="280">
                  <c:v>4.051288000000241</c:v>
                </c:pt>
                <c:pt idx="281">
                  <c:v>3.918399895000245</c:v>
                </c:pt>
                <c:pt idx="282">
                  <c:v>3.784717180000246</c:v>
                </c:pt>
                <c:pt idx="283">
                  <c:v>3.650239855000247</c:v>
                </c:pt>
                <c:pt idx="284">
                  <c:v>3.514967920000252</c:v>
                </c:pt>
                <c:pt idx="285">
                  <c:v>3.378901375000257</c:v>
                </c:pt>
                <c:pt idx="286">
                  <c:v>3.242040220000263</c:v>
                </c:pt>
                <c:pt idx="287">
                  <c:v>3.104384455000257</c:v>
                </c:pt>
                <c:pt idx="288">
                  <c:v>2.965934080000263</c:v>
                </c:pt>
                <c:pt idx="289">
                  <c:v>2.826689095000269</c:v>
                </c:pt>
                <c:pt idx="290">
                  <c:v>2.686649500000271</c:v>
                </c:pt>
                <c:pt idx="291">
                  <c:v>2.545815295000271</c:v>
                </c:pt>
                <c:pt idx="292">
                  <c:v>2.404186480000277</c:v>
                </c:pt>
                <c:pt idx="293">
                  <c:v>2.261763055000284</c:v>
                </c:pt>
                <c:pt idx="294">
                  <c:v>2.118545020000283</c:v>
                </c:pt>
                <c:pt idx="295">
                  <c:v>1.974532375000287</c:v>
                </c:pt>
                <c:pt idx="296">
                  <c:v>1.829725120000287</c:v>
                </c:pt>
                <c:pt idx="297">
                  <c:v>1.684123255000294</c:v>
                </c:pt>
                <c:pt idx="298">
                  <c:v>1.537726780000291</c:v>
                </c:pt>
                <c:pt idx="299">
                  <c:v>1.390535695000299</c:v>
                </c:pt>
                <c:pt idx="300">
                  <c:v>1.2425500000003</c:v>
                </c:pt>
                <c:pt idx="301">
                  <c:v>1.093769695000308</c:v>
                </c:pt>
                <c:pt idx="302">
                  <c:v>0.944194780000309</c:v>
                </c:pt>
                <c:pt idx="303">
                  <c:v>0.793825255000314</c:v>
                </c:pt>
                <c:pt idx="304">
                  <c:v>0.642661120000316</c:v>
                </c:pt>
                <c:pt idx="305">
                  <c:v>0.490702375000318</c:v>
                </c:pt>
                <c:pt idx="306">
                  <c:v>0.337949020000323</c:v>
                </c:pt>
                <c:pt idx="307">
                  <c:v>0.184401055000325</c:v>
                </c:pt>
                <c:pt idx="308">
                  <c:v>0.0300584800003278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257152"/>
        <c:axId val="-1012781824"/>
      </c:scatterChart>
      <c:valAx>
        <c:axId val="-10122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781824"/>
        <c:crosses val="autoZero"/>
        <c:crossBetween val="midCat"/>
      </c:valAx>
      <c:valAx>
        <c:axId val="-1012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2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Path of Projectile*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Path'!$G$2:$G$502</c:f>
              <c:numCache>
                <c:formatCode>General</c:formatCode>
                <c:ptCount val="501"/>
                <c:pt idx="0">
                  <c:v>0.0</c:v>
                </c:pt>
                <c:pt idx="1">
                  <c:v>5.51316804708879E-18</c:v>
                </c:pt>
                <c:pt idx="2">
                  <c:v>1.10263360941776E-17</c:v>
                </c:pt>
                <c:pt idx="3">
                  <c:v>1.65395041412664E-17</c:v>
                </c:pt>
                <c:pt idx="4">
                  <c:v>2.20526721883552E-17</c:v>
                </c:pt>
                <c:pt idx="5">
                  <c:v>2.75658402354439E-17</c:v>
                </c:pt>
                <c:pt idx="6">
                  <c:v>3.30790082825327E-17</c:v>
                </c:pt>
                <c:pt idx="7">
                  <c:v>3.85921763296215E-17</c:v>
                </c:pt>
                <c:pt idx="8">
                  <c:v>4.41053443767103E-17</c:v>
                </c:pt>
                <c:pt idx="9">
                  <c:v>4.96185124237991E-17</c:v>
                </c:pt>
                <c:pt idx="10">
                  <c:v>5.51316804708879E-17</c:v>
                </c:pt>
                <c:pt idx="11">
                  <c:v>6.06448485179767E-17</c:v>
                </c:pt>
                <c:pt idx="12">
                  <c:v>6.61580165650655E-17</c:v>
                </c:pt>
                <c:pt idx="13">
                  <c:v>7.16711846121542E-17</c:v>
                </c:pt>
                <c:pt idx="14">
                  <c:v>7.7184352659243E-17</c:v>
                </c:pt>
                <c:pt idx="15">
                  <c:v>8.26975207063318E-17</c:v>
                </c:pt>
                <c:pt idx="16">
                  <c:v>8.82106887534206E-17</c:v>
                </c:pt>
                <c:pt idx="17">
                  <c:v>9.37238568005094E-17</c:v>
                </c:pt>
                <c:pt idx="18">
                  <c:v>9.92370248475982E-17</c:v>
                </c:pt>
                <c:pt idx="19">
                  <c:v>1.04750192894687E-16</c:v>
                </c:pt>
                <c:pt idx="20">
                  <c:v>1.10263360941776E-16</c:v>
                </c:pt>
                <c:pt idx="21">
                  <c:v>1.15776528988865E-16</c:v>
                </c:pt>
                <c:pt idx="22">
                  <c:v>1.21289697035953E-16</c:v>
                </c:pt>
                <c:pt idx="23">
                  <c:v>1.26802865083042E-16</c:v>
                </c:pt>
                <c:pt idx="24">
                  <c:v>1.32316033130131E-16</c:v>
                </c:pt>
                <c:pt idx="25">
                  <c:v>1.3782920117722E-16</c:v>
                </c:pt>
                <c:pt idx="26">
                  <c:v>1.43342369224309E-16</c:v>
                </c:pt>
                <c:pt idx="27">
                  <c:v>1.48855537271397E-16</c:v>
                </c:pt>
                <c:pt idx="28">
                  <c:v>1.54368705318486E-16</c:v>
                </c:pt>
                <c:pt idx="29">
                  <c:v>1.59881873365575E-16</c:v>
                </c:pt>
                <c:pt idx="30">
                  <c:v>1.65395041412664E-16</c:v>
                </c:pt>
                <c:pt idx="31">
                  <c:v>1.70908209459753E-16</c:v>
                </c:pt>
                <c:pt idx="32">
                  <c:v>1.76421377506841E-16</c:v>
                </c:pt>
                <c:pt idx="33">
                  <c:v>1.8193454555393E-16</c:v>
                </c:pt>
                <c:pt idx="34">
                  <c:v>1.87447713601019E-16</c:v>
                </c:pt>
                <c:pt idx="35">
                  <c:v>1.92960881648108E-16</c:v>
                </c:pt>
                <c:pt idx="36">
                  <c:v>1.98474049695196E-16</c:v>
                </c:pt>
                <c:pt idx="37">
                  <c:v>2.03987217742285E-16</c:v>
                </c:pt>
                <c:pt idx="38">
                  <c:v>2.09500385789374E-16</c:v>
                </c:pt>
                <c:pt idx="39">
                  <c:v>2.15013553836463E-16</c:v>
                </c:pt>
                <c:pt idx="40">
                  <c:v>2.20526721883552E-16</c:v>
                </c:pt>
                <c:pt idx="41">
                  <c:v>2.2603988993064E-16</c:v>
                </c:pt>
                <c:pt idx="42">
                  <c:v>2.31553057977729E-16</c:v>
                </c:pt>
                <c:pt idx="43">
                  <c:v>2.37066226024818E-16</c:v>
                </c:pt>
                <c:pt idx="44">
                  <c:v>2.42579394071907E-16</c:v>
                </c:pt>
                <c:pt idx="45">
                  <c:v>2.48092562118996E-16</c:v>
                </c:pt>
                <c:pt idx="46">
                  <c:v>2.53605730166084E-16</c:v>
                </c:pt>
                <c:pt idx="47">
                  <c:v>2.59118898213173E-16</c:v>
                </c:pt>
                <c:pt idx="48">
                  <c:v>2.64632066260262E-16</c:v>
                </c:pt>
                <c:pt idx="49">
                  <c:v>2.70145234307351E-16</c:v>
                </c:pt>
                <c:pt idx="50">
                  <c:v>2.7565840235444E-16</c:v>
                </c:pt>
                <c:pt idx="51">
                  <c:v>2.81171570401528E-16</c:v>
                </c:pt>
                <c:pt idx="52">
                  <c:v>2.86684738448617E-16</c:v>
                </c:pt>
                <c:pt idx="53">
                  <c:v>2.92197906495706E-16</c:v>
                </c:pt>
                <c:pt idx="54">
                  <c:v>2.97711074542795E-16</c:v>
                </c:pt>
                <c:pt idx="55">
                  <c:v>3.03224242589884E-16</c:v>
                </c:pt>
                <c:pt idx="56">
                  <c:v>3.08737410636972E-16</c:v>
                </c:pt>
                <c:pt idx="57">
                  <c:v>3.14250578684061E-16</c:v>
                </c:pt>
                <c:pt idx="58">
                  <c:v>3.1976374673115E-16</c:v>
                </c:pt>
                <c:pt idx="59">
                  <c:v>3.25276914778239E-16</c:v>
                </c:pt>
                <c:pt idx="60">
                  <c:v>3.30790082825328E-16</c:v>
                </c:pt>
                <c:pt idx="61">
                  <c:v>3.36303250872416E-16</c:v>
                </c:pt>
                <c:pt idx="62">
                  <c:v>3.41816418919505E-16</c:v>
                </c:pt>
                <c:pt idx="63">
                  <c:v>3.47329586966594E-16</c:v>
                </c:pt>
                <c:pt idx="64">
                  <c:v>3.52842755013683E-16</c:v>
                </c:pt>
                <c:pt idx="65">
                  <c:v>3.58355923060772E-16</c:v>
                </c:pt>
                <c:pt idx="66">
                  <c:v>3.6386909110786E-16</c:v>
                </c:pt>
                <c:pt idx="67">
                  <c:v>3.69382259154949E-16</c:v>
                </c:pt>
                <c:pt idx="68">
                  <c:v>3.74895427202038E-16</c:v>
                </c:pt>
                <c:pt idx="69">
                  <c:v>3.80408595249127E-16</c:v>
                </c:pt>
                <c:pt idx="70">
                  <c:v>3.85921763296215E-16</c:v>
                </c:pt>
                <c:pt idx="71">
                  <c:v>3.91434931343304E-16</c:v>
                </c:pt>
                <c:pt idx="72">
                  <c:v>3.96948099390393E-16</c:v>
                </c:pt>
                <c:pt idx="73">
                  <c:v>4.02461267437482E-16</c:v>
                </c:pt>
                <c:pt idx="74">
                  <c:v>4.07974435484571E-16</c:v>
                </c:pt>
                <c:pt idx="75">
                  <c:v>4.13487603531659E-16</c:v>
                </c:pt>
                <c:pt idx="76">
                  <c:v>4.19000771578748E-16</c:v>
                </c:pt>
                <c:pt idx="77">
                  <c:v>4.24513939625837E-16</c:v>
                </c:pt>
                <c:pt idx="78">
                  <c:v>4.30027107672926E-16</c:v>
                </c:pt>
                <c:pt idx="79">
                  <c:v>4.35540275720015E-16</c:v>
                </c:pt>
                <c:pt idx="80">
                  <c:v>4.41053443767103E-16</c:v>
                </c:pt>
                <c:pt idx="81">
                  <c:v>4.46566611814192E-16</c:v>
                </c:pt>
                <c:pt idx="82">
                  <c:v>4.52079779861281E-16</c:v>
                </c:pt>
                <c:pt idx="83">
                  <c:v>4.5759294790837E-16</c:v>
                </c:pt>
                <c:pt idx="84">
                  <c:v>4.63106115955459E-16</c:v>
                </c:pt>
                <c:pt idx="85">
                  <c:v>4.68619284002547E-16</c:v>
                </c:pt>
                <c:pt idx="86">
                  <c:v>4.74132452049636E-16</c:v>
                </c:pt>
                <c:pt idx="87">
                  <c:v>4.79645620096725E-16</c:v>
                </c:pt>
                <c:pt idx="88">
                  <c:v>4.85158788143814E-16</c:v>
                </c:pt>
                <c:pt idx="89">
                  <c:v>4.90671956190902E-16</c:v>
                </c:pt>
                <c:pt idx="90">
                  <c:v>4.96185124237991E-16</c:v>
                </c:pt>
                <c:pt idx="91">
                  <c:v>5.0169829228508E-16</c:v>
                </c:pt>
                <c:pt idx="92">
                  <c:v>5.07211460332169E-16</c:v>
                </c:pt>
                <c:pt idx="93">
                  <c:v>5.12724628379258E-16</c:v>
                </c:pt>
                <c:pt idx="94">
                  <c:v>5.18237796426347E-16</c:v>
                </c:pt>
                <c:pt idx="95">
                  <c:v>5.23750964473435E-16</c:v>
                </c:pt>
                <c:pt idx="96">
                  <c:v>5.29264132520524E-16</c:v>
                </c:pt>
                <c:pt idx="97">
                  <c:v>5.34777300567613E-16</c:v>
                </c:pt>
                <c:pt idx="98">
                  <c:v>5.40290468614702E-16</c:v>
                </c:pt>
                <c:pt idx="99">
                  <c:v>5.4580363666179E-16</c:v>
                </c:pt>
                <c:pt idx="100">
                  <c:v>5.51316804708879E-16</c:v>
                </c:pt>
                <c:pt idx="101">
                  <c:v>5.56829972755968E-16</c:v>
                </c:pt>
                <c:pt idx="102">
                  <c:v>5.62343140803057E-16</c:v>
                </c:pt>
                <c:pt idx="103">
                  <c:v>5.67856308850146E-16</c:v>
                </c:pt>
                <c:pt idx="104">
                  <c:v>5.73369476897234E-16</c:v>
                </c:pt>
                <c:pt idx="105">
                  <c:v>5.78882644944323E-16</c:v>
                </c:pt>
                <c:pt idx="106">
                  <c:v>5.84395812991412E-16</c:v>
                </c:pt>
                <c:pt idx="107">
                  <c:v>5.89908981038501E-16</c:v>
                </c:pt>
                <c:pt idx="108">
                  <c:v>5.9542214908559E-16</c:v>
                </c:pt>
                <c:pt idx="109">
                  <c:v>6.00935317132678E-16</c:v>
                </c:pt>
                <c:pt idx="110">
                  <c:v>6.06448485179767E-16</c:v>
                </c:pt>
                <c:pt idx="111">
                  <c:v>6.11961653226856E-16</c:v>
                </c:pt>
                <c:pt idx="112">
                  <c:v>6.17474821273945E-16</c:v>
                </c:pt>
                <c:pt idx="113">
                  <c:v>6.22987989321034E-16</c:v>
                </c:pt>
                <c:pt idx="114">
                  <c:v>6.28501157368122E-16</c:v>
                </c:pt>
                <c:pt idx="115">
                  <c:v>6.34014325415211E-16</c:v>
                </c:pt>
                <c:pt idx="116">
                  <c:v>6.395274934623E-16</c:v>
                </c:pt>
                <c:pt idx="117">
                  <c:v>6.45040661509388E-16</c:v>
                </c:pt>
                <c:pt idx="118">
                  <c:v>6.50553829556477E-16</c:v>
                </c:pt>
                <c:pt idx="119">
                  <c:v>6.56066997603566E-16</c:v>
                </c:pt>
                <c:pt idx="120">
                  <c:v>6.61580165650655E-16</c:v>
                </c:pt>
                <c:pt idx="121">
                  <c:v>6.67093333697743E-16</c:v>
                </c:pt>
                <c:pt idx="122">
                  <c:v>6.72606501744832E-16</c:v>
                </c:pt>
                <c:pt idx="123">
                  <c:v>6.78119669791921E-16</c:v>
                </c:pt>
                <c:pt idx="124">
                  <c:v>6.8363283783901E-16</c:v>
                </c:pt>
                <c:pt idx="125">
                  <c:v>6.89146005886098E-16</c:v>
                </c:pt>
                <c:pt idx="126">
                  <c:v>6.94659173933187E-16</c:v>
                </c:pt>
                <c:pt idx="127">
                  <c:v>7.00172341980276E-16</c:v>
                </c:pt>
                <c:pt idx="128">
                  <c:v>7.05685510027365E-16</c:v>
                </c:pt>
                <c:pt idx="129">
                  <c:v>7.11198678074453E-16</c:v>
                </c:pt>
                <c:pt idx="130">
                  <c:v>7.16711846121542E-16</c:v>
                </c:pt>
                <c:pt idx="131">
                  <c:v>7.22225014168631E-16</c:v>
                </c:pt>
                <c:pt idx="132">
                  <c:v>7.27738182215719E-16</c:v>
                </c:pt>
                <c:pt idx="133">
                  <c:v>7.33251350262808E-16</c:v>
                </c:pt>
                <c:pt idx="134">
                  <c:v>7.38764518309897E-16</c:v>
                </c:pt>
                <c:pt idx="135">
                  <c:v>7.44277686356985E-16</c:v>
                </c:pt>
                <c:pt idx="136">
                  <c:v>7.49790854404074E-16</c:v>
                </c:pt>
                <c:pt idx="137">
                  <c:v>7.55304022451163E-16</c:v>
                </c:pt>
                <c:pt idx="138">
                  <c:v>7.60817190498252E-16</c:v>
                </c:pt>
                <c:pt idx="139">
                  <c:v>7.6633035854534E-16</c:v>
                </c:pt>
                <c:pt idx="140">
                  <c:v>7.71843526592429E-16</c:v>
                </c:pt>
                <c:pt idx="141">
                  <c:v>7.77356694639518E-16</c:v>
                </c:pt>
                <c:pt idx="142">
                  <c:v>7.82869862686607E-16</c:v>
                </c:pt>
                <c:pt idx="143">
                  <c:v>7.88383030733695E-16</c:v>
                </c:pt>
                <c:pt idx="144">
                  <c:v>7.93896198780784E-16</c:v>
                </c:pt>
                <c:pt idx="145">
                  <c:v>7.99409366827873E-16</c:v>
                </c:pt>
                <c:pt idx="146">
                  <c:v>8.04922534874962E-16</c:v>
                </c:pt>
                <c:pt idx="147">
                  <c:v>8.1043570292205E-16</c:v>
                </c:pt>
                <c:pt idx="148">
                  <c:v>8.15948870969139E-16</c:v>
                </c:pt>
                <c:pt idx="149">
                  <c:v>8.21462039016228E-16</c:v>
                </c:pt>
                <c:pt idx="150">
                  <c:v>8.26975207063316E-16</c:v>
                </c:pt>
                <c:pt idx="151">
                  <c:v>8.32488375110405E-16</c:v>
                </c:pt>
                <c:pt idx="152">
                  <c:v>8.38001543157494E-16</c:v>
                </c:pt>
                <c:pt idx="153">
                  <c:v>8.43514711204583E-16</c:v>
                </c:pt>
                <c:pt idx="154">
                  <c:v>8.49027879251671E-16</c:v>
                </c:pt>
                <c:pt idx="155">
                  <c:v>8.5454104729876E-16</c:v>
                </c:pt>
                <c:pt idx="156">
                  <c:v>8.60054215345849E-16</c:v>
                </c:pt>
                <c:pt idx="157">
                  <c:v>8.65567383392938E-16</c:v>
                </c:pt>
                <c:pt idx="158">
                  <c:v>8.71080551440026E-16</c:v>
                </c:pt>
                <c:pt idx="159">
                  <c:v>8.76593719487115E-16</c:v>
                </c:pt>
                <c:pt idx="160">
                  <c:v>8.82106887534204E-16</c:v>
                </c:pt>
                <c:pt idx="161">
                  <c:v>8.87620055581292E-16</c:v>
                </c:pt>
                <c:pt idx="162">
                  <c:v>8.93133223628381E-16</c:v>
                </c:pt>
                <c:pt idx="163">
                  <c:v>8.9864639167547E-16</c:v>
                </c:pt>
                <c:pt idx="164">
                  <c:v>9.04159559722559E-16</c:v>
                </c:pt>
                <c:pt idx="165">
                  <c:v>9.09672727769647E-16</c:v>
                </c:pt>
                <c:pt idx="166">
                  <c:v>9.15185895816736E-16</c:v>
                </c:pt>
                <c:pt idx="167">
                  <c:v>9.20699063863825E-16</c:v>
                </c:pt>
                <c:pt idx="168">
                  <c:v>9.26212231910914E-16</c:v>
                </c:pt>
                <c:pt idx="169">
                  <c:v>9.31725399958002E-16</c:v>
                </c:pt>
                <c:pt idx="170">
                  <c:v>9.37238568005091E-16</c:v>
                </c:pt>
                <c:pt idx="171">
                  <c:v>9.4275173605218E-16</c:v>
                </c:pt>
                <c:pt idx="172">
                  <c:v>9.48264904099268E-16</c:v>
                </c:pt>
                <c:pt idx="173">
                  <c:v>9.53778072146357E-16</c:v>
                </c:pt>
                <c:pt idx="174">
                  <c:v>9.59291240193446E-16</c:v>
                </c:pt>
                <c:pt idx="175">
                  <c:v>9.64804408240535E-16</c:v>
                </c:pt>
                <c:pt idx="176">
                  <c:v>9.70317576287623E-16</c:v>
                </c:pt>
                <c:pt idx="177">
                  <c:v>9.75830744334712E-16</c:v>
                </c:pt>
                <c:pt idx="178">
                  <c:v>9.81343912381801E-16</c:v>
                </c:pt>
                <c:pt idx="179">
                  <c:v>9.8685708042889E-16</c:v>
                </c:pt>
                <c:pt idx="180">
                  <c:v>9.92370248475978E-16</c:v>
                </c:pt>
                <c:pt idx="181">
                  <c:v>9.97883416523067E-16</c:v>
                </c:pt>
                <c:pt idx="182">
                  <c:v>1.00339658457016E-15</c:v>
                </c:pt>
                <c:pt idx="183">
                  <c:v>1.00890975261724E-15</c:v>
                </c:pt>
                <c:pt idx="184">
                  <c:v>1.01442292066433E-15</c:v>
                </c:pt>
                <c:pt idx="185">
                  <c:v>1.01993608871142E-15</c:v>
                </c:pt>
                <c:pt idx="186">
                  <c:v>1.02544925675851E-15</c:v>
                </c:pt>
                <c:pt idx="187">
                  <c:v>1.0309624248056E-15</c:v>
                </c:pt>
                <c:pt idx="188">
                  <c:v>1.03647559285269E-15</c:v>
                </c:pt>
                <c:pt idx="189">
                  <c:v>1.04198876089978E-15</c:v>
                </c:pt>
                <c:pt idx="190">
                  <c:v>1.04750192894687E-15</c:v>
                </c:pt>
                <c:pt idx="191">
                  <c:v>1.05301509699395E-15</c:v>
                </c:pt>
                <c:pt idx="192">
                  <c:v>1.05852826504104E-15</c:v>
                </c:pt>
                <c:pt idx="193">
                  <c:v>1.06404143308813E-15</c:v>
                </c:pt>
                <c:pt idx="194">
                  <c:v>1.06955460113522E-15</c:v>
                </c:pt>
                <c:pt idx="195">
                  <c:v>1.07506776918231E-15</c:v>
                </c:pt>
                <c:pt idx="196">
                  <c:v>1.0805809372294E-15</c:v>
                </c:pt>
                <c:pt idx="197">
                  <c:v>1.08609410527649E-15</c:v>
                </c:pt>
                <c:pt idx="198">
                  <c:v>1.09160727332358E-15</c:v>
                </c:pt>
                <c:pt idx="199">
                  <c:v>1.09712044137066E-15</c:v>
                </c:pt>
                <c:pt idx="200">
                  <c:v>1.10263360941775E-15</c:v>
                </c:pt>
                <c:pt idx="201">
                  <c:v>1.10814677746484E-15</c:v>
                </c:pt>
                <c:pt idx="202">
                  <c:v>1.11365994551193E-15</c:v>
                </c:pt>
                <c:pt idx="203">
                  <c:v>1.11917311355902E-15</c:v>
                </c:pt>
                <c:pt idx="204">
                  <c:v>1.12468628160611E-15</c:v>
                </c:pt>
                <c:pt idx="205">
                  <c:v>1.1301994496532E-15</c:v>
                </c:pt>
                <c:pt idx="206">
                  <c:v>1.13571261770029E-15</c:v>
                </c:pt>
                <c:pt idx="207">
                  <c:v>1.14122578574737E-15</c:v>
                </c:pt>
                <c:pt idx="208">
                  <c:v>1.14673895379446E-15</c:v>
                </c:pt>
                <c:pt idx="209">
                  <c:v>1.15225212184155E-15</c:v>
                </c:pt>
                <c:pt idx="210">
                  <c:v>1.15776528988864E-15</c:v>
                </c:pt>
                <c:pt idx="211">
                  <c:v>1.16327845793573E-15</c:v>
                </c:pt>
                <c:pt idx="212">
                  <c:v>1.16879162598282E-15</c:v>
                </c:pt>
                <c:pt idx="213">
                  <c:v>1.17430479402991E-15</c:v>
                </c:pt>
                <c:pt idx="214">
                  <c:v>1.179817962077E-15</c:v>
                </c:pt>
                <c:pt idx="215">
                  <c:v>1.18533113012408E-15</c:v>
                </c:pt>
                <c:pt idx="216">
                  <c:v>1.19084429817117E-15</c:v>
                </c:pt>
                <c:pt idx="217">
                  <c:v>1.19635746621826E-15</c:v>
                </c:pt>
                <c:pt idx="218">
                  <c:v>1.20187063426535E-15</c:v>
                </c:pt>
                <c:pt idx="219">
                  <c:v>1.20738380231244E-15</c:v>
                </c:pt>
                <c:pt idx="220">
                  <c:v>1.21289697035953E-15</c:v>
                </c:pt>
                <c:pt idx="221">
                  <c:v>1.21841013840662E-15</c:v>
                </c:pt>
                <c:pt idx="222">
                  <c:v>1.2239233064537E-15</c:v>
                </c:pt>
                <c:pt idx="223">
                  <c:v>1.22943647450079E-15</c:v>
                </c:pt>
                <c:pt idx="224">
                  <c:v>1.23494964254788E-15</c:v>
                </c:pt>
                <c:pt idx="225">
                  <c:v>1.24046281059497E-15</c:v>
                </c:pt>
                <c:pt idx="226">
                  <c:v>1.24597597864206E-15</c:v>
                </c:pt>
                <c:pt idx="227">
                  <c:v>1.25148914668915E-15</c:v>
                </c:pt>
                <c:pt idx="228">
                  <c:v>1.25700231473624E-15</c:v>
                </c:pt>
                <c:pt idx="229">
                  <c:v>1.26251548278333E-15</c:v>
                </c:pt>
                <c:pt idx="230">
                  <c:v>1.26802865083041E-15</c:v>
                </c:pt>
                <c:pt idx="231">
                  <c:v>1.2735418188775E-15</c:v>
                </c:pt>
                <c:pt idx="232">
                  <c:v>1.27905498692459E-15</c:v>
                </c:pt>
                <c:pt idx="233">
                  <c:v>1.28456815497168E-15</c:v>
                </c:pt>
                <c:pt idx="234">
                  <c:v>1.29008132301877E-15</c:v>
                </c:pt>
                <c:pt idx="235">
                  <c:v>1.29559449106586E-15</c:v>
                </c:pt>
                <c:pt idx="236">
                  <c:v>1.30110765911295E-15</c:v>
                </c:pt>
                <c:pt idx="237">
                  <c:v>1.30662082716004E-15</c:v>
                </c:pt>
                <c:pt idx="238">
                  <c:v>1.31213399520712E-15</c:v>
                </c:pt>
                <c:pt idx="239">
                  <c:v>1.31764716325421E-15</c:v>
                </c:pt>
                <c:pt idx="240">
                  <c:v>1.3231603313013E-15</c:v>
                </c:pt>
                <c:pt idx="241">
                  <c:v>1.32867349934839E-15</c:v>
                </c:pt>
                <c:pt idx="242">
                  <c:v>1.33418666739548E-15</c:v>
                </c:pt>
                <c:pt idx="243">
                  <c:v>1.33969983544257E-15</c:v>
                </c:pt>
                <c:pt idx="244">
                  <c:v>1.34521300348966E-15</c:v>
                </c:pt>
                <c:pt idx="245">
                  <c:v>1.35072617153675E-15</c:v>
                </c:pt>
                <c:pt idx="246">
                  <c:v>1.35623933958383E-15</c:v>
                </c:pt>
                <c:pt idx="247">
                  <c:v>1.36175250763092E-15</c:v>
                </c:pt>
                <c:pt idx="248">
                  <c:v>1.36726567567801E-15</c:v>
                </c:pt>
                <c:pt idx="249">
                  <c:v>1.3727788437251E-15</c:v>
                </c:pt>
                <c:pt idx="250">
                  <c:v>1.37829201177219E-15</c:v>
                </c:pt>
                <c:pt idx="251">
                  <c:v>1.38380517981928E-15</c:v>
                </c:pt>
                <c:pt idx="252">
                  <c:v>1.38931834786637E-15</c:v>
                </c:pt>
                <c:pt idx="253">
                  <c:v>1.39483151591346E-15</c:v>
                </c:pt>
                <c:pt idx="254">
                  <c:v>1.40034468396054E-15</c:v>
                </c:pt>
                <c:pt idx="255">
                  <c:v>1.40585785200763E-15</c:v>
                </c:pt>
                <c:pt idx="256">
                  <c:v>1.41137102005472E-15</c:v>
                </c:pt>
                <c:pt idx="257">
                  <c:v>1.41688418810181E-15</c:v>
                </c:pt>
                <c:pt idx="258">
                  <c:v>1.4223973561489E-15</c:v>
                </c:pt>
                <c:pt idx="259">
                  <c:v>1.42791052419599E-15</c:v>
                </c:pt>
                <c:pt idx="260">
                  <c:v>1.43342369224308E-15</c:v>
                </c:pt>
                <c:pt idx="261">
                  <c:v>1.43893686029017E-15</c:v>
                </c:pt>
                <c:pt idx="262">
                  <c:v>1.44445002833725E-15</c:v>
                </c:pt>
                <c:pt idx="263">
                  <c:v>1.44996319638434E-15</c:v>
                </c:pt>
                <c:pt idx="264">
                  <c:v>1.45547636443143E-15</c:v>
                </c:pt>
                <c:pt idx="265">
                  <c:v>1.46098953247852E-15</c:v>
                </c:pt>
                <c:pt idx="266">
                  <c:v>1.46650270052561E-15</c:v>
                </c:pt>
                <c:pt idx="267">
                  <c:v>1.4720158685727E-15</c:v>
                </c:pt>
                <c:pt idx="268">
                  <c:v>1.47752903661979E-15</c:v>
                </c:pt>
                <c:pt idx="269">
                  <c:v>1.48304220466688E-15</c:v>
                </c:pt>
                <c:pt idx="270">
                  <c:v>1.48855537271396E-15</c:v>
                </c:pt>
                <c:pt idx="271">
                  <c:v>1.49406854076105E-15</c:v>
                </c:pt>
                <c:pt idx="272">
                  <c:v>1.49958170880814E-15</c:v>
                </c:pt>
                <c:pt idx="273">
                  <c:v>1.50509487685523E-15</c:v>
                </c:pt>
                <c:pt idx="274">
                  <c:v>1.51060804490232E-15</c:v>
                </c:pt>
                <c:pt idx="275">
                  <c:v>1.51612121294941E-15</c:v>
                </c:pt>
                <c:pt idx="276">
                  <c:v>1.5216343809965E-15</c:v>
                </c:pt>
                <c:pt idx="277">
                  <c:v>1.52714754904358E-15</c:v>
                </c:pt>
                <c:pt idx="278">
                  <c:v>1.53266071709067E-15</c:v>
                </c:pt>
                <c:pt idx="279">
                  <c:v>1.53817388513776E-15</c:v>
                </c:pt>
                <c:pt idx="280">
                  <c:v>1.54368705318485E-15</c:v>
                </c:pt>
                <c:pt idx="281">
                  <c:v>1.54920022123194E-15</c:v>
                </c:pt>
                <c:pt idx="282">
                  <c:v>1.55471338927903E-15</c:v>
                </c:pt>
                <c:pt idx="283">
                  <c:v>1.56022655732612E-15</c:v>
                </c:pt>
                <c:pt idx="284">
                  <c:v>1.56573972537321E-15</c:v>
                </c:pt>
                <c:pt idx="285">
                  <c:v>1.57125289342029E-15</c:v>
                </c:pt>
                <c:pt idx="286">
                  <c:v>1.57676606146738E-15</c:v>
                </c:pt>
                <c:pt idx="287">
                  <c:v>1.58227922951447E-15</c:v>
                </c:pt>
                <c:pt idx="288">
                  <c:v>1.58779239756156E-15</c:v>
                </c:pt>
                <c:pt idx="289">
                  <c:v>1.59330556560865E-15</c:v>
                </c:pt>
                <c:pt idx="290">
                  <c:v>1.59881873365574E-15</c:v>
                </c:pt>
                <c:pt idx="291">
                  <c:v>1.60433190170283E-15</c:v>
                </c:pt>
                <c:pt idx="292">
                  <c:v>1.60984506974992E-15</c:v>
                </c:pt>
                <c:pt idx="293">
                  <c:v>1.615358237797E-15</c:v>
                </c:pt>
                <c:pt idx="294">
                  <c:v>1.62087140584409E-15</c:v>
                </c:pt>
                <c:pt idx="295">
                  <c:v>1.62638457389118E-15</c:v>
                </c:pt>
                <c:pt idx="296">
                  <c:v>1.63189774193827E-15</c:v>
                </c:pt>
                <c:pt idx="297">
                  <c:v>1.63741090998536E-15</c:v>
                </c:pt>
                <c:pt idx="298">
                  <c:v>1.64292407803245E-15</c:v>
                </c:pt>
                <c:pt idx="299">
                  <c:v>1.64843724607954E-15</c:v>
                </c:pt>
                <c:pt idx="300">
                  <c:v>1.65395041412663E-15</c:v>
                </c:pt>
                <c:pt idx="301">
                  <c:v>1.65946358217371E-15</c:v>
                </c:pt>
                <c:pt idx="302">
                  <c:v>1.6649767502208E-15</c:v>
                </c:pt>
                <c:pt idx="303">
                  <c:v>1.67048991826789E-15</c:v>
                </c:pt>
                <c:pt idx="304">
                  <c:v>1.67600308631498E-15</c:v>
                </c:pt>
                <c:pt idx="305">
                  <c:v>1.68151625436207E-15</c:v>
                </c:pt>
                <c:pt idx="306">
                  <c:v>1.68702942240916E-15</c:v>
                </c:pt>
                <c:pt idx="307">
                  <c:v>1.69254259045625E-15</c:v>
                </c:pt>
                <c:pt idx="308">
                  <c:v>1.69805575850334E-15</c:v>
                </c:pt>
                <c:pt idx="309">
                  <c:v>1.70356892655042E-15</c:v>
                </c:pt>
                <c:pt idx="310">
                  <c:v>1.70908209459751E-15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10.08920539</c:v>
                </c:pt>
                <c:pt idx="2">
                  <c:v>10.17761617</c:v>
                </c:pt>
                <c:pt idx="3">
                  <c:v>10.26523234</c:v>
                </c:pt>
                <c:pt idx="4">
                  <c:v>10.3520539</c:v>
                </c:pt>
                <c:pt idx="5">
                  <c:v>10.43808085</c:v>
                </c:pt>
                <c:pt idx="6">
                  <c:v>10.52331319</c:v>
                </c:pt>
                <c:pt idx="7">
                  <c:v>10.60775092</c:v>
                </c:pt>
                <c:pt idx="8">
                  <c:v>10.69139404</c:v>
                </c:pt>
                <c:pt idx="9">
                  <c:v>10.77424255</c:v>
                </c:pt>
                <c:pt idx="10">
                  <c:v>10.85629645</c:v>
                </c:pt>
                <c:pt idx="11">
                  <c:v>10.93755574</c:v>
                </c:pt>
                <c:pt idx="12">
                  <c:v>11.01802042</c:v>
                </c:pt>
                <c:pt idx="13">
                  <c:v>11.09769049</c:v>
                </c:pt>
                <c:pt idx="14">
                  <c:v>11.17656595</c:v>
                </c:pt>
                <c:pt idx="15">
                  <c:v>11.2546468</c:v>
                </c:pt>
                <c:pt idx="16">
                  <c:v>11.33193304</c:v>
                </c:pt>
                <c:pt idx="17">
                  <c:v>11.40842467</c:v>
                </c:pt>
                <c:pt idx="18">
                  <c:v>11.48412169</c:v>
                </c:pt>
                <c:pt idx="19">
                  <c:v>11.5590241</c:v>
                </c:pt>
                <c:pt idx="20">
                  <c:v>11.6331319</c:v>
                </c:pt>
                <c:pt idx="21">
                  <c:v>11.70644509</c:v>
                </c:pt>
                <c:pt idx="22">
                  <c:v>11.77896367</c:v>
                </c:pt>
                <c:pt idx="23">
                  <c:v>11.85068764</c:v>
                </c:pt>
                <c:pt idx="24">
                  <c:v>11.921617</c:v>
                </c:pt>
                <c:pt idx="25">
                  <c:v>11.99175175</c:v>
                </c:pt>
                <c:pt idx="26">
                  <c:v>12.06109189</c:v>
                </c:pt>
                <c:pt idx="27">
                  <c:v>12.12963742</c:v>
                </c:pt>
                <c:pt idx="28">
                  <c:v>12.19738834</c:v>
                </c:pt>
                <c:pt idx="29">
                  <c:v>12.26434465</c:v>
                </c:pt>
                <c:pt idx="30">
                  <c:v>12.33050635</c:v>
                </c:pt>
                <c:pt idx="31">
                  <c:v>12.39587344</c:v>
                </c:pt>
                <c:pt idx="32">
                  <c:v>12.46044592</c:v>
                </c:pt>
                <c:pt idx="33">
                  <c:v>12.52422379</c:v>
                </c:pt>
                <c:pt idx="34">
                  <c:v>12.58720705</c:v>
                </c:pt>
                <c:pt idx="35">
                  <c:v>12.6493957</c:v>
                </c:pt>
                <c:pt idx="36">
                  <c:v>12.71078974</c:v>
                </c:pt>
                <c:pt idx="37">
                  <c:v>12.77138917</c:v>
                </c:pt>
                <c:pt idx="38">
                  <c:v>12.83119399</c:v>
                </c:pt>
                <c:pt idx="39">
                  <c:v>12.8902042</c:v>
                </c:pt>
                <c:pt idx="40">
                  <c:v>12.9484198</c:v>
                </c:pt>
                <c:pt idx="41">
                  <c:v>13.00584079</c:v>
                </c:pt>
                <c:pt idx="42">
                  <c:v>13.06246717</c:v>
                </c:pt>
                <c:pt idx="43">
                  <c:v>13.11829894</c:v>
                </c:pt>
                <c:pt idx="44">
                  <c:v>13.1733361</c:v>
                </c:pt>
                <c:pt idx="45">
                  <c:v>13.22757865</c:v>
                </c:pt>
                <c:pt idx="46">
                  <c:v>13.28102659</c:v>
                </c:pt>
                <c:pt idx="47">
                  <c:v>13.33367992</c:v>
                </c:pt>
                <c:pt idx="48">
                  <c:v>13.38553864</c:v>
                </c:pt>
                <c:pt idx="49">
                  <c:v>13.43660275</c:v>
                </c:pt>
                <c:pt idx="50">
                  <c:v>13.48687225</c:v>
                </c:pt>
                <c:pt idx="51">
                  <c:v>13.53634714</c:v>
                </c:pt>
                <c:pt idx="52">
                  <c:v>13.58502742</c:v>
                </c:pt>
                <c:pt idx="53">
                  <c:v>13.63291309</c:v>
                </c:pt>
                <c:pt idx="54">
                  <c:v>13.68000415</c:v>
                </c:pt>
                <c:pt idx="55">
                  <c:v>13.7263006</c:v>
                </c:pt>
                <c:pt idx="56">
                  <c:v>13.77180244</c:v>
                </c:pt>
                <c:pt idx="57">
                  <c:v>13.81650967</c:v>
                </c:pt>
                <c:pt idx="58">
                  <c:v>13.86042229</c:v>
                </c:pt>
                <c:pt idx="59">
                  <c:v>13.9035403</c:v>
                </c:pt>
                <c:pt idx="60">
                  <c:v>13.9458637</c:v>
                </c:pt>
                <c:pt idx="61">
                  <c:v>13.98739249</c:v>
                </c:pt>
                <c:pt idx="62">
                  <c:v>14.02812667</c:v>
                </c:pt>
                <c:pt idx="63">
                  <c:v>14.06806624</c:v>
                </c:pt>
                <c:pt idx="64">
                  <c:v>14.1072112</c:v>
                </c:pt>
                <c:pt idx="65">
                  <c:v>14.14556155</c:v>
                </c:pt>
                <c:pt idx="66">
                  <c:v>14.18311729</c:v>
                </c:pt>
                <c:pt idx="67">
                  <c:v>14.21987842</c:v>
                </c:pt>
                <c:pt idx="68">
                  <c:v>14.25584494</c:v>
                </c:pt>
                <c:pt idx="69">
                  <c:v>14.29101685</c:v>
                </c:pt>
                <c:pt idx="70">
                  <c:v>14.32539415</c:v>
                </c:pt>
                <c:pt idx="71">
                  <c:v>14.35897684</c:v>
                </c:pt>
                <c:pt idx="72">
                  <c:v>14.39176492</c:v>
                </c:pt>
                <c:pt idx="73">
                  <c:v>14.42375839</c:v>
                </c:pt>
                <c:pt idx="74">
                  <c:v>14.45495725</c:v>
                </c:pt>
                <c:pt idx="75">
                  <c:v>14.4853615</c:v>
                </c:pt>
                <c:pt idx="76">
                  <c:v>14.51497114</c:v>
                </c:pt>
                <c:pt idx="77">
                  <c:v>14.54378617</c:v>
                </c:pt>
                <c:pt idx="78">
                  <c:v>14.57180659</c:v>
                </c:pt>
                <c:pt idx="79">
                  <c:v>14.5990324</c:v>
                </c:pt>
                <c:pt idx="80">
                  <c:v>14.6254636</c:v>
                </c:pt>
                <c:pt idx="81">
                  <c:v>14.65110019</c:v>
                </c:pt>
                <c:pt idx="82">
                  <c:v>14.67594217</c:v>
                </c:pt>
                <c:pt idx="83">
                  <c:v>14.69998954</c:v>
                </c:pt>
                <c:pt idx="84">
                  <c:v>14.7232423</c:v>
                </c:pt>
                <c:pt idx="85">
                  <c:v>14.74570045</c:v>
                </c:pt>
                <c:pt idx="86">
                  <c:v>14.76736399</c:v>
                </c:pt>
                <c:pt idx="87">
                  <c:v>14.78823292</c:v>
                </c:pt>
                <c:pt idx="88">
                  <c:v>14.80830724</c:v>
                </c:pt>
                <c:pt idx="89">
                  <c:v>14.82758695</c:v>
                </c:pt>
                <c:pt idx="90">
                  <c:v>14.84607204999999</c:v>
                </c:pt>
                <c:pt idx="91">
                  <c:v>14.86376254</c:v>
                </c:pt>
                <c:pt idx="92">
                  <c:v>14.88065841999999</c:v>
                </c:pt>
                <c:pt idx="93">
                  <c:v>14.89675968999999</c:v>
                </c:pt>
                <c:pt idx="94">
                  <c:v>14.91206634999999</c:v>
                </c:pt>
                <c:pt idx="95">
                  <c:v>14.9265784</c:v>
                </c:pt>
                <c:pt idx="96">
                  <c:v>14.94029584</c:v>
                </c:pt>
                <c:pt idx="97">
                  <c:v>14.95321866999999</c:v>
                </c:pt>
                <c:pt idx="98">
                  <c:v>14.96534689</c:v>
                </c:pt>
                <c:pt idx="99">
                  <c:v>14.9766805</c:v>
                </c:pt>
                <c:pt idx="100">
                  <c:v>14.98721949999999</c:v>
                </c:pt>
                <c:pt idx="101">
                  <c:v>14.99696388999999</c:v>
                </c:pt>
                <c:pt idx="102">
                  <c:v>15.00591366999999</c:v>
                </c:pt>
                <c:pt idx="103">
                  <c:v>15.01406883999999</c:v>
                </c:pt>
                <c:pt idx="104">
                  <c:v>15.02142939999999</c:v>
                </c:pt>
                <c:pt idx="105">
                  <c:v>15.02799534999999</c:v>
                </c:pt>
                <c:pt idx="106">
                  <c:v>15.03376668999999</c:v>
                </c:pt>
                <c:pt idx="107">
                  <c:v>15.03874341999999</c:v>
                </c:pt>
                <c:pt idx="108">
                  <c:v>15.04292553999999</c:v>
                </c:pt>
                <c:pt idx="109">
                  <c:v>15.04631304999999</c:v>
                </c:pt>
                <c:pt idx="110">
                  <c:v>15.04890594999999</c:v>
                </c:pt>
                <c:pt idx="111">
                  <c:v>15.05070424</c:v>
                </c:pt>
                <c:pt idx="112">
                  <c:v>15.05170792</c:v>
                </c:pt>
                <c:pt idx="113">
                  <c:v>15.05191698999999</c:v>
                </c:pt>
                <c:pt idx="114">
                  <c:v>15.05133144999999</c:v>
                </c:pt>
                <c:pt idx="115">
                  <c:v>15.04995129999999</c:v>
                </c:pt>
                <c:pt idx="116">
                  <c:v>15.04777653999999</c:v>
                </c:pt>
                <c:pt idx="117">
                  <c:v>15.04480716999999</c:v>
                </c:pt>
                <c:pt idx="118">
                  <c:v>15.04104318999999</c:v>
                </c:pt>
                <c:pt idx="119">
                  <c:v>15.0364846</c:v>
                </c:pt>
                <c:pt idx="120">
                  <c:v>15.03113139999999</c:v>
                </c:pt>
                <c:pt idx="121">
                  <c:v>15.02498358999999</c:v>
                </c:pt>
                <c:pt idx="122">
                  <c:v>15.01804116999999</c:v>
                </c:pt>
                <c:pt idx="123">
                  <c:v>15.01030413999999</c:v>
                </c:pt>
                <c:pt idx="124">
                  <c:v>15.00177249999999</c:v>
                </c:pt>
                <c:pt idx="125">
                  <c:v>14.99244625</c:v>
                </c:pt>
                <c:pt idx="126">
                  <c:v>14.98232538999999</c:v>
                </c:pt>
                <c:pt idx="127">
                  <c:v>14.97140992</c:v>
                </c:pt>
                <c:pt idx="128">
                  <c:v>14.95969984</c:v>
                </c:pt>
                <c:pt idx="129">
                  <c:v>14.94719514999999</c:v>
                </c:pt>
                <c:pt idx="130">
                  <c:v>14.93389585</c:v>
                </c:pt>
                <c:pt idx="131">
                  <c:v>14.91980194</c:v>
                </c:pt>
                <c:pt idx="132">
                  <c:v>14.90491341999999</c:v>
                </c:pt>
                <c:pt idx="133">
                  <c:v>14.88923029</c:v>
                </c:pt>
                <c:pt idx="134">
                  <c:v>14.87275255</c:v>
                </c:pt>
                <c:pt idx="135">
                  <c:v>14.8554802</c:v>
                </c:pt>
                <c:pt idx="136">
                  <c:v>14.83741324</c:v>
                </c:pt>
                <c:pt idx="137">
                  <c:v>14.81855167</c:v>
                </c:pt>
                <c:pt idx="138">
                  <c:v>14.79889548999999</c:v>
                </c:pt>
                <c:pt idx="139">
                  <c:v>14.7784447</c:v>
                </c:pt>
                <c:pt idx="140">
                  <c:v>14.7571993</c:v>
                </c:pt>
                <c:pt idx="141">
                  <c:v>14.73515929</c:v>
                </c:pt>
                <c:pt idx="142">
                  <c:v>14.71232466999999</c:v>
                </c:pt>
                <c:pt idx="143">
                  <c:v>14.68869544</c:v>
                </c:pt>
                <c:pt idx="144">
                  <c:v>14.6642716</c:v>
                </c:pt>
                <c:pt idx="145">
                  <c:v>14.63905314999999</c:v>
                </c:pt>
                <c:pt idx="146">
                  <c:v>14.61304008999999</c:v>
                </c:pt>
                <c:pt idx="147">
                  <c:v>14.58623241999999</c:v>
                </c:pt>
                <c:pt idx="148">
                  <c:v>14.55863013999999</c:v>
                </c:pt>
                <c:pt idx="149">
                  <c:v>14.53023324999999</c:v>
                </c:pt>
                <c:pt idx="150">
                  <c:v>14.50104174999999</c:v>
                </c:pt>
                <c:pt idx="151">
                  <c:v>14.47105564</c:v>
                </c:pt>
                <c:pt idx="152">
                  <c:v>14.44027491999999</c:v>
                </c:pt>
                <c:pt idx="153">
                  <c:v>14.40869958999999</c:v>
                </c:pt>
                <c:pt idx="154">
                  <c:v>14.37632964999999</c:v>
                </c:pt>
                <c:pt idx="155">
                  <c:v>14.34316509999999</c:v>
                </c:pt>
                <c:pt idx="156">
                  <c:v>14.30920593999999</c:v>
                </c:pt>
                <c:pt idx="157">
                  <c:v>14.27445216999999</c:v>
                </c:pt>
                <c:pt idx="158">
                  <c:v>14.23890378999999</c:v>
                </c:pt>
                <c:pt idx="159">
                  <c:v>14.20256079999999</c:v>
                </c:pt>
                <c:pt idx="160">
                  <c:v>14.16542319999999</c:v>
                </c:pt>
                <c:pt idx="161">
                  <c:v>14.12749098999999</c:v>
                </c:pt>
                <c:pt idx="162">
                  <c:v>14.08876416999999</c:v>
                </c:pt>
                <c:pt idx="163">
                  <c:v>14.04924273999999</c:v>
                </c:pt>
                <c:pt idx="164">
                  <c:v>14.00892669999999</c:v>
                </c:pt>
                <c:pt idx="165">
                  <c:v>13.96781604999999</c:v>
                </c:pt>
                <c:pt idx="166">
                  <c:v>13.92591078999999</c:v>
                </c:pt>
                <c:pt idx="167">
                  <c:v>13.88321091999999</c:v>
                </c:pt>
                <c:pt idx="168">
                  <c:v>13.83971643999999</c:v>
                </c:pt>
                <c:pt idx="169">
                  <c:v>13.79542734999999</c:v>
                </c:pt>
                <c:pt idx="170">
                  <c:v>13.75034364999999</c:v>
                </c:pt>
                <c:pt idx="171">
                  <c:v>13.70446533999999</c:v>
                </c:pt>
                <c:pt idx="172">
                  <c:v>13.65779241999999</c:v>
                </c:pt>
                <c:pt idx="173">
                  <c:v>13.61032488999999</c:v>
                </c:pt>
                <c:pt idx="174">
                  <c:v>13.56206274999999</c:v>
                </c:pt>
                <c:pt idx="175">
                  <c:v>13.51300599999999</c:v>
                </c:pt>
                <c:pt idx="176">
                  <c:v>13.46315463999999</c:v>
                </c:pt>
                <c:pt idx="177">
                  <c:v>13.41250866999999</c:v>
                </c:pt>
                <c:pt idx="178">
                  <c:v>13.36106808999999</c:v>
                </c:pt>
                <c:pt idx="179">
                  <c:v>13.30883289999999</c:v>
                </c:pt>
                <c:pt idx="180">
                  <c:v>13.25580309999999</c:v>
                </c:pt>
                <c:pt idx="181">
                  <c:v>13.20197868999999</c:v>
                </c:pt>
                <c:pt idx="182">
                  <c:v>13.14735966999999</c:v>
                </c:pt>
                <c:pt idx="183">
                  <c:v>13.09194603999999</c:v>
                </c:pt>
                <c:pt idx="184">
                  <c:v>13.03573779999999</c:v>
                </c:pt>
                <c:pt idx="185">
                  <c:v>12.97873494999999</c:v>
                </c:pt>
                <c:pt idx="186">
                  <c:v>12.92093748999999</c:v>
                </c:pt>
                <c:pt idx="187">
                  <c:v>12.86234541999999</c:v>
                </c:pt>
                <c:pt idx="188">
                  <c:v>12.80295873999999</c:v>
                </c:pt>
                <c:pt idx="189">
                  <c:v>12.74277744999999</c:v>
                </c:pt>
                <c:pt idx="190">
                  <c:v>12.68180154999999</c:v>
                </c:pt>
                <c:pt idx="191">
                  <c:v>12.62003103999999</c:v>
                </c:pt>
                <c:pt idx="192">
                  <c:v>12.55746591999999</c:v>
                </c:pt>
                <c:pt idx="193">
                  <c:v>12.49410618999999</c:v>
                </c:pt>
                <c:pt idx="194">
                  <c:v>12.42995184999999</c:v>
                </c:pt>
                <c:pt idx="195">
                  <c:v>12.36500289999999</c:v>
                </c:pt>
                <c:pt idx="196">
                  <c:v>12.29925933999999</c:v>
                </c:pt>
                <c:pt idx="197">
                  <c:v>12.23272116999999</c:v>
                </c:pt>
                <c:pt idx="198">
                  <c:v>12.16538838999999</c:v>
                </c:pt>
                <c:pt idx="199">
                  <c:v>12.09726099999999</c:v>
                </c:pt>
                <c:pt idx="200">
                  <c:v>12.02833899999999</c:v>
                </c:pt>
                <c:pt idx="201">
                  <c:v>11.95862238999999</c:v>
                </c:pt>
                <c:pt idx="202">
                  <c:v>11.88811116999999</c:v>
                </c:pt>
                <c:pt idx="203">
                  <c:v>11.81680533999999</c:v>
                </c:pt>
                <c:pt idx="204">
                  <c:v>11.74470489999999</c:v>
                </c:pt>
                <c:pt idx="205">
                  <c:v>11.67180984999999</c:v>
                </c:pt>
                <c:pt idx="206">
                  <c:v>11.59812018999999</c:v>
                </c:pt>
                <c:pt idx="207">
                  <c:v>11.52363591999999</c:v>
                </c:pt>
                <c:pt idx="208">
                  <c:v>11.44835703999999</c:v>
                </c:pt>
                <c:pt idx="209">
                  <c:v>11.37228354999999</c:v>
                </c:pt>
                <c:pt idx="210">
                  <c:v>11.29541544999999</c:v>
                </c:pt>
                <c:pt idx="211">
                  <c:v>11.21775273999999</c:v>
                </c:pt>
                <c:pt idx="212">
                  <c:v>11.13929541999999</c:v>
                </c:pt>
                <c:pt idx="213">
                  <c:v>11.06004348999999</c:v>
                </c:pt>
                <c:pt idx="214">
                  <c:v>10.97999694999999</c:v>
                </c:pt>
                <c:pt idx="215">
                  <c:v>10.89915579999999</c:v>
                </c:pt>
                <c:pt idx="216">
                  <c:v>10.81752003999999</c:v>
                </c:pt>
                <c:pt idx="217">
                  <c:v>10.73508966999999</c:v>
                </c:pt>
                <c:pt idx="218">
                  <c:v>10.65186468999999</c:v>
                </c:pt>
                <c:pt idx="219">
                  <c:v>10.56784509999999</c:v>
                </c:pt>
                <c:pt idx="220">
                  <c:v>10.48303089999999</c:v>
                </c:pt>
                <c:pt idx="221">
                  <c:v>10.39742208999998</c:v>
                </c:pt>
                <c:pt idx="222">
                  <c:v>10.31101866999999</c:v>
                </c:pt>
                <c:pt idx="223">
                  <c:v>10.22382063999999</c:v>
                </c:pt>
                <c:pt idx="224">
                  <c:v>10.13582799999999</c:v>
                </c:pt>
                <c:pt idx="225">
                  <c:v>10.04704074999999</c:v>
                </c:pt>
                <c:pt idx="226">
                  <c:v>9.957458889999985</c:v>
                </c:pt>
                <c:pt idx="227">
                  <c:v>9.867082419999984</c:v>
                </c:pt>
                <c:pt idx="228">
                  <c:v>9.775911339999984</c:v>
                </c:pt>
                <c:pt idx="229">
                  <c:v>9.683945649999983</c:v>
                </c:pt>
                <c:pt idx="230">
                  <c:v>9.591185349999983</c:v>
                </c:pt>
                <c:pt idx="231">
                  <c:v>9.497630439999983</c:v>
                </c:pt>
                <c:pt idx="232">
                  <c:v>9.403280919999984</c:v>
                </c:pt>
                <c:pt idx="233">
                  <c:v>9.308136789999984</c:v>
                </c:pt>
                <c:pt idx="234">
                  <c:v>9.212198049999985</c:v>
                </c:pt>
                <c:pt idx="235">
                  <c:v>9.115464699999984</c:v>
                </c:pt>
                <c:pt idx="236">
                  <c:v>9.017936739999983</c:v>
                </c:pt>
                <c:pt idx="237">
                  <c:v>8.919614169999983</c:v>
                </c:pt>
                <c:pt idx="238">
                  <c:v>8.82049698999998</c:v>
                </c:pt>
                <c:pt idx="239">
                  <c:v>8.720585199999982</c:v>
                </c:pt>
                <c:pt idx="240">
                  <c:v>8.619878799999983</c:v>
                </c:pt>
                <c:pt idx="241">
                  <c:v>8.518377789999983</c:v>
                </c:pt>
                <c:pt idx="242">
                  <c:v>8.416082169999983</c:v>
                </c:pt>
                <c:pt idx="243">
                  <c:v>8.312991939999983</c:v>
                </c:pt>
                <c:pt idx="244">
                  <c:v>8.209107099999982</c:v>
                </c:pt>
                <c:pt idx="245">
                  <c:v>8.104427649999982</c:v>
                </c:pt>
                <c:pt idx="246">
                  <c:v>7.998953589999981</c:v>
                </c:pt>
                <c:pt idx="247">
                  <c:v>7.892684919999981</c:v>
                </c:pt>
                <c:pt idx="248">
                  <c:v>7.785621639999981</c:v>
                </c:pt>
                <c:pt idx="249">
                  <c:v>7.677763749999981</c:v>
                </c:pt>
                <c:pt idx="250">
                  <c:v>7.56911124999998</c:v>
                </c:pt>
                <c:pt idx="251">
                  <c:v>7.45966413999998</c:v>
                </c:pt>
                <c:pt idx="252">
                  <c:v>7.34942241999998</c:v>
                </c:pt>
                <c:pt idx="253">
                  <c:v>7.23838608999998</c:v>
                </c:pt>
                <c:pt idx="254">
                  <c:v>7.126555149999979</c:v>
                </c:pt>
                <c:pt idx="255">
                  <c:v>7.013929599999979</c:v>
                </c:pt>
                <c:pt idx="256">
                  <c:v>6.900509439999978</c:v>
                </c:pt>
                <c:pt idx="257">
                  <c:v>6.786294669999978</c:v>
                </c:pt>
                <c:pt idx="258">
                  <c:v>6.671285289999978</c:v>
                </c:pt>
                <c:pt idx="259">
                  <c:v>6.555481299999977</c:v>
                </c:pt>
                <c:pt idx="260">
                  <c:v>6.438882699999976</c:v>
                </c:pt>
                <c:pt idx="261">
                  <c:v>6.321489489999976</c:v>
                </c:pt>
                <c:pt idx="262">
                  <c:v>6.203301669999976</c:v>
                </c:pt>
                <c:pt idx="263">
                  <c:v>6.084319239999976</c:v>
                </c:pt>
                <c:pt idx="264">
                  <c:v>5.964542199999975</c:v>
                </c:pt>
                <c:pt idx="265">
                  <c:v>5.843970549999975</c:v>
                </c:pt>
                <c:pt idx="266">
                  <c:v>5.722604289999975</c:v>
                </c:pt>
                <c:pt idx="267">
                  <c:v>5.600443419999974</c:v>
                </c:pt>
                <c:pt idx="268">
                  <c:v>5.477487939999974</c:v>
                </c:pt>
                <c:pt idx="269">
                  <c:v>5.353737849999973</c:v>
                </c:pt>
                <c:pt idx="270">
                  <c:v>5.229193149999973</c:v>
                </c:pt>
                <c:pt idx="271">
                  <c:v>5.103853839999973</c:v>
                </c:pt>
                <c:pt idx="272">
                  <c:v>4.977719919999973</c:v>
                </c:pt>
                <c:pt idx="273">
                  <c:v>4.850791389999972</c:v>
                </c:pt>
                <c:pt idx="274">
                  <c:v>4.723068249999971</c:v>
                </c:pt>
                <c:pt idx="275">
                  <c:v>4.594550499999971</c:v>
                </c:pt>
                <c:pt idx="276">
                  <c:v>4.465238139999971</c:v>
                </c:pt>
                <c:pt idx="277">
                  <c:v>4.33513116999997</c:v>
                </c:pt>
                <c:pt idx="278">
                  <c:v>4.20422958999997</c:v>
                </c:pt>
                <c:pt idx="279">
                  <c:v>4.07253339999997</c:v>
                </c:pt>
                <c:pt idx="280">
                  <c:v>3.940042599999969</c:v>
                </c:pt>
                <c:pt idx="281">
                  <c:v>3.806757189999968</c:v>
                </c:pt>
                <c:pt idx="282">
                  <c:v>3.672677169999968</c:v>
                </c:pt>
                <c:pt idx="283">
                  <c:v>3.537802539999968</c:v>
                </c:pt>
                <c:pt idx="284">
                  <c:v>3.402133299999967</c:v>
                </c:pt>
                <c:pt idx="285">
                  <c:v>3.265669449999967</c:v>
                </c:pt>
                <c:pt idx="286">
                  <c:v>3.128410989999966</c:v>
                </c:pt>
                <c:pt idx="287">
                  <c:v>2.990357919999965</c:v>
                </c:pt>
                <c:pt idx="288">
                  <c:v>2.851510239999965</c:v>
                </c:pt>
                <c:pt idx="289">
                  <c:v>2.711867949999965</c:v>
                </c:pt>
                <c:pt idx="290">
                  <c:v>2.571431049999964</c:v>
                </c:pt>
                <c:pt idx="291">
                  <c:v>2.430199539999964</c:v>
                </c:pt>
                <c:pt idx="292">
                  <c:v>2.288173419999963</c:v>
                </c:pt>
                <c:pt idx="293">
                  <c:v>2.145352689999963</c:v>
                </c:pt>
                <c:pt idx="294">
                  <c:v>2.001737349999962</c:v>
                </c:pt>
                <c:pt idx="295">
                  <c:v>1.857327399999962</c:v>
                </c:pt>
                <c:pt idx="296">
                  <c:v>1.712122839999961</c:v>
                </c:pt>
                <c:pt idx="297">
                  <c:v>1.566123669999961</c:v>
                </c:pt>
                <c:pt idx="298">
                  <c:v>1.41932988999996</c:v>
                </c:pt>
                <c:pt idx="299">
                  <c:v>1.27174149999996</c:v>
                </c:pt>
                <c:pt idx="300">
                  <c:v>1.12335849999996</c:v>
                </c:pt>
                <c:pt idx="301">
                  <c:v>0.974180889999959</c:v>
                </c:pt>
                <c:pt idx="302">
                  <c:v>0.824208669999958</c:v>
                </c:pt>
                <c:pt idx="303">
                  <c:v>0.673441839999957</c:v>
                </c:pt>
                <c:pt idx="304">
                  <c:v>0.521880399999957</c:v>
                </c:pt>
                <c:pt idx="305">
                  <c:v>0.369524349999956</c:v>
                </c:pt>
                <c:pt idx="306">
                  <c:v>0.216373689999956</c:v>
                </c:pt>
                <c:pt idx="307">
                  <c:v>0.0624284199999551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924416"/>
        <c:axId val="-1012260496"/>
      </c:scatterChart>
      <c:valAx>
        <c:axId val="-10129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260496"/>
        <c:crosses val="autoZero"/>
        <c:crossBetween val="midCat"/>
      </c:valAx>
      <c:valAx>
        <c:axId val="-10122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9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Iteretive Height</a:t>
            </a:r>
            <a:r>
              <a:rPr lang="en-US" baseline="0"/>
              <a:t> of Projectile over Time*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Path'!$F$2:$F$502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10.08920539</c:v>
                </c:pt>
                <c:pt idx="2">
                  <c:v>10.17761617</c:v>
                </c:pt>
                <c:pt idx="3">
                  <c:v>10.26523234</c:v>
                </c:pt>
                <c:pt idx="4">
                  <c:v>10.3520539</c:v>
                </c:pt>
                <c:pt idx="5">
                  <c:v>10.43808085</c:v>
                </c:pt>
                <c:pt idx="6">
                  <c:v>10.52331319</c:v>
                </c:pt>
                <c:pt idx="7">
                  <c:v>10.60775092</c:v>
                </c:pt>
                <c:pt idx="8">
                  <c:v>10.69139404</c:v>
                </c:pt>
                <c:pt idx="9">
                  <c:v>10.77424255</c:v>
                </c:pt>
                <c:pt idx="10">
                  <c:v>10.85629645</c:v>
                </c:pt>
                <c:pt idx="11">
                  <c:v>10.93755574</c:v>
                </c:pt>
                <c:pt idx="12">
                  <c:v>11.01802042</c:v>
                </c:pt>
                <c:pt idx="13">
                  <c:v>11.09769049</c:v>
                </c:pt>
                <c:pt idx="14">
                  <c:v>11.17656595</c:v>
                </c:pt>
                <c:pt idx="15">
                  <c:v>11.2546468</c:v>
                </c:pt>
                <c:pt idx="16">
                  <c:v>11.33193304</c:v>
                </c:pt>
                <c:pt idx="17">
                  <c:v>11.40842467</c:v>
                </c:pt>
                <c:pt idx="18">
                  <c:v>11.48412169</c:v>
                </c:pt>
                <c:pt idx="19">
                  <c:v>11.5590241</c:v>
                </c:pt>
                <c:pt idx="20">
                  <c:v>11.6331319</c:v>
                </c:pt>
                <c:pt idx="21">
                  <c:v>11.70644509</c:v>
                </c:pt>
                <c:pt idx="22">
                  <c:v>11.77896367</c:v>
                </c:pt>
                <c:pt idx="23">
                  <c:v>11.85068764</c:v>
                </c:pt>
                <c:pt idx="24">
                  <c:v>11.921617</c:v>
                </c:pt>
                <c:pt idx="25">
                  <c:v>11.99175175</c:v>
                </c:pt>
                <c:pt idx="26">
                  <c:v>12.06109189</c:v>
                </c:pt>
                <c:pt idx="27">
                  <c:v>12.12963742</c:v>
                </c:pt>
                <c:pt idx="28">
                  <c:v>12.19738834</c:v>
                </c:pt>
                <c:pt idx="29">
                  <c:v>12.26434465</c:v>
                </c:pt>
                <c:pt idx="30">
                  <c:v>12.33050635</c:v>
                </c:pt>
                <c:pt idx="31">
                  <c:v>12.39587344</c:v>
                </c:pt>
                <c:pt idx="32">
                  <c:v>12.46044592</c:v>
                </c:pt>
                <c:pt idx="33">
                  <c:v>12.52422379</c:v>
                </c:pt>
                <c:pt idx="34">
                  <c:v>12.58720705</c:v>
                </c:pt>
                <c:pt idx="35">
                  <c:v>12.6493957</c:v>
                </c:pt>
                <c:pt idx="36">
                  <c:v>12.71078974</c:v>
                </c:pt>
                <c:pt idx="37">
                  <c:v>12.77138917</c:v>
                </c:pt>
                <c:pt idx="38">
                  <c:v>12.83119399</c:v>
                </c:pt>
                <c:pt idx="39">
                  <c:v>12.8902042</c:v>
                </c:pt>
                <c:pt idx="40">
                  <c:v>12.9484198</c:v>
                </c:pt>
                <c:pt idx="41">
                  <c:v>13.00584079</c:v>
                </c:pt>
                <c:pt idx="42">
                  <c:v>13.06246717</c:v>
                </c:pt>
                <c:pt idx="43">
                  <c:v>13.11829894</c:v>
                </c:pt>
                <c:pt idx="44">
                  <c:v>13.1733361</c:v>
                </c:pt>
                <c:pt idx="45">
                  <c:v>13.22757865</c:v>
                </c:pt>
                <c:pt idx="46">
                  <c:v>13.28102659</c:v>
                </c:pt>
                <c:pt idx="47">
                  <c:v>13.33367992</c:v>
                </c:pt>
                <c:pt idx="48">
                  <c:v>13.38553864</c:v>
                </c:pt>
                <c:pt idx="49">
                  <c:v>13.43660275</c:v>
                </c:pt>
                <c:pt idx="50">
                  <c:v>13.48687225</c:v>
                </c:pt>
                <c:pt idx="51">
                  <c:v>13.53634714</c:v>
                </c:pt>
                <c:pt idx="52">
                  <c:v>13.58502742</c:v>
                </c:pt>
                <c:pt idx="53">
                  <c:v>13.63291309</c:v>
                </c:pt>
                <c:pt idx="54">
                  <c:v>13.68000415</c:v>
                </c:pt>
                <c:pt idx="55">
                  <c:v>13.7263006</c:v>
                </c:pt>
                <c:pt idx="56">
                  <c:v>13.77180244</c:v>
                </c:pt>
                <c:pt idx="57">
                  <c:v>13.81650967</c:v>
                </c:pt>
                <c:pt idx="58">
                  <c:v>13.86042229</c:v>
                </c:pt>
                <c:pt idx="59">
                  <c:v>13.9035403</c:v>
                </c:pt>
                <c:pt idx="60">
                  <c:v>13.9458637</c:v>
                </c:pt>
                <c:pt idx="61">
                  <c:v>13.98739249</c:v>
                </c:pt>
                <c:pt idx="62">
                  <c:v>14.02812667</c:v>
                </c:pt>
                <c:pt idx="63">
                  <c:v>14.06806624</c:v>
                </c:pt>
                <c:pt idx="64">
                  <c:v>14.1072112</c:v>
                </c:pt>
                <c:pt idx="65">
                  <c:v>14.14556155</c:v>
                </c:pt>
                <c:pt idx="66">
                  <c:v>14.18311729</c:v>
                </c:pt>
                <c:pt idx="67">
                  <c:v>14.21987842</c:v>
                </c:pt>
                <c:pt idx="68">
                  <c:v>14.25584494</c:v>
                </c:pt>
                <c:pt idx="69">
                  <c:v>14.29101685</c:v>
                </c:pt>
                <c:pt idx="70">
                  <c:v>14.32539415</c:v>
                </c:pt>
                <c:pt idx="71">
                  <c:v>14.35897684</c:v>
                </c:pt>
                <c:pt idx="72">
                  <c:v>14.39176492</c:v>
                </c:pt>
                <c:pt idx="73">
                  <c:v>14.42375839</c:v>
                </c:pt>
                <c:pt idx="74">
                  <c:v>14.45495725</c:v>
                </c:pt>
                <c:pt idx="75">
                  <c:v>14.4853615</c:v>
                </c:pt>
                <c:pt idx="76">
                  <c:v>14.51497114</c:v>
                </c:pt>
                <c:pt idx="77">
                  <c:v>14.54378617</c:v>
                </c:pt>
                <c:pt idx="78">
                  <c:v>14.57180659</c:v>
                </c:pt>
                <c:pt idx="79">
                  <c:v>14.5990324</c:v>
                </c:pt>
                <c:pt idx="80">
                  <c:v>14.6254636</c:v>
                </c:pt>
                <c:pt idx="81">
                  <c:v>14.65110019</c:v>
                </c:pt>
                <c:pt idx="82">
                  <c:v>14.67594217</c:v>
                </c:pt>
                <c:pt idx="83">
                  <c:v>14.69998954</c:v>
                </c:pt>
                <c:pt idx="84">
                  <c:v>14.7232423</c:v>
                </c:pt>
                <c:pt idx="85">
                  <c:v>14.74570045</c:v>
                </c:pt>
                <c:pt idx="86">
                  <c:v>14.76736399</c:v>
                </c:pt>
                <c:pt idx="87">
                  <c:v>14.78823292</c:v>
                </c:pt>
                <c:pt idx="88">
                  <c:v>14.80830724</c:v>
                </c:pt>
                <c:pt idx="89">
                  <c:v>14.82758695</c:v>
                </c:pt>
                <c:pt idx="90">
                  <c:v>14.84607204999999</c:v>
                </c:pt>
                <c:pt idx="91">
                  <c:v>14.86376254</c:v>
                </c:pt>
                <c:pt idx="92">
                  <c:v>14.88065841999999</c:v>
                </c:pt>
                <c:pt idx="93">
                  <c:v>14.89675968999999</c:v>
                </c:pt>
                <c:pt idx="94">
                  <c:v>14.91206634999999</c:v>
                </c:pt>
                <c:pt idx="95">
                  <c:v>14.9265784</c:v>
                </c:pt>
                <c:pt idx="96">
                  <c:v>14.94029584</c:v>
                </c:pt>
                <c:pt idx="97">
                  <c:v>14.95321866999999</c:v>
                </c:pt>
                <c:pt idx="98">
                  <c:v>14.96534689</c:v>
                </c:pt>
                <c:pt idx="99">
                  <c:v>14.9766805</c:v>
                </c:pt>
                <c:pt idx="100">
                  <c:v>14.98721949999999</c:v>
                </c:pt>
                <c:pt idx="101">
                  <c:v>14.99696388999999</c:v>
                </c:pt>
                <c:pt idx="102">
                  <c:v>15.00591366999999</c:v>
                </c:pt>
                <c:pt idx="103">
                  <c:v>15.01406883999999</c:v>
                </c:pt>
                <c:pt idx="104">
                  <c:v>15.02142939999999</c:v>
                </c:pt>
                <c:pt idx="105">
                  <c:v>15.02799534999999</c:v>
                </c:pt>
                <c:pt idx="106">
                  <c:v>15.03376668999999</c:v>
                </c:pt>
                <c:pt idx="107">
                  <c:v>15.03874341999999</c:v>
                </c:pt>
                <c:pt idx="108">
                  <c:v>15.04292553999999</c:v>
                </c:pt>
                <c:pt idx="109">
                  <c:v>15.04631304999999</c:v>
                </c:pt>
                <c:pt idx="110">
                  <c:v>15.04890594999999</c:v>
                </c:pt>
                <c:pt idx="111">
                  <c:v>15.05070424</c:v>
                </c:pt>
                <c:pt idx="112">
                  <c:v>15.05170792</c:v>
                </c:pt>
                <c:pt idx="113">
                  <c:v>15.05191698999999</c:v>
                </c:pt>
                <c:pt idx="114">
                  <c:v>15.05133144999999</c:v>
                </c:pt>
                <c:pt idx="115">
                  <c:v>15.04995129999999</c:v>
                </c:pt>
                <c:pt idx="116">
                  <c:v>15.04777653999999</c:v>
                </c:pt>
                <c:pt idx="117">
                  <c:v>15.04480716999999</c:v>
                </c:pt>
                <c:pt idx="118">
                  <c:v>15.04104318999999</c:v>
                </c:pt>
                <c:pt idx="119">
                  <c:v>15.0364846</c:v>
                </c:pt>
                <c:pt idx="120">
                  <c:v>15.03113139999999</c:v>
                </c:pt>
                <c:pt idx="121">
                  <c:v>15.02498358999999</c:v>
                </c:pt>
                <c:pt idx="122">
                  <c:v>15.01804116999999</c:v>
                </c:pt>
                <c:pt idx="123">
                  <c:v>15.01030413999999</c:v>
                </c:pt>
                <c:pt idx="124">
                  <c:v>15.00177249999999</c:v>
                </c:pt>
                <c:pt idx="125">
                  <c:v>14.99244625</c:v>
                </c:pt>
                <c:pt idx="126">
                  <c:v>14.98232538999999</c:v>
                </c:pt>
                <c:pt idx="127">
                  <c:v>14.97140992</c:v>
                </c:pt>
                <c:pt idx="128">
                  <c:v>14.95969984</c:v>
                </c:pt>
                <c:pt idx="129">
                  <c:v>14.94719514999999</c:v>
                </c:pt>
                <c:pt idx="130">
                  <c:v>14.93389585</c:v>
                </c:pt>
                <c:pt idx="131">
                  <c:v>14.91980194</c:v>
                </c:pt>
                <c:pt idx="132">
                  <c:v>14.90491341999999</c:v>
                </c:pt>
                <c:pt idx="133">
                  <c:v>14.88923029</c:v>
                </c:pt>
                <c:pt idx="134">
                  <c:v>14.87275255</c:v>
                </c:pt>
                <c:pt idx="135">
                  <c:v>14.8554802</c:v>
                </c:pt>
                <c:pt idx="136">
                  <c:v>14.83741324</c:v>
                </c:pt>
                <c:pt idx="137">
                  <c:v>14.81855167</c:v>
                </c:pt>
                <c:pt idx="138">
                  <c:v>14.79889548999999</c:v>
                </c:pt>
                <c:pt idx="139">
                  <c:v>14.7784447</c:v>
                </c:pt>
                <c:pt idx="140">
                  <c:v>14.7571993</c:v>
                </c:pt>
                <c:pt idx="141">
                  <c:v>14.73515929</c:v>
                </c:pt>
                <c:pt idx="142">
                  <c:v>14.71232466999999</c:v>
                </c:pt>
                <c:pt idx="143">
                  <c:v>14.68869544</c:v>
                </c:pt>
                <c:pt idx="144">
                  <c:v>14.6642716</c:v>
                </c:pt>
                <c:pt idx="145">
                  <c:v>14.63905314999999</c:v>
                </c:pt>
                <c:pt idx="146">
                  <c:v>14.61304008999999</c:v>
                </c:pt>
                <c:pt idx="147">
                  <c:v>14.58623241999999</c:v>
                </c:pt>
                <c:pt idx="148">
                  <c:v>14.55863013999999</c:v>
                </c:pt>
                <c:pt idx="149">
                  <c:v>14.53023324999999</c:v>
                </c:pt>
                <c:pt idx="150">
                  <c:v>14.50104174999999</c:v>
                </c:pt>
                <c:pt idx="151">
                  <c:v>14.47105564</c:v>
                </c:pt>
                <c:pt idx="152">
                  <c:v>14.44027491999999</c:v>
                </c:pt>
                <c:pt idx="153">
                  <c:v>14.40869958999999</c:v>
                </c:pt>
                <c:pt idx="154">
                  <c:v>14.37632964999999</c:v>
                </c:pt>
                <c:pt idx="155">
                  <c:v>14.34316509999999</c:v>
                </c:pt>
                <c:pt idx="156">
                  <c:v>14.30920593999999</c:v>
                </c:pt>
                <c:pt idx="157">
                  <c:v>14.27445216999999</c:v>
                </c:pt>
                <c:pt idx="158">
                  <c:v>14.23890378999999</c:v>
                </c:pt>
                <c:pt idx="159">
                  <c:v>14.20256079999999</c:v>
                </c:pt>
                <c:pt idx="160">
                  <c:v>14.16542319999999</c:v>
                </c:pt>
                <c:pt idx="161">
                  <c:v>14.12749098999999</c:v>
                </c:pt>
                <c:pt idx="162">
                  <c:v>14.08876416999999</c:v>
                </c:pt>
                <c:pt idx="163">
                  <c:v>14.04924273999999</c:v>
                </c:pt>
                <c:pt idx="164">
                  <c:v>14.00892669999999</c:v>
                </c:pt>
                <c:pt idx="165">
                  <c:v>13.96781604999999</c:v>
                </c:pt>
                <c:pt idx="166">
                  <c:v>13.92591078999999</c:v>
                </c:pt>
                <c:pt idx="167">
                  <c:v>13.88321091999999</c:v>
                </c:pt>
                <c:pt idx="168">
                  <c:v>13.83971643999999</c:v>
                </c:pt>
                <c:pt idx="169">
                  <c:v>13.79542734999999</c:v>
                </c:pt>
                <c:pt idx="170">
                  <c:v>13.75034364999999</c:v>
                </c:pt>
                <c:pt idx="171">
                  <c:v>13.70446533999999</c:v>
                </c:pt>
                <c:pt idx="172">
                  <c:v>13.65779241999999</c:v>
                </c:pt>
                <c:pt idx="173">
                  <c:v>13.61032488999999</c:v>
                </c:pt>
                <c:pt idx="174">
                  <c:v>13.56206274999999</c:v>
                </c:pt>
                <c:pt idx="175">
                  <c:v>13.51300599999999</c:v>
                </c:pt>
                <c:pt idx="176">
                  <c:v>13.46315463999999</c:v>
                </c:pt>
                <c:pt idx="177">
                  <c:v>13.41250866999999</c:v>
                </c:pt>
                <c:pt idx="178">
                  <c:v>13.36106808999999</c:v>
                </c:pt>
                <c:pt idx="179">
                  <c:v>13.30883289999999</c:v>
                </c:pt>
                <c:pt idx="180">
                  <c:v>13.25580309999999</c:v>
                </c:pt>
                <c:pt idx="181">
                  <c:v>13.20197868999999</c:v>
                </c:pt>
                <c:pt idx="182">
                  <c:v>13.14735966999999</c:v>
                </c:pt>
                <c:pt idx="183">
                  <c:v>13.09194603999999</c:v>
                </c:pt>
                <c:pt idx="184">
                  <c:v>13.03573779999999</c:v>
                </c:pt>
                <c:pt idx="185">
                  <c:v>12.97873494999999</c:v>
                </c:pt>
                <c:pt idx="186">
                  <c:v>12.92093748999999</c:v>
                </c:pt>
                <c:pt idx="187">
                  <c:v>12.86234541999999</c:v>
                </c:pt>
                <c:pt idx="188">
                  <c:v>12.80295873999999</c:v>
                </c:pt>
                <c:pt idx="189">
                  <c:v>12.74277744999999</c:v>
                </c:pt>
                <c:pt idx="190">
                  <c:v>12.68180154999999</c:v>
                </c:pt>
                <c:pt idx="191">
                  <c:v>12.62003103999999</c:v>
                </c:pt>
                <c:pt idx="192">
                  <c:v>12.55746591999999</c:v>
                </c:pt>
                <c:pt idx="193">
                  <c:v>12.49410618999999</c:v>
                </c:pt>
                <c:pt idx="194">
                  <c:v>12.42995184999999</c:v>
                </c:pt>
                <c:pt idx="195">
                  <c:v>12.36500289999999</c:v>
                </c:pt>
                <c:pt idx="196">
                  <c:v>12.29925933999999</c:v>
                </c:pt>
                <c:pt idx="197">
                  <c:v>12.23272116999999</c:v>
                </c:pt>
                <c:pt idx="198">
                  <c:v>12.16538838999999</c:v>
                </c:pt>
                <c:pt idx="199">
                  <c:v>12.09726099999999</c:v>
                </c:pt>
                <c:pt idx="200">
                  <c:v>12.02833899999999</c:v>
                </c:pt>
                <c:pt idx="201">
                  <c:v>11.95862238999999</c:v>
                </c:pt>
                <c:pt idx="202">
                  <c:v>11.88811116999999</c:v>
                </c:pt>
                <c:pt idx="203">
                  <c:v>11.81680533999999</c:v>
                </c:pt>
                <c:pt idx="204">
                  <c:v>11.74470489999999</c:v>
                </c:pt>
                <c:pt idx="205">
                  <c:v>11.67180984999999</c:v>
                </c:pt>
                <c:pt idx="206">
                  <c:v>11.59812018999999</c:v>
                </c:pt>
                <c:pt idx="207">
                  <c:v>11.52363591999999</c:v>
                </c:pt>
                <c:pt idx="208">
                  <c:v>11.44835703999999</c:v>
                </c:pt>
                <c:pt idx="209">
                  <c:v>11.37228354999999</c:v>
                </c:pt>
                <c:pt idx="210">
                  <c:v>11.29541544999999</c:v>
                </c:pt>
                <c:pt idx="211">
                  <c:v>11.21775273999999</c:v>
                </c:pt>
                <c:pt idx="212">
                  <c:v>11.13929541999999</c:v>
                </c:pt>
                <c:pt idx="213">
                  <c:v>11.06004348999999</c:v>
                </c:pt>
                <c:pt idx="214">
                  <c:v>10.97999694999999</c:v>
                </c:pt>
                <c:pt idx="215">
                  <c:v>10.89915579999999</c:v>
                </c:pt>
                <c:pt idx="216">
                  <c:v>10.81752003999999</c:v>
                </c:pt>
                <c:pt idx="217">
                  <c:v>10.73508966999999</c:v>
                </c:pt>
                <c:pt idx="218">
                  <c:v>10.65186468999999</c:v>
                </c:pt>
                <c:pt idx="219">
                  <c:v>10.56784509999999</c:v>
                </c:pt>
                <c:pt idx="220">
                  <c:v>10.48303089999999</c:v>
                </c:pt>
                <c:pt idx="221">
                  <c:v>10.39742208999998</c:v>
                </c:pt>
                <c:pt idx="222">
                  <c:v>10.31101866999999</c:v>
                </c:pt>
                <c:pt idx="223">
                  <c:v>10.22382063999999</c:v>
                </c:pt>
                <c:pt idx="224">
                  <c:v>10.13582799999999</c:v>
                </c:pt>
                <c:pt idx="225">
                  <c:v>10.04704074999999</c:v>
                </c:pt>
                <c:pt idx="226">
                  <c:v>9.957458889999985</c:v>
                </c:pt>
                <c:pt idx="227">
                  <c:v>9.867082419999984</c:v>
                </c:pt>
                <c:pt idx="228">
                  <c:v>9.775911339999984</c:v>
                </c:pt>
                <c:pt idx="229">
                  <c:v>9.683945649999983</c:v>
                </c:pt>
                <c:pt idx="230">
                  <c:v>9.591185349999983</c:v>
                </c:pt>
                <c:pt idx="231">
                  <c:v>9.497630439999983</c:v>
                </c:pt>
                <c:pt idx="232">
                  <c:v>9.403280919999984</c:v>
                </c:pt>
                <c:pt idx="233">
                  <c:v>9.308136789999984</c:v>
                </c:pt>
                <c:pt idx="234">
                  <c:v>9.212198049999985</c:v>
                </c:pt>
                <c:pt idx="235">
                  <c:v>9.115464699999984</c:v>
                </c:pt>
                <c:pt idx="236">
                  <c:v>9.017936739999983</c:v>
                </c:pt>
                <c:pt idx="237">
                  <c:v>8.919614169999983</c:v>
                </c:pt>
                <c:pt idx="238">
                  <c:v>8.82049698999998</c:v>
                </c:pt>
                <c:pt idx="239">
                  <c:v>8.720585199999982</c:v>
                </c:pt>
                <c:pt idx="240">
                  <c:v>8.619878799999983</c:v>
                </c:pt>
                <c:pt idx="241">
                  <c:v>8.518377789999983</c:v>
                </c:pt>
                <c:pt idx="242">
                  <c:v>8.416082169999983</c:v>
                </c:pt>
                <c:pt idx="243">
                  <c:v>8.312991939999983</c:v>
                </c:pt>
                <c:pt idx="244">
                  <c:v>8.209107099999982</c:v>
                </c:pt>
                <c:pt idx="245">
                  <c:v>8.104427649999982</c:v>
                </c:pt>
                <c:pt idx="246">
                  <c:v>7.998953589999981</c:v>
                </c:pt>
                <c:pt idx="247">
                  <c:v>7.892684919999981</c:v>
                </c:pt>
                <c:pt idx="248">
                  <c:v>7.785621639999981</c:v>
                </c:pt>
                <c:pt idx="249">
                  <c:v>7.677763749999981</c:v>
                </c:pt>
                <c:pt idx="250">
                  <c:v>7.56911124999998</c:v>
                </c:pt>
                <c:pt idx="251">
                  <c:v>7.45966413999998</c:v>
                </c:pt>
                <c:pt idx="252">
                  <c:v>7.34942241999998</c:v>
                </c:pt>
                <c:pt idx="253">
                  <c:v>7.23838608999998</c:v>
                </c:pt>
                <c:pt idx="254">
                  <c:v>7.126555149999979</c:v>
                </c:pt>
                <c:pt idx="255">
                  <c:v>7.013929599999979</c:v>
                </c:pt>
                <c:pt idx="256">
                  <c:v>6.900509439999978</c:v>
                </c:pt>
                <c:pt idx="257">
                  <c:v>6.786294669999978</c:v>
                </c:pt>
                <c:pt idx="258">
                  <c:v>6.671285289999978</c:v>
                </c:pt>
                <c:pt idx="259">
                  <c:v>6.555481299999977</c:v>
                </c:pt>
                <c:pt idx="260">
                  <c:v>6.438882699999976</c:v>
                </c:pt>
                <c:pt idx="261">
                  <c:v>6.321489489999976</c:v>
                </c:pt>
                <c:pt idx="262">
                  <c:v>6.203301669999976</c:v>
                </c:pt>
                <c:pt idx="263">
                  <c:v>6.084319239999976</c:v>
                </c:pt>
                <c:pt idx="264">
                  <c:v>5.964542199999975</c:v>
                </c:pt>
                <c:pt idx="265">
                  <c:v>5.843970549999975</c:v>
                </c:pt>
                <c:pt idx="266">
                  <c:v>5.722604289999975</c:v>
                </c:pt>
                <c:pt idx="267">
                  <c:v>5.600443419999974</c:v>
                </c:pt>
                <c:pt idx="268">
                  <c:v>5.477487939999974</c:v>
                </c:pt>
                <c:pt idx="269">
                  <c:v>5.353737849999973</c:v>
                </c:pt>
                <c:pt idx="270">
                  <c:v>5.229193149999973</c:v>
                </c:pt>
                <c:pt idx="271">
                  <c:v>5.103853839999973</c:v>
                </c:pt>
                <c:pt idx="272">
                  <c:v>4.977719919999973</c:v>
                </c:pt>
                <c:pt idx="273">
                  <c:v>4.850791389999972</c:v>
                </c:pt>
                <c:pt idx="274">
                  <c:v>4.723068249999971</c:v>
                </c:pt>
                <c:pt idx="275">
                  <c:v>4.594550499999971</c:v>
                </c:pt>
                <c:pt idx="276">
                  <c:v>4.465238139999971</c:v>
                </c:pt>
                <c:pt idx="277">
                  <c:v>4.33513116999997</c:v>
                </c:pt>
                <c:pt idx="278">
                  <c:v>4.20422958999997</c:v>
                </c:pt>
                <c:pt idx="279">
                  <c:v>4.07253339999997</c:v>
                </c:pt>
                <c:pt idx="280">
                  <c:v>3.940042599999969</c:v>
                </c:pt>
                <c:pt idx="281">
                  <c:v>3.806757189999968</c:v>
                </c:pt>
                <c:pt idx="282">
                  <c:v>3.672677169999968</c:v>
                </c:pt>
                <c:pt idx="283">
                  <c:v>3.537802539999968</c:v>
                </c:pt>
                <c:pt idx="284">
                  <c:v>3.402133299999967</c:v>
                </c:pt>
                <c:pt idx="285">
                  <c:v>3.265669449999967</c:v>
                </c:pt>
                <c:pt idx="286">
                  <c:v>3.128410989999966</c:v>
                </c:pt>
                <c:pt idx="287">
                  <c:v>2.990357919999965</c:v>
                </c:pt>
                <c:pt idx="288">
                  <c:v>2.851510239999965</c:v>
                </c:pt>
                <c:pt idx="289">
                  <c:v>2.711867949999965</c:v>
                </c:pt>
                <c:pt idx="290">
                  <c:v>2.571431049999964</c:v>
                </c:pt>
                <c:pt idx="291">
                  <c:v>2.430199539999964</c:v>
                </c:pt>
                <c:pt idx="292">
                  <c:v>2.288173419999963</c:v>
                </c:pt>
                <c:pt idx="293">
                  <c:v>2.145352689999963</c:v>
                </c:pt>
                <c:pt idx="294">
                  <c:v>2.001737349999962</c:v>
                </c:pt>
                <c:pt idx="295">
                  <c:v>1.857327399999962</c:v>
                </c:pt>
                <c:pt idx="296">
                  <c:v>1.712122839999961</c:v>
                </c:pt>
                <c:pt idx="297">
                  <c:v>1.566123669999961</c:v>
                </c:pt>
                <c:pt idx="298">
                  <c:v>1.41932988999996</c:v>
                </c:pt>
                <c:pt idx="299">
                  <c:v>1.27174149999996</c:v>
                </c:pt>
                <c:pt idx="300">
                  <c:v>1.12335849999996</c:v>
                </c:pt>
                <c:pt idx="301">
                  <c:v>0.974180889999959</c:v>
                </c:pt>
                <c:pt idx="302">
                  <c:v>0.824208669999958</c:v>
                </c:pt>
                <c:pt idx="303">
                  <c:v>0.673441839999957</c:v>
                </c:pt>
                <c:pt idx="304">
                  <c:v>0.521880399999957</c:v>
                </c:pt>
                <c:pt idx="305">
                  <c:v>0.369524349999956</c:v>
                </c:pt>
                <c:pt idx="306">
                  <c:v>0.216373689999956</c:v>
                </c:pt>
                <c:pt idx="307">
                  <c:v>0.0624284199999551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441600"/>
        <c:axId val="-1012420176"/>
      </c:scatterChart>
      <c:valAx>
        <c:axId val="-10124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420176"/>
        <c:crosses val="autoZero"/>
        <c:crossBetween val="midCat"/>
      </c:valAx>
      <c:valAx>
        <c:axId val="-1012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4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'Iterative Flight Path'!$H$1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Flight Path'!$F$2:$F$502</c:f>
              <c:numCache>
                <c:formatCode>General</c:formatCode>
                <c:ptCount val="501"/>
                <c:pt idx="0">
                  <c:v>0.0</c:v>
                </c:pt>
                <c:pt idx="1">
                  <c:v>0.009</c:v>
                </c:pt>
                <c:pt idx="2">
                  <c:v>0.018</c:v>
                </c:pt>
                <c:pt idx="3">
                  <c:v>0.027</c:v>
                </c:pt>
                <c:pt idx="4">
                  <c:v>0.036</c:v>
                </c:pt>
                <c:pt idx="5">
                  <c:v>0.045</c:v>
                </c:pt>
                <c:pt idx="6">
                  <c:v>0.054</c:v>
                </c:pt>
                <c:pt idx="7">
                  <c:v>0.063</c:v>
                </c:pt>
                <c:pt idx="8">
                  <c:v>0.072</c:v>
                </c:pt>
                <c:pt idx="9">
                  <c:v>0.081</c:v>
                </c:pt>
                <c:pt idx="10">
                  <c:v>0.09</c:v>
                </c:pt>
                <c:pt idx="11">
                  <c:v>0.099</c:v>
                </c:pt>
                <c:pt idx="12">
                  <c:v>0.108</c:v>
                </c:pt>
                <c:pt idx="13">
                  <c:v>0.117</c:v>
                </c:pt>
                <c:pt idx="14">
                  <c:v>0.126</c:v>
                </c:pt>
                <c:pt idx="15">
                  <c:v>0.135</c:v>
                </c:pt>
                <c:pt idx="16">
                  <c:v>0.144</c:v>
                </c:pt>
                <c:pt idx="17">
                  <c:v>0.153</c:v>
                </c:pt>
                <c:pt idx="18">
                  <c:v>0.162</c:v>
                </c:pt>
                <c:pt idx="19">
                  <c:v>0.171</c:v>
                </c:pt>
                <c:pt idx="20">
                  <c:v>0.18</c:v>
                </c:pt>
                <c:pt idx="21">
                  <c:v>0.189</c:v>
                </c:pt>
                <c:pt idx="22">
                  <c:v>0.198</c:v>
                </c:pt>
                <c:pt idx="23">
                  <c:v>0.207</c:v>
                </c:pt>
                <c:pt idx="24">
                  <c:v>0.216</c:v>
                </c:pt>
                <c:pt idx="25">
                  <c:v>0.225</c:v>
                </c:pt>
                <c:pt idx="26">
                  <c:v>0.234</c:v>
                </c:pt>
                <c:pt idx="27">
                  <c:v>0.243</c:v>
                </c:pt>
                <c:pt idx="28">
                  <c:v>0.252</c:v>
                </c:pt>
                <c:pt idx="29">
                  <c:v>0.261</c:v>
                </c:pt>
                <c:pt idx="30">
                  <c:v>0.27</c:v>
                </c:pt>
                <c:pt idx="31">
                  <c:v>0.279</c:v>
                </c:pt>
                <c:pt idx="32">
                  <c:v>0.288</c:v>
                </c:pt>
                <c:pt idx="33">
                  <c:v>0.297</c:v>
                </c:pt>
                <c:pt idx="34">
                  <c:v>0.306</c:v>
                </c:pt>
                <c:pt idx="35">
                  <c:v>0.315</c:v>
                </c:pt>
                <c:pt idx="36">
                  <c:v>0.324</c:v>
                </c:pt>
                <c:pt idx="37">
                  <c:v>0.333</c:v>
                </c:pt>
                <c:pt idx="38">
                  <c:v>0.342</c:v>
                </c:pt>
                <c:pt idx="39">
                  <c:v>0.351</c:v>
                </c:pt>
                <c:pt idx="40">
                  <c:v>0.36</c:v>
                </c:pt>
                <c:pt idx="41">
                  <c:v>0.369</c:v>
                </c:pt>
                <c:pt idx="42">
                  <c:v>0.378</c:v>
                </c:pt>
                <c:pt idx="43">
                  <c:v>0.387</c:v>
                </c:pt>
                <c:pt idx="44">
                  <c:v>0.396</c:v>
                </c:pt>
                <c:pt idx="45">
                  <c:v>0.405</c:v>
                </c:pt>
                <c:pt idx="46">
                  <c:v>0.414</c:v>
                </c:pt>
                <c:pt idx="47">
                  <c:v>0.423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</c:v>
                </c:pt>
                <c:pt idx="52">
                  <c:v>0.468</c:v>
                </c:pt>
                <c:pt idx="53">
                  <c:v>0.477</c:v>
                </c:pt>
                <c:pt idx="54">
                  <c:v>0.486</c:v>
                </c:pt>
                <c:pt idx="55">
                  <c:v>0.495</c:v>
                </c:pt>
                <c:pt idx="56">
                  <c:v>0.504</c:v>
                </c:pt>
                <c:pt idx="57">
                  <c:v>0.513</c:v>
                </c:pt>
                <c:pt idx="58">
                  <c:v>0.522</c:v>
                </c:pt>
                <c:pt idx="59">
                  <c:v>0.531</c:v>
                </c:pt>
                <c:pt idx="60">
                  <c:v>0.54</c:v>
                </c:pt>
                <c:pt idx="61">
                  <c:v>0.549</c:v>
                </c:pt>
                <c:pt idx="62">
                  <c:v>0.558</c:v>
                </c:pt>
                <c:pt idx="63">
                  <c:v>0.567</c:v>
                </c:pt>
                <c:pt idx="64">
                  <c:v>0.576</c:v>
                </c:pt>
                <c:pt idx="65">
                  <c:v>0.585</c:v>
                </c:pt>
                <c:pt idx="66">
                  <c:v>0.594</c:v>
                </c:pt>
                <c:pt idx="67">
                  <c:v>0.603</c:v>
                </c:pt>
                <c:pt idx="68">
                  <c:v>0.612</c:v>
                </c:pt>
                <c:pt idx="69">
                  <c:v>0.621</c:v>
                </c:pt>
                <c:pt idx="70">
                  <c:v>0.63</c:v>
                </c:pt>
                <c:pt idx="71">
                  <c:v>0.639</c:v>
                </c:pt>
                <c:pt idx="72">
                  <c:v>0.648</c:v>
                </c:pt>
                <c:pt idx="73">
                  <c:v>0.657</c:v>
                </c:pt>
                <c:pt idx="74">
                  <c:v>0.666</c:v>
                </c:pt>
                <c:pt idx="75">
                  <c:v>0.675</c:v>
                </c:pt>
                <c:pt idx="76">
                  <c:v>0.684</c:v>
                </c:pt>
                <c:pt idx="77">
                  <c:v>0.693</c:v>
                </c:pt>
                <c:pt idx="78">
                  <c:v>0.702</c:v>
                </c:pt>
                <c:pt idx="79">
                  <c:v>0.711</c:v>
                </c:pt>
                <c:pt idx="80">
                  <c:v>0.72</c:v>
                </c:pt>
                <c:pt idx="81">
                  <c:v>0.729</c:v>
                </c:pt>
                <c:pt idx="82">
                  <c:v>0.738</c:v>
                </c:pt>
                <c:pt idx="83">
                  <c:v>0.747</c:v>
                </c:pt>
                <c:pt idx="84">
                  <c:v>0.756</c:v>
                </c:pt>
                <c:pt idx="85">
                  <c:v>0.765</c:v>
                </c:pt>
                <c:pt idx="86">
                  <c:v>0.774</c:v>
                </c:pt>
                <c:pt idx="87">
                  <c:v>0.783</c:v>
                </c:pt>
                <c:pt idx="88">
                  <c:v>0.792</c:v>
                </c:pt>
                <c:pt idx="89">
                  <c:v>0.801</c:v>
                </c:pt>
                <c:pt idx="90">
                  <c:v>0.81</c:v>
                </c:pt>
                <c:pt idx="91">
                  <c:v>0.819</c:v>
                </c:pt>
                <c:pt idx="92">
                  <c:v>0.828</c:v>
                </c:pt>
                <c:pt idx="93">
                  <c:v>0.837</c:v>
                </c:pt>
                <c:pt idx="94">
                  <c:v>0.846</c:v>
                </c:pt>
                <c:pt idx="95">
                  <c:v>0.855</c:v>
                </c:pt>
                <c:pt idx="96">
                  <c:v>0.864</c:v>
                </c:pt>
                <c:pt idx="97">
                  <c:v>0.873000000000001</c:v>
                </c:pt>
                <c:pt idx="98">
                  <c:v>0.882000000000001</c:v>
                </c:pt>
                <c:pt idx="99">
                  <c:v>0.891000000000001</c:v>
                </c:pt>
                <c:pt idx="100">
                  <c:v>0.900000000000001</c:v>
                </c:pt>
                <c:pt idx="101">
                  <c:v>0.909000000000001</c:v>
                </c:pt>
                <c:pt idx="102">
                  <c:v>0.918000000000001</c:v>
                </c:pt>
                <c:pt idx="103">
                  <c:v>0.927000000000001</c:v>
                </c:pt>
                <c:pt idx="104">
                  <c:v>0.936000000000001</c:v>
                </c:pt>
                <c:pt idx="105">
                  <c:v>0.945000000000001</c:v>
                </c:pt>
                <c:pt idx="106">
                  <c:v>0.954000000000001</c:v>
                </c:pt>
                <c:pt idx="107">
                  <c:v>0.963000000000001</c:v>
                </c:pt>
                <c:pt idx="108">
                  <c:v>0.972000000000001</c:v>
                </c:pt>
                <c:pt idx="109">
                  <c:v>0.981000000000001</c:v>
                </c:pt>
                <c:pt idx="110">
                  <c:v>0.990000000000001</c:v>
                </c:pt>
                <c:pt idx="111">
                  <c:v>0.999000000000001</c:v>
                </c:pt>
                <c:pt idx="112">
                  <c:v>1.008000000000001</c:v>
                </c:pt>
                <c:pt idx="113">
                  <c:v>1.017000000000001</c:v>
                </c:pt>
                <c:pt idx="114">
                  <c:v>1.026</c:v>
                </c:pt>
                <c:pt idx="115">
                  <c:v>1.035</c:v>
                </c:pt>
                <c:pt idx="116">
                  <c:v>1.044</c:v>
                </c:pt>
                <c:pt idx="117">
                  <c:v>1.053</c:v>
                </c:pt>
                <c:pt idx="118">
                  <c:v>1.062</c:v>
                </c:pt>
                <c:pt idx="119">
                  <c:v>1.071</c:v>
                </c:pt>
                <c:pt idx="120">
                  <c:v>1.08</c:v>
                </c:pt>
                <c:pt idx="121">
                  <c:v>1.089</c:v>
                </c:pt>
                <c:pt idx="122">
                  <c:v>1.098</c:v>
                </c:pt>
                <c:pt idx="123">
                  <c:v>1.107</c:v>
                </c:pt>
                <c:pt idx="124">
                  <c:v>1.115999999999999</c:v>
                </c:pt>
                <c:pt idx="125">
                  <c:v>1.124999999999999</c:v>
                </c:pt>
                <c:pt idx="126">
                  <c:v>1.133999999999999</c:v>
                </c:pt>
                <c:pt idx="127">
                  <c:v>1.142999999999999</c:v>
                </c:pt>
                <c:pt idx="128">
                  <c:v>1.151999999999999</c:v>
                </c:pt>
                <c:pt idx="129">
                  <c:v>1.160999999999999</c:v>
                </c:pt>
                <c:pt idx="130">
                  <c:v>1.169999999999999</c:v>
                </c:pt>
                <c:pt idx="131">
                  <c:v>1.178999999999999</c:v>
                </c:pt>
                <c:pt idx="132">
                  <c:v>1.187999999999999</c:v>
                </c:pt>
                <c:pt idx="133">
                  <c:v>1.196999999999998</c:v>
                </c:pt>
                <c:pt idx="134">
                  <c:v>1.205999999999998</c:v>
                </c:pt>
                <c:pt idx="135">
                  <c:v>1.214999999999998</c:v>
                </c:pt>
                <c:pt idx="136">
                  <c:v>1.223999999999998</c:v>
                </c:pt>
                <c:pt idx="137">
                  <c:v>1.232999999999998</c:v>
                </c:pt>
                <c:pt idx="138">
                  <c:v>1.241999999999998</c:v>
                </c:pt>
                <c:pt idx="139">
                  <c:v>1.250999999999998</c:v>
                </c:pt>
                <c:pt idx="140">
                  <c:v>1.259999999999998</c:v>
                </c:pt>
                <c:pt idx="141">
                  <c:v>1.268999999999998</c:v>
                </c:pt>
                <c:pt idx="142">
                  <c:v>1.277999999999998</c:v>
                </c:pt>
                <c:pt idx="143">
                  <c:v>1.286999999999997</c:v>
                </c:pt>
                <c:pt idx="144">
                  <c:v>1.295999999999997</c:v>
                </c:pt>
                <c:pt idx="145">
                  <c:v>1.304999999999997</c:v>
                </c:pt>
                <c:pt idx="146">
                  <c:v>1.313999999999997</c:v>
                </c:pt>
                <c:pt idx="147">
                  <c:v>1.322999999999997</c:v>
                </c:pt>
                <c:pt idx="148">
                  <c:v>1.331999999999997</c:v>
                </c:pt>
                <c:pt idx="149">
                  <c:v>1.340999999999997</c:v>
                </c:pt>
                <c:pt idx="150">
                  <c:v>1.349999999999997</c:v>
                </c:pt>
                <c:pt idx="151">
                  <c:v>1.358999999999997</c:v>
                </c:pt>
                <c:pt idx="152">
                  <c:v>1.367999999999996</c:v>
                </c:pt>
                <c:pt idx="153">
                  <c:v>1.376999999999996</c:v>
                </c:pt>
                <c:pt idx="154">
                  <c:v>1.385999999999996</c:v>
                </c:pt>
                <c:pt idx="155">
                  <c:v>1.394999999999996</c:v>
                </c:pt>
                <c:pt idx="156">
                  <c:v>1.403999999999996</c:v>
                </c:pt>
                <c:pt idx="157">
                  <c:v>1.412999999999996</c:v>
                </c:pt>
                <c:pt idx="158">
                  <c:v>1.421999999999996</c:v>
                </c:pt>
                <c:pt idx="159">
                  <c:v>1.430999999999996</c:v>
                </c:pt>
                <c:pt idx="160">
                  <c:v>1.439999999999996</c:v>
                </c:pt>
                <c:pt idx="161">
                  <c:v>1.448999999999996</c:v>
                </c:pt>
                <c:pt idx="162">
                  <c:v>1.457999999999995</c:v>
                </c:pt>
                <c:pt idx="163">
                  <c:v>1.466999999999995</c:v>
                </c:pt>
                <c:pt idx="164">
                  <c:v>1.475999999999995</c:v>
                </c:pt>
                <c:pt idx="165">
                  <c:v>1.484999999999995</c:v>
                </c:pt>
                <c:pt idx="166">
                  <c:v>1.493999999999995</c:v>
                </c:pt>
                <c:pt idx="167">
                  <c:v>1.502999999999995</c:v>
                </c:pt>
                <c:pt idx="168">
                  <c:v>1.511999999999995</c:v>
                </c:pt>
                <c:pt idx="169">
                  <c:v>1.520999999999995</c:v>
                </c:pt>
                <c:pt idx="170">
                  <c:v>1.529999999999995</c:v>
                </c:pt>
                <c:pt idx="171">
                  <c:v>1.538999999999995</c:v>
                </c:pt>
                <c:pt idx="172">
                  <c:v>1.547999999999994</c:v>
                </c:pt>
                <c:pt idx="173">
                  <c:v>1.556999999999994</c:v>
                </c:pt>
                <c:pt idx="174">
                  <c:v>1.565999999999994</c:v>
                </c:pt>
                <c:pt idx="175">
                  <c:v>1.574999999999994</c:v>
                </c:pt>
                <c:pt idx="176">
                  <c:v>1.583999999999994</c:v>
                </c:pt>
                <c:pt idx="177">
                  <c:v>1.592999999999994</c:v>
                </c:pt>
                <c:pt idx="178">
                  <c:v>1.601999999999994</c:v>
                </c:pt>
                <c:pt idx="179">
                  <c:v>1.610999999999994</c:v>
                </c:pt>
                <c:pt idx="180">
                  <c:v>1.619999999999994</c:v>
                </c:pt>
                <c:pt idx="181">
                  <c:v>1.628999999999993</c:v>
                </c:pt>
                <c:pt idx="182">
                  <c:v>1.637999999999993</c:v>
                </c:pt>
                <c:pt idx="183">
                  <c:v>1.646999999999993</c:v>
                </c:pt>
                <c:pt idx="184">
                  <c:v>1.655999999999993</c:v>
                </c:pt>
                <c:pt idx="185">
                  <c:v>1.664999999999993</c:v>
                </c:pt>
                <c:pt idx="186">
                  <c:v>1.673999999999993</c:v>
                </c:pt>
                <c:pt idx="187">
                  <c:v>1.682999999999993</c:v>
                </c:pt>
                <c:pt idx="188">
                  <c:v>1.691999999999993</c:v>
                </c:pt>
                <c:pt idx="189">
                  <c:v>1.700999999999993</c:v>
                </c:pt>
                <c:pt idx="190">
                  <c:v>1.709999999999993</c:v>
                </c:pt>
                <c:pt idx="191">
                  <c:v>1.718999999999992</c:v>
                </c:pt>
                <c:pt idx="192">
                  <c:v>1.727999999999992</c:v>
                </c:pt>
                <c:pt idx="193">
                  <c:v>1.736999999999992</c:v>
                </c:pt>
                <c:pt idx="194">
                  <c:v>1.745999999999992</c:v>
                </c:pt>
                <c:pt idx="195">
                  <c:v>1.754999999999992</c:v>
                </c:pt>
                <c:pt idx="196">
                  <c:v>1.763999999999992</c:v>
                </c:pt>
                <c:pt idx="197">
                  <c:v>1.772999999999992</c:v>
                </c:pt>
                <c:pt idx="198">
                  <c:v>1.781999999999992</c:v>
                </c:pt>
                <c:pt idx="199">
                  <c:v>1.790999999999992</c:v>
                </c:pt>
                <c:pt idx="200">
                  <c:v>1.799999999999992</c:v>
                </c:pt>
                <c:pt idx="201">
                  <c:v>1.808999999999991</c:v>
                </c:pt>
                <c:pt idx="202">
                  <c:v>1.817999999999991</c:v>
                </c:pt>
                <c:pt idx="203">
                  <c:v>1.826999999999991</c:v>
                </c:pt>
                <c:pt idx="204">
                  <c:v>1.835999999999991</c:v>
                </c:pt>
                <c:pt idx="205">
                  <c:v>1.844999999999991</c:v>
                </c:pt>
                <c:pt idx="206">
                  <c:v>1.853999999999991</c:v>
                </c:pt>
                <c:pt idx="207">
                  <c:v>1.862999999999991</c:v>
                </c:pt>
                <c:pt idx="208">
                  <c:v>1.871999999999991</c:v>
                </c:pt>
                <c:pt idx="209">
                  <c:v>1.880999999999991</c:v>
                </c:pt>
                <c:pt idx="210">
                  <c:v>1.889999999999991</c:v>
                </c:pt>
                <c:pt idx="211">
                  <c:v>1.89899999999999</c:v>
                </c:pt>
                <c:pt idx="212">
                  <c:v>1.90799999999999</c:v>
                </c:pt>
                <c:pt idx="213">
                  <c:v>1.91699999999999</c:v>
                </c:pt>
                <c:pt idx="214">
                  <c:v>1.92599999999999</c:v>
                </c:pt>
                <c:pt idx="215">
                  <c:v>1.93499999999999</c:v>
                </c:pt>
                <c:pt idx="216">
                  <c:v>1.94399999999999</c:v>
                </c:pt>
                <c:pt idx="217">
                  <c:v>1.95299999999999</c:v>
                </c:pt>
                <c:pt idx="218">
                  <c:v>1.96199999999999</c:v>
                </c:pt>
                <c:pt idx="219">
                  <c:v>1.97099999999999</c:v>
                </c:pt>
                <c:pt idx="220">
                  <c:v>1.97999999999999</c:v>
                </c:pt>
                <c:pt idx="221">
                  <c:v>1.988999999999989</c:v>
                </c:pt>
                <c:pt idx="222">
                  <c:v>1.997999999999989</c:v>
                </c:pt>
                <c:pt idx="223">
                  <c:v>2.006999999999989</c:v>
                </c:pt>
                <c:pt idx="224">
                  <c:v>2.015999999999989</c:v>
                </c:pt>
                <c:pt idx="225">
                  <c:v>2.024999999999989</c:v>
                </c:pt>
                <c:pt idx="226">
                  <c:v>2.033999999999989</c:v>
                </c:pt>
                <c:pt idx="227">
                  <c:v>2.042999999999989</c:v>
                </c:pt>
                <c:pt idx="228">
                  <c:v>2.051999999999989</c:v>
                </c:pt>
                <c:pt idx="229">
                  <c:v>2.060999999999989</c:v>
                </c:pt>
                <c:pt idx="230">
                  <c:v>2.069999999999989</c:v>
                </c:pt>
                <c:pt idx="231">
                  <c:v>2.078999999999989</c:v>
                </c:pt>
                <c:pt idx="232">
                  <c:v>2.087999999999989</c:v>
                </c:pt>
                <c:pt idx="233">
                  <c:v>2.096999999999988</c:v>
                </c:pt>
                <c:pt idx="234">
                  <c:v>2.105999999999988</c:v>
                </c:pt>
                <c:pt idx="235">
                  <c:v>2.114999999999988</c:v>
                </c:pt>
                <c:pt idx="236">
                  <c:v>2.123999999999988</c:v>
                </c:pt>
                <c:pt idx="237">
                  <c:v>2.132999999999988</c:v>
                </c:pt>
                <c:pt idx="238">
                  <c:v>2.141999999999988</c:v>
                </c:pt>
                <c:pt idx="239">
                  <c:v>2.150999999999988</c:v>
                </c:pt>
                <c:pt idx="240">
                  <c:v>2.159999999999988</c:v>
                </c:pt>
                <c:pt idx="241">
                  <c:v>2.168999999999988</c:v>
                </c:pt>
                <c:pt idx="242">
                  <c:v>2.177999999999987</c:v>
                </c:pt>
                <c:pt idx="243">
                  <c:v>2.186999999999987</c:v>
                </c:pt>
                <c:pt idx="244">
                  <c:v>2.195999999999987</c:v>
                </c:pt>
                <c:pt idx="245">
                  <c:v>2.204999999999987</c:v>
                </c:pt>
                <c:pt idx="246">
                  <c:v>2.213999999999987</c:v>
                </c:pt>
                <c:pt idx="247">
                  <c:v>2.222999999999987</c:v>
                </c:pt>
                <c:pt idx="248">
                  <c:v>2.231999999999987</c:v>
                </c:pt>
                <c:pt idx="249">
                  <c:v>2.240999999999987</c:v>
                </c:pt>
                <c:pt idx="250">
                  <c:v>2.249999999999987</c:v>
                </c:pt>
                <c:pt idx="251">
                  <c:v>2.258999999999987</c:v>
                </c:pt>
                <c:pt idx="252">
                  <c:v>2.267999999999986</c:v>
                </c:pt>
                <c:pt idx="253">
                  <c:v>2.276999999999986</c:v>
                </c:pt>
                <c:pt idx="254">
                  <c:v>2.285999999999986</c:v>
                </c:pt>
                <c:pt idx="255">
                  <c:v>2.294999999999986</c:v>
                </c:pt>
                <c:pt idx="256">
                  <c:v>2.303999999999986</c:v>
                </c:pt>
                <c:pt idx="257">
                  <c:v>2.312999999999986</c:v>
                </c:pt>
                <c:pt idx="258">
                  <c:v>2.321999999999986</c:v>
                </c:pt>
                <c:pt idx="259">
                  <c:v>2.330999999999986</c:v>
                </c:pt>
                <c:pt idx="260">
                  <c:v>2.339999999999986</c:v>
                </c:pt>
                <c:pt idx="261">
                  <c:v>2.348999999999985</c:v>
                </c:pt>
                <c:pt idx="262">
                  <c:v>2.357999999999985</c:v>
                </c:pt>
                <c:pt idx="263">
                  <c:v>2.366999999999985</c:v>
                </c:pt>
                <c:pt idx="264">
                  <c:v>2.375999999999985</c:v>
                </c:pt>
                <c:pt idx="265">
                  <c:v>2.384999999999985</c:v>
                </c:pt>
                <c:pt idx="266">
                  <c:v>2.393999999999985</c:v>
                </c:pt>
                <c:pt idx="267">
                  <c:v>2.402999999999985</c:v>
                </c:pt>
                <c:pt idx="268">
                  <c:v>2.411999999999985</c:v>
                </c:pt>
                <c:pt idx="269">
                  <c:v>2.420999999999985</c:v>
                </c:pt>
                <c:pt idx="270">
                  <c:v>2.429999999999985</c:v>
                </c:pt>
                <c:pt idx="271">
                  <c:v>2.438999999999984</c:v>
                </c:pt>
                <c:pt idx="272">
                  <c:v>2.447999999999984</c:v>
                </c:pt>
                <c:pt idx="273">
                  <c:v>2.456999999999984</c:v>
                </c:pt>
                <c:pt idx="274">
                  <c:v>2.465999999999984</c:v>
                </c:pt>
                <c:pt idx="275">
                  <c:v>2.474999999999984</c:v>
                </c:pt>
                <c:pt idx="276">
                  <c:v>2.483999999999984</c:v>
                </c:pt>
                <c:pt idx="277">
                  <c:v>2.492999999999984</c:v>
                </c:pt>
                <c:pt idx="278">
                  <c:v>2.501999999999984</c:v>
                </c:pt>
                <c:pt idx="279">
                  <c:v>2.510999999999984</c:v>
                </c:pt>
                <c:pt idx="280">
                  <c:v>2.519999999999984</c:v>
                </c:pt>
                <c:pt idx="281">
                  <c:v>2.528999999999983</c:v>
                </c:pt>
                <c:pt idx="282">
                  <c:v>2.537999999999983</c:v>
                </c:pt>
                <c:pt idx="283">
                  <c:v>2.546999999999983</c:v>
                </c:pt>
                <c:pt idx="284">
                  <c:v>2.555999999999983</c:v>
                </c:pt>
                <c:pt idx="285">
                  <c:v>2.564999999999983</c:v>
                </c:pt>
                <c:pt idx="286">
                  <c:v>2.573999999999983</c:v>
                </c:pt>
                <c:pt idx="287">
                  <c:v>2.582999999999983</c:v>
                </c:pt>
                <c:pt idx="288">
                  <c:v>2.591999999999983</c:v>
                </c:pt>
                <c:pt idx="289">
                  <c:v>2.600999999999983</c:v>
                </c:pt>
                <c:pt idx="290">
                  <c:v>2.609999999999982</c:v>
                </c:pt>
                <c:pt idx="291">
                  <c:v>2.618999999999982</c:v>
                </c:pt>
                <c:pt idx="292">
                  <c:v>2.627999999999982</c:v>
                </c:pt>
                <c:pt idx="293">
                  <c:v>2.636999999999982</c:v>
                </c:pt>
                <c:pt idx="294">
                  <c:v>2.645999999999982</c:v>
                </c:pt>
                <c:pt idx="295">
                  <c:v>2.654999999999982</c:v>
                </c:pt>
                <c:pt idx="296">
                  <c:v>2.663999999999982</c:v>
                </c:pt>
                <c:pt idx="297">
                  <c:v>2.672999999999982</c:v>
                </c:pt>
                <c:pt idx="298">
                  <c:v>2.681999999999982</c:v>
                </c:pt>
                <c:pt idx="299">
                  <c:v>2.690999999999982</c:v>
                </c:pt>
                <c:pt idx="300">
                  <c:v>2.699999999999981</c:v>
                </c:pt>
                <c:pt idx="301">
                  <c:v>2.708999999999981</c:v>
                </c:pt>
                <c:pt idx="302">
                  <c:v>2.717999999999981</c:v>
                </c:pt>
                <c:pt idx="303">
                  <c:v>2.726999999999981</c:v>
                </c:pt>
                <c:pt idx="304">
                  <c:v>2.735999999999981</c:v>
                </c:pt>
                <c:pt idx="305">
                  <c:v>2.744999999999981</c:v>
                </c:pt>
                <c:pt idx="306">
                  <c:v>2.753999999999981</c:v>
                </c:pt>
                <c:pt idx="307">
                  <c:v>2.762999999999981</c:v>
                </c:pt>
                <c:pt idx="308">
                  <c:v>2.771999999999981</c:v>
                </c:pt>
                <c:pt idx="309">
                  <c:v>2.780999999999981</c:v>
                </c:pt>
                <c:pt idx="310">
                  <c:v>2.78999999999998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'Iterative Flight Path'!$H$2:$H$502</c:f>
              <c:numCache>
                <c:formatCode>General</c:formatCode>
                <c:ptCount val="501"/>
                <c:pt idx="0">
                  <c:v>10.0</c:v>
                </c:pt>
                <c:pt idx="1">
                  <c:v>10.08920539</c:v>
                </c:pt>
                <c:pt idx="2">
                  <c:v>10.17761617</c:v>
                </c:pt>
                <c:pt idx="3">
                  <c:v>10.26523234</c:v>
                </c:pt>
                <c:pt idx="4">
                  <c:v>10.3520539</c:v>
                </c:pt>
                <c:pt idx="5">
                  <c:v>10.43808085</c:v>
                </c:pt>
                <c:pt idx="6">
                  <c:v>10.52331319</c:v>
                </c:pt>
                <c:pt idx="7">
                  <c:v>10.60775092</c:v>
                </c:pt>
                <c:pt idx="8">
                  <c:v>10.69139404</c:v>
                </c:pt>
                <c:pt idx="9">
                  <c:v>10.77424255</c:v>
                </c:pt>
                <c:pt idx="10">
                  <c:v>10.85629645</c:v>
                </c:pt>
                <c:pt idx="11">
                  <c:v>10.93755574</c:v>
                </c:pt>
                <c:pt idx="12">
                  <c:v>11.01802042</c:v>
                </c:pt>
                <c:pt idx="13">
                  <c:v>11.09769049</c:v>
                </c:pt>
                <c:pt idx="14">
                  <c:v>11.17656595</c:v>
                </c:pt>
                <c:pt idx="15">
                  <c:v>11.2546468</c:v>
                </c:pt>
                <c:pt idx="16">
                  <c:v>11.33193304</c:v>
                </c:pt>
                <c:pt idx="17">
                  <c:v>11.40842467</c:v>
                </c:pt>
                <c:pt idx="18">
                  <c:v>11.48412169</c:v>
                </c:pt>
                <c:pt idx="19">
                  <c:v>11.5590241</c:v>
                </c:pt>
                <c:pt idx="20">
                  <c:v>11.6331319</c:v>
                </c:pt>
                <c:pt idx="21">
                  <c:v>11.70644509</c:v>
                </c:pt>
                <c:pt idx="22">
                  <c:v>11.77896367</c:v>
                </c:pt>
                <c:pt idx="23">
                  <c:v>11.85068764</c:v>
                </c:pt>
                <c:pt idx="24">
                  <c:v>11.921617</c:v>
                </c:pt>
                <c:pt idx="25">
                  <c:v>11.99175175</c:v>
                </c:pt>
                <c:pt idx="26">
                  <c:v>12.06109189</c:v>
                </c:pt>
                <c:pt idx="27">
                  <c:v>12.12963742</c:v>
                </c:pt>
                <c:pt idx="28">
                  <c:v>12.19738834</c:v>
                </c:pt>
                <c:pt idx="29">
                  <c:v>12.26434465</c:v>
                </c:pt>
                <c:pt idx="30">
                  <c:v>12.33050635</c:v>
                </c:pt>
                <c:pt idx="31">
                  <c:v>12.39587344</c:v>
                </c:pt>
                <c:pt idx="32">
                  <c:v>12.46044592</c:v>
                </c:pt>
                <c:pt idx="33">
                  <c:v>12.52422379</c:v>
                </c:pt>
                <c:pt idx="34">
                  <c:v>12.58720705</c:v>
                </c:pt>
                <c:pt idx="35">
                  <c:v>12.6493957</c:v>
                </c:pt>
                <c:pt idx="36">
                  <c:v>12.71078974</c:v>
                </c:pt>
                <c:pt idx="37">
                  <c:v>12.77138917</c:v>
                </c:pt>
                <c:pt idx="38">
                  <c:v>12.83119399</c:v>
                </c:pt>
                <c:pt idx="39">
                  <c:v>12.8902042</c:v>
                </c:pt>
                <c:pt idx="40">
                  <c:v>12.9484198</c:v>
                </c:pt>
                <c:pt idx="41">
                  <c:v>13.00584079</c:v>
                </c:pt>
                <c:pt idx="42">
                  <c:v>13.06246717</c:v>
                </c:pt>
                <c:pt idx="43">
                  <c:v>13.11829894</c:v>
                </c:pt>
                <c:pt idx="44">
                  <c:v>13.1733361</c:v>
                </c:pt>
                <c:pt idx="45">
                  <c:v>13.22757865</c:v>
                </c:pt>
                <c:pt idx="46">
                  <c:v>13.28102659</c:v>
                </c:pt>
                <c:pt idx="47">
                  <c:v>13.33367992</c:v>
                </c:pt>
                <c:pt idx="48">
                  <c:v>13.38553864</c:v>
                </c:pt>
                <c:pt idx="49">
                  <c:v>13.43660275</c:v>
                </c:pt>
                <c:pt idx="50">
                  <c:v>13.48687225</c:v>
                </c:pt>
                <c:pt idx="51">
                  <c:v>13.53634714</c:v>
                </c:pt>
                <c:pt idx="52">
                  <c:v>13.58502742</c:v>
                </c:pt>
                <c:pt idx="53">
                  <c:v>13.63291309</c:v>
                </c:pt>
                <c:pt idx="54">
                  <c:v>13.68000415</c:v>
                </c:pt>
                <c:pt idx="55">
                  <c:v>13.7263006</c:v>
                </c:pt>
                <c:pt idx="56">
                  <c:v>13.77180244</c:v>
                </c:pt>
                <c:pt idx="57">
                  <c:v>13.81650967</c:v>
                </c:pt>
                <c:pt idx="58">
                  <c:v>13.86042229</c:v>
                </c:pt>
                <c:pt idx="59">
                  <c:v>13.9035403</c:v>
                </c:pt>
                <c:pt idx="60">
                  <c:v>13.9458637</c:v>
                </c:pt>
                <c:pt idx="61">
                  <c:v>13.98739249</c:v>
                </c:pt>
                <c:pt idx="62">
                  <c:v>14.02812667</c:v>
                </c:pt>
                <c:pt idx="63">
                  <c:v>14.06806624</c:v>
                </c:pt>
                <c:pt idx="64">
                  <c:v>14.1072112</c:v>
                </c:pt>
                <c:pt idx="65">
                  <c:v>14.14556155</c:v>
                </c:pt>
                <c:pt idx="66">
                  <c:v>14.18311729</c:v>
                </c:pt>
                <c:pt idx="67">
                  <c:v>14.21987842</c:v>
                </c:pt>
                <c:pt idx="68">
                  <c:v>14.25584494</c:v>
                </c:pt>
                <c:pt idx="69">
                  <c:v>14.29101685</c:v>
                </c:pt>
                <c:pt idx="70">
                  <c:v>14.32539415</c:v>
                </c:pt>
                <c:pt idx="71">
                  <c:v>14.35897684</c:v>
                </c:pt>
                <c:pt idx="72">
                  <c:v>14.39176492</c:v>
                </c:pt>
                <c:pt idx="73">
                  <c:v>14.42375839</c:v>
                </c:pt>
                <c:pt idx="74">
                  <c:v>14.45495725</c:v>
                </c:pt>
                <c:pt idx="75">
                  <c:v>14.4853615</c:v>
                </c:pt>
                <c:pt idx="76">
                  <c:v>14.51497114</c:v>
                </c:pt>
                <c:pt idx="77">
                  <c:v>14.54378617</c:v>
                </c:pt>
                <c:pt idx="78">
                  <c:v>14.57180659</c:v>
                </c:pt>
                <c:pt idx="79">
                  <c:v>14.5990324</c:v>
                </c:pt>
                <c:pt idx="80">
                  <c:v>14.6254636</c:v>
                </c:pt>
                <c:pt idx="81">
                  <c:v>14.65110019</c:v>
                </c:pt>
                <c:pt idx="82">
                  <c:v>14.67594217</c:v>
                </c:pt>
                <c:pt idx="83">
                  <c:v>14.69998954</c:v>
                </c:pt>
                <c:pt idx="84">
                  <c:v>14.7232423</c:v>
                </c:pt>
                <c:pt idx="85">
                  <c:v>14.74570045</c:v>
                </c:pt>
                <c:pt idx="86">
                  <c:v>14.76736399</c:v>
                </c:pt>
                <c:pt idx="87">
                  <c:v>14.78823292</c:v>
                </c:pt>
                <c:pt idx="88">
                  <c:v>14.80830724</c:v>
                </c:pt>
                <c:pt idx="89">
                  <c:v>14.82758695</c:v>
                </c:pt>
                <c:pt idx="90">
                  <c:v>14.84607204999999</c:v>
                </c:pt>
                <c:pt idx="91">
                  <c:v>14.86376254</c:v>
                </c:pt>
                <c:pt idx="92">
                  <c:v>14.88065841999999</c:v>
                </c:pt>
                <c:pt idx="93">
                  <c:v>14.89675968999999</c:v>
                </c:pt>
                <c:pt idx="94">
                  <c:v>14.91206634999999</c:v>
                </c:pt>
                <c:pt idx="95">
                  <c:v>14.9265784</c:v>
                </c:pt>
                <c:pt idx="96">
                  <c:v>14.94029584</c:v>
                </c:pt>
                <c:pt idx="97">
                  <c:v>14.95321866999999</c:v>
                </c:pt>
                <c:pt idx="98">
                  <c:v>14.96534689</c:v>
                </c:pt>
                <c:pt idx="99">
                  <c:v>14.9766805</c:v>
                </c:pt>
                <c:pt idx="100">
                  <c:v>14.98721949999999</c:v>
                </c:pt>
                <c:pt idx="101">
                  <c:v>14.99696388999999</c:v>
                </c:pt>
                <c:pt idx="102">
                  <c:v>15.00591366999999</c:v>
                </c:pt>
                <c:pt idx="103">
                  <c:v>15.01406883999999</c:v>
                </c:pt>
                <c:pt idx="104">
                  <c:v>15.02142939999999</c:v>
                </c:pt>
                <c:pt idx="105">
                  <c:v>15.02799534999999</c:v>
                </c:pt>
                <c:pt idx="106">
                  <c:v>15.03376668999999</c:v>
                </c:pt>
                <c:pt idx="107">
                  <c:v>15.03874341999999</c:v>
                </c:pt>
                <c:pt idx="108">
                  <c:v>15.04292553999999</c:v>
                </c:pt>
                <c:pt idx="109">
                  <c:v>15.04631304999999</c:v>
                </c:pt>
                <c:pt idx="110">
                  <c:v>15.04890594999999</c:v>
                </c:pt>
                <c:pt idx="111">
                  <c:v>15.05070424</c:v>
                </c:pt>
                <c:pt idx="112">
                  <c:v>15.05170792</c:v>
                </c:pt>
                <c:pt idx="113">
                  <c:v>15.05191698999999</c:v>
                </c:pt>
                <c:pt idx="114">
                  <c:v>15.05133144999999</c:v>
                </c:pt>
                <c:pt idx="115">
                  <c:v>15.04995129999999</c:v>
                </c:pt>
                <c:pt idx="116">
                  <c:v>15.04777653999999</c:v>
                </c:pt>
                <c:pt idx="117">
                  <c:v>15.04480716999999</c:v>
                </c:pt>
                <c:pt idx="118">
                  <c:v>15.04104318999999</c:v>
                </c:pt>
                <c:pt idx="119">
                  <c:v>15.0364846</c:v>
                </c:pt>
                <c:pt idx="120">
                  <c:v>15.03113139999999</c:v>
                </c:pt>
                <c:pt idx="121">
                  <c:v>15.02498358999999</c:v>
                </c:pt>
                <c:pt idx="122">
                  <c:v>15.01804116999999</c:v>
                </c:pt>
                <c:pt idx="123">
                  <c:v>15.01030413999999</c:v>
                </c:pt>
                <c:pt idx="124">
                  <c:v>15.00177249999999</c:v>
                </c:pt>
                <c:pt idx="125">
                  <c:v>14.99244625</c:v>
                </c:pt>
                <c:pt idx="126">
                  <c:v>14.98232538999999</c:v>
                </c:pt>
                <c:pt idx="127">
                  <c:v>14.97140992</c:v>
                </c:pt>
                <c:pt idx="128">
                  <c:v>14.95969984</c:v>
                </c:pt>
                <c:pt idx="129">
                  <c:v>14.94719514999999</c:v>
                </c:pt>
                <c:pt idx="130">
                  <c:v>14.93389585</c:v>
                </c:pt>
                <c:pt idx="131">
                  <c:v>14.91980194</c:v>
                </c:pt>
                <c:pt idx="132">
                  <c:v>14.90491341999999</c:v>
                </c:pt>
                <c:pt idx="133">
                  <c:v>14.88923029</c:v>
                </c:pt>
                <c:pt idx="134">
                  <c:v>14.87275255</c:v>
                </c:pt>
                <c:pt idx="135">
                  <c:v>14.8554802</c:v>
                </c:pt>
                <c:pt idx="136">
                  <c:v>14.83741324</c:v>
                </c:pt>
                <c:pt idx="137">
                  <c:v>14.81855167</c:v>
                </c:pt>
                <c:pt idx="138">
                  <c:v>14.79889548999999</c:v>
                </c:pt>
                <c:pt idx="139">
                  <c:v>14.7784447</c:v>
                </c:pt>
                <c:pt idx="140">
                  <c:v>14.7571993</c:v>
                </c:pt>
                <c:pt idx="141">
                  <c:v>14.73515929</c:v>
                </c:pt>
                <c:pt idx="142">
                  <c:v>14.71232466999999</c:v>
                </c:pt>
                <c:pt idx="143">
                  <c:v>14.68869544</c:v>
                </c:pt>
                <c:pt idx="144">
                  <c:v>14.6642716</c:v>
                </c:pt>
                <c:pt idx="145">
                  <c:v>14.63905314999999</c:v>
                </c:pt>
                <c:pt idx="146">
                  <c:v>14.61304008999999</c:v>
                </c:pt>
                <c:pt idx="147">
                  <c:v>14.58623241999999</c:v>
                </c:pt>
                <c:pt idx="148">
                  <c:v>14.55863013999999</c:v>
                </c:pt>
                <c:pt idx="149">
                  <c:v>14.53023324999999</c:v>
                </c:pt>
                <c:pt idx="150">
                  <c:v>14.50104174999999</c:v>
                </c:pt>
                <c:pt idx="151">
                  <c:v>14.47105564</c:v>
                </c:pt>
                <c:pt idx="152">
                  <c:v>14.44027491999999</c:v>
                </c:pt>
                <c:pt idx="153">
                  <c:v>14.40869958999999</c:v>
                </c:pt>
                <c:pt idx="154">
                  <c:v>14.37632964999999</c:v>
                </c:pt>
                <c:pt idx="155">
                  <c:v>14.34316509999999</c:v>
                </c:pt>
                <c:pt idx="156">
                  <c:v>14.30920593999999</c:v>
                </c:pt>
                <c:pt idx="157">
                  <c:v>14.27445216999999</c:v>
                </c:pt>
                <c:pt idx="158">
                  <c:v>14.23890378999999</c:v>
                </c:pt>
                <c:pt idx="159">
                  <c:v>14.20256079999999</c:v>
                </c:pt>
                <c:pt idx="160">
                  <c:v>14.16542319999999</c:v>
                </c:pt>
                <c:pt idx="161">
                  <c:v>14.12749098999999</c:v>
                </c:pt>
                <c:pt idx="162">
                  <c:v>14.08876416999999</c:v>
                </c:pt>
                <c:pt idx="163">
                  <c:v>14.04924273999999</c:v>
                </c:pt>
                <c:pt idx="164">
                  <c:v>14.00892669999999</c:v>
                </c:pt>
                <c:pt idx="165">
                  <c:v>13.96781604999999</c:v>
                </c:pt>
                <c:pt idx="166">
                  <c:v>13.92591078999999</c:v>
                </c:pt>
                <c:pt idx="167">
                  <c:v>13.88321091999999</c:v>
                </c:pt>
                <c:pt idx="168">
                  <c:v>13.83971643999999</c:v>
                </c:pt>
                <c:pt idx="169">
                  <c:v>13.79542734999999</c:v>
                </c:pt>
                <c:pt idx="170">
                  <c:v>13.75034364999999</c:v>
                </c:pt>
                <c:pt idx="171">
                  <c:v>13.70446533999999</c:v>
                </c:pt>
                <c:pt idx="172">
                  <c:v>13.65779241999999</c:v>
                </c:pt>
                <c:pt idx="173">
                  <c:v>13.61032488999999</c:v>
                </c:pt>
                <c:pt idx="174">
                  <c:v>13.56206274999999</c:v>
                </c:pt>
                <c:pt idx="175">
                  <c:v>13.51300599999999</c:v>
                </c:pt>
                <c:pt idx="176">
                  <c:v>13.46315463999999</c:v>
                </c:pt>
                <c:pt idx="177">
                  <c:v>13.41250866999999</c:v>
                </c:pt>
                <c:pt idx="178">
                  <c:v>13.36106808999999</c:v>
                </c:pt>
                <c:pt idx="179">
                  <c:v>13.30883289999999</c:v>
                </c:pt>
                <c:pt idx="180">
                  <c:v>13.25580309999999</c:v>
                </c:pt>
                <c:pt idx="181">
                  <c:v>13.20197868999999</c:v>
                </c:pt>
                <c:pt idx="182">
                  <c:v>13.14735966999999</c:v>
                </c:pt>
                <c:pt idx="183">
                  <c:v>13.09194603999999</c:v>
                </c:pt>
                <c:pt idx="184">
                  <c:v>13.03573779999999</c:v>
                </c:pt>
                <c:pt idx="185">
                  <c:v>12.97873494999999</c:v>
                </c:pt>
                <c:pt idx="186">
                  <c:v>12.92093748999999</c:v>
                </c:pt>
                <c:pt idx="187">
                  <c:v>12.86234541999999</c:v>
                </c:pt>
                <c:pt idx="188">
                  <c:v>12.80295873999999</c:v>
                </c:pt>
                <c:pt idx="189">
                  <c:v>12.74277744999999</c:v>
                </c:pt>
                <c:pt idx="190">
                  <c:v>12.68180154999999</c:v>
                </c:pt>
                <c:pt idx="191">
                  <c:v>12.62003103999999</c:v>
                </c:pt>
                <c:pt idx="192">
                  <c:v>12.55746591999999</c:v>
                </c:pt>
                <c:pt idx="193">
                  <c:v>12.49410618999999</c:v>
                </c:pt>
                <c:pt idx="194">
                  <c:v>12.42995184999999</c:v>
                </c:pt>
                <c:pt idx="195">
                  <c:v>12.36500289999999</c:v>
                </c:pt>
                <c:pt idx="196">
                  <c:v>12.29925933999999</c:v>
                </c:pt>
                <c:pt idx="197">
                  <c:v>12.23272116999999</c:v>
                </c:pt>
                <c:pt idx="198">
                  <c:v>12.16538838999999</c:v>
                </c:pt>
                <c:pt idx="199">
                  <c:v>12.09726099999999</c:v>
                </c:pt>
                <c:pt idx="200">
                  <c:v>12.02833899999999</c:v>
                </c:pt>
                <c:pt idx="201">
                  <c:v>11.95862238999999</c:v>
                </c:pt>
                <c:pt idx="202">
                  <c:v>11.88811116999999</c:v>
                </c:pt>
                <c:pt idx="203">
                  <c:v>11.81680533999999</c:v>
                </c:pt>
                <c:pt idx="204">
                  <c:v>11.74470489999999</c:v>
                </c:pt>
                <c:pt idx="205">
                  <c:v>11.67180984999999</c:v>
                </c:pt>
                <c:pt idx="206">
                  <c:v>11.59812018999999</c:v>
                </c:pt>
                <c:pt idx="207">
                  <c:v>11.52363591999999</c:v>
                </c:pt>
                <c:pt idx="208">
                  <c:v>11.44835703999999</c:v>
                </c:pt>
                <c:pt idx="209">
                  <c:v>11.37228354999999</c:v>
                </c:pt>
                <c:pt idx="210">
                  <c:v>11.29541544999999</c:v>
                </c:pt>
                <c:pt idx="211">
                  <c:v>11.21775273999999</c:v>
                </c:pt>
                <c:pt idx="212">
                  <c:v>11.13929541999999</c:v>
                </c:pt>
                <c:pt idx="213">
                  <c:v>11.06004348999999</c:v>
                </c:pt>
                <c:pt idx="214">
                  <c:v>10.97999694999999</c:v>
                </c:pt>
                <c:pt idx="215">
                  <c:v>10.89915579999999</c:v>
                </c:pt>
                <c:pt idx="216">
                  <c:v>10.81752003999999</c:v>
                </c:pt>
                <c:pt idx="217">
                  <c:v>10.73508966999999</c:v>
                </c:pt>
                <c:pt idx="218">
                  <c:v>10.65186468999999</c:v>
                </c:pt>
                <c:pt idx="219">
                  <c:v>10.56784509999999</c:v>
                </c:pt>
                <c:pt idx="220">
                  <c:v>10.48303089999999</c:v>
                </c:pt>
                <c:pt idx="221">
                  <c:v>10.39742208999998</c:v>
                </c:pt>
                <c:pt idx="222">
                  <c:v>10.31101866999999</c:v>
                </c:pt>
                <c:pt idx="223">
                  <c:v>10.22382063999999</c:v>
                </c:pt>
                <c:pt idx="224">
                  <c:v>10.13582799999999</c:v>
                </c:pt>
                <c:pt idx="225">
                  <c:v>10.04704074999999</c:v>
                </c:pt>
                <c:pt idx="226">
                  <c:v>9.957458889999985</c:v>
                </c:pt>
                <c:pt idx="227">
                  <c:v>9.867082419999984</c:v>
                </c:pt>
                <c:pt idx="228">
                  <c:v>9.775911339999984</c:v>
                </c:pt>
                <c:pt idx="229">
                  <c:v>9.683945649999983</c:v>
                </c:pt>
                <c:pt idx="230">
                  <c:v>9.591185349999983</c:v>
                </c:pt>
                <c:pt idx="231">
                  <c:v>9.497630439999983</c:v>
                </c:pt>
                <c:pt idx="232">
                  <c:v>9.403280919999984</c:v>
                </c:pt>
                <c:pt idx="233">
                  <c:v>9.308136789999984</c:v>
                </c:pt>
                <c:pt idx="234">
                  <c:v>9.212198049999985</c:v>
                </c:pt>
                <c:pt idx="235">
                  <c:v>9.115464699999984</c:v>
                </c:pt>
                <c:pt idx="236">
                  <c:v>9.017936739999983</c:v>
                </c:pt>
                <c:pt idx="237">
                  <c:v>8.919614169999983</c:v>
                </c:pt>
                <c:pt idx="238">
                  <c:v>8.82049698999998</c:v>
                </c:pt>
                <c:pt idx="239">
                  <c:v>8.720585199999982</c:v>
                </c:pt>
                <c:pt idx="240">
                  <c:v>8.619878799999983</c:v>
                </c:pt>
                <c:pt idx="241">
                  <c:v>8.518377789999983</c:v>
                </c:pt>
                <c:pt idx="242">
                  <c:v>8.416082169999983</c:v>
                </c:pt>
                <c:pt idx="243">
                  <c:v>8.312991939999983</c:v>
                </c:pt>
                <c:pt idx="244">
                  <c:v>8.209107099999982</c:v>
                </c:pt>
                <c:pt idx="245">
                  <c:v>8.104427649999982</c:v>
                </c:pt>
                <c:pt idx="246">
                  <c:v>7.998953589999981</c:v>
                </c:pt>
                <c:pt idx="247">
                  <c:v>7.892684919999981</c:v>
                </c:pt>
                <c:pt idx="248">
                  <c:v>7.785621639999981</c:v>
                </c:pt>
                <c:pt idx="249">
                  <c:v>7.677763749999981</c:v>
                </c:pt>
                <c:pt idx="250">
                  <c:v>7.56911124999998</c:v>
                </c:pt>
                <c:pt idx="251">
                  <c:v>7.45966413999998</c:v>
                </c:pt>
                <c:pt idx="252">
                  <c:v>7.34942241999998</c:v>
                </c:pt>
                <c:pt idx="253">
                  <c:v>7.23838608999998</c:v>
                </c:pt>
                <c:pt idx="254">
                  <c:v>7.126555149999979</c:v>
                </c:pt>
                <c:pt idx="255">
                  <c:v>7.013929599999979</c:v>
                </c:pt>
                <c:pt idx="256">
                  <c:v>6.900509439999978</c:v>
                </c:pt>
                <c:pt idx="257">
                  <c:v>6.786294669999978</c:v>
                </c:pt>
                <c:pt idx="258">
                  <c:v>6.671285289999978</c:v>
                </c:pt>
                <c:pt idx="259">
                  <c:v>6.555481299999977</c:v>
                </c:pt>
                <c:pt idx="260">
                  <c:v>6.438882699999976</c:v>
                </c:pt>
                <c:pt idx="261">
                  <c:v>6.321489489999976</c:v>
                </c:pt>
                <c:pt idx="262">
                  <c:v>6.203301669999976</c:v>
                </c:pt>
                <c:pt idx="263">
                  <c:v>6.084319239999976</c:v>
                </c:pt>
                <c:pt idx="264">
                  <c:v>5.964542199999975</c:v>
                </c:pt>
                <c:pt idx="265">
                  <c:v>5.843970549999975</c:v>
                </c:pt>
                <c:pt idx="266">
                  <c:v>5.722604289999975</c:v>
                </c:pt>
                <c:pt idx="267">
                  <c:v>5.600443419999974</c:v>
                </c:pt>
                <c:pt idx="268">
                  <c:v>5.477487939999974</c:v>
                </c:pt>
                <c:pt idx="269">
                  <c:v>5.353737849999973</c:v>
                </c:pt>
                <c:pt idx="270">
                  <c:v>5.229193149999973</c:v>
                </c:pt>
                <c:pt idx="271">
                  <c:v>5.103853839999973</c:v>
                </c:pt>
                <c:pt idx="272">
                  <c:v>4.977719919999973</c:v>
                </c:pt>
                <c:pt idx="273">
                  <c:v>4.850791389999972</c:v>
                </c:pt>
                <c:pt idx="274">
                  <c:v>4.723068249999971</c:v>
                </c:pt>
                <c:pt idx="275">
                  <c:v>4.594550499999971</c:v>
                </c:pt>
                <c:pt idx="276">
                  <c:v>4.465238139999971</c:v>
                </c:pt>
                <c:pt idx="277">
                  <c:v>4.33513116999997</c:v>
                </c:pt>
                <c:pt idx="278">
                  <c:v>4.20422958999997</c:v>
                </c:pt>
                <c:pt idx="279">
                  <c:v>4.07253339999997</c:v>
                </c:pt>
                <c:pt idx="280">
                  <c:v>3.940042599999969</c:v>
                </c:pt>
                <c:pt idx="281">
                  <c:v>3.806757189999968</c:v>
                </c:pt>
                <c:pt idx="282">
                  <c:v>3.672677169999968</c:v>
                </c:pt>
                <c:pt idx="283">
                  <c:v>3.537802539999968</c:v>
                </c:pt>
                <c:pt idx="284">
                  <c:v>3.402133299999967</c:v>
                </c:pt>
                <c:pt idx="285">
                  <c:v>3.265669449999967</c:v>
                </c:pt>
                <c:pt idx="286">
                  <c:v>3.128410989999966</c:v>
                </c:pt>
                <c:pt idx="287">
                  <c:v>2.990357919999965</c:v>
                </c:pt>
                <c:pt idx="288">
                  <c:v>2.851510239999965</c:v>
                </c:pt>
                <c:pt idx="289">
                  <c:v>2.711867949999965</c:v>
                </c:pt>
                <c:pt idx="290">
                  <c:v>2.571431049999964</c:v>
                </c:pt>
                <c:pt idx="291">
                  <c:v>2.430199539999964</c:v>
                </c:pt>
                <c:pt idx="292">
                  <c:v>2.288173419999963</c:v>
                </c:pt>
                <c:pt idx="293">
                  <c:v>2.145352689999963</c:v>
                </c:pt>
                <c:pt idx="294">
                  <c:v>2.001737349999962</c:v>
                </c:pt>
                <c:pt idx="295">
                  <c:v>1.857327399999962</c:v>
                </c:pt>
                <c:pt idx="296">
                  <c:v>1.712122839999961</c:v>
                </c:pt>
                <c:pt idx="297">
                  <c:v>1.566123669999961</c:v>
                </c:pt>
                <c:pt idx="298">
                  <c:v>1.41932988999996</c:v>
                </c:pt>
                <c:pt idx="299">
                  <c:v>1.27174149999996</c:v>
                </c:pt>
                <c:pt idx="300">
                  <c:v>1.12335849999996</c:v>
                </c:pt>
                <c:pt idx="301">
                  <c:v>0.974180889999959</c:v>
                </c:pt>
                <c:pt idx="302">
                  <c:v>0.824208669999958</c:v>
                </c:pt>
                <c:pt idx="303">
                  <c:v>0.673441839999957</c:v>
                </c:pt>
                <c:pt idx="304">
                  <c:v>0.521880399999957</c:v>
                </c:pt>
                <c:pt idx="305">
                  <c:v>0.369524349999956</c:v>
                </c:pt>
                <c:pt idx="306">
                  <c:v>0.216373689999956</c:v>
                </c:pt>
                <c:pt idx="307">
                  <c:v>0.0624284199999551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514080"/>
        <c:axId val="-1012601168"/>
      </c:scatterChart>
      <c:valAx>
        <c:axId val="-10125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601168"/>
        <c:crosses val="autoZero"/>
        <c:crossBetween val="midCat"/>
      </c:valAx>
      <c:valAx>
        <c:axId val="-10126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640448</xdr:colOff>
      <xdr:row>4</xdr:row>
      <xdr:rowOff>50800</xdr:rowOff>
    </xdr:from>
    <xdr:to>
      <xdr:col>15</xdr:col>
      <xdr:colOff>747497</xdr:colOff>
      <xdr:row>22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4</xdr:row>
      <xdr:rowOff>50800</xdr:rowOff>
    </xdr:from>
    <xdr:to>
      <xdr:col>8</xdr:col>
      <xdr:colOff>635000</xdr:colOff>
      <xdr:row>22</xdr:row>
      <xdr:rowOff>134620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22</xdr:row>
      <xdr:rowOff>139700</xdr:rowOff>
    </xdr:from>
    <xdr:to>
      <xdr:col>8</xdr:col>
      <xdr:colOff>635000</xdr:colOff>
      <xdr:row>41</xdr:row>
      <xdr:rowOff>20320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635000</xdr:colOff>
      <xdr:row>22</xdr:row>
      <xdr:rowOff>139700</xdr:rowOff>
    </xdr:from>
    <xdr:to>
      <xdr:col>15</xdr:col>
      <xdr:colOff>762000</xdr:colOff>
      <xdr:row>41</xdr:row>
      <xdr:rowOff>27940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107950</xdr:rowOff>
    </xdr:from>
    <xdr:to>
      <xdr:col>14</xdr:col>
      <xdr:colOff>476250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4" sqref="B4"/>
    </sheetView>
  </sheetViews>
  <sheetFormatPr baseColWidth="10" defaultRowHeight="16" x14ac:dyDescent="0.2"/>
  <cols>
    <col min="1" max="1" width="26.5" bestFit="1" customWidth="1"/>
    <col min="3" max="3" width="19.83203125" bestFit="1" customWidth="1"/>
    <col min="5" max="5" width="18" bestFit="1" customWidth="1"/>
    <col min="6" max="6" width="11.83203125" bestFit="1" customWidth="1"/>
  </cols>
  <sheetData>
    <row r="1" spans="1:6" x14ac:dyDescent="0.2">
      <c r="A1" s="11" t="s">
        <v>0</v>
      </c>
      <c r="B1" s="12"/>
      <c r="C1" s="13" t="s">
        <v>29</v>
      </c>
      <c r="D1" s="14"/>
      <c r="E1" s="13" t="s">
        <v>30</v>
      </c>
      <c r="F1" s="14"/>
    </row>
    <row r="2" spans="1:6" x14ac:dyDescent="0.2">
      <c r="A2" s="1" t="s">
        <v>2</v>
      </c>
      <c r="B2" s="5">
        <v>-9.81</v>
      </c>
      <c r="C2" s="8" t="s">
        <v>6</v>
      </c>
      <c r="D2" s="9">
        <f>Calculations!A12</f>
        <v>15.09683995922528</v>
      </c>
      <c r="E2" s="8" t="s">
        <v>6</v>
      </c>
      <c r="F2" s="9">
        <f>MAX('Iterative Flight Path'!$E$2:$E$502)</f>
        <v>15.051916989999993</v>
      </c>
    </row>
    <row r="3" spans="1:6" x14ac:dyDescent="0.2">
      <c r="A3" s="1" t="s">
        <v>1</v>
      </c>
      <c r="B3" s="5">
        <v>10</v>
      </c>
      <c r="C3" s="1" t="s">
        <v>7</v>
      </c>
      <c r="D3" s="2">
        <f>Calculations!A16</f>
        <v>2.7737473939380966</v>
      </c>
      <c r="E3" s="1" t="s">
        <v>7</v>
      </c>
      <c r="F3" s="2">
        <f>INDEX('Iterative Flight Path'!A2:A502,MATCH(0,'Iterative Flight Path'!E2:E502,0))</f>
        <v>2.7719999999999807</v>
      </c>
    </row>
    <row r="4" spans="1:6" x14ac:dyDescent="0.2">
      <c r="A4" s="1" t="s">
        <v>3</v>
      </c>
      <c r="B4" s="5">
        <v>90</v>
      </c>
      <c r="C4" s="3" t="s">
        <v>25</v>
      </c>
      <c r="D4" s="4">
        <f>D3*Calculations!C4</f>
        <v>1.6991261669950351E-15</v>
      </c>
      <c r="E4" s="3" t="s">
        <v>25</v>
      </c>
      <c r="F4" s="4">
        <f>'Inputs &amp; Outputs'!F3*Calculations!C4</f>
        <v>1.6980557585033354E-15</v>
      </c>
    </row>
    <row r="5" spans="1:6" x14ac:dyDescent="0.2">
      <c r="A5" s="1" t="s">
        <v>4</v>
      </c>
      <c r="B5" s="7">
        <v>10</v>
      </c>
      <c r="C5" s="1"/>
      <c r="D5" s="5"/>
    </row>
    <row r="6" spans="1:6" x14ac:dyDescent="0.2">
      <c r="A6" s="3" t="s">
        <v>5</v>
      </c>
      <c r="B6" s="6">
        <v>8.9999999999999993E-3</v>
      </c>
      <c r="C6" s="1"/>
      <c r="D6" s="5"/>
    </row>
    <row r="7" spans="1:6" x14ac:dyDescent="0.2">
      <c r="A7" s="10" t="s">
        <v>20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4" sqref="D4"/>
    </sheetView>
  </sheetViews>
  <sheetFormatPr baseColWidth="10" defaultRowHeight="16" x14ac:dyDescent="0.2"/>
  <cols>
    <col min="1" max="1" width="21.1640625" bestFit="1" customWidth="1"/>
    <col min="3" max="3" width="17" bestFit="1" customWidth="1"/>
    <col min="4" max="5" width="11.83203125" bestFit="1" customWidth="1"/>
  </cols>
  <sheetData>
    <row r="1" spans="1:3" x14ac:dyDescent="0.2">
      <c r="A1" t="s">
        <v>8</v>
      </c>
    </row>
    <row r="3" spans="1:3" x14ac:dyDescent="0.2">
      <c r="A3" t="s">
        <v>23</v>
      </c>
      <c r="C3" t="s">
        <v>22</v>
      </c>
    </row>
    <row r="4" spans="1:3" x14ac:dyDescent="0.2">
      <c r="A4">
        <f>'Inputs &amp; Outputs'!B3*SIN('Inputs &amp; Outputs'!B4*(PI()/180))</f>
        <v>10</v>
      </c>
      <c r="C4">
        <f>'Inputs &amp; Outputs'!B3*COS('Inputs &amp; Outputs'!B4*PI()/180)</f>
        <v>6.1257422745431001E-16</v>
      </c>
    </row>
    <row r="6" spans="1:3" x14ac:dyDescent="0.2">
      <c r="A6" t="s">
        <v>10</v>
      </c>
    </row>
    <row r="7" spans="1:3" x14ac:dyDescent="0.2">
      <c r="A7" t="s">
        <v>11</v>
      </c>
    </row>
    <row r="8" spans="1:3" x14ac:dyDescent="0.2">
      <c r="A8">
        <f>(-A4)/'Inputs &amp; Outputs'!B2</f>
        <v>1.019367991845056</v>
      </c>
    </row>
    <row r="10" spans="1:3" x14ac:dyDescent="0.2">
      <c r="A10" t="s">
        <v>9</v>
      </c>
    </row>
    <row r="11" spans="1:3" x14ac:dyDescent="0.2">
      <c r="A11" t="s">
        <v>12</v>
      </c>
    </row>
    <row r="12" spans="1:3" x14ac:dyDescent="0.2">
      <c r="A12">
        <f>1/2*'Inputs &amp; Outputs'!B2*Calculations!A8^2+Calculations!A4*Calculations!A8+'Inputs &amp; Outputs'!B5</f>
        <v>15.09683995922528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>
        <f>A8+SQRT(-2*A12/'Inputs &amp; Outputs'!B2)</f>
        <v>2.7737473939380966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G8" sqref="G8"/>
    </sheetView>
  </sheetViews>
  <sheetFormatPr baseColWidth="10" defaultRowHeight="16" x14ac:dyDescent="0.2"/>
  <cols>
    <col min="3" max="3" width="14" bestFit="1" customWidth="1"/>
    <col min="4" max="5" width="14" customWidth="1"/>
    <col min="6" max="6" width="14" bestFit="1" customWidth="1"/>
    <col min="7" max="7" width="15.6640625" bestFit="1" customWidth="1"/>
  </cols>
  <sheetData>
    <row r="1" spans="1:7" x14ac:dyDescent="0.2">
      <c r="A1" t="s">
        <v>15</v>
      </c>
      <c r="B1" t="s">
        <v>16</v>
      </c>
      <c r="C1" t="s">
        <v>18</v>
      </c>
      <c r="D1" t="s">
        <v>21</v>
      </c>
      <c r="E1" t="s">
        <v>19</v>
      </c>
      <c r="F1" t="s">
        <v>17</v>
      </c>
      <c r="G1" t="s">
        <v>24</v>
      </c>
    </row>
    <row r="2" spans="1:7" x14ac:dyDescent="0.2">
      <c r="A2">
        <v>0</v>
      </c>
      <c r="B2">
        <f>(1/2*'Inputs &amp; Outputs'!$B$2*'Analytical Flight Path'!A2^2)+(Calculations!$A$4*'Analytical Flight Path'!A2)+'Inputs &amp; Outputs'!$B$5</f>
        <v>10</v>
      </c>
      <c r="C2">
        <f>IF(B2&gt;0,B2,0)</f>
        <v>10</v>
      </c>
      <c r="D2">
        <f>A2*Calculations!$C$4</f>
        <v>0</v>
      </c>
      <c r="E2">
        <f>A2</f>
        <v>0</v>
      </c>
      <c r="F2">
        <f>C2</f>
        <v>10</v>
      </c>
      <c r="G2">
        <f>D2</f>
        <v>0</v>
      </c>
    </row>
    <row r="3" spans="1:7" x14ac:dyDescent="0.2">
      <c r="A3">
        <f>A2+'Inputs &amp; Outputs'!$B$6</f>
        <v>8.9999999999999993E-3</v>
      </c>
      <c r="B3">
        <f>(1/2*'Inputs &amp; Outputs'!$B$2*'Analytical Flight Path'!A3^2)+(Calculations!$A$4*'Analytical Flight Path'!A3)+'Inputs &amp; Outputs'!$B$5</f>
        <v>10.089602695</v>
      </c>
      <c r="C3">
        <f t="shared" ref="C3:C66" si="0">IF(B3&gt;0,B3,0)</f>
        <v>10.089602695</v>
      </c>
      <c r="D3">
        <f>A3*Calculations!$C$4</f>
        <v>5.5131680470887894E-18</v>
      </c>
      <c r="E3">
        <f>A3</f>
        <v>8.9999999999999993E-3</v>
      </c>
      <c r="F3">
        <f t="shared" ref="F3:F4" si="1">C3</f>
        <v>10.089602695</v>
      </c>
      <c r="G3">
        <f t="shared" ref="G3:G4" si="2">D3</f>
        <v>5.5131680470887894E-18</v>
      </c>
    </row>
    <row r="4" spans="1:7" x14ac:dyDescent="0.2">
      <c r="A4">
        <f>A3+'Inputs &amp; Outputs'!$B$6</f>
        <v>1.7999999999999999E-2</v>
      </c>
      <c r="B4">
        <f>(1/2*'Inputs &amp; Outputs'!$B$2*'Analytical Flight Path'!A4^2)+(Calculations!$A$4*'Analytical Flight Path'!A4)+'Inputs &amp; Outputs'!$B$5</f>
        <v>10.17841078</v>
      </c>
      <c r="C4">
        <f t="shared" si="0"/>
        <v>10.17841078</v>
      </c>
      <c r="D4">
        <f>A4*Calculations!$C$4</f>
        <v>1.1026336094177579E-17</v>
      </c>
      <c r="E4">
        <f>A4</f>
        <v>1.7999999999999999E-2</v>
      </c>
      <c r="F4">
        <f t="shared" si="1"/>
        <v>10.17841078</v>
      </c>
      <c r="G4">
        <f t="shared" si="2"/>
        <v>1.1026336094177579E-17</v>
      </c>
    </row>
    <row r="5" spans="1:7" x14ac:dyDescent="0.2">
      <c r="A5">
        <f>A4+'Inputs &amp; Outputs'!$B$6</f>
        <v>2.6999999999999996E-2</v>
      </c>
      <c r="B5">
        <f>(1/2*'Inputs &amp; Outputs'!$B$2*'Analytical Flight Path'!A5^2)+(Calculations!$A$4*'Analytical Flight Path'!A5)+'Inputs &amp; Outputs'!$B$5</f>
        <v>10.266424255</v>
      </c>
      <c r="C5">
        <f t="shared" si="0"/>
        <v>10.266424255</v>
      </c>
      <c r="D5">
        <f>A5*Calculations!$C$4</f>
        <v>1.6539504141266368E-17</v>
      </c>
      <c r="E5">
        <f t="shared" ref="E5:E22" si="3">IF(SUM(C2:C4)=0,NA(),A5)</f>
        <v>2.6999999999999996E-2</v>
      </c>
      <c r="F5">
        <f t="shared" ref="F5:F22" si="4">IF(SUM(C2:C4)=0,NA(),C5)</f>
        <v>10.266424255</v>
      </c>
      <c r="G5">
        <f>IF(SUM(C2:C4)=0,NA(),D5)</f>
        <v>1.6539504141266368E-17</v>
      </c>
    </row>
    <row r="6" spans="1:7" x14ac:dyDescent="0.2">
      <c r="A6">
        <f>A5+'Inputs &amp; Outputs'!$B$6</f>
        <v>3.5999999999999997E-2</v>
      </c>
      <c r="B6">
        <f>(1/2*'Inputs &amp; Outputs'!$B$2*'Analytical Flight Path'!A6^2)+(Calculations!$A$4*'Analytical Flight Path'!A6)+'Inputs &amp; Outputs'!$B$5</f>
        <v>10.353643119999999</v>
      </c>
      <c r="C6">
        <f t="shared" si="0"/>
        <v>10.353643119999999</v>
      </c>
      <c r="D6">
        <f>A6*Calculations!$C$4</f>
        <v>2.2052672188355158E-17</v>
      </c>
      <c r="E6">
        <f t="shared" si="3"/>
        <v>3.5999999999999997E-2</v>
      </c>
      <c r="F6">
        <f t="shared" si="4"/>
        <v>10.353643119999999</v>
      </c>
      <c r="G6">
        <f>IF(SUM(C3:C5)=0,NA(),D6)</f>
        <v>2.2052672188355158E-17</v>
      </c>
    </row>
    <row r="7" spans="1:7" x14ac:dyDescent="0.2">
      <c r="A7">
        <f>A6+'Inputs &amp; Outputs'!$B$6</f>
        <v>4.4999999999999998E-2</v>
      </c>
      <c r="B7">
        <f>(1/2*'Inputs &amp; Outputs'!$B$2*'Analytical Flight Path'!A7^2)+(Calculations!$A$4*'Analytical Flight Path'!A7)+'Inputs &amp; Outputs'!$B$5</f>
        <v>10.440067375</v>
      </c>
      <c r="C7">
        <f t="shared" si="0"/>
        <v>10.440067375</v>
      </c>
      <c r="D7">
        <f>A7*Calculations!$C$4</f>
        <v>2.756584023544395E-17</v>
      </c>
      <c r="E7">
        <f t="shared" si="3"/>
        <v>4.4999999999999998E-2</v>
      </c>
      <c r="F7">
        <f t="shared" si="4"/>
        <v>10.440067375</v>
      </c>
      <c r="G7">
        <f t="shared" ref="G7:G69" si="5">IF(SUM(C4:C6)=0,NA(),D7)</f>
        <v>2.756584023544395E-17</v>
      </c>
    </row>
    <row r="8" spans="1:7" x14ac:dyDescent="0.2">
      <c r="A8">
        <f>A7+'Inputs &amp; Outputs'!$B$6</f>
        <v>5.3999999999999999E-2</v>
      </c>
      <c r="B8">
        <f>(1/2*'Inputs &amp; Outputs'!$B$2*'Analytical Flight Path'!A8^2)+(Calculations!$A$4*'Analytical Flight Path'!A8)+'Inputs &amp; Outputs'!$B$5</f>
        <v>10.525697020000001</v>
      </c>
      <c r="C8">
        <f t="shared" si="0"/>
        <v>10.525697020000001</v>
      </c>
      <c r="D8">
        <f>A8*Calculations!$C$4</f>
        <v>3.3079008282532743E-17</v>
      </c>
      <c r="E8">
        <f t="shared" si="3"/>
        <v>5.3999999999999999E-2</v>
      </c>
      <c r="F8">
        <f t="shared" si="4"/>
        <v>10.525697020000001</v>
      </c>
      <c r="G8">
        <f t="shared" si="5"/>
        <v>3.3079008282532743E-17</v>
      </c>
    </row>
    <row r="9" spans="1:7" x14ac:dyDescent="0.2">
      <c r="A9">
        <f>A8+'Inputs &amp; Outputs'!$B$6</f>
        <v>6.3E-2</v>
      </c>
      <c r="B9">
        <f>(1/2*'Inputs &amp; Outputs'!$B$2*'Analytical Flight Path'!A9^2)+(Calculations!$A$4*'Analytical Flight Path'!A9)+'Inputs &amp; Outputs'!$B$5</f>
        <v>10.610532055</v>
      </c>
      <c r="C9">
        <f t="shared" si="0"/>
        <v>10.610532055</v>
      </c>
      <c r="D9">
        <f>A9*Calculations!$C$4</f>
        <v>3.8592176329621529E-17</v>
      </c>
      <c r="E9">
        <f t="shared" si="3"/>
        <v>6.3E-2</v>
      </c>
      <c r="F9">
        <f t="shared" si="4"/>
        <v>10.610532055</v>
      </c>
      <c r="G9">
        <f t="shared" si="5"/>
        <v>3.8592176329621529E-17</v>
      </c>
    </row>
    <row r="10" spans="1:7" x14ac:dyDescent="0.2">
      <c r="A10">
        <f>A9+'Inputs &amp; Outputs'!$B$6</f>
        <v>7.1999999999999995E-2</v>
      </c>
      <c r="B10">
        <f>(1/2*'Inputs &amp; Outputs'!$B$2*'Analytical Flight Path'!A10^2)+(Calculations!$A$4*'Analytical Flight Path'!A10)+'Inputs &amp; Outputs'!$B$5</f>
        <v>10.69457248</v>
      </c>
      <c r="C10">
        <f t="shared" si="0"/>
        <v>10.69457248</v>
      </c>
      <c r="D10">
        <f>A10*Calculations!$C$4</f>
        <v>4.4105344376710315E-17</v>
      </c>
      <c r="E10">
        <f t="shared" si="3"/>
        <v>7.1999999999999995E-2</v>
      </c>
      <c r="F10">
        <f t="shared" si="4"/>
        <v>10.69457248</v>
      </c>
      <c r="G10">
        <f>IF(SUM(C7:C9)=0,NA(),D10)</f>
        <v>4.4105344376710315E-17</v>
      </c>
    </row>
    <row r="11" spans="1:7" x14ac:dyDescent="0.2">
      <c r="A11">
        <f>A10+'Inputs &amp; Outputs'!$B$6</f>
        <v>8.0999999999999989E-2</v>
      </c>
      <c r="B11">
        <f>(1/2*'Inputs &amp; Outputs'!$B$2*'Analytical Flight Path'!A11^2)+(Calculations!$A$4*'Analytical Flight Path'!A11)+'Inputs &amp; Outputs'!$B$5</f>
        <v>10.777818294999999</v>
      </c>
      <c r="C11">
        <f t="shared" si="0"/>
        <v>10.777818294999999</v>
      </c>
      <c r="D11">
        <f>A11*Calculations!$C$4</f>
        <v>4.9618512423799102E-17</v>
      </c>
      <c r="E11">
        <f t="shared" si="3"/>
        <v>8.0999999999999989E-2</v>
      </c>
      <c r="F11">
        <f t="shared" si="4"/>
        <v>10.777818294999999</v>
      </c>
      <c r="G11">
        <f t="shared" si="5"/>
        <v>4.9618512423799102E-17</v>
      </c>
    </row>
    <row r="12" spans="1:7" x14ac:dyDescent="0.2">
      <c r="A12">
        <f>A11+'Inputs &amp; Outputs'!$B$6</f>
        <v>8.9999999999999983E-2</v>
      </c>
      <c r="B12">
        <f>(1/2*'Inputs &amp; Outputs'!$B$2*'Analytical Flight Path'!A12^2)+(Calculations!$A$4*'Analytical Flight Path'!A12)+'Inputs &amp; Outputs'!$B$5</f>
        <v>10.860269499999999</v>
      </c>
      <c r="C12">
        <f t="shared" si="0"/>
        <v>10.860269499999999</v>
      </c>
      <c r="D12">
        <f>A12*Calculations!$C$4</f>
        <v>5.5131680470887888E-17</v>
      </c>
      <c r="E12">
        <f t="shared" si="3"/>
        <v>8.9999999999999983E-2</v>
      </c>
      <c r="F12">
        <f t="shared" si="4"/>
        <v>10.860269499999999</v>
      </c>
      <c r="G12">
        <f t="shared" si="5"/>
        <v>5.5131680470887888E-17</v>
      </c>
    </row>
    <row r="13" spans="1:7" x14ac:dyDescent="0.2">
      <c r="A13">
        <f>A12+'Inputs &amp; Outputs'!$B$6</f>
        <v>9.8999999999999977E-2</v>
      </c>
      <c r="B13">
        <f>(1/2*'Inputs &amp; Outputs'!$B$2*'Analytical Flight Path'!A13^2)+(Calculations!$A$4*'Analytical Flight Path'!A13)+'Inputs &amp; Outputs'!$B$5</f>
        <v>10.941926094999999</v>
      </c>
      <c r="C13">
        <f t="shared" si="0"/>
        <v>10.941926094999999</v>
      </c>
      <c r="D13">
        <f>A13*Calculations!$C$4</f>
        <v>6.0644848517976681E-17</v>
      </c>
      <c r="E13">
        <f t="shared" si="3"/>
        <v>9.8999999999999977E-2</v>
      </c>
      <c r="F13">
        <f t="shared" si="4"/>
        <v>10.941926094999999</v>
      </c>
      <c r="G13">
        <f t="shared" si="5"/>
        <v>6.0644848517976681E-17</v>
      </c>
    </row>
    <row r="14" spans="1:7" x14ac:dyDescent="0.2">
      <c r="A14">
        <f>A13+'Inputs &amp; Outputs'!$B$6</f>
        <v>0.10799999999999997</v>
      </c>
      <c r="B14">
        <f>(1/2*'Inputs &amp; Outputs'!$B$2*'Analytical Flight Path'!A14^2)+(Calculations!$A$4*'Analytical Flight Path'!A14)+'Inputs &amp; Outputs'!$B$5</f>
        <v>11.02278808</v>
      </c>
      <c r="C14">
        <f t="shared" si="0"/>
        <v>11.02278808</v>
      </c>
      <c r="D14">
        <f>A14*Calculations!$C$4</f>
        <v>6.6158016565065461E-17</v>
      </c>
      <c r="E14">
        <f t="shared" si="3"/>
        <v>0.10799999999999997</v>
      </c>
      <c r="F14">
        <f t="shared" si="4"/>
        <v>11.02278808</v>
      </c>
      <c r="G14">
        <f t="shared" si="5"/>
        <v>6.6158016565065461E-17</v>
      </c>
    </row>
    <row r="15" spans="1:7" x14ac:dyDescent="0.2">
      <c r="A15">
        <f>A14+'Inputs &amp; Outputs'!$B$6</f>
        <v>0.11699999999999997</v>
      </c>
      <c r="B15">
        <f>(1/2*'Inputs &amp; Outputs'!$B$2*'Analytical Flight Path'!A15^2)+(Calculations!$A$4*'Analytical Flight Path'!A15)+'Inputs &amp; Outputs'!$B$5</f>
        <v>11.102855455</v>
      </c>
      <c r="C15">
        <f t="shared" si="0"/>
        <v>11.102855455</v>
      </c>
      <c r="D15">
        <f>A15*Calculations!$C$4</f>
        <v>7.1671184612154253E-17</v>
      </c>
      <c r="E15">
        <f t="shared" si="3"/>
        <v>0.11699999999999997</v>
      </c>
      <c r="F15">
        <f t="shared" si="4"/>
        <v>11.102855455</v>
      </c>
      <c r="G15">
        <f t="shared" si="5"/>
        <v>7.1671184612154253E-17</v>
      </c>
    </row>
    <row r="16" spans="1:7" x14ac:dyDescent="0.2">
      <c r="A16">
        <f>A15+'Inputs &amp; Outputs'!$B$6</f>
        <v>0.12599999999999997</v>
      </c>
      <c r="B16">
        <f>(1/2*'Inputs &amp; Outputs'!$B$2*'Analytical Flight Path'!A16^2)+(Calculations!$A$4*'Analytical Flight Path'!A16)+'Inputs &amp; Outputs'!$B$5</f>
        <v>11.182128219999999</v>
      </c>
      <c r="C16">
        <f t="shared" si="0"/>
        <v>11.182128219999999</v>
      </c>
      <c r="D16">
        <f>A16*Calculations!$C$4</f>
        <v>7.7184352659243046E-17</v>
      </c>
      <c r="E16">
        <f t="shared" si="3"/>
        <v>0.12599999999999997</v>
      </c>
      <c r="F16">
        <f t="shared" si="4"/>
        <v>11.182128219999999</v>
      </c>
      <c r="G16">
        <f t="shared" si="5"/>
        <v>7.7184352659243046E-17</v>
      </c>
    </row>
    <row r="17" spans="1:7" x14ac:dyDescent="0.2">
      <c r="A17">
        <f>A16+'Inputs &amp; Outputs'!$B$6</f>
        <v>0.13499999999999998</v>
      </c>
      <c r="B17">
        <f>(1/2*'Inputs &amp; Outputs'!$B$2*'Analytical Flight Path'!A17^2)+(Calculations!$A$4*'Analytical Flight Path'!A17)+'Inputs &amp; Outputs'!$B$5</f>
        <v>11.260606375</v>
      </c>
      <c r="C17">
        <f t="shared" si="0"/>
        <v>11.260606375</v>
      </c>
      <c r="D17">
        <f>A17*Calculations!$C$4</f>
        <v>8.2697520706331838E-17</v>
      </c>
      <c r="E17">
        <f t="shared" si="3"/>
        <v>0.13499999999999998</v>
      </c>
      <c r="F17">
        <f t="shared" si="4"/>
        <v>11.260606375</v>
      </c>
      <c r="G17">
        <f t="shared" si="5"/>
        <v>8.2697520706331838E-17</v>
      </c>
    </row>
    <row r="18" spans="1:7" x14ac:dyDescent="0.2">
      <c r="A18">
        <f>A17+'Inputs &amp; Outputs'!$B$6</f>
        <v>0.14399999999999999</v>
      </c>
      <c r="B18">
        <f>(1/2*'Inputs &amp; Outputs'!$B$2*'Analytical Flight Path'!A18^2)+(Calculations!$A$4*'Analytical Flight Path'!A18)+'Inputs &amp; Outputs'!$B$5</f>
        <v>11.338289919999999</v>
      </c>
      <c r="C18">
        <f t="shared" si="0"/>
        <v>11.338289919999999</v>
      </c>
      <c r="D18">
        <f>A18*Calculations!$C$4</f>
        <v>8.8210688753420631E-17</v>
      </c>
      <c r="E18">
        <f t="shared" si="3"/>
        <v>0.14399999999999999</v>
      </c>
      <c r="F18">
        <f t="shared" si="4"/>
        <v>11.338289919999999</v>
      </c>
      <c r="G18">
        <f t="shared" si="5"/>
        <v>8.8210688753420631E-17</v>
      </c>
    </row>
    <row r="19" spans="1:7" x14ac:dyDescent="0.2">
      <c r="A19">
        <f>A18+'Inputs &amp; Outputs'!$B$6</f>
        <v>0.153</v>
      </c>
      <c r="B19">
        <f>(1/2*'Inputs &amp; Outputs'!$B$2*'Analytical Flight Path'!A19^2)+(Calculations!$A$4*'Analytical Flight Path'!A19)+'Inputs &amp; Outputs'!$B$5</f>
        <v>11.415178855000001</v>
      </c>
      <c r="C19">
        <f t="shared" si="0"/>
        <v>11.415178855000001</v>
      </c>
      <c r="D19">
        <f>A19*Calculations!$C$4</f>
        <v>9.3723856800509423E-17</v>
      </c>
      <c r="E19">
        <f t="shared" si="3"/>
        <v>0.153</v>
      </c>
      <c r="F19">
        <f t="shared" si="4"/>
        <v>11.415178855000001</v>
      </c>
      <c r="G19">
        <f t="shared" si="5"/>
        <v>9.3723856800509423E-17</v>
      </c>
    </row>
    <row r="20" spans="1:7" x14ac:dyDescent="0.2">
      <c r="A20">
        <f>A19+'Inputs &amp; Outputs'!$B$6</f>
        <v>0.16200000000000001</v>
      </c>
      <c r="B20">
        <f>(1/2*'Inputs &amp; Outputs'!$B$2*'Analytical Flight Path'!A20^2)+(Calculations!$A$4*'Analytical Flight Path'!A20)+'Inputs &amp; Outputs'!$B$5</f>
        <v>11.49127318</v>
      </c>
      <c r="C20">
        <f t="shared" si="0"/>
        <v>11.49127318</v>
      </c>
      <c r="D20">
        <f>A20*Calculations!$C$4</f>
        <v>9.9237024847598228E-17</v>
      </c>
      <c r="E20">
        <f t="shared" si="3"/>
        <v>0.16200000000000001</v>
      </c>
      <c r="F20">
        <f t="shared" si="4"/>
        <v>11.49127318</v>
      </c>
      <c r="G20">
        <f t="shared" si="5"/>
        <v>9.9237024847598228E-17</v>
      </c>
    </row>
    <row r="21" spans="1:7" x14ac:dyDescent="0.2">
      <c r="A21">
        <f>A20+'Inputs &amp; Outputs'!$B$6</f>
        <v>0.17100000000000001</v>
      </c>
      <c r="B21">
        <f>(1/2*'Inputs &amp; Outputs'!$B$2*'Analytical Flight Path'!A21^2)+(Calculations!$A$4*'Analytical Flight Path'!A21)+'Inputs &amp; Outputs'!$B$5</f>
        <v>11.566572895</v>
      </c>
      <c r="C21">
        <f t="shared" si="0"/>
        <v>11.566572895</v>
      </c>
      <c r="D21">
        <f>A21*Calculations!$C$4</f>
        <v>1.0475019289468702E-16</v>
      </c>
      <c r="E21">
        <f t="shared" si="3"/>
        <v>0.17100000000000001</v>
      </c>
      <c r="F21">
        <f t="shared" si="4"/>
        <v>11.566572895</v>
      </c>
      <c r="G21">
        <f t="shared" si="5"/>
        <v>1.0475019289468702E-16</v>
      </c>
    </row>
    <row r="22" spans="1:7" x14ac:dyDescent="0.2">
      <c r="A22">
        <f>A21+'Inputs &amp; Outputs'!$B$6</f>
        <v>0.18000000000000002</v>
      </c>
      <c r="B22">
        <f>(1/2*'Inputs &amp; Outputs'!$B$2*'Analytical Flight Path'!A22^2)+(Calculations!$A$4*'Analytical Flight Path'!A22)+'Inputs &amp; Outputs'!$B$5</f>
        <v>11.641078</v>
      </c>
      <c r="C22">
        <f t="shared" si="0"/>
        <v>11.641078</v>
      </c>
      <c r="D22">
        <f>A22*Calculations!$C$4</f>
        <v>1.1026336094177581E-16</v>
      </c>
      <c r="E22">
        <f t="shared" si="3"/>
        <v>0.18000000000000002</v>
      </c>
      <c r="F22">
        <f t="shared" si="4"/>
        <v>11.641078</v>
      </c>
      <c r="G22">
        <f t="shared" si="5"/>
        <v>1.1026336094177581E-16</v>
      </c>
    </row>
    <row r="23" spans="1:7" x14ac:dyDescent="0.2">
      <c r="A23">
        <f>A22+'Inputs &amp; Outputs'!$B$6</f>
        <v>0.18900000000000003</v>
      </c>
      <c r="B23">
        <f>(1/2*'Inputs &amp; Outputs'!$B$2*'Analytical Flight Path'!A23^2)+(Calculations!$A$4*'Analytical Flight Path'!A23)+'Inputs &amp; Outputs'!$B$5</f>
        <v>11.714788495000001</v>
      </c>
      <c r="C23">
        <f t="shared" si="0"/>
        <v>11.714788495000001</v>
      </c>
      <c r="D23">
        <f>A23*Calculations!$C$4</f>
        <v>1.1577652898886461E-16</v>
      </c>
      <c r="E23">
        <f>IF(SUM(C20:C22)=0,NA(),A23)</f>
        <v>0.18900000000000003</v>
      </c>
      <c r="F23">
        <f>IF(SUM(C20:C22)=0,NA(),C23)</f>
        <v>11.714788495000001</v>
      </c>
      <c r="G23">
        <f t="shared" si="5"/>
        <v>1.1577652898886461E-16</v>
      </c>
    </row>
    <row r="24" spans="1:7" x14ac:dyDescent="0.2">
      <c r="A24">
        <f>A23+'Inputs &amp; Outputs'!$B$6</f>
        <v>0.19800000000000004</v>
      </c>
      <c r="B24">
        <f>(1/2*'Inputs &amp; Outputs'!$B$2*'Analytical Flight Path'!A24^2)+(Calculations!$A$4*'Analytical Flight Path'!A24)+'Inputs &amp; Outputs'!$B$5</f>
        <v>11.787704380000001</v>
      </c>
      <c r="C24">
        <f t="shared" si="0"/>
        <v>11.787704380000001</v>
      </c>
      <c r="D24">
        <f>A24*Calculations!$C$4</f>
        <v>1.2128969703595341E-16</v>
      </c>
      <c r="E24">
        <f t="shared" ref="E24:E87" si="6">IF(SUM(C21:C23)=0,NA(),A24)</f>
        <v>0.19800000000000004</v>
      </c>
      <c r="F24">
        <f t="shared" ref="F24:F87" si="7">IF(SUM(C21:C23)=0,NA(),C24)</f>
        <v>11.787704380000001</v>
      </c>
      <c r="G24">
        <f t="shared" si="5"/>
        <v>1.2128969703595341E-16</v>
      </c>
    </row>
    <row r="25" spans="1:7" x14ac:dyDescent="0.2">
      <c r="A25">
        <f>A24+'Inputs &amp; Outputs'!$B$6</f>
        <v>0.20700000000000005</v>
      </c>
      <c r="B25">
        <f>(1/2*'Inputs &amp; Outputs'!$B$2*'Analytical Flight Path'!A25^2)+(Calculations!$A$4*'Analytical Flight Path'!A25)+'Inputs &amp; Outputs'!$B$5</f>
        <v>11.859825655</v>
      </c>
      <c r="C25">
        <f t="shared" si="0"/>
        <v>11.859825655</v>
      </c>
      <c r="D25">
        <f>A25*Calculations!$C$4</f>
        <v>1.2680286508304219E-16</v>
      </c>
      <c r="E25">
        <f t="shared" si="6"/>
        <v>0.20700000000000005</v>
      </c>
      <c r="F25">
        <f t="shared" si="7"/>
        <v>11.859825655</v>
      </c>
      <c r="G25">
        <f t="shared" si="5"/>
        <v>1.2680286508304219E-16</v>
      </c>
    </row>
    <row r="26" spans="1:7" x14ac:dyDescent="0.2">
      <c r="A26">
        <f>A25+'Inputs &amp; Outputs'!$B$6</f>
        <v>0.21600000000000005</v>
      </c>
      <c r="B26">
        <f>(1/2*'Inputs &amp; Outputs'!$B$2*'Analytical Flight Path'!A26^2)+(Calculations!$A$4*'Analytical Flight Path'!A26)+'Inputs &amp; Outputs'!$B$5</f>
        <v>11.931152320000001</v>
      </c>
      <c r="C26">
        <f t="shared" si="0"/>
        <v>11.931152320000001</v>
      </c>
      <c r="D26">
        <f>A26*Calculations!$C$4</f>
        <v>1.32316033130131E-16</v>
      </c>
      <c r="E26">
        <f t="shared" si="6"/>
        <v>0.21600000000000005</v>
      </c>
      <c r="F26">
        <f t="shared" si="7"/>
        <v>11.931152320000001</v>
      </c>
      <c r="G26">
        <f t="shared" si="5"/>
        <v>1.32316033130131E-16</v>
      </c>
    </row>
    <row r="27" spans="1:7" x14ac:dyDescent="0.2">
      <c r="A27">
        <f>A26+'Inputs &amp; Outputs'!$B$6</f>
        <v>0.22500000000000006</v>
      </c>
      <c r="B27">
        <f>(1/2*'Inputs &amp; Outputs'!$B$2*'Analytical Flight Path'!A27^2)+(Calculations!$A$4*'Analytical Flight Path'!A27)+'Inputs &amp; Outputs'!$B$5</f>
        <v>12.001684375</v>
      </c>
      <c r="C27">
        <f t="shared" si="0"/>
        <v>12.001684375</v>
      </c>
      <c r="D27">
        <f>A27*Calculations!$C$4</f>
        <v>1.378292011772198E-16</v>
      </c>
      <c r="E27">
        <f t="shared" si="6"/>
        <v>0.22500000000000006</v>
      </c>
      <c r="F27">
        <f t="shared" si="7"/>
        <v>12.001684375</v>
      </c>
      <c r="G27">
        <f t="shared" si="5"/>
        <v>1.378292011772198E-16</v>
      </c>
    </row>
    <row r="28" spans="1:7" x14ac:dyDescent="0.2">
      <c r="A28">
        <f>A27+'Inputs &amp; Outputs'!$B$6</f>
        <v>0.23400000000000007</v>
      </c>
      <c r="B28">
        <f>(1/2*'Inputs &amp; Outputs'!$B$2*'Analytical Flight Path'!A28^2)+(Calculations!$A$4*'Analytical Flight Path'!A28)+'Inputs &amp; Outputs'!$B$5</f>
        <v>12.071421820000001</v>
      </c>
      <c r="C28">
        <f t="shared" si="0"/>
        <v>12.071421820000001</v>
      </c>
      <c r="D28">
        <f>A28*Calculations!$C$4</f>
        <v>1.4334236922430858E-16</v>
      </c>
      <c r="E28">
        <f t="shared" si="6"/>
        <v>0.23400000000000007</v>
      </c>
      <c r="F28">
        <f t="shared" si="7"/>
        <v>12.071421820000001</v>
      </c>
      <c r="G28">
        <f t="shared" si="5"/>
        <v>1.4334236922430858E-16</v>
      </c>
    </row>
    <row r="29" spans="1:7" x14ac:dyDescent="0.2">
      <c r="A29">
        <f>A28+'Inputs &amp; Outputs'!$B$6</f>
        <v>0.24300000000000008</v>
      </c>
      <c r="B29">
        <f>(1/2*'Inputs &amp; Outputs'!$B$2*'Analytical Flight Path'!A29^2)+(Calculations!$A$4*'Analytical Flight Path'!A29)+'Inputs &amp; Outputs'!$B$5</f>
        <v>12.140364655000001</v>
      </c>
      <c r="C29">
        <f t="shared" si="0"/>
        <v>12.140364655000001</v>
      </c>
      <c r="D29">
        <f>A29*Calculations!$C$4</f>
        <v>1.4885553727139739E-16</v>
      </c>
      <c r="E29">
        <f t="shared" si="6"/>
        <v>0.24300000000000008</v>
      </c>
      <c r="F29">
        <f t="shared" si="7"/>
        <v>12.140364655000001</v>
      </c>
      <c r="G29">
        <f t="shared" si="5"/>
        <v>1.4885553727139739E-16</v>
      </c>
    </row>
    <row r="30" spans="1:7" x14ac:dyDescent="0.2">
      <c r="A30">
        <f>A29+'Inputs &amp; Outputs'!$B$6</f>
        <v>0.25200000000000006</v>
      </c>
      <c r="B30">
        <f>(1/2*'Inputs &amp; Outputs'!$B$2*'Analytical Flight Path'!A30^2)+(Calculations!$A$4*'Analytical Flight Path'!A30)+'Inputs &amp; Outputs'!$B$5</f>
        <v>12.208512880000001</v>
      </c>
      <c r="C30">
        <f t="shared" si="0"/>
        <v>12.208512880000001</v>
      </c>
      <c r="D30">
        <f>A30*Calculations!$C$4</f>
        <v>1.5436870531848617E-16</v>
      </c>
      <c r="E30">
        <f t="shared" si="6"/>
        <v>0.25200000000000006</v>
      </c>
      <c r="F30">
        <f t="shared" si="7"/>
        <v>12.208512880000001</v>
      </c>
      <c r="G30">
        <f t="shared" si="5"/>
        <v>1.5436870531848617E-16</v>
      </c>
    </row>
    <row r="31" spans="1:7" x14ac:dyDescent="0.2">
      <c r="A31">
        <f>A30+'Inputs &amp; Outputs'!$B$6</f>
        <v>0.26100000000000007</v>
      </c>
      <c r="B31">
        <f>(1/2*'Inputs &amp; Outputs'!$B$2*'Analytical Flight Path'!A31^2)+(Calculations!$A$4*'Analytical Flight Path'!A31)+'Inputs &amp; Outputs'!$B$5</f>
        <v>12.275866495000001</v>
      </c>
      <c r="C31">
        <f t="shared" si="0"/>
        <v>12.275866495000001</v>
      </c>
      <c r="D31">
        <f>A31*Calculations!$C$4</f>
        <v>1.5988187336557495E-16</v>
      </c>
      <c r="E31">
        <f t="shared" si="6"/>
        <v>0.26100000000000007</v>
      </c>
      <c r="F31">
        <f t="shared" si="7"/>
        <v>12.275866495000001</v>
      </c>
      <c r="G31">
        <f t="shared" si="5"/>
        <v>1.5988187336557495E-16</v>
      </c>
    </row>
    <row r="32" spans="1:7" x14ac:dyDescent="0.2">
      <c r="A32">
        <f>A31+'Inputs &amp; Outputs'!$B$6</f>
        <v>0.27000000000000007</v>
      </c>
      <c r="B32">
        <f>(1/2*'Inputs &amp; Outputs'!$B$2*'Analytical Flight Path'!A32^2)+(Calculations!$A$4*'Analytical Flight Path'!A32)+'Inputs &amp; Outputs'!$B$5</f>
        <v>12.342425500000001</v>
      </c>
      <c r="C32">
        <f t="shared" si="0"/>
        <v>12.342425500000001</v>
      </c>
      <c r="D32">
        <f>A32*Calculations!$C$4</f>
        <v>1.6539504141266375E-16</v>
      </c>
      <c r="E32">
        <f t="shared" si="6"/>
        <v>0.27000000000000007</v>
      </c>
      <c r="F32">
        <f t="shared" si="7"/>
        <v>12.342425500000001</v>
      </c>
      <c r="G32">
        <f t="shared" si="5"/>
        <v>1.6539504141266375E-16</v>
      </c>
    </row>
    <row r="33" spans="1:7" x14ac:dyDescent="0.2">
      <c r="A33">
        <f>A32+'Inputs &amp; Outputs'!$B$6</f>
        <v>0.27900000000000008</v>
      </c>
      <c r="B33">
        <f>(1/2*'Inputs &amp; Outputs'!$B$2*'Analytical Flight Path'!A33^2)+(Calculations!$A$4*'Analytical Flight Path'!A33)+'Inputs &amp; Outputs'!$B$5</f>
        <v>12.408189895</v>
      </c>
      <c r="C33">
        <f t="shared" si="0"/>
        <v>12.408189895</v>
      </c>
      <c r="D33">
        <f>A33*Calculations!$C$4</f>
        <v>1.7090820945975253E-16</v>
      </c>
      <c r="E33">
        <f t="shared" si="6"/>
        <v>0.27900000000000008</v>
      </c>
      <c r="F33">
        <f t="shared" si="7"/>
        <v>12.408189895</v>
      </c>
      <c r="G33">
        <f t="shared" si="5"/>
        <v>1.7090820945975253E-16</v>
      </c>
    </row>
    <row r="34" spans="1:7" x14ac:dyDescent="0.2">
      <c r="A34">
        <f>A33+'Inputs &amp; Outputs'!$B$6</f>
        <v>0.28800000000000009</v>
      </c>
      <c r="B34">
        <f>(1/2*'Inputs &amp; Outputs'!$B$2*'Analytical Flight Path'!A34^2)+(Calculations!$A$4*'Analytical Flight Path'!A34)+'Inputs &amp; Outputs'!$B$5</f>
        <v>12.47315968</v>
      </c>
      <c r="C34">
        <f t="shared" si="0"/>
        <v>12.47315968</v>
      </c>
      <c r="D34">
        <f>A34*Calculations!$C$4</f>
        <v>1.7642137750684134E-16</v>
      </c>
      <c r="E34">
        <f t="shared" si="6"/>
        <v>0.28800000000000009</v>
      </c>
      <c r="F34">
        <f t="shared" si="7"/>
        <v>12.47315968</v>
      </c>
      <c r="G34">
        <f t="shared" si="5"/>
        <v>1.7642137750684134E-16</v>
      </c>
    </row>
    <row r="35" spans="1:7" x14ac:dyDescent="0.2">
      <c r="A35">
        <f>A34+'Inputs &amp; Outputs'!$B$6</f>
        <v>0.2970000000000001</v>
      </c>
      <c r="B35">
        <f>(1/2*'Inputs &amp; Outputs'!$B$2*'Analytical Flight Path'!A35^2)+(Calculations!$A$4*'Analytical Flight Path'!A35)+'Inputs &amp; Outputs'!$B$5</f>
        <v>12.537334855000001</v>
      </c>
      <c r="C35">
        <f t="shared" si="0"/>
        <v>12.537334855000001</v>
      </c>
      <c r="D35">
        <f>A35*Calculations!$C$4</f>
        <v>1.8193454555393014E-16</v>
      </c>
      <c r="E35">
        <f t="shared" si="6"/>
        <v>0.2970000000000001</v>
      </c>
      <c r="F35">
        <f t="shared" si="7"/>
        <v>12.537334855000001</v>
      </c>
      <c r="G35">
        <f t="shared" si="5"/>
        <v>1.8193454555393014E-16</v>
      </c>
    </row>
    <row r="36" spans="1:7" x14ac:dyDescent="0.2">
      <c r="A36">
        <f>A35+'Inputs &amp; Outputs'!$B$6</f>
        <v>0.30600000000000011</v>
      </c>
      <c r="B36">
        <f>(1/2*'Inputs &amp; Outputs'!$B$2*'Analytical Flight Path'!A36^2)+(Calculations!$A$4*'Analytical Flight Path'!A36)+'Inputs &amp; Outputs'!$B$5</f>
        <v>12.60071542</v>
      </c>
      <c r="C36">
        <f t="shared" si="0"/>
        <v>12.60071542</v>
      </c>
      <c r="D36">
        <f>A36*Calculations!$C$4</f>
        <v>1.8744771360101892E-16</v>
      </c>
      <c r="E36">
        <f t="shared" si="6"/>
        <v>0.30600000000000011</v>
      </c>
      <c r="F36">
        <f t="shared" si="7"/>
        <v>12.60071542</v>
      </c>
      <c r="G36">
        <f t="shared" si="5"/>
        <v>1.8744771360101892E-16</v>
      </c>
    </row>
    <row r="37" spans="1:7" x14ac:dyDescent="0.2">
      <c r="A37">
        <f>A36+'Inputs &amp; Outputs'!$B$6</f>
        <v>0.31500000000000011</v>
      </c>
      <c r="B37">
        <f>(1/2*'Inputs &amp; Outputs'!$B$2*'Analytical Flight Path'!A37^2)+(Calculations!$A$4*'Analytical Flight Path'!A37)+'Inputs &amp; Outputs'!$B$5</f>
        <v>12.663301375000001</v>
      </c>
      <c r="C37">
        <f t="shared" si="0"/>
        <v>12.663301375000001</v>
      </c>
      <c r="D37">
        <f>A37*Calculations!$C$4</f>
        <v>1.9296088164810773E-16</v>
      </c>
      <c r="E37">
        <f t="shared" si="6"/>
        <v>0.31500000000000011</v>
      </c>
      <c r="F37">
        <f t="shared" si="7"/>
        <v>12.663301375000001</v>
      </c>
      <c r="G37">
        <f t="shared" si="5"/>
        <v>1.9296088164810773E-16</v>
      </c>
    </row>
    <row r="38" spans="1:7" x14ac:dyDescent="0.2">
      <c r="A38">
        <f>A37+'Inputs &amp; Outputs'!$B$6</f>
        <v>0.32400000000000012</v>
      </c>
      <c r="B38">
        <f>(1/2*'Inputs &amp; Outputs'!$B$2*'Analytical Flight Path'!A38^2)+(Calculations!$A$4*'Analytical Flight Path'!A38)+'Inputs &amp; Outputs'!$B$5</f>
        <v>12.725092720000001</v>
      </c>
      <c r="C38">
        <f t="shared" si="0"/>
        <v>12.725092720000001</v>
      </c>
      <c r="D38">
        <f>A38*Calculations!$C$4</f>
        <v>1.9847404969519651E-16</v>
      </c>
      <c r="E38">
        <f t="shared" si="6"/>
        <v>0.32400000000000012</v>
      </c>
      <c r="F38">
        <f t="shared" si="7"/>
        <v>12.725092720000001</v>
      </c>
      <c r="G38">
        <f t="shared" si="5"/>
        <v>1.9847404969519651E-16</v>
      </c>
    </row>
    <row r="39" spans="1:7" x14ac:dyDescent="0.2">
      <c r="A39">
        <f>A38+'Inputs &amp; Outputs'!$B$6</f>
        <v>0.33300000000000013</v>
      </c>
      <c r="B39">
        <f>(1/2*'Inputs &amp; Outputs'!$B$2*'Analytical Flight Path'!A39^2)+(Calculations!$A$4*'Analytical Flight Path'!A39)+'Inputs &amp; Outputs'!$B$5</f>
        <v>12.786089455000001</v>
      </c>
      <c r="C39">
        <f t="shared" si="0"/>
        <v>12.786089455000001</v>
      </c>
      <c r="D39">
        <f>A39*Calculations!$C$4</f>
        <v>2.0398721774228531E-16</v>
      </c>
      <c r="E39">
        <f t="shared" si="6"/>
        <v>0.33300000000000013</v>
      </c>
      <c r="F39">
        <f t="shared" si="7"/>
        <v>12.786089455000001</v>
      </c>
      <c r="G39">
        <f t="shared" si="5"/>
        <v>2.0398721774228531E-16</v>
      </c>
    </row>
    <row r="40" spans="1:7" x14ac:dyDescent="0.2">
      <c r="A40">
        <f>A39+'Inputs &amp; Outputs'!$B$6</f>
        <v>0.34200000000000014</v>
      </c>
      <c r="B40">
        <f>(1/2*'Inputs &amp; Outputs'!$B$2*'Analytical Flight Path'!A40^2)+(Calculations!$A$4*'Analytical Flight Path'!A40)+'Inputs &amp; Outputs'!$B$5</f>
        <v>12.846291580000001</v>
      </c>
      <c r="C40">
        <f t="shared" si="0"/>
        <v>12.846291580000001</v>
      </c>
      <c r="D40">
        <f>A40*Calculations!$C$4</f>
        <v>2.0950038578937412E-16</v>
      </c>
      <c r="E40">
        <f t="shared" si="6"/>
        <v>0.34200000000000014</v>
      </c>
      <c r="F40">
        <f t="shared" si="7"/>
        <v>12.846291580000001</v>
      </c>
      <c r="G40">
        <f t="shared" si="5"/>
        <v>2.0950038578937412E-16</v>
      </c>
    </row>
    <row r="41" spans="1:7" x14ac:dyDescent="0.2">
      <c r="A41">
        <f>A40+'Inputs &amp; Outputs'!$B$6</f>
        <v>0.35100000000000015</v>
      </c>
      <c r="B41">
        <f>(1/2*'Inputs &amp; Outputs'!$B$2*'Analytical Flight Path'!A41^2)+(Calculations!$A$4*'Analytical Flight Path'!A41)+'Inputs &amp; Outputs'!$B$5</f>
        <v>12.905699095000001</v>
      </c>
      <c r="C41">
        <f t="shared" si="0"/>
        <v>12.905699095000001</v>
      </c>
      <c r="D41">
        <f>A41*Calculations!$C$4</f>
        <v>2.150135538364629E-16</v>
      </c>
      <c r="E41">
        <f t="shared" si="6"/>
        <v>0.35100000000000015</v>
      </c>
      <c r="F41">
        <f t="shared" si="7"/>
        <v>12.905699095000001</v>
      </c>
      <c r="G41">
        <f t="shared" si="5"/>
        <v>2.150135538364629E-16</v>
      </c>
    </row>
    <row r="42" spans="1:7" x14ac:dyDescent="0.2">
      <c r="A42">
        <f>A41+'Inputs &amp; Outputs'!$B$6</f>
        <v>0.36000000000000015</v>
      </c>
      <c r="B42">
        <f>(1/2*'Inputs &amp; Outputs'!$B$2*'Analytical Flight Path'!A42^2)+(Calculations!$A$4*'Analytical Flight Path'!A42)+'Inputs &amp; Outputs'!$B$5</f>
        <v>12.964312000000001</v>
      </c>
      <c r="C42">
        <f t="shared" si="0"/>
        <v>12.964312000000001</v>
      </c>
      <c r="D42">
        <f>A42*Calculations!$C$4</f>
        <v>2.205267218835517E-16</v>
      </c>
      <c r="E42">
        <f t="shared" si="6"/>
        <v>0.36000000000000015</v>
      </c>
      <c r="F42">
        <f t="shared" si="7"/>
        <v>12.964312000000001</v>
      </c>
      <c r="G42">
        <f t="shared" si="5"/>
        <v>2.205267218835517E-16</v>
      </c>
    </row>
    <row r="43" spans="1:7" x14ac:dyDescent="0.2">
      <c r="A43">
        <f>A42+'Inputs &amp; Outputs'!$B$6</f>
        <v>0.36900000000000016</v>
      </c>
      <c r="B43">
        <f>(1/2*'Inputs &amp; Outputs'!$B$2*'Analytical Flight Path'!A43^2)+(Calculations!$A$4*'Analytical Flight Path'!A43)+'Inputs &amp; Outputs'!$B$5</f>
        <v>13.022130295</v>
      </c>
      <c r="C43">
        <f t="shared" si="0"/>
        <v>13.022130295</v>
      </c>
      <c r="D43">
        <f>A43*Calculations!$C$4</f>
        <v>2.2603988993064048E-16</v>
      </c>
      <c r="E43">
        <f t="shared" si="6"/>
        <v>0.36900000000000016</v>
      </c>
      <c r="F43">
        <f t="shared" si="7"/>
        <v>13.022130295</v>
      </c>
      <c r="G43">
        <f t="shared" si="5"/>
        <v>2.2603988993064048E-16</v>
      </c>
    </row>
    <row r="44" spans="1:7" x14ac:dyDescent="0.2">
      <c r="A44">
        <f>A43+'Inputs &amp; Outputs'!$B$6</f>
        <v>0.37800000000000017</v>
      </c>
      <c r="B44">
        <f>(1/2*'Inputs &amp; Outputs'!$B$2*'Analytical Flight Path'!A44^2)+(Calculations!$A$4*'Analytical Flight Path'!A44)+'Inputs &amp; Outputs'!$B$5</f>
        <v>13.079153980000001</v>
      </c>
      <c r="C44">
        <f t="shared" si="0"/>
        <v>13.079153980000001</v>
      </c>
      <c r="D44">
        <f>A44*Calculations!$C$4</f>
        <v>2.3155305797772931E-16</v>
      </c>
      <c r="E44">
        <f t="shared" si="6"/>
        <v>0.37800000000000017</v>
      </c>
      <c r="F44">
        <f t="shared" si="7"/>
        <v>13.079153980000001</v>
      </c>
      <c r="G44">
        <f t="shared" si="5"/>
        <v>2.3155305797772931E-16</v>
      </c>
    </row>
    <row r="45" spans="1:7" x14ac:dyDescent="0.2">
      <c r="A45">
        <f>A44+'Inputs &amp; Outputs'!$B$6</f>
        <v>0.38700000000000018</v>
      </c>
      <c r="B45">
        <f>(1/2*'Inputs &amp; Outputs'!$B$2*'Analytical Flight Path'!A45^2)+(Calculations!$A$4*'Analytical Flight Path'!A45)+'Inputs &amp; Outputs'!$B$5</f>
        <v>13.135383055000002</v>
      </c>
      <c r="C45">
        <f t="shared" si="0"/>
        <v>13.135383055000002</v>
      </c>
      <c r="D45">
        <f>A45*Calculations!$C$4</f>
        <v>2.3706622602481809E-16</v>
      </c>
      <c r="E45">
        <f t="shared" si="6"/>
        <v>0.38700000000000018</v>
      </c>
      <c r="F45">
        <f t="shared" si="7"/>
        <v>13.135383055000002</v>
      </c>
      <c r="G45">
        <f t="shared" si="5"/>
        <v>2.3706622602481809E-16</v>
      </c>
    </row>
    <row r="46" spans="1:7" x14ac:dyDescent="0.2">
      <c r="A46">
        <f>A45+'Inputs &amp; Outputs'!$B$6</f>
        <v>0.39600000000000019</v>
      </c>
      <c r="B46">
        <f>(1/2*'Inputs &amp; Outputs'!$B$2*'Analytical Flight Path'!A46^2)+(Calculations!$A$4*'Analytical Flight Path'!A46)+'Inputs &amp; Outputs'!$B$5</f>
        <v>13.190817520000001</v>
      </c>
      <c r="C46">
        <f t="shared" si="0"/>
        <v>13.190817520000001</v>
      </c>
      <c r="D46">
        <f>A46*Calculations!$C$4</f>
        <v>2.4257939407190687E-16</v>
      </c>
      <c r="E46">
        <f t="shared" si="6"/>
        <v>0.39600000000000019</v>
      </c>
      <c r="F46">
        <f t="shared" si="7"/>
        <v>13.190817520000001</v>
      </c>
      <c r="G46">
        <f t="shared" si="5"/>
        <v>2.4257939407190687E-16</v>
      </c>
    </row>
    <row r="47" spans="1:7" x14ac:dyDescent="0.2">
      <c r="A47">
        <f>A46+'Inputs &amp; Outputs'!$B$6</f>
        <v>0.40500000000000019</v>
      </c>
      <c r="B47">
        <f>(1/2*'Inputs &amp; Outputs'!$B$2*'Analytical Flight Path'!A47^2)+(Calculations!$A$4*'Analytical Flight Path'!A47)+'Inputs &amp; Outputs'!$B$5</f>
        <v>13.245457375000001</v>
      </c>
      <c r="C47">
        <f t="shared" si="0"/>
        <v>13.245457375000001</v>
      </c>
      <c r="D47">
        <f>A47*Calculations!$C$4</f>
        <v>2.4809256211899565E-16</v>
      </c>
      <c r="E47">
        <f t="shared" si="6"/>
        <v>0.40500000000000019</v>
      </c>
      <c r="F47">
        <f t="shared" si="7"/>
        <v>13.245457375000001</v>
      </c>
      <c r="G47">
        <f t="shared" si="5"/>
        <v>2.4809256211899565E-16</v>
      </c>
    </row>
    <row r="48" spans="1:7" x14ac:dyDescent="0.2">
      <c r="A48">
        <f>A47+'Inputs &amp; Outputs'!$B$6</f>
        <v>0.4140000000000002</v>
      </c>
      <c r="B48">
        <f>(1/2*'Inputs &amp; Outputs'!$B$2*'Analytical Flight Path'!A48^2)+(Calculations!$A$4*'Analytical Flight Path'!A48)+'Inputs &amp; Outputs'!$B$5</f>
        <v>13.299302620000002</v>
      </c>
      <c r="C48">
        <f t="shared" si="0"/>
        <v>13.299302620000002</v>
      </c>
      <c r="D48">
        <f>A48*Calculations!$C$4</f>
        <v>2.5360573016608448E-16</v>
      </c>
      <c r="E48">
        <f t="shared" si="6"/>
        <v>0.4140000000000002</v>
      </c>
      <c r="F48">
        <f t="shared" si="7"/>
        <v>13.299302620000002</v>
      </c>
      <c r="G48">
        <f t="shared" si="5"/>
        <v>2.5360573016608448E-16</v>
      </c>
    </row>
    <row r="49" spans="1:7" x14ac:dyDescent="0.2">
      <c r="A49">
        <f>A48+'Inputs &amp; Outputs'!$B$6</f>
        <v>0.42300000000000021</v>
      </c>
      <c r="B49">
        <f>(1/2*'Inputs &amp; Outputs'!$B$2*'Analytical Flight Path'!A49^2)+(Calculations!$A$4*'Analytical Flight Path'!A49)+'Inputs &amp; Outputs'!$B$5</f>
        <v>13.352353255000001</v>
      </c>
      <c r="C49">
        <f t="shared" si="0"/>
        <v>13.352353255000001</v>
      </c>
      <c r="D49">
        <f>A49*Calculations!$C$4</f>
        <v>2.5911889821317326E-16</v>
      </c>
      <c r="E49">
        <f t="shared" si="6"/>
        <v>0.42300000000000021</v>
      </c>
      <c r="F49">
        <f t="shared" si="7"/>
        <v>13.352353255000001</v>
      </c>
      <c r="G49">
        <f t="shared" si="5"/>
        <v>2.5911889821317326E-16</v>
      </c>
    </row>
    <row r="50" spans="1:7" x14ac:dyDescent="0.2">
      <c r="A50">
        <f>A49+'Inputs &amp; Outputs'!$B$6</f>
        <v>0.43200000000000022</v>
      </c>
      <c r="B50">
        <f>(1/2*'Inputs &amp; Outputs'!$B$2*'Analytical Flight Path'!A50^2)+(Calculations!$A$4*'Analytical Flight Path'!A50)+'Inputs &amp; Outputs'!$B$5</f>
        <v>13.404609280000001</v>
      </c>
      <c r="C50">
        <f t="shared" si="0"/>
        <v>13.404609280000001</v>
      </c>
      <c r="D50">
        <f>A50*Calculations!$C$4</f>
        <v>2.6463206626026204E-16</v>
      </c>
      <c r="E50">
        <f t="shared" si="6"/>
        <v>0.43200000000000022</v>
      </c>
      <c r="F50">
        <f t="shared" si="7"/>
        <v>13.404609280000001</v>
      </c>
      <c r="G50">
        <f t="shared" si="5"/>
        <v>2.6463206626026204E-16</v>
      </c>
    </row>
    <row r="51" spans="1:7" x14ac:dyDescent="0.2">
      <c r="A51">
        <f>A50+'Inputs &amp; Outputs'!$B$6</f>
        <v>0.44100000000000023</v>
      </c>
      <c r="B51">
        <f>(1/2*'Inputs &amp; Outputs'!$B$2*'Analytical Flight Path'!A51^2)+(Calculations!$A$4*'Analytical Flight Path'!A51)+'Inputs &amp; Outputs'!$B$5</f>
        <v>13.456070695000001</v>
      </c>
      <c r="C51">
        <f t="shared" si="0"/>
        <v>13.456070695000001</v>
      </c>
      <c r="D51">
        <f>A51*Calculations!$C$4</f>
        <v>2.7014523430735087E-16</v>
      </c>
      <c r="E51">
        <f t="shared" si="6"/>
        <v>0.44100000000000023</v>
      </c>
      <c r="F51">
        <f t="shared" si="7"/>
        <v>13.456070695000001</v>
      </c>
      <c r="G51">
        <f t="shared" si="5"/>
        <v>2.7014523430735087E-16</v>
      </c>
    </row>
    <row r="52" spans="1:7" x14ac:dyDescent="0.2">
      <c r="A52">
        <f>A51+'Inputs &amp; Outputs'!$B$6</f>
        <v>0.45000000000000023</v>
      </c>
      <c r="B52">
        <f>(1/2*'Inputs &amp; Outputs'!$B$2*'Analytical Flight Path'!A52^2)+(Calculations!$A$4*'Analytical Flight Path'!A52)+'Inputs &amp; Outputs'!$B$5</f>
        <v>13.506737500000002</v>
      </c>
      <c r="C52">
        <f t="shared" si="0"/>
        <v>13.506737500000002</v>
      </c>
      <c r="D52">
        <f>A52*Calculations!$C$4</f>
        <v>2.7565840235443965E-16</v>
      </c>
      <c r="E52">
        <f t="shared" si="6"/>
        <v>0.45000000000000023</v>
      </c>
      <c r="F52">
        <f t="shared" si="7"/>
        <v>13.506737500000002</v>
      </c>
      <c r="G52">
        <f t="shared" si="5"/>
        <v>2.7565840235443965E-16</v>
      </c>
    </row>
    <row r="53" spans="1:7" x14ac:dyDescent="0.2">
      <c r="A53">
        <f>A52+'Inputs &amp; Outputs'!$B$6</f>
        <v>0.45900000000000024</v>
      </c>
      <c r="B53">
        <f>(1/2*'Inputs &amp; Outputs'!$B$2*'Analytical Flight Path'!A53^2)+(Calculations!$A$4*'Analytical Flight Path'!A53)+'Inputs &amp; Outputs'!$B$5</f>
        <v>13.556609695000002</v>
      </c>
      <c r="C53">
        <f t="shared" si="0"/>
        <v>13.556609695000002</v>
      </c>
      <c r="D53">
        <f>A53*Calculations!$C$4</f>
        <v>2.8117157040152843E-16</v>
      </c>
      <c r="E53">
        <f t="shared" si="6"/>
        <v>0.45900000000000024</v>
      </c>
      <c r="F53">
        <f t="shared" si="7"/>
        <v>13.556609695000002</v>
      </c>
      <c r="G53">
        <f t="shared" si="5"/>
        <v>2.8117157040152843E-16</v>
      </c>
    </row>
    <row r="54" spans="1:7" x14ac:dyDescent="0.2">
      <c r="A54">
        <f>A53+'Inputs &amp; Outputs'!$B$6</f>
        <v>0.46800000000000025</v>
      </c>
      <c r="B54">
        <f>(1/2*'Inputs &amp; Outputs'!$B$2*'Analytical Flight Path'!A54^2)+(Calculations!$A$4*'Analytical Flight Path'!A54)+'Inputs &amp; Outputs'!$B$5</f>
        <v>13.605687280000001</v>
      </c>
      <c r="C54">
        <f t="shared" si="0"/>
        <v>13.605687280000001</v>
      </c>
      <c r="D54">
        <f>A54*Calculations!$C$4</f>
        <v>2.8668473844861721E-16</v>
      </c>
      <c r="E54">
        <f t="shared" si="6"/>
        <v>0.46800000000000025</v>
      </c>
      <c r="F54">
        <f t="shared" si="7"/>
        <v>13.605687280000001</v>
      </c>
      <c r="G54">
        <f t="shared" si="5"/>
        <v>2.8668473844861721E-16</v>
      </c>
    </row>
    <row r="55" spans="1:7" x14ac:dyDescent="0.2">
      <c r="A55">
        <f>A54+'Inputs &amp; Outputs'!$B$6</f>
        <v>0.47700000000000026</v>
      </c>
      <c r="B55">
        <f>(1/2*'Inputs &amp; Outputs'!$B$2*'Analytical Flight Path'!A55^2)+(Calculations!$A$4*'Analytical Flight Path'!A55)+'Inputs &amp; Outputs'!$B$5</f>
        <v>13.653970255000001</v>
      </c>
      <c r="C55">
        <f t="shared" si="0"/>
        <v>13.653970255000001</v>
      </c>
      <c r="D55">
        <f>A55*Calculations!$C$4</f>
        <v>2.9219790649570604E-16</v>
      </c>
      <c r="E55">
        <f t="shared" si="6"/>
        <v>0.47700000000000026</v>
      </c>
      <c r="F55">
        <f t="shared" si="7"/>
        <v>13.653970255000001</v>
      </c>
      <c r="G55">
        <f t="shared" si="5"/>
        <v>2.9219790649570604E-16</v>
      </c>
    </row>
    <row r="56" spans="1:7" x14ac:dyDescent="0.2">
      <c r="A56">
        <f>A55+'Inputs &amp; Outputs'!$B$6</f>
        <v>0.48600000000000027</v>
      </c>
      <c r="B56">
        <f>(1/2*'Inputs &amp; Outputs'!$B$2*'Analytical Flight Path'!A56^2)+(Calculations!$A$4*'Analytical Flight Path'!A56)+'Inputs &amp; Outputs'!$B$5</f>
        <v>13.701458620000002</v>
      </c>
      <c r="C56">
        <f t="shared" si="0"/>
        <v>13.701458620000002</v>
      </c>
      <c r="D56">
        <f>A56*Calculations!$C$4</f>
        <v>2.9771107454279482E-16</v>
      </c>
      <c r="E56">
        <f t="shared" si="6"/>
        <v>0.48600000000000027</v>
      </c>
      <c r="F56">
        <f t="shared" si="7"/>
        <v>13.701458620000002</v>
      </c>
      <c r="G56">
        <f t="shared" si="5"/>
        <v>2.9771107454279482E-16</v>
      </c>
    </row>
    <row r="57" spans="1:7" x14ac:dyDescent="0.2">
      <c r="A57">
        <f>A56+'Inputs &amp; Outputs'!$B$6</f>
        <v>0.49500000000000027</v>
      </c>
      <c r="B57">
        <f>(1/2*'Inputs &amp; Outputs'!$B$2*'Analytical Flight Path'!A57^2)+(Calculations!$A$4*'Analytical Flight Path'!A57)+'Inputs &amp; Outputs'!$B$5</f>
        <v>13.748152375000002</v>
      </c>
      <c r="C57">
        <f t="shared" si="0"/>
        <v>13.748152375000002</v>
      </c>
      <c r="D57">
        <f>A57*Calculations!$C$4</f>
        <v>3.032242425898836E-16</v>
      </c>
      <c r="E57">
        <f t="shared" si="6"/>
        <v>0.49500000000000027</v>
      </c>
      <c r="F57">
        <f t="shared" si="7"/>
        <v>13.748152375000002</v>
      </c>
      <c r="G57">
        <f t="shared" si="5"/>
        <v>3.032242425898836E-16</v>
      </c>
    </row>
    <row r="58" spans="1:7" x14ac:dyDescent="0.2">
      <c r="A58">
        <f>A57+'Inputs &amp; Outputs'!$B$6</f>
        <v>0.50400000000000023</v>
      </c>
      <c r="B58">
        <f>(1/2*'Inputs &amp; Outputs'!$B$2*'Analytical Flight Path'!A58^2)+(Calculations!$A$4*'Analytical Flight Path'!A58)+'Inputs &amp; Outputs'!$B$5</f>
        <v>13.794051520000002</v>
      </c>
      <c r="C58">
        <f t="shared" si="0"/>
        <v>13.794051520000002</v>
      </c>
      <c r="D58">
        <f>A58*Calculations!$C$4</f>
        <v>3.0873741063697238E-16</v>
      </c>
      <c r="E58">
        <f t="shared" si="6"/>
        <v>0.50400000000000023</v>
      </c>
      <c r="F58">
        <f t="shared" si="7"/>
        <v>13.794051520000002</v>
      </c>
      <c r="G58">
        <f t="shared" si="5"/>
        <v>3.0873741063697238E-16</v>
      </c>
    </row>
    <row r="59" spans="1:7" x14ac:dyDescent="0.2">
      <c r="A59">
        <f>A58+'Inputs &amp; Outputs'!$B$6</f>
        <v>0.51300000000000023</v>
      </c>
      <c r="B59">
        <f>(1/2*'Inputs &amp; Outputs'!$B$2*'Analytical Flight Path'!A59^2)+(Calculations!$A$4*'Analytical Flight Path'!A59)+'Inputs &amp; Outputs'!$B$5</f>
        <v>13.839156055</v>
      </c>
      <c r="C59">
        <f t="shared" si="0"/>
        <v>13.839156055</v>
      </c>
      <c r="D59">
        <f>A59*Calculations!$C$4</f>
        <v>3.1425057868406116E-16</v>
      </c>
      <c r="E59">
        <f t="shared" si="6"/>
        <v>0.51300000000000023</v>
      </c>
      <c r="F59">
        <f t="shared" si="7"/>
        <v>13.839156055</v>
      </c>
      <c r="G59">
        <f t="shared" si="5"/>
        <v>3.1425057868406116E-16</v>
      </c>
    </row>
    <row r="60" spans="1:7" x14ac:dyDescent="0.2">
      <c r="A60">
        <f>A59+'Inputs &amp; Outputs'!$B$6</f>
        <v>0.52200000000000024</v>
      </c>
      <c r="B60">
        <f>(1/2*'Inputs &amp; Outputs'!$B$2*'Analytical Flight Path'!A60^2)+(Calculations!$A$4*'Analytical Flight Path'!A60)+'Inputs &amp; Outputs'!$B$5</f>
        <v>13.88346598</v>
      </c>
      <c r="C60">
        <f t="shared" si="0"/>
        <v>13.88346598</v>
      </c>
      <c r="D60">
        <f>A60*Calculations!$C$4</f>
        <v>3.1976374673114999E-16</v>
      </c>
      <c r="E60">
        <f t="shared" si="6"/>
        <v>0.52200000000000024</v>
      </c>
      <c r="F60">
        <f t="shared" si="7"/>
        <v>13.88346598</v>
      </c>
      <c r="G60">
        <f t="shared" si="5"/>
        <v>3.1976374673114999E-16</v>
      </c>
    </row>
    <row r="61" spans="1:7" x14ac:dyDescent="0.2">
      <c r="A61">
        <f>A60+'Inputs &amp; Outputs'!$B$6</f>
        <v>0.53100000000000025</v>
      </c>
      <c r="B61">
        <f>(1/2*'Inputs &amp; Outputs'!$B$2*'Analytical Flight Path'!A61^2)+(Calculations!$A$4*'Analytical Flight Path'!A61)+'Inputs &amp; Outputs'!$B$5</f>
        <v>13.926981295000001</v>
      </c>
      <c r="C61">
        <f t="shared" si="0"/>
        <v>13.926981295000001</v>
      </c>
      <c r="D61">
        <f>A61*Calculations!$C$4</f>
        <v>3.2527691477823877E-16</v>
      </c>
      <c r="E61">
        <f t="shared" si="6"/>
        <v>0.53100000000000025</v>
      </c>
      <c r="F61">
        <f t="shared" si="7"/>
        <v>13.926981295000001</v>
      </c>
      <c r="G61">
        <f t="shared" si="5"/>
        <v>3.2527691477823877E-16</v>
      </c>
    </row>
    <row r="62" spans="1:7" x14ac:dyDescent="0.2">
      <c r="A62">
        <f>A61+'Inputs &amp; Outputs'!$B$6</f>
        <v>0.54000000000000026</v>
      </c>
      <c r="B62">
        <f>(1/2*'Inputs &amp; Outputs'!$B$2*'Analytical Flight Path'!A62^2)+(Calculations!$A$4*'Analytical Flight Path'!A62)+'Inputs &amp; Outputs'!$B$5</f>
        <v>13.969702000000002</v>
      </c>
      <c r="C62">
        <f t="shared" si="0"/>
        <v>13.969702000000002</v>
      </c>
      <c r="D62">
        <f>A62*Calculations!$C$4</f>
        <v>3.3079008282532755E-16</v>
      </c>
      <c r="E62">
        <f t="shared" si="6"/>
        <v>0.54000000000000026</v>
      </c>
      <c r="F62">
        <f t="shared" si="7"/>
        <v>13.969702000000002</v>
      </c>
      <c r="G62">
        <f t="shared" si="5"/>
        <v>3.3079008282532755E-16</v>
      </c>
    </row>
    <row r="63" spans="1:7" x14ac:dyDescent="0.2">
      <c r="A63">
        <f>A62+'Inputs &amp; Outputs'!$B$6</f>
        <v>0.54900000000000027</v>
      </c>
      <c r="B63">
        <f>(1/2*'Inputs &amp; Outputs'!$B$2*'Analytical Flight Path'!A63^2)+(Calculations!$A$4*'Analytical Flight Path'!A63)+'Inputs &amp; Outputs'!$B$5</f>
        <v>14.011628095000003</v>
      </c>
      <c r="C63">
        <f t="shared" si="0"/>
        <v>14.011628095000003</v>
      </c>
      <c r="D63">
        <f>A63*Calculations!$C$4</f>
        <v>3.3630325087241633E-16</v>
      </c>
      <c r="E63">
        <f t="shared" si="6"/>
        <v>0.54900000000000027</v>
      </c>
      <c r="F63">
        <f t="shared" si="7"/>
        <v>14.011628095000003</v>
      </c>
      <c r="G63">
        <f t="shared" si="5"/>
        <v>3.3630325087241633E-16</v>
      </c>
    </row>
    <row r="64" spans="1:7" x14ac:dyDescent="0.2">
      <c r="A64">
        <f>A63+'Inputs &amp; Outputs'!$B$6</f>
        <v>0.55800000000000027</v>
      </c>
      <c r="B64">
        <f>(1/2*'Inputs &amp; Outputs'!$B$2*'Analytical Flight Path'!A64^2)+(Calculations!$A$4*'Analytical Flight Path'!A64)+'Inputs &amp; Outputs'!$B$5</f>
        <v>14.05275958</v>
      </c>
      <c r="C64">
        <f t="shared" si="0"/>
        <v>14.05275958</v>
      </c>
      <c r="D64">
        <f>A64*Calculations!$C$4</f>
        <v>3.4181641891950516E-16</v>
      </c>
      <c r="E64">
        <f t="shared" si="6"/>
        <v>0.55800000000000027</v>
      </c>
      <c r="F64">
        <f t="shared" si="7"/>
        <v>14.05275958</v>
      </c>
      <c r="G64">
        <f t="shared" si="5"/>
        <v>3.4181641891950516E-16</v>
      </c>
    </row>
    <row r="65" spans="1:7" x14ac:dyDescent="0.2">
      <c r="A65">
        <f>A64+'Inputs &amp; Outputs'!$B$6</f>
        <v>0.56700000000000028</v>
      </c>
      <c r="B65">
        <f>(1/2*'Inputs &amp; Outputs'!$B$2*'Analytical Flight Path'!A65^2)+(Calculations!$A$4*'Analytical Flight Path'!A65)+'Inputs &amp; Outputs'!$B$5</f>
        <v>14.093096455000001</v>
      </c>
      <c r="C65">
        <f t="shared" si="0"/>
        <v>14.093096455000001</v>
      </c>
      <c r="D65">
        <f>A65*Calculations!$C$4</f>
        <v>3.4732958696659394E-16</v>
      </c>
      <c r="E65">
        <f t="shared" si="6"/>
        <v>0.56700000000000028</v>
      </c>
      <c r="F65">
        <f t="shared" si="7"/>
        <v>14.093096455000001</v>
      </c>
      <c r="G65">
        <f t="shared" si="5"/>
        <v>3.4732958696659394E-16</v>
      </c>
    </row>
    <row r="66" spans="1:7" x14ac:dyDescent="0.2">
      <c r="A66">
        <f>A65+'Inputs &amp; Outputs'!$B$6</f>
        <v>0.57600000000000029</v>
      </c>
      <c r="B66">
        <f>(1/2*'Inputs &amp; Outputs'!$B$2*'Analytical Flight Path'!A66^2)+(Calculations!$A$4*'Analytical Flight Path'!A66)+'Inputs &amp; Outputs'!$B$5</f>
        <v>14.132638720000003</v>
      </c>
      <c r="C66">
        <f t="shared" si="0"/>
        <v>14.132638720000003</v>
      </c>
      <c r="D66">
        <f>A66*Calculations!$C$4</f>
        <v>3.5284275501368272E-16</v>
      </c>
      <c r="E66">
        <f t="shared" si="6"/>
        <v>0.57600000000000029</v>
      </c>
      <c r="F66">
        <f t="shared" si="7"/>
        <v>14.132638720000003</v>
      </c>
      <c r="G66">
        <f t="shared" si="5"/>
        <v>3.5284275501368272E-16</v>
      </c>
    </row>
    <row r="67" spans="1:7" x14ac:dyDescent="0.2">
      <c r="A67">
        <f>A66+'Inputs &amp; Outputs'!$B$6</f>
        <v>0.5850000000000003</v>
      </c>
      <c r="B67">
        <f>(1/2*'Inputs &amp; Outputs'!$B$2*'Analytical Flight Path'!A67^2)+(Calculations!$A$4*'Analytical Flight Path'!A67)+'Inputs &amp; Outputs'!$B$5</f>
        <v>14.171386375000001</v>
      </c>
      <c r="C67">
        <f t="shared" ref="C67:C130" si="8">IF(B67&gt;0,B67,0)</f>
        <v>14.171386375000001</v>
      </c>
      <c r="D67">
        <f>A67*Calculations!$C$4</f>
        <v>3.5835592306077155E-16</v>
      </c>
      <c r="E67">
        <f t="shared" si="6"/>
        <v>0.5850000000000003</v>
      </c>
      <c r="F67">
        <f t="shared" si="7"/>
        <v>14.171386375000001</v>
      </c>
      <c r="G67">
        <f t="shared" si="5"/>
        <v>3.5835592306077155E-16</v>
      </c>
    </row>
    <row r="68" spans="1:7" x14ac:dyDescent="0.2">
      <c r="A68">
        <f>A67+'Inputs &amp; Outputs'!$B$6</f>
        <v>0.59400000000000031</v>
      </c>
      <c r="B68">
        <f>(1/2*'Inputs &amp; Outputs'!$B$2*'Analytical Flight Path'!A68^2)+(Calculations!$A$4*'Analytical Flight Path'!A68)+'Inputs &amp; Outputs'!$B$5</f>
        <v>14.209339420000001</v>
      </c>
      <c r="C68">
        <f t="shared" si="8"/>
        <v>14.209339420000001</v>
      </c>
      <c r="D68">
        <f>A68*Calculations!$C$4</f>
        <v>3.6386909110786033E-16</v>
      </c>
      <c r="E68">
        <f t="shared" si="6"/>
        <v>0.59400000000000031</v>
      </c>
      <c r="F68">
        <f t="shared" si="7"/>
        <v>14.209339420000001</v>
      </c>
      <c r="G68">
        <f t="shared" si="5"/>
        <v>3.6386909110786033E-16</v>
      </c>
    </row>
    <row r="69" spans="1:7" x14ac:dyDescent="0.2">
      <c r="A69">
        <f>A68+'Inputs &amp; Outputs'!$B$6</f>
        <v>0.60300000000000031</v>
      </c>
      <c r="B69">
        <f>(1/2*'Inputs &amp; Outputs'!$B$2*'Analytical Flight Path'!A69^2)+(Calculations!$A$4*'Analytical Flight Path'!A69)+'Inputs &amp; Outputs'!$B$5</f>
        <v>14.246497855000001</v>
      </c>
      <c r="C69">
        <f t="shared" si="8"/>
        <v>14.246497855000001</v>
      </c>
      <c r="D69">
        <f>A69*Calculations!$C$4</f>
        <v>3.6938225915494911E-16</v>
      </c>
      <c r="E69">
        <f t="shared" si="6"/>
        <v>0.60300000000000031</v>
      </c>
      <c r="F69">
        <f t="shared" si="7"/>
        <v>14.246497855000001</v>
      </c>
      <c r="G69">
        <f t="shared" si="5"/>
        <v>3.6938225915494911E-16</v>
      </c>
    </row>
    <row r="70" spans="1:7" x14ac:dyDescent="0.2">
      <c r="A70">
        <f>A69+'Inputs &amp; Outputs'!$B$6</f>
        <v>0.61200000000000032</v>
      </c>
      <c r="B70">
        <f>(1/2*'Inputs &amp; Outputs'!$B$2*'Analytical Flight Path'!A70^2)+(Calculations!$A$4*'Analytical Flight Path'!A70)+'Inputs &amp; Outputs'!$B$5</f>
        <v>14.28286168</v>
      </c>
      <c r="C70">
        <f t="shared" si="8"/>
        <v>14.28286168</v>
      </c>
      <c r="D70">
        <f>A70*Calculations!$C$4</f>
        <v>3.7489542720203794E-16</v>
      </c>
      <c r="E70">
        <f t="shared" si="6"/>
        <v>0.61200000000000032</v>
      </c>
      <c r="F70">
        <f t="shared" si="7"/>
        <v>14.28286168</v>
      </c>
      <c r="G70">
        <f t="shared" ref="G70:G133" si="9">IF(SUM(C67:C69)=0,NA(),D70)</f>
        <v>3.7489542720203794E-16</v>
      </c>
    </row>
    <row r="71" spans="1:7" x14ac:dyDescent="0.2">
      <c r="A71">
        <f>A70+'Inputs &amp; Outputs'!$B$6</f>
        <v>0.62100000000000033</v>
      </c>
      <c r="B71">
        <f>(1/2*'Inputs &amp; Outputs'!$B$2*'Analytical Flight Path'!A71^2)+(Calculations!$A$4*'Analytical Flight Path'!A71)+'Inputs &amp; Outputs'!$B$5</f>
        <v>14.318430895000002</v>
      </c>
      <c r="C71">
        <f t="shared" si="8"/>
        <v>14.318430895000002</v>
      </c>
      <c r="D71">
        <f>A71*Calculations!$C$4</f>
        <v>3.8040859524912672E-16</v>
      </c>
      <c r="E71">
        <f t="shared" si="6"/>
        <v>0.62100000000000033</v>
      </c>
      <c r="F71">
        <f t="shared" si="7"/>
        <v>14.318430895000002</v>
      </c>
      <c r="G71">
        <f t="shared" si="9"/>
        <v>3.8040859524912672E-16</v>
      </c>
    </row>
    <row r="72" spans="1:7" x14ac:dyDescent="0.2">
      <c r="A72">
        <f>A71+'Inputs &amp; Outputs'!$B$6</f>
        <v>0.63000000000000034</v>
      </c>
      <c r="B72">
        <f>(1/2*'Inputs &amp; Outputs'!$B$2*'Analytical Flight Path'!A72^2)+(Calculations!$A$4*'Analytical Flight Path'!A72)+'Inputs &amp; Outputs'!$B$5</f>
        <v>14.353205500000001</v>
      </c>
      <c r="C72">
        <f t="shared" si="8"/>
        <v>14.353205500000001</v>
      </c>
      <c r="D72">
        <f>A72*Calculations!$C$4</f>
        <v>3.859217632962155E-16</v>
      </c>
      <c r="E72">
        <f t="shared" si="6"/>
        <v>0.63000000000000034</v>
      </c>
      <c r="F72">
        <f t="shared" si="7"/>
        <v>14.353205500000001</v>
      </c>
      <c r="G72">
        <f t="shared" si="9"/>
        <v>3.859217632962155E-16</v>
      </c>
    </row>
    <row r="73" spans="1:7" x14ac:dyDescent="0.2">
      <c r="A73">
        <f>A72+'Inputs &amp; Outputs'!$B$6</f>
        <v>0.63900000000000035</v>
      </c>
      <c r="B73">
        <f>(1/2*'Inputs &amp; Outputs'!$B$2*'Analytical Flight Path'!A73^2)+(Calculations!$A$4*'Analytical Flight Path'!A73)+'Inputs &amp; Outputs'!$B$5</f>
        <v>14.387185495000001</v>
      </c>
      <c r="C73">
        <f t="shared" si="8"/>
        <v>14.387185495000001</v>
      </c>
      <c r="D73">
        <f>A73*Calculations!$C$4</f>
        <v>3.9143493134330428E-16</v>
      </c>
      <c r="E73">
        <f t="shared" si="6"/>
        <v>0.63900000000000035</v>
      </c>
      <c r="F73">
        <f t="shared" si="7"/>
        <v>14.387185495000001</v>
      </c>
      <c r="G73">
        <f t="shared" si="9"/>
        <v>3.9143493134330428E-16</v>
      </c>
    </row>
    <row r="74" spans="1:7" x14ac:dyDescent="0.2">
      <c r="A74">
        <f>A73+'Inputs &amp; Outputs'!$B$6</f>
        <v>0.64800000000000035</v>
      </c>
      <c r="B74">
        <f>(1/2*'Inputs &amp; Outputs'!$B$2*'Analytical Flight Path'!A74^2)+(Calculations!$A$4*'Analytical Flight Path'!A74)+'Inputs &amp; Outputs'!$B$5</f>
        <v>14.420370880000002</v>
      </c>
      <c r="C74">
        <f t="shared" si="8"/>
        <v>14.420370880000002</v>
      </c>
      <c r="D74">
        <f>A74*Calculations!$C$4</f>
        <v>3.9694809939039311E-16</v>
      </c>
      <c r="E74">
        <f t="shared" si="6"/>
        <v>0.64800000000000035</v>
      </c>
      <c r="F74">
        <f t="shared" si="7"/>
        <v>14.420370880000002</v>
      </c>
      <c r="G74">
        <f t="shared" si="9"/>
        <v>3.9694809939039311E-16</v>
      </c>
    </row>
    <row r="75" spans="1:7" x14ac:dyDescent="0.2">
      <c r="A75">
        <f>A74+'Inputs &amp; Outputs'!$B$6</f>
        <v>0.65700000000000036</v>
      </c>
      <c r="B75">
        <f>(1/2*'Inputs &amp; Outputs'!$B$2*'Analytical Flight Path'!A75^2)+(Calculations!$A$4*'Analytical Flight Path'!A75)+'Inputs &amp; Outputs'!$B$5</f>
        <v>14.452761655000002</v>
      </c>
      <c r="C75">
        <f t="shared" si="8"/>
        <v>14.452761655000002</v>
      </c>
      <c r="D75">
        <f>A75*Calculations!$C$4</f>
        <v>4.0246126743748189E-16</v>
      </c>
      <c r="E75">
        <f t="shared" si="6"/>
        <v>0.65700000000000036</v>
      </c>
      <c r="F75">
        <f t="shared" si="7"/>
        <v>14.452761655000002</v>
      </c>
      <c r="G75">
        <f t="shared" si="9"/>
        <v>4.0246126743748189E-16</v>
      </c>
    </row>
    <row r="76" spans="1:7" x14ac:dyDescent="0.2">
      <c r="A76">
        <f>A75+'Inputs &amp; Outputs'!$B$6</f>
        <v>0.66600000000000037</v>
      </c>
      <c r="B76">
        <f>(1/2*'Inputs &amp; Outputs'!$B$2*'Analytical Flight Path'!A76^2)+(Calculations!$A$4*'Analytical Flight Path'!A76)+'Inputs &amp; Outputs'!$B$5</f>
        <v>14.484357820000001</v>
      </c>
      <c r="C76">
        <f t="shared" si="8"/>
        <v>14.484357820000001</v>
      </c>
      <c r="D76">
        <f>A76*Calculations!$C$4</f>
        <v>4.0797443548457067E-16</v>
      </c>
      <c r="E76">
        <f t="shared" si="6"/>
        <v>0.66600000000000037</v>
      </c>
      <c r="F76">
        <f t="shared" si="7"/>
        <v>14.484357820000001</v>
      </c>
      <c r="G76">
        <f t="shared" si="9"/>
        <v>4.0797443548457067E-16</v>
      </c>
    </row>
    <row r="77" spans="1:7" x14ac:dyDescent="0.2">
      <c r="A77">
        <f>A76+'Inputs &amp; Outputs'!$B$6</f>
        <v>0.67500000000000038</v>
      </c>
      <c r="B77">
        <f>(1/2*'Inputs &amp; Outputs'!$B$2*'Analytical Flight Path'!A77^2)+(Calculations!$A$4*'Analytical Flight Path'!A77)+'Inputs &amp; Outputs'!$B$5</f>
        <v>14.515159375000001</v>
      </c>
      <c r="C77">
        <f t="shared" si="8"/>
        <v>14.515159375000001</v>
      </c>
      <c r="D77">
        <f>A77*Calculations!$C$4</f>
        <v>4.134876035316595E-16</v>
      </c>
      <c r="E77">
        <f t="shared" si="6"/>
        <v>0.67500000000000038</v>
      </c>
      <c r="F77">
        <f t="shared" si="7"/>
        <v>14.515159375000001</v>
      </c>
      <c r="G77">
        <f t="shared" si="9"/>
        <v>4.134876035316595E-16</v>
      </c>
    </row>
    <row r="78" spans="1:7" x14ac:dyDescent="0.2">
      <c r="A78">
        <f>A77+'Inputs &amp; Outputs'!$B$6</f>
        <v>0.68400000000000039</v>
      </c>
      <c r="B78">
        <f>(1/2*'Inputs &amp; Outputs'!$B$2*'Analytical Flight Path'!A78^2)+(Calculations!$A$4*'Analytical Flight Path'!A78)+'Inputs &amp; Outputs'!$B$5</f>
        <v>14.54516632</v>
      </c>
      <c r="C78">
        <f t="shared" si="8"/>
        <v>14.54516632</v>
      </c>
      <c r="D78">
        <f>A78*Calculations!$C$4</f>
        <v>4.1900077157874828E-16</v>
      </c>
      <c r="E78">
        <f t="shared" si="6"/>
        <v>0.68400000000000039</v>
      </c>
      <c r="F78">
        <f t="shared" si="7"/>
        <v>14.54516632</v>
      </c>
      <c r="G78">
        <f t="shared" si="9"/>
        <v>4.1900077157874828E-16</v>
      </c>
    </row>
    <row r="79" spans="1:7" x14ac:dyDescent="0.2">
      <c r="A79">
        <f>A78+'Inputs &amp; Outputs'!$B$6</f>
        <v>0.69300000000000039</v>
      </c>
      <c r="B79">
        <f>(1/2*'Inputs &amp; Outputs'!$B$2*'Analytical Flight Path'!A79^2)+(Calculations!$A$4*'Analytical Flight Path'!A79)+'Inputs &amp; Outputs'!$B$5</f>
        <v>14.574378655000002</v>
      </c>
      <c r="C79">
        <f t="shared" si="8"/>
        <v>14.574378655000002</v>
      </c>
      <c r="D79">
        <f>A79*Calculations!$C$4</f>
        <v>4.2451393962583706E-16</v>
      </c>
      <c r="E79">
        <f t="shared" si="6"/>
        <v>0.69300000000000039</v>
      </c>
      <c r="F79">
        <f t="shared" si="7"/>
        <v>14.574378655000002</v>
      </c>
      <c r="G79">
        <f t="shared" si="9"/>
        <v>4.2451393962583706E-16</v>
      </c>
    </row>
    <row r="80" spans="1:7" x14ac:dyDescent="0.2">
      <c r="A80">
        <f>A79+'Inputs &amp; Outputs'!$B$6</f>
        <v>0.7020000000000004</v>
      </c>
      <c r="B80">
        <f>(1/2*'Inputs &amp; Outputs'!$B$2*'Analytical Flight Path'!A80^2)+(Calculations!$A$4*'Analytical Flight Path'!A80)+'Inputs &amp; Outputs'!$B$5</f>
        <v>14.602796380000001</v>
      </c>
      <c r="C80">
        <f t="shared" si="8"/>
        <v>14.602796380000001</v>
      </c>
      <c r="D80">
        <f>A80*Calculations!$C$4</f>
        <v>4.3002710767292589E-16</v>
      </c>
      <c r="E80">
        <f t="shared" si="6"/>
        <v>0.7020000000000004</v>
      </c>
      <c r="F80">
        <f t="shared" si="7"/>
        <v>14.602796380000001</v>
      </c>
      <c r="G80">
        <f t="shared" si="9"/>
        <v>4.3002710767292589E-16</v>
      </c>
    </row>
    <row r="81" spans="1:7" x14ac:dyDescent="0.2">
      <c r="A81">
        <f>A80+'Inputs &amp; Outputs'!$B$6</f>
        <v>0.71100000000000041</v>
      </c>
      <c r="B81">
        <f>(1/2*'Inputs &amp; Outputs'!$B$2*'Analytical Flight Path'!A81^2)+(Calculations!$A$4*'Analytical Flight Path'!A81)+'Inputs &amp; Outputs'!$B$5</f>
        <v>14.630419495000002</v>
      </c>
      <c r="C81">
        <f t="shared" si="8"/>
        <v>14.630419495000002</v>
      </c>
      <c r="D81">
        <f>A81*Calculations!$C$4</f>
        <v>4.3554027572001467E-16</v>
      </c>
      <c r="E81">
        <f t="shared" si="6"/>
        <v>0.71100000000000041</v>
      </c>
      <c r="F81">
        <f t="shared" si="7"/>
        <v>14.630419495000002</v>
      </c>
      <c r="G81">
        <f t="shared" si="9"/>
        <v>4.3554027572001467E-16</v>
      </c>
    </row>
    <row r="82" spans="1:7" x14ac:dyDescent="0.2">
      <c r="A82">
        <f>A81+'Inputs &amp; Outputs'!$B$6</f>
        <v>0.72000000000000042</v>
      </c>
      <c r="B82">
        <f>(1/2*'Inputs &amp; Outputs'!$B$2*'Analytical Flight Path'!A82^2)+(Calculations!$A$4*'Analytical Flight Path'!A82)+'Inputs &amp; Outputs'!$B$5</f>
        <v>14.657248000000001</v>
      </c>
      <c r="C82">
        <f t="shared" si="8"/>
        <v>14.657248000000001</v>
      </c>
      <c r="D82">
        <f>A82*Calculations!$C$4</f>
        <v>4.4105344376710345E-16</v>
      </c>
      <c r="E82">
        <f t="shared" si="6"/>
        <v>0.72000000000000042</v>
      </c>
      <c r="F82">
        <f t="shared" si="7"/>
        <v>14.657248000000001</v>
      </c>
      <c r="G82">
        <f t="shared" si="9"/>
        <v>4.4105344376710345E-16</v>
      </c>
    </row>
    <row r="83" spans="1:7" x14ac:dyDescent="0.2">
      <c r="A83">
        <f>A82+'Inputs &amp; Outputs'!$B$6</f>
        <v>0.72900000000000043</v>
      </c>
      <c r="B83">
        <f>(1/2*'Inputs &amp; Outputs'!$B$2*'Analytical Flight Path'!A83^2)+(Calculations!$A$4*'Analytical Flight Path'!A83)+'Inputs &amp; Outputs'!$B$5</f>
        <v>14.683281895</v>
      </c>
      <c r="C83">
        <f t="shared" si="8"/>
        <v>14.683281895</v>
      </c>
      <c r="D83">
        <f>A83*Calculations!$C$4</f>
        <v>4.4656661181419223E-16</v>
      </c>
      <c r="E83">
        <f t="shared" si="6"/>
        <v>0.72900000000000043</v>
      </c>
      <c r="F83">
        <f t="shared" si="7"/>
        <v>14.683281895</v>
      </c>
      <c r="G83">
        <f t="shared" si="9"/>
        <v>4.4656661181419223E-16</v>
      </c>
    </row>
    <row r="84" spans="1:7" x14ac:dyDescent="0.2">
      <c r="A84">
        <f>A83+'Inputs &amp; Outputs'!$B$6</f>
        <v>0.73800000000000043</v>
      </c>
      <c r="B84">
        <f>(1/2*'Inputs &amp; Outputs'!$B$2*'Analytical Flight Path'!A84^2)+(Calculations!$A$4*'Analytical Flight Path'!A84)+'Inputs &amp; Outputs'!$B$5</f>
        <v>14.708521180000002</v>
      </c>
      <c r="C84">
        <f t="shared" si="8"/>
        <v>14.708521180000002</v>
      </c>
      <c r="D84">
        <f>A84*Calculations!$C$4</f>
        <v>4.5207977986128106E-16</v>
      </c>
      <c r="E84">
        <f t="shared" si="6"/>
        <v>0.73800000000000043</v>
      </c>
      <c r="F84">
        <f t="shared" si="7"/>
        <v>14.708521180000002</v>
      </c>
      <c r="G84">
        <f t="shared" si="9"/>
        <v>4.5207977986128106E-16</v>
      </c>
    </row>
    <row r="85" spans="1:7" x14ac:dyDescent="0.2">
      <c r="A85">
        <f>A84+'Inputs &amp; Outputs'!$B$6</f>
        <v>0.74700000000000044</v>
      </c>
      <c r="B85">
        <f>(1/2*'Inputs &amp; Outputs'!$B$2*'Analytical Flight Path'!A85^2)+(Calculations!$A$4*'Analytical Flight Path'!A85)+'Inputs &amp; Outputs'!$B$5</f>
        <v>14.732965855000002</v>
      </c>
      <c r="C85">
        <f t="shared" si="8"/>
        <v>14.732965855000002</v>
      </c>
      <c r="D85">
        <f>A85*Calculations!$C$4</f>
        <v>4.5759294790836989E-16</v>
      </c>
      <c r="E85">
        <f t="shared" si="6"/>
        <v>0.74700000000000044</v>
      </c>
      <c r="F85">
        <f t="shared" si="7"/>
        <v>14.732965855000002</v>
      </c>
      <c r="G85">
        <f t="shared" si="9"/>
        <v>4.5759294790836989E-16</v>
      </c>
    </row>
    <row r="86" spans="1:7" x14ac:dyDescent="0.2">
      <c r="A86">
        <f>A85+'Inputs &amp; Outputs'!$B$6</f>
        <v>0.75600000000000045</v>
      </c>
      <c r="B86">
        <f>(1/2*'Inputs &amp; Outputs'!$B$2*'Analytical Flight Path'!A86^2)+(Calculations!$A$4*'Analytical Flight Path'!A86)+'Inputs &amp; Outputs'!$B$5</f>
        <v>14.75661592</v>
      </c>
      <c r="C86">
        <f t="shared" si="8"/>
        <v>14.75661592</v>
      </c>
      <c r="D86">
        <f>A86*Calculations!$C$4</f>
        <v>4.6310611595545862E-16</v>
      </c>
      <c r="E86">
        <f t="shared" si="6"/>
        <v>0.75600000000000045</v>
      </c>
      <c r="F86">
        <f t="shared" si="7"/>
        <v>14.75661592</v>
      </c>
      <c r="G86">
        <f t="shared" si="9"/>
        <v>4.6310611595545862E-16</v>
      </c>
    </row>
    <row r="87" spans="1:7" x14ac:dyDescent="0.2">
      <c r="A87">
        <f>A86+'Inputs &amp; Outputs'!$B$6</f>
        <v>0.76500000000000046</v>
      </c>
      <c r="B87">
        <f>(1/2*'Inputs &amp; Outputs'!$B$2*'Analytical Flight Path'!A87^2)+(Calculations!$A$4*'Analytical Flight Path'!A87)+'Inputs &amp; Outputs'!$B$5</f>
        <v>14.779471375000002</v>
      </c>
      <c r="C87">
        <f t="shared" si="8"/>
        <v>14.779471375000002</v>
      </c>
      <c r="D87">
        <f>A87*Calculations!$C$4</f>
        <v>4.6861928400254745E-16</v>
      </c>
      <c r="E87">
        <f t="shared" si="6"/>
        <v>0.76500000000000046</v>
      </c>
      <c r="F87">
        <f t="shared" si="7"/>
        <v>14.779471375000002</v>
      </c>
      <c r="G87">
        <f t="shared" si="9"/>
        <v>4.6861928400254745E-16</v>
      </c>
    </row>
    <row r="88" spans="1:7" x14ac:dyDescent="0.2">
      <c r="A88">
        <f>A87+'Inputs &amp; Outputs'!$B$6</f>
        <v>0.77400000000000047</v>
      </c>
      <c r="B88">
        <f>(1/2*'Inputs &amp; Outputs'!$B$2*'Analytical Flight Path'!A88^2)+(Calculations!$A$4*'Analytical Flight Path'!A88)+'Inputs &amp; Outputs'!$B$5</f>
        <v>14.80153222</v>
      </c>
      <c r="C88">
        <f t="shared" si="8"/>
        <v>14.80153222</v>
      </c>
      <c r="D88">
        <f>A88*Calculations!$C$4</f>
        <v>4.7413245204963618E-16</v>
      </c>
      <c r="E88">
        <f t="shared" ref="E88:E151" si="10">IF(SUM(C85:C87)=0,NA(),A88)</f>
        <v>0.77400000000000047</v>
      </c>
      <c r="F88">
        <f t="shared" ref="F88:F151" si="11">IF(SUM(C85:C87)=0,NA(),C88)</f>
        <v>14.80153222</v>
      </c>
      <c r="G88">
        <f t="shared" si="9"/>
        <v>4.7413245204963618E-16</v>
      </c>
    </row>
    <row r="89" spans="1:7" x14ac:dyDescent="0.2">
      <c r="A89">
        <f>A88+'Inputs &amp; Outputs'!$B$6</f>
        <v>0.78300000000000047</v>
      </c>
      <c r="B89">
        <f>(1/2*'Inputs &amp; Outputs'!$B$2*'Analytical Flight Path'!A89^2)+(Calculations!$A$4*'Analytical Flight Path'!A89)+'Inputs &amp; Outputs'!$B$5</f>
        <v>14.822798455000001</v>
      </c>
      <c r="C89">
        <f t="shared" si="8"/>
        <v>14.822798455000001</v>
      </c>
      <c r="D89">
        <f>A89*Calculations!$C$4</f>
        <v>4.7964562009672501E-16</v>
      </c>
      <c r="E89">
        <f t="shared" si="10"/>
        <v>0.78300000000000047</v>
      </c>
      <c r="F89">
        <f t="shared" si="11"/>
        <v>14.822798455000001</v>
      </c>
      <c r="G89">
        <f t="shared" si="9"/>
        <v>4.7964562009672501E-16</v>
      </c>
    </row>
    <row r="90" spans="1:7" x14ac:dyDescent="0.2">
      <c r="A90">
        <f>A89+'Inputs &amp; Outputs'!$B$6</f>
        <v>0.79200000000000048</v>
      </c>
      <c r="B90">
        <f>(1/2*'Inputs &amp; Outputs'!$B$2*'Analytical Flight Path'!A90^2)+(Calculations!$A$4*'Analytical Flight Path'!A90)+'Inputs &amp; Outputs'!$B$5</f>
        <v>14.843270080000002</v>
      </c>
      <c r="C90">
        <f t="shared" si="8"/>
        <v>14.843270080000002</v>
      </c>
      <c r="D90">
        <f>A90*Calculations!$C$4</f>
        <v>4.8515878814381384E-16</v>
      </c>
      <c r="E90">
        <f t="shared" si="10"/>
        <v>0.79200000000000048</v>
      </c>
      <c r="F90">
        <f t="shared" si="11"/>
        <v>14.843270080000002</v>
      </c>
      <c r="G90">
        <f t="shared" si="9"/>
        <v>4.8515878814381384E-16</v>
      </c>
    </row>
    <row r="91" spans="1:7" x14ac:dyDescent="0.2">
      <c r="A91">
        <f>A90+'Inputs &amp; Outputs'!$B$6</f>
        <v>0.80100000000000049</v>
      </c>
      <c r="B91">
        <f>(1/2*'Inputs &amp; Outputs'!$B$2*'Analytical Flight Path'!A91^2)+(Calculations!$A$4*'Analytical Flight Path'!A91)+'Inputs &amp; Outputs'!$B$5</f>
        <v>14.862947095000001</v>
      </c>
      <c r="C91">
        <f t="shared" si="8"/>
        <v>14.862947095000001</v>
      </c>
      <c r="D91">
        <f>A91*Calculations!$C$4</f>
        <v>4.9067195619090257E-16</v>
      </c>
      <c r="E91">
        <f t="shared" si="10"/>
        <v>0.80100000000000049</v>
      </c>
      <c r="F91">
        <f t="shared" si="11"/>
        <v>14.862947095000001</v>
      </c>
      <c r="G91">
        <f t="shared" si="9"/>
        <v>4.9067195619090257E-16</v>
      </c>
    </row>
    <row r="92" spans="1:7" x14ac:dyDescent="0.2">
      <c r="A92">
        <f>A91+'Inputs &amp; Outputs'!$B$6</f>
        <v>0.8100000000000005</v>
      </c>
      <c r="B92">
        <f>(1/2*'Inputs &amp; Outputs'!$B$2*'Analytical Flight Path'!A92^2)+(Calculations!$A$4*'Analytical Flight Path'!A92)+'Inputs &amp; Outputs'!$B$5</f>
        <v>14.8818295</v>
      </c>
      <c r="C92">
        <f t="shared" si="8"/>
        <v>14.8818295</v>
      </c>
      <c r="D92">
        <f>A92*Calculations!$C$4</f>
        <v>4.961851242379914E-16</v>
      </c>
      <c r="E92">
        <f t="shared" si="10"/>
        <v>0.8100000000000005</v>
      </c>
      <c r="F92">
        <f t="shared" si="11"/>
        <v>14.8818295</v>
      </c>
      <c r="G92">
        <f t="shared" si="9"/>
        <v>4.961851242379914E-16</v>
      </c>
    </row>
    <row r="93" spans="1:7" x14ac:dyDescent="0.2">
      <c r="A93">
        <f>A92+'Inputs &amp; Outputs'!$B$6</f>
        <v>0.81900000000000051</v>
      </c>
      <c r="B93">
        <f>(1/2*'Inputs &amp; Outputs'!$B$2*'Analytical Flight Path'!A93^2)+(Calculations!$A$4*'Analytical Flight Path'!A93)+'Inputs &amp; Outputs'!$B$5</f>
        <v>14.899917295000002</v>
      </c>
      <c r="C93">
        <f t="shared" si="8"/>
        <v>14.899917295000002</v>
      </c>
      <c r="D93">
        <f>A93*Calculations!$C$4</f>
        <v>5.0169829228508023E-16</v>
      </c>
      <c r="E93">
        <f t="shared" si="10"/>
        <v>0.81900000000000051</v>
      </c>
      <c r="F93">
        <f t="shared" si="11"/>
        <v>14.899917295000002</v>
      </c>
      <c r="G93">
        <f t="shared" si="9"/>
        <v>5.0169829228508023E-16</v>
      </c>
    </row>
    <row r="94" spans="1:7" x14ac:dyDescent="0.2">
      <c r="A94">
        <f>A93+'Inputs &amp; Outputs'!$B$6</f>
        <v>0.82800000000000051</v>
      </c>
      <c r="B94">
        <f>(1/2*'Inputs &amp; Outputs'!$B$2*'Analytical Flight Path'!A94^2)+(Calculations!$A$4*'Analytical Flight Path'!A94)+'Inputs &amp; Outputs'!$B$5</f>
        <v>14.917210480000001</v>
      </c>
      <c r="C94">
        <f t="shared" si="8"/>
        <v>14.917210480000001</v>
      </c>
      <c r="D94">
        <f>A94*Calculations!$C$4</f>
        <v>5.0721146033216896E-16</v>
      </c>
      <c r="E94">
        <f t="shared" si="10"/>
        <v>0.82800000000000051</v>
      </c>
      <c r="F94">
        <f t="shared" si="11"/>
        <v>14.917210480000001</v>
      </c>
      <c r="G94">
        <f t="shared" si="9"/>
        <v>5.0721146033216896E-16</v>
      </c>
    </row>
    <row r="95" spans="1:7" x14ac:dyDescent="0.2">
      <c r="A95">
        <f>A94+'Inputs &amp; Outputs'!$B$6</f>
        <v>0.83700000000000052</v>
      </c>
      <c r="B95">
        <f>(1/2*'Inputs &amp; Outputs'!$B$2*'Analytical Flight Path'!A95^2)+(Calculations!$A$4*'Analytical Flight Path'!A95)+'Inputs &amp; Outputs'!$B$5</f>
        <v>14.933709055</v>
      </c>
      <c r="C95">
        <f t="shared" si="8"/>
        <v>14.933709055</v>
      </c>
      <c r="D95">
        <f>A95*Calculations!$C$4</f>
        <v>5.1272462837925779E-16</v>
      </c>
      <c r="E95">
        <f t="shared" si="10"/>
        <v>0.83700000000000052</v>
      </c>
      <c r="F95">
        <f t="shared" si="11"/>
        <v>14.933709055</v>
      </c>
      <c r="G95">
        <f t="shared" si="9"/>
        <v>5.1272462837925779E-16</v>
      </c>
    </row>
    <row r="96" spans="1:7" x14ac:dyDescent="0.2">
      <c r="A96">
        <f>A95+'Inputs &amp; Outputs'!$B$6</f>
        <v>0.84600000000000053</v>
      </c>
      <c r="B96">
        <f>(1/2*'Inputs &amp; Outputs'!$B$2*'Analytical Flight Path'!A96^2)+(Calculations!$A$4*'Analytical Flight Path'!A96)+'Inputs &amp; Outputs'!$B$5</f>
        <v>14.94941302</v>
      </c>
      <c r="C96">
        <f t="shared" si="8"/>
        <v>14.94941302</v>
      </c>
      <c r="D96">
        <f>A96*Calculations!$C$4</f>
        <v>5.1823779642634662E-16</v>
      </c>
      <c r="E96">
        <f t="shared" si="10"/>
        <v>0.84600000000000053</v>
      </c>
      <c r="F96">
        <f t="shared" si="11"/>
        <v>14.94941302</v>
      </c>
      <c r="G96">
        <f t="shared" si="9"/>
        <v>5.1823779642634662E-16</v>
      </c>
    </row>
    <row r="97" spans="1:7" x14ac:dyDescent="0.2">
      <c r="A97">
        <f>A96+'Inputs &amp; Outputs'!$B$6</f>
        <v>0.85500000000000054</v>
      </c>
      <c r="B97">
        <f>(1/2*'Inputs &amp; Outputs'!$B$2*'Analytical Flight Path'!A97^2)+(Calculations!$A$4*'Analytical Flight Path'!A97)+'Inputs &amp; Outputs'!$B$5</f>
        <v>14.964322375000002</v>
      </c>
      <c r="C97">
        <f t="shared" si="8"/>
        <v>14.964322375000002</v>
      </c>
      <c r="D97">
        <f>A97*Calculations!$C$4</f>
        <v>5.2375096447343535E-16</v>
      </c>
      <c r="E97">
        <f t="shared" si="10"/>
        <v>0.85500000000000054</v>
      </c>
      <c r="F97">
        <f t="shared" si="11"/>
        <v>14.964322375000002</v>
      </c>
      <c r="G97">
        <f t="shared" si="9"/>
        <v>5.2375096447343535E-16</v>
      </c>
    </row>
    <row r="98" spans="1:7" x14ac:dyDescent="0.2">
      <c r="A98">
        <f>A97+'Inputs &amp; Outputs'!$B$6</f>
        <v>0.86400000000000055</v>
      </c>
      <c r="B98">
        <f>(1/2*'Inputs &amp; Outputs'!$B$2*'Analytical Flight Path'!A98^2)+(Calculations!$A$4*'Analytical Flight Path'!A98)+'Inputs &amp; Outputs'!$B$5</f>
        <v>14.978437120000001</v>
      </c>
      <c r="C98">
        <f t="shared" si="8"/>
        <v>14.978437120000001</v>
      </c>
      <c r="D98">
        <f>A98*Calculations!$C$4</f>
        <v>5.2926413252052418E-16</v>
      </c>
      <c r="E98">
        <f t="shared" si="10"/>
        <v>0.86400000000000055</v>
      </c>
      <c r="F98">
        <f t="shared" si="11"/>
        <v>14.978437120000001</v>
      </c>
      <c r="G98">
        <f t="shared" si="9"/>
        <v>5.2926413252052418E-16</v>
      </c>
    </row>
    <row r="99" spans="1:7" x14ac:dyDescent="0.2">
      <c r="A99">
        <f>A98+'Inputs &amp; Outputs'!$B$6</f>
        <v>0.87300000000000055</v>
      </c>
      <c r="B99">
        <f>(1/2*'Inputs &amp; Outputs'!$B$2*'Analytical Flight Path'!A99^2)+(Calculations!$A$4*'Analytical Flight Path'!A99)+'Inputs &amp; Outputs'!$B$5</f>
        <v>14.991757255000001</v>
      </c>
      <c r="C99">
        <f t="shared" si="8"/>
        <v>14.991757255000001</v>
      </c>
      <c r="D99">
        <f>A99*Calculations!$C$4</f>
        <v>5.3477730056761301E-16</v>
      </c>
      <c r="E99">
        <f t="shared" si="10"/>
        <v>0.87300000000000055</v>
      </c>
      <c r="F99">
        <f t="shared" si="11"/>
        <v>14.991757255000001</v>
      </c>
      <c r="G99">
        <f t="shared" si="9"/>
        <v>5.3477730056761301E-16</v>
      </c>
    </row>
    <row r="100" spans="1:7" x14ac:dyDescent="0.2">
      <c r="A100">
        <f>A99+'Inputs &amp; Outputs'!$B$6</f>
        <v>0.88200000000000056</v>
      </c>
      <c r="B100">
        <f>(1/2*'Inputs &amp; Outputs'!$B$2*'Analytical Flight Path'!A100^2)+(Calculations!$A$4*'Analytical Flight Path'!A100)+'Inputs &amp; Outputs'!$B$5</f>
        <v>15.00428278</v>
      </c>
      <c r="C100">
        <f t="shared" si="8"/>
        <v>15.00428278</v>
      </c>
      <c r="D100">
        <f>A100*Calculations!$C$4</f>
        <v>5.4029046861470174E-16</v>
      </c>
      <c r="E100">
        <f t="shared" si="10"/>
        <v>0.88200000000000056</v>
      </c>
      <c r="F100">
        <f t="shared" si="11"/>
        <v>15.00428278</v>
      </c>
      <c r="G100">
        <f t="shared" si="9"/>
        <v>5.4029046861470174E-16</v>
      </c>
    </row>
    <row r="101" spans="1:7" x14ac:dyDescent="0.2">
      <c r="A101">
        <f>A100+'Inputs &amp; Outputs'!$B$6</f>
        <v>0.89100000000000057</v>
      </c>
      <c r="B101">
        <f>(1/2*'Inputs &amp; Outputs'!$B$2*'Analytical Flight Path'!A101^2)+(Calculations!$A$4*'Analytical Flight Path'!A101)+'Inputs &amp; Outputs'!$B$5</f>
        <v>15.016013695</v>
      </c>
      <c r="C101">
        <f t="shared" si="8"/>
        <v>15.016013695</v>
      </c>
      <c r="D101">
        <f>A101*Calculations!$C$4</f>
        <v>5.4580363666179057E-16</v>
      </c>
      <c r="E101">
        <f t="shared" si="10"/>
        <v>0.89100000000000057</v>
      </c>
      <c r="F101">
        <f t="shared" si="11"/>
        <v>15.016013695</v>
      </c>
      <c r="G101">
        <f t="shared" si="9"/>
        <v>5.4580363666179057E-16</v>
      </c>
    </row>
    <row r="102" spans="1:7" x14ac:dyDescent="0.2">
      <c r="A102">
        <f>A101+'Inputs &amp; Outputs'!$B$6</f>
        <v>0.90000000000000058</v>
      </c>
      <c r="B102">
        <f>(1/2*'Inputs &amp; Outputs'!$B$2*'Analytical Flight Path'!A102^2)+(Calculations!$A$4*'Analytical Flight Path'!A102)+'Inputs &amp; Outputs'!$B$5</f>
        <v>15.026949999999999</v>
      </c>
      <c r="C102">
        <f t="shared" si="8"/>
        <v>15.026949999999999</v>
      </c>
      <c r="D102">
        <f>A102*Calculations!$C$4</f>
        <v>5.513168047088794E-16</v>
      </c>
      <c r="E102">
        <f t="shared" si="10"/>
        <v>0.90000000000000058</v>
      </c>
      <c r="F102">
        <f t="shared" si="11"/>
        <v>15.026949999999999</v>
      </c>
      <c r="G102">
        <f t="shared" si="9"/>
        <v>5.513168047088794E-16</v>
      </c>
    </row>
    <row r="103" spans="1:7" x14ac:dyDescent="0.2">
      <c r="A103">
        <f>A102+'Inputs &amp; Outputs'!$B$6</f>
        <v>0.90900000000000059</v>
      </c>
      <c r="B103">
        <f>(1/2*'Inputs &amp; Outputs'!$B$2*'Analytical Flight Path'!A103^2)+(Calculations!$A$4*'Analytical Flight Path'!A103)+'Inputs &amp; Outputs'!$B$5</f>
        <v>15.037091695000001</v>
      </c>
      <c r="C103">
        <f t="shared" si="8"/>
        <v>15.037091695000001</v>
      </c>
      <c r="D103">
        <f>A103*Calculations!$C$4</f>
        <v>5.5682997275596813E-16</v>
      </c>
      <c r="E103">
        <f t="shared" si="10"/>
        <v>0.90900000000000059</v>
      </c>
      <c r="F103">
        <f t="shared" si="11"/>
        <v>15.037091695000001</v>
      </c>
      <c r="G103">
        <f t="shared" si="9"/>
        <v>5.5682997275596813E-16</v>
      </c>
    </row>
    <row r="104" spans="1:7" x14ac:dyDescent="0.2">
      <c r="A104">
        <f>A103+'Inputs &amp; Outputs'!$B$6</f>
        <v>0.91800000000000059</v>
      </c>
      <c r="B104">
        <f>(1/2*'Inputs &amp; Outputs'!$B$2*'Analytical Flight Path'!A104^2)+(Calculations!$A$4*'Analytical Flight Path'!A104)+'Inputs &amp; Outputs'!$B$5</f>
        <v>15.046438780000001</v>
      </c>
      <c r="C104">
        <f t="shared" si="8"/>
        <v>15.046438780000001</v>
      </c>
      <c r="D104">
        <f>A104*Calculations!$C$4</f>
        <v>5.6234314080305696E-16</v>
      </c>
      <c r="E104">
        <f t="shared" si="10"/>
        <v>0.91800000000000059</v>
      </c>
      <c r="F104">
        <f t="shared" si="11"/>
        <v>15.046438780000001</v>
      </c>
      <c r="G104">
        <f t="shared" si="9"/>
        <v>5.6234314080305696E-16</v>
      </c>
    </row>
    <row r="105" spans="1:7" x14ac:dyDescent="0.2">
      <c r="A105">
        <f>A104+'Inputs &amp; Outputs'!$B$6</f>
        <v>0.9270000000000006</v>
      </c>
      <c r="B105">
        <f>(1/2*'Inputs &amp; Outputs'!$B$2*'Analytical Flight Path'!A105^2)+(Calculations!$A$4*'Analytical Flight Path'!A105)+'Inputs &amp; Outputs'!$B$5</f>
        <v>15.054991255000001</v>
      </c>
      <c r="C105">
        <f t="shared" si="8"/>
        <v>15.054991255000001</v>
      </c>
      <c r="D105">
        <f>A105*Calculations!$C$4</f>
        <v>5.6785630885014579E-16</v>
      </c>
      <c r="E105">
        <f t="shared" si="10"/>
        <v>0.9270000000000006</v>
      </c>
      <c r="F105">
        <f t="shared" si="11"/>
        <v>15.054991255000001</v>
      </c>
      <c r="G105">
        <f t="shared" si="9"/>
        <v>5.6785630885014579E-16</v>
      </c>
    </row>
    <row r="106" spans="1:7" x14ac:dyDescent="0.2">
      <c r="A106">
        <f>A105+'Inputs &amp; Outputs'!$B$6</f>
        <v>0.93600000000000061</v>
      </c>
      <c r="B106">
        <f>(1/2*'Inputs &amp; Outputs'!$B$2*'Analytical Flight Path'!A106^2)+(Calculations!$A$4*'Analytical Flight Path'!A106)+'Inputs &amp; Outputs'!$B$5</f>
        <v>15.062749120000001</v>
      </c>
      <c r="C106">
        <f t="shared" si="8"/>
        <v>15.062749120000001</v>
      </c>
      <c r="D106">
        <f>A106*Calculations!$C$4</f>
        <v>5.7336947689723452E-16</v>
      </c>
      <c r="E106">
        <f t="shared" si="10"/>
        <v>0.93600000000000061</v>
      </c>
      <c r="F106">
        <f t="shared" si="11"/>
        <v>15.062749120000001</v>
      </c>
      <c r="G106">
        <f t="shared" si="9"/>
        <v>5.7336947689723452E-16</v>
      </c>
    </row>
    <row r="107" spans="1:7" x14ac:dyDescent="0.2">
      <c r="A107">
        <f>A106+'Inputs &amp; Outputs'!$B$6</f>
        <v>0.94500000000000062</v>
      </c>
      <c r="B107">
        <f>(1/2*'Inputs &amp; Outputs'!$B$2*'Analytical Flight Path'!A107^2)+(Calculations!$A$4*'Analytical Flight Path'!A107)+'Inputs &amp; Outputs'!$B$5</f>
        <v>15.069712375000002</v>
      </c>
      <c r="C107">
        <f t="shared" si="8"/>
        <v>15.069712375000002</v>
      </c>
      <c r="D107">
        <f>A107*Calculations!$C$4</f>
        <v>5.7888264494432335E-16</v>
      </c>
      <c r="E107">
        <f t="shared" si="10"/>
        <v>0.94500000000000062</v>
      </c>
      <c r="F107">
        <f t="shared" si="11"/>
        <v>15.069712375000002</v>
      </c>
      <c r="G107">
        <f t="shared" si="9"/>
        <v>5.7888264494432335E-16</v>
      </c>
    </row>
    <row r="108" spans="1:7" x14ac:dyDescent="0.2">
      <c r="A108">
        <f>A107+'Inputs &amp; Outputs'!$B$6</f>
        <v>0.95400000000000063</v>
      </c>
      <c r="B108">
        <f>(1/2*'Inputs &amp; Outputs'!$B$2*'Analytical Flight Path'!A108^2)+(Calculations!$A$4*'Analytical Flight Path'!A108)+'Inputs &amp; Outputs'!$B$5</f>
        <v>15.075881020000001</v>
      </c>
      <c r="C108">
        <f t="shared" si="8"/>
        <v>15.075881020000001</v>
      </c>
      <c r="D108">
        <f>A108*Calculations!$C$4</f>
        <v>5.8439581299141208E-16</v>
      </c>
      <c r="E108">
        <f t="shared" si="10"/>
        <v>0.95400000000000063</v>
      </c>
      <c r="F108">
        <f t="shared" si="11"/>
        <v>15.075881020000001</v>
      </c>
      <c r="G108">
        <f t="shared" si="9"/>
        <v>5.8439581299141208E-16</v>
      </c>
    </row>
    <row r="109" spans="1:7" x14ac:dyDescent="0.2">
      <c r="A109">
        <f>A108+'Inputs &amp; Outputs'!$B$6</f>
        <v>0.96300000000000063</v>
      </c>
      <c r="B109">
        <f>(1/2*'Inputs &amp; Outputs'!$B$2*'Analytical Flight Path'!A109^2)+(Calculations!$A$4*'Analytical Flight Path'!A109)+'Inputs &amp; Outputs'!$B$5</f>
        <v>15.081255055</v>
      </c>
      <c r="C109">
        <f t="shared" si="8"/>
        <v>15.081255055</v>
      </c>
      <c r="D109">
        <f>A109*Calculations!$C$4</f>
        <v>5.8990898103850091E-16</v>
      </c>
      <c r="E109">
        <f t="shared" si="10"/>
        <v>0.96300000000000063</v>
      </c>
      <c r="F109">
        <f t="shared" si="11"/>
        <v>15.081255055</v>
      </c>
      <c r="G109">
        <f t="shared" si="9"/>
        <v>5.8990898103850091E-16</v>
      </c>
    </row>
    <row r="110" spans="1:7" x14ac:dyDescent="0.2">
      <c r="A110">
        <f>A109+'Inputs &amp; Outputs'!$B$6</f>
        <v>0.97200000000000064</v>
      </c>
      <c r="B110">
        <f>(1/2*'Inputs &amp; Outputs'!$B$2*'Analytical Flight Path'!A110^2)+(Calculations!$A$4*'Analytical Flight Path'!A110)+'Inputs &amp; Outputs'!$B$5</f>
        <v>15.085834479999999</v>
      </c>
      <c r="C110">
        <f t="shared" si="8"/>
        <v>15.085834479999999</v>
      </c>
      <c r="D110">
        <f>A110*Calculations!$C$4</f>
        <v>5.9542214908558974E-16</v>
      </c>
      <c r="E110">
        <f t="shared" si="10"/>
        <v>0.97200000000000064</v>
      </c>
      <c r="F110">
        <f t="shared" si="11"/>
        <v>15.085834479999999</v>
      </c>
      <c r="G110">
        <f t="shared" si="9"/>
        <v>5.9542214908558974E-16</v>
      </c>
    </row>
    <row r="111" spans="1:7" x14ac:dyDescent="0.2">
      <c r="A111">
        <f>A110+'Inputs &amp; Outputs'!$B$6</f>
        <v>0.98100000000000065</v>
      </c>
      <c r="B111">
        <f>(1/2*'Inputs &amp; Outputs'!$B$2*'Analytical Flight Path'!A111^2)+(Calculations!$A$4*'Analytical Flight Path'!A111)+'Inputs &amp; Outputs'!$B$5</f>
        <v>15.089619294999999</v>
      </c>
      <c r="C111">
        <f t="shared" si="8"/>
        <v>15.089619294999999</v>
      </c>
      <c r="D111">
        <f>A111*Calculations!$C$4</f>
        <v>6.0093531713267847E-16</v>
      </c>
      <c r="E111">
        <f t="shared" si="10"/>
        <v>0.98100000000000065</v>
      </c>
      <c r="F111">
        <f t="shared" si="11"/>
        <v>15.089619294999999</v>
      </c>
      <c r="G111">
        <f t="shared" si="9"/>
        <v>6.0093531713267847E-16</v>
      </c>
    </row>
    <row r="112" spans="1:7" x14ac:dyDescent="0.2">
      <c r="A112">
        <f>A111+'Inputs &amp; Outputs'!$B$6</f>
        <v>0.99000000000000066</v>
      </c>
      <c r="B112">
        <f>(1/2*'Inputs &amp; Outputs'!$B$2*'Analytical Flight Path'!A112^2)+(Calculations!$A$4*'Analytical Flight Path'!A112)+'Inputs &amp; Outputs'!$B$5</f>
        <v>15.092609499999998</v>
      </c>
      <c r="C112">
        <f t="shared" si="8"/>
        <v>15.092609499999998</v>
      </c>
      <c r="D112">
        <f>A112*Calculations!$C$4</f>
        <v>6.064484851797673E-16</v>
      </c>
      <c r="E112">
        <f t="shared" si="10"/>
        <v>0.99000000000000066</v>
      </c>
      <c r="F112">
        <f t="shared" si="11"/>
        <v>15.092609499999998</v>
      </c>
      <c r="G112">
        <f t="shared" si="9"/>
        <v>6.064484851797673E-16</v>
      </c>
    </row>
    <row r="113" spans="1:7" x14ac:dyDescent="0.2">
      <c r="A113">
        <f>A112+'Inputs &amp; Outputs'!$B$6</f>
        <v>0.99900000000000067</v>
      </c>
      <c r="B113">
        <f>(1/2*'Inputs &amp; Outputs'!$B$2*'Analytical Flight Path'!A113^2)+(Calculations!$A$4*'Analytical Flight Path'!A113)+'Inputs &amp; Outputs'!$B$5</f>
        <v>15.094805095000002</v>
      </c>
      <c r="C113">
        <f t="shared" si="8"/>
        <v>15.094805095000002</v>
      </c>
      <c r="D113">
        <f>A113*Calculations!$C$4</f>
        <v>6.1196165322685613E-16</v>
      </c>
      <c r="E113">
        <f t="shared" si="10"/>
        <v>0.99900000000000067</v>
      </c>
      <c r="F113">
        <f t="shared" si="11"/>
        <v>15.094805095000002</v>
      </c>
      <c r="G113">
        <f t="shared" si="9"/>
        <v>6.1196165322685613E-16</v>
      </c>
    </row>
    <row r="114" spans="1:7" x14ac:dyDescent="0.2">
      <c r="A114">
        <f>A113+'Inputs &amp; Outputs'!$B$6</f>
        <v>1.0080000000000007</v>
      </c>
      <c r="B114">
        <f>(1/2*'Inputs &amp; Outputs'!$B$2*'Analytical Flight Path'!A114^2)+(Calculations!$A$4*'Analytical Flight Path'!A114)+'Inputs &amp; Outputs'!$B$5</f>
        <v>15.09620608</v>
      </c>
      <c r="C114">
        <f t="shared" si="8"/>
        <v>15.09620608</v>
      </c>
      <c r="D114">
        <f>A114*Calculations!$C$4</f>
        <v>6.1747482127394486E-16</v>
      </c>
      <c r="E114">
        <f t="shared" si="10"/>
        <v>1.0080000000000007</v>
      </c>
      <c r="F114">
        <f t="shared" si="11"/>
        <v>15.09620608</v>
      </c>
      <c r="G114">
        <f t="shared" si="9"/>
        <v>6.1747482127394486E-16</v>
      </c>
    </row>
    <row r="115" spans="1:7" x14ac:dyDescent="0.2">
      <c r="A115">
        <f>A114+'Inputs &amp; Outputs'!$B$6</f>
        <v>1.0170000000000006</v>
      </c>
      <c r="B115">
        <f>(1/2*'Inputs &amp; Outputs'!$B$2*'Analytical Flight Path'!A115^2)+(Calculations!$A$4*'Analytical Flight Path'!A115)+'Inputs &amp; Outputs'!$B$5</f>
        <v>15.096812454999998</v>
      </c>
      <c r="C115">
        <f t="shared" si="8"/>
        <v>15.096812454999998</v>
      </c>
      <c r="D115">
        <f>A115*Calculations!$C$4</f>
        <v>6.2298798932103359E-16</v>
      </c>
      <c r="E115">
        <f t="shared" si="10"/>
        <v>1.0170000000000006</v>
      </c>
      <c r="F115">
        <f t="shared" si="11"/>
        <v>15.096812454999998</v>
      </c>
      <c r="G115">
        <f t="shared" si="9"/>
        <v>6.2298798932103359E-16</v>
      </c>
    </row>
    <row r="116" spans="1:7" x14ac:dyDescent="0.2">
      <c r="A116">
        <f>A115+'Inputs &amp; Outputs'!$B$6</f>
        <v>1.0260000000000005</v>
      </c>
      <c r="B116">
        <f>(1/2*'Inputs &amp; Outputs'!$B$2*'Analytical Flight Path'!A116^2)+(Calculations!$A$4*'Analytical Flight Path'!A116)+'Inputs &amp; Outputs'!$B$5</f>
        <v>15.096624219999999</v>
      </c>
      <c r="C116">
        <f t="shared" si="8"/>
        <v>15.096624219999999</v>
      </c>
      <c r="D116">
        <f>A116*Calculations!$C$4</f>
        <v>6.2850115736812232E-16</v>
      </c>
      <c r="E116">
        <f t="shared" si="10"/>
        <v>1.0260000000000005</v>
      </c>
      <c r="F116">
        <f t="shared" si="11"/>
        <v>15.096624219999999</v>
      </c>
      <c r="G116">
        <f t="shared" si="9"/>
        <v>6.2850115736812232E-16</v>
      </c>
    </row>
    <row r="117" spans="1:7" x14ac:dyDescent="0.2">
      <c r="A117">
        <f>A116+'Inputs &amp; Outputs'!$B$6</f>
        <v>1.0350000000000004</v>
      </c>
      <c r="B117">
        <f>(1/2*'Inputs &amp; Outputs'!$B$2*'Analytical Flight Path'!A117^2)+(Calculations!$A$4*'Analytical Flight Path'!A117)+'Inputs &amp; Outputs'!$B$5</f>
        <v>15.095641375</v>
      </c>
      <c r="C117">
        <f t="shared" si="8"/>
        <v>15.095641375</v>
      </c>
      <c r="D117">
        <f>A117*Calculations!$C$4</f>
        <v>6.3401432541521105E-16</v>
      </c>
      <c r="E117">
        <f t="shared" si="10"/>
        <v>1.0350000000000004</v>
      </c>
      <c r="F117">
        <f t="shared" si="11"/>
        <v>15.095641375</v>
      </c>
      <c r="G117">
        <f t="shared" si="9"/>
        <v>6.3401432541521105E-16</v>
      </c>
    </row>
    <row r="118" spans="1:7" x14ac:dyDescent="0.2">
      <c r="A118">
        <f>A117+'Inputs &amp; Outputs'!$B$6</f>
        <v>1.0440000000000003</v>
      </c>
      <c r="B118">
        <f>(1/2*'Inputs &amp; Outputs'!$B$2*'Analytical Flight Path'!A118^2)+(Calculations!$A$4*'Analytical Flight Path'!A118)+'Inputs &amp; Outputs'!$B$5</f>
        <v>15.09386392</v>
      </c>
      <c r="C118">
        <f t="shared" si="8"/>
        <v>15.09386392</v>
      </c>
      <c r="D118">
        <f>A118*Calculations!$C$4</f>
        <v>6.3952749346229978E-16</v>
      </c>
      <c r="E118">
        <f t="shared" si="10"/>
        <v>1.0440000000000003</v>
      </c>
      <c r="F118">
        <f t="shared" si="11"/>
        <v>15.09386392</v>
      </c>
      <c r="G118">
        <f t="shared" si="9"/>
        <v>6.3952749346229978E-16</v>
      </c>
    </row>
    <row r="119" spans="1:7" x14ac:dyDescent="0.2">
      <c r="A119">
        <f>A118+'Inputs &amp; Outputs'!$B$6</f>
        <v>1.0530000000000002</v>
      </c>
      <c r="B119">
        <f>(1/2*'Inputs &amp; Outputs'!$B$2*'Analytical Flight Path'!A119^2)+(Calculations!$A$4*'Analytical Flight Path'!A119)+'Inputs &amp; Outputs'!$B$5</f>
        <v>15.091291854999998</v>
      </c>
      <c r="C119">
        <f t="shared" si="8"/>
        <v>15.091291854999998</v>
      </c>
      <c r="D119">
        <f>A119*Calculations!$C$4</f>
        <v>6.4504066150938851E-16</v>
      </c>
      <c r="E119">
        <f t="shared" si="10"/>
        <v>1.0530000000000002</v>
      </c>
      <c r="F119">
        <f t="shared" si="11"/>
        <v>15.091291854999998</v>
      </c>
      <c r="G119">
        <f t="shared" si="9"/>
        <v>6.4504066150938851E-16</v>
      </c>
    </row>
    <row r="120" spans="1:7" x14ac:dyDescent="0.2">
      <c r="A120">
        <f>A119+'Inputs &amp; Outputs'!$B$6</f>
        <v>1.0620000000000001</v>
      </c>
      <c r="B120">
        <f>(1/2*'Inputs &amp; Outputs'!$B$2*'Analytical Flight Path'!A120^2)+(Calculations!$A$4*'Analytical Flight Path'!A120)+'Inputs &amp; Outputs'!$B$5</f>
        <v>15.087925179999999</v>
      </c>
      <c r="C120">
        <f t="shared" si="8"/>
        <v>15.087925179999999</v>
      </c>
      <c r="D120">
        <f>A120*Calculations!$C$4</f>
        <v>6.5055382955647725E-16</v>
      </c>
      <c r="E120">
        <f t="shared" si="10"/>
        <v>1.0620000000000001</v>
      </c>
      <c r="F120">
        <f t="shared" si="11"/>
        <v>15.087925179999999</v>
      </c>
      <c r="G120">
        <f t="shared" si="9"/>
        <v>6.5055382955647725E-16</v>
      </c>
    </row>
    <row r="121" spans="1:7" x14ac:dyDescent="0.2">
      <c r="A121">
        <f>A120+'Inputs &amp; Outputs'!$B$6</f>
        <v>1.071</v>
      </c>
      <c r="B121">
        <f>(1/2*'Inputs &amp; Outputs'!$B$2*'Analytical Flight Path'!A121^2)+(Calculations!$A$4*'Analytical Flight Path'!A121)+'Inputs &amp; Outputs'!$B$5</f>
        <v>15.083763894999999</v>
      </c>
      <c r="C121">
        <f t="shared" si="8"/>
        <v>15.083763894999999</v>
      </c>
      <c r="D121">
        <f>A121*Calculations!$C$4</f>
        <v>6.5606699760356598E-16</v>
      </c>
      <c r="E121">
        <f t="shared" si="10"/>
        <v>1.071</v>
      </c>
      <c r="F121">
        <f t="shared" si="11"/>
        <v>15.083763894999999</v>
      </c>
      <c r="G121">
        <f t="shared" si="9"/>
        <v>6.5606699760356598E-16</v>
      </c>
    </row>
    <row r="122" spans="1:7" x14ac:dyDescent="0.2">
      <c r="A122">
        <f>A121+'Inputs &amp; Outputs'!$B$6</f>
        <v>1.0799999999999998</v>
      </c>
      <c r="B122">
        <f>(1/2*'Inputs &amp; Outputs'!$B$2*'Analytical Flight Path'!A122^2)+(Calculations!$A$4*'Analytical Flight Path'!A122)+'Inputs &amp; Outputs'!$B$5</f>
        <v>15.078808</v>
      </c>
      <c r="C122">
        <f t="shared" si="8"/>
        <v>15.078808</v>
      </c>
      <c r="D122">
        <f>A122*Calculations!$C$4</f>
        <v>6.6158016565065471E-16</v>
      </c>
      <c r="E122">
        <f t="shared" si="10"/>
        <v>1.0799999999999998</v>
      </c>
      <c r="F122">
        <f t="shared" si="11"/>
        <v>15.078808</v>
      </c>
      <c r="G122">
        <f t="shared" si="9"/>
        <v>6.6158016565065471E-16</v>
      </c>
    </row>
    <row r="123" spans="1:7" x14ac:dyDescent="0.2">
      <c r="A123">
        <f>A122+'Inputs &amp; Outputs'!$B$6</f>
        <v>1.0889999999999997</v>
      </c>
      <c r="B123">
        <f>(1/2*'Inputs &amp; Outputs'!$B$2*'Analytical Flight Path'!A123^2)+(Calculations!$A$4*'Analytical Flight Path'!A123)+'Inputs &amp; Outputs'!$B$5</f>
        <v>15.073057495</v>
      </c>
      <c r="C123">
        <f t="shared" si="8"/>
        <v>15.073057495</v>
      </c>
      <c r="D123">
        <f>A123*Calculations!$C$4</f>
        <v>6.6709333369774344E-16</v>
      </c>
      <c r="E123">
        <f t="shared" si="10"/>
        <v>1.0889999999999997</v>
      </c>
      <c r="F123">
        <f t="shared" si="11"/>
        <v>15.073057495</v>
      </c>
      <c r="G123">
        <f t="shared" si="9"/>
        <v>6.6709333369774344E-16</v>
      </c>
    </row>
    <row r="124" spans="1:7" x14ac:dyDescent="0.2">
      <c r="A124">
        <f>A123+'Inputs &amp; Outputs'!$B$6</f>
        <v>1.0979999999999996</v>
      </c>
      <c r="B124">
        <f>(1/2*'Inputs &amp; Outputs'!$B$2*'Analytical Flight Path'!A124^2)+(Calculations!$A$4*'Analytical Flight Path'!A124)+'Inputs &amp; Outputs'!$B$5</f>
        <v>15.066512380000001</v>
      </c>
      <c r="C124">
        <f t="shared" si="8"/>
        <v>15.066512380000001</v>
      </c>
      <c r="D124">
        <f>A124*Calculations!$C$4</f>
        <v>6.7260650174483217E-16</v>
      </c>
      <c r="E124">
        <f t="shared" si="10"/>
        <v>1.0979999999999996</v>
      </c>
      <c r="F124">
        <f t="shared" si="11"/>
        <v>15.066512380000001</v>
      </c>
      <c r="G124">
        <f t="shared" si="9"/>
        <v>6.7260650174483217E-16</v>
      </c>
    </row>
    <row r="125" spans="1:7" x14ac:dyDescent="0.2">
      <c r="A125">
        <f>A124+'Inputs &amp; Outputs'!$B$6</f>
        <v>1.1069999999999995</v>
      </c>
      <c r="B125">
        <f>(1/2*'Inputs &amp; Outputs'!$B$2*'Analytical Flight Path'!A125^2)+(Calculations!$A$4*'Analytical Flight Path'!A125)+'Inputs &amp; Outputs'!$B$5</f>
        <v>15.059172655000001</v>
      </c>
      <c r="C125">
        <f t="shared" si="8"/>
        <v>15.059172655000001</v>
      </c>
      <c r="D125">
        <f>A125*Calculations!$C$4</f>
        <v>6.781196697919209E-16</v>
      </c>
      <c r="E125">
        <f t="shared" si="10"/>
        <v>1.1069999999999995</v>
      </c>
      <c r="F125">
        <f t="shared" si="11"/>
        <v>15.059172655000001</v>
      </c>
      <c r="G125">
        <f t="shared" si="9"/>
        <v>6.781196697919209E-16</v>
      </c>
    </row>
    <row r="126" spans="1:7" x14ac:dyDescent="0.2">
      <c r="A126">
        <f>A125+'Inputs &amp; Outputs'!$B$6</f>
        <v>1.1159999999999994</v>
      </c>
      <c r="B126">
        <f>(1/2*'Inputs &amp; Outputs'!$B$2*'Analytical Flight Path'!A126^2)+(Calculations!$A$4*'Analytical Flight Path'!A126)+'Inputs &amp; Outputs'!$B$5</f>
        <v>15.05103832</v>
      </c>
      <c r="C126">
        <f t="shared" si="8"/>
        <v>15.05103832</v>
      </c>
      <c r="D126">
        <f>A126*Calculations!$C$4</f>
        <v>6.8363283783900963E-16</v>
      </c>
      <c r="E126">
        <f t="shared" si="10"/>
        <v>1.1159999999999994</v>
      </c>
      <c r="F126">
        <f t="shared" si="11"/>
        <v>15.05103832</v>
      </c>
      <c r="G126">
        <f t="shared" si="9"/>
        <v>6.8363283783900963E-16</v>
      </c>
    </row>
    <row r="127" spans="1:7" x14ac:dyDescent="0.2">
      <c r="A127">
        <f>A126+'Inputs &amp; Outputs'!$B$6</f>
        <v>1.1249999999999993</v>
      </c>
      <c r="B127">
        <f>(1/2*'Inputs &amp; Outputs'!$B$2*'Analytical Flight Path'!A127^2)+(Calculations!$A$4*'Analytical Flight Path'!A127)+'Inputs &amp; Outputs'!$B$5</f>
        <v>15.042109374999999</v>
      </c>
      <c r="C127">
        <f t="shared" si="8"/>
        <v>15.042109374999999</v>
      </c>
      <c r="D127">
        <f>A127*Calculations!$C$4</f>
        <v>6.8914600588609836E-16</v>
      </c>
      <c r="E127">
        <f t="shared" si="10"/>
        <v>1.1249999999999993</v>
      </c>
      <c r="F127">
        <f t="shared" si="11"/>
        <v>15.042109374999999</v>
      </c>
      <c r="G127">
        <f t="shared" si="9"/>
        <v>6.8914600588609836E-16</v>
      </c>
    </row>
    <row r="128" spans="1:7" x14ac:dyDescent="0.2">
      <c r="A128">
        <f>A127+'Inputs &amp; Outputs'!$B$6</f>
        <v>1.1339999999999992</v>
      </c>
      <c r="B128">
        <f>(1/2*'Inputs &amp; Outputs'!$B$2*'Analytical Flight Path'!A128^2)+(Calculations!$A$4*'Analytical Flight Path'!A128)+'Inputs &amp; Outputs'!$B$5</f>
        <v>15.032385820000002</v>
      </c>
      <c r="C128">
        <f t="shared" si="8"/>
        <v>15.032385820000002</v>
      </c>
      <c r="D128">
        <f>A128*Calculations!$C$4</f>
        <v>6.9465917393318709E-16</v>
      </c>
      <c r="E128">
        <f t="shared" si="10"/>
        <v>1.1339999999999992</v>
      </c>
      <c r="F128">
        <f t="shared" si="11"/>
        <v>15.032385820000002</v>
      </c>
      <c r="G128">
        <f t="shared" si="9"/>
        <v>6.9465917393318709E-16</v>
      </c>
    </row>
    <row r="129" spans="1:7" x14ac:dyDescent="0.2">
      <c r="A129">
        <f>A128+'Inputs &amp; Outputs'!$B$6</f>
        <v>1.1429999999999991</v>
      </c>
      <c r="B129">
        <f>(1/2*'Inputs &amp; Outputs'!$B$2*'Analytical Flight Path'!A129^2)+(Calculations!$A$4*'Analytical Flight Path'!A129)+'Inputs &amp; Outputs'!$B$5</f>
        <v>15.021867655000001</v>
      </c>
      <c r="C129">
        <f t="shared" si="8"/>
        <v>15.021867655000001</v>
      </c>
      <c r="D129">
        <f>A129*Calculations!$C$4</f>
        <v>7.0017234198027582E-16</v>
      </c>
      <c r="E129">
        <f t="shared" si="10"/>
        <v>1.1429999999999991</v>
      </c>
      <c r="F129">
        <f t="shared" si="11"/>
        <v>15.021867655000001</v>
      </c>
      <c r="G129">
        <f t="shared" si="9"/>
        <v>7.0017234198027582E-16</v>
      </c>
    </row>
    <row r="130" spans="1:7" x14ac:dyDescent="0.2">
      <c r="A130">
        <f>A129+'Inputs &amp; Outputs'!$B$6</f>
        <v>1.151999999999999</v>
      </c>
      <c r="B130">
        <f>(1/2*'Inputs &amp; Outputs'!$B$2*'Analytical Flight Path'!A130^2)+(Calculations!$A$4*'Analytical Flight Path'!A130)+'Inputs &amp; Outputs'!$B$5</f>
        <v>15.010554880000001</v>
      </c>
      <c r="C130">
        <f t="shared" si="8"/>
        <v>15.010554880000001</v>
      </c>
      <c r="D130">
        <f>A130*Calculations!$C$4</f>
        <v>7.0568551002736455E-16</v>
      </c>
      <c r="E130">
        <f t="shared" si="10"/>
        <v>1.151999999999999</v>
      </c>
      <c r="F130">
        <f t="shared" si="11"/>
        <v>15.010554880000001</v>
      </c>
      <c r="G130">
        <f t="shared" si="9"/>
        <v>7.0568551002736455E-16</v>
      </c>
    </row>
    <row r="131" spans="1:7" x14ac:dyDescent="0.2">
      <c r="A131">
        <f>A130+'Inputs &amp; Outputs'!$B$6</f>
        <v>1.1609999999999989</v>
      </c>
      <c r="B131">
        <f>(1/2*'Inputs &amp; Outputs'!$B$2*'Analytical Flight Path'!A131^2)+(Calculations!$A$4*'Analytical Flight Path'!A131)+'Inputs &amp; Outputs'!$B$5</f>
        <v>14.998447495000001</v>
      </c>
      <c r="C131">
        <f t="shared" ref="C131:C194" si="12">IF(B131&gt;0,B131,0)</f>
        <v>14.998447495000001</v>
      </c>
      <c r="D131">
        <f>A131*Calculations!$C$4</f>
        <v>7.1119867807445328E-16</v>
      </c>
      <c r="E131">
        <f t="shared" si="10"/>
        <v>1.1609999999999989</v>
      </c>
      <c r="F131">
        <f t="shared" si="11"/>
        <v>14.998447495000001</v>
      </c>
      <c r="G131">
        <f t="shared" si="9"/>
        <v>7.1119867807445328E-16</v>
      </c>
    </row>
    <row r="132" spans="1:7" x14ac:dyDescent="0.2">
      <c r="A132">
        <f>A131+'Inputs &amp; Outputs'!$B$6</f>
        <v>1.1699999999999988</v>
      </c>
      <c r="B132">
        <f>(1/2*'Inputs &amp; Outputs'!$B$2*'Analytical Flight Path'!A132^2)+(Calculations!$A$4*'Analytical Flight Path'!A132)+'Inputs &amp; Outputs'!$B$5</f>
        <v>14.985545500000001</v>
      </c>
      <c r="C132">
        <f t="shared" si="12"/>
        <v>14.985545500000001</v>
      </c>
      <c r="D132">
        <f>A132*Calculations!$C$4</f>
        <v>7.1671184612154202E-16</v>
      </c>
      <c r="E132">
        <f t="shared" si="10"/>
        <v>1.1699999999999988</v>
      </c>
      <c r="F132">
        <f t="shared" si="11"/>
        <v>14.985545500000001</v>
      </c>
      <c r="G132">
        <f t="shared" si="9"/>
        <v>7.1671184612154202E-16</v>
      </c>
    </row>
    <row r="133" spans="1:7" x14ac:dyDescent="0.2">
      <c r="A133">
        <f>A132+'Inputs &amp; Outputs'!$B$6</f>
        <v>1.1789999999999987</v>
      </c>
      <c r="B133">
        <f>(1/2*'Inputs &amp; Outputs'!$B$2*'Analytical Flight Path'!A133^2)+(Calculations!$A$4*'Analytical Flight Path'!A133)+'Inputs &amp; Outputs'!$B$5</f>
        <v>14.971848895000001</v>
      </c>
      <c r="C133">
        <f t="shared" si="12"/>
        <v>14.971848895000001</v>
      </c>
      <c r="D133">
        <f>A133*Calculations!$C$4</f>
        <v>7.2222501416863075E-16</v>
      </c>
      <c r="E133">
        <f t="shared" si="10"/>
        <v>1.1789999999999987</v>
      </c>
      <c r="F133">
        <f t="shared" si="11"/>
        <v>14.971848895000001</v>
      </c>
      <c r="G133">
        <f t="shared" si="9"/>
        <v>7.2222501416863075E-16</v>
      </c>
    </row>
    <row r="134" spans="1:7" x14ac:dyDescent="0.2">
      <c r="A134">
        <f>A133+'Inputs &amp; Outputs'!$B$6</f>
        <v>1.1879999999999986</v>
      </c>
      <c r="B134">
        <f>(1/2*'Inputs &amp; Outputs'!$B$2*'Analytical Flight Path'!A134^2)+(Calculations!$A$4*'Analytical Flight Path'!A134)+'Inputs &amp; Outputs'!$B$5</f>
        <v>14.957357680000003</v>
      </c>
      <c r="C134">
        <f t="shared" si="12"/>
        <v>14.957357680000003</v>
      </c>
      <c r="D134">
        <f>A134*Calculations!$C$4</f>
        <v>7.2773818221571948E-16</v>
      </c>
      <c r="E134">
        <f t="shared" si="10"/>
        <v>1.1879999999999986</v>
      </c>
      <c r="F134">
        <f t="shared" si="11"/>
        <v>14.957357680000003</v>
      </c>
      <c r="G134">
        <f t="shared" ref="G134:G197" si="13">IF(SUM(C131:C133)=0,NA(),D134)</f>
        <v>7.2773818221571948E-16</v>
      </c>
    </row>
    <row r="135" spans="1:7" x14ac:dyDescent="0.2">
      <c r="A135">
        <f>A134+'Inputs &amp; Outputs'!$B$6</f>
        <v>1.1969999999999985</v>
      </c>
      <c r="B135">
        <f>(1/2*'Inputs &amp; Outputs'!$B$2*'Analytical Flight Path'!A135^2)+(Calculations!$A$4*'Analytical Flight Path'!A135)+'Inputs &amp; Outputs'!$B$5</f>
        <v>14.942071855000002</v>
      </c>
      <c r="C135">
        <f t="shared" si="12"/>
        <v>14.942071855000002</v>
      </c>
      <c r="D135">
        <f>A135*Calculations!$C$4</f>
        <v>7.3325135026280821E-16</v>
      </c>
      <c r="E135">
        <f t="shared" si="10"/>
        <v>1.1969999999999985</v>
      </c>
      <c r="F135">
        <f t="shared" si="11"/>
        <v>14.942071855000002</v>
      </c>
      <c r="G135">
        <f t="shared" si="13"/>
        <v>7.3325135026280821E-16</v>
      </c>
    </row>
    <row r="136" spans="1:7" x14ac:dyDescent="0.2">
      <c r="A136">
        <f>A135+'Inputs &amp; Outputs'!$B$6</f>
        <v>1.2059999999999984</v>
      </c>
      <c r="B136">
        <f>(1/2*'Inputs &amp; Outputs'!$B$2*'Analytical Flight Path'!A136^2)+(Calculations!$A$4*'Analytical Flight Path'!A136)+'Inputs &amp; Outputs'!$B$5</f>
        <v>14.925991420000003</v>
      </c>
      <c r="C136">
        <f t="shared" si="12"/>
        <v>14.925991420000003</v>
      </c>
      <c r="D136">
        <f>A136*Calculations!$C$4</f>
        <v>7.3876451830989694E-16</v>
      </c>
      <c r="E136">
        <f t="shared" si="10"/>
        <v>1.2059999999999984</v>
      </c>
      <c r="F136">
        <f t="shared" si="11"/>
        <v>14.925991420000003</v>
      </c>
      <c r="G136">
        <f t="shared" si="13"/>
        <v>7.3876451830989694E-16</v>
      </c>
    </row>
    <row r="137" spans="1:7" x14ac:dyDescent="0.2">
      <c r="A137">
        <f>A136+'Inputs &amp; Outputs'!$B$6</f>
        <v>1.2149999999999983</v>
      </c>
      <c r="B137">
        <f>(1/2*'Inputs &amp; Outputs'!$B$2*'Analytical Flight Path'!A137^2)+(Calculations!$A$4*'Analytical Flight Path'!A137)+'Inputs &amp; Outputs'!$B$5</f>
        <v>14.909116375000004</v>
      </c>
      <c r="C137">
        <f t="shared" si="12"/>
        <v>14.909116375000004</v>
      </c>
      <c r="D137">
        <f>A137*Calculations!$C$4</f>
        <v>7.4427768635698557E-16</v>
      </c>
      <c r="E137">
        <f t="shared" si="10"/>
        <v>1.2149999999999983</v>
      </c>
      <c r="F137">
        <f t="shared" si="11"/>
        <v>14.909116375000004</v>
      </c>
      <c r="G137">
        <f t="shared" si="13"/>
        <v>7.4427768635698557E-16</v>
      </c>
    </row>
    <row r="138" spans="1:7" x14ac:dyDescent="0.2">
      <c r="A138">
        <f>A137+'Inputs &amp; Outputs'!$B$6</f>
        <v>1.2239999999999982</v>
      </c>
      <c r="B138">
        <f>(1/2*'Inputs &amp; Outputs'!$B$2*'Analytical Flight Path'!A138^2)+(Calculations!$A$4*'Analytical Flight Path'!A138)+'Inputs &amp; Outputs'!$B$5</f>
        <v>14.891446720000005</v>
      </c>
      <c r="C138">
        <f t="shared" si="12"/>
        <v>14.891446720000005</v>
      </c>
      <c r="D138">
        <f>A138*Calculations!$C$4</f>
        <v>7.497908544040743E-16</v>
      </c>
      <c r="E138">
        <f t="shared" si="10"/>
        <v>1.2239999999999982</v>
      </c>
      <c r="F138">
        <f t="shared" si="11"/>
        <v>14.891446720000005</v>
      </c>
      <c r="G138">
        <f t="shared" si="13"/>
        <v>7.497908544040743E-16</v>
      </c>
    </row>
    <row r="139" spans="1:7" x14ac:dyDescent="0.2">
      <c r="A139">
        <f>A138+'Inputs &amp; Outputs'!$B$6</f>
        <v>1.2329999999999981</v>
      </c>
      <c r="B139">
        <f>(1/2*'Inputs &amp; Outputs'!$B$2*'Analytical Flight Path'!A139^2)+(Calculations!$A$4*'Analytical Flight Path'!A139)+'Inputs &amp; Outputs'!$B$5</f>
        <v>14.872982455000002</v>
      </c>
      <c r="C139">
        <f t="shared" si="12"/>
        <v>14.872982455000002</v>
      </c>
      <c r="D139">
        <f>A139*Calculations!$C$4</f>
        <v>7.5530402245116303E-16</v>
      </c>
      <c r="E139">
        <f t="shared" si="10"/>
        <v>1.2329999999999981</v>
      </c>
      <c r="F139">
        <f t="shared" si="11"/>
        <v>14.872982455000002</v>
      </c>
      <c r="G139">
        <f t="shared" si="13"/>
        <v>7.5530402245116303E-16</v>
      </c>
    </row>
    <row r="140" spans="1:7" x14ac:dyDescent="0.2">
      <c r="A140">
        <f>A139+'Inputs &amp; Outputs'!$B$6</f>
        <v>1.241999999999998</v>
      </c>
      <c r="B140">
        <f>(1/2*'Inputs &amp; Outputs'!$B$2*'Analytical Flight Path'!A140^2)+(Calculations!$A$4*'Analytical Flight Path'!A140)+'Inputs &amp; Outputs'!$B$5</f>
        <v>14.853723580000004</v>
      </c>
      <c r="C140">
        <f t="shared" si="12"/>
        <v>14.853723580000004</v>
      </c>
      <c r="D140">
        <f>A140*Calculations!$C$4</f>
        <v>7.6081719049825176E-16</v>
      </c>
      <c r="E140">
        <f t="shared" si="10"/>
        <v>1.241999999999998</v>
      </c>
      <c r="F140">
        <f t="shared" si="11"/>
        <v>14.853723580000004</v>
      </c>
      <c r="G140">
        <f t="shared" si="13"/>
        <v>7.6081719049825176E-16</v>
      </c>
    </row>
    <row r="141" spans="1:7" x14ac:dyDescent="0.2">
      <c r="A141">
        <f>A140+'Inputs &amp; Outputs'!$B$6</f>
        <v>1.2509999999999979</v>
      </c>
      <c r="B141">
        <f>(1/2*'Inputs &amp; Outputs'!$B$2*'Analytical Flight Path'!A141^2)+(Calculations!$A$4*'Analytical Flight Path'!A141)+'Inputs &amp; Outputs'!$B$5</f>
        <v>14.833670095000004</v>
      </c>
      <c r="C141">
        <f t="shared" si="12"/>
        <v>14.833670095000004</v>
      </c>
      <c r="D141">
        <f>A141*Calculations!$C$4</f>
        <v>7.663303585453405E-16</v>
      </c>
      <c r="E141">
        <f t="shared" si="10"/>
        <v>1.2509999999999979</v>
      </c>
      <c r="F141">
        <f t="shared" si="11"/>
        <v>14.833670095000004</v>
      </c>
      <c r="G141">
        <f t="shared" si="13"/>
        <v>7.663303585453405E-16</v>
      </c>
    </row>
    <row r="142" spans="1:7" x14ac:dyDescent="0.2">
      <c r="A142">
        <f>A141+'Inputs &amp; Outputs'!$B$6</f>
        <v>1.2599999999999978</v>
      </c>
      <c r="B142">
        <f>(1/2*'Inputs &amp; Outputs'!$B$2*'Analytical Flight Path'!A142^2)+(Calculations!$A$4*'Analytical Flight Path'!A142)+'Inputs &amp; Outputs'!$B$5</f>
        <v>14.812822000000006</v>
      </c>
      <c r="C142">
        <f t="shared" si="12"/>
        <v>14.812822000000006</v>
      </c>
      <c r="D142">
        <f>A142*Calculations!$C$4</f>
        <v>7.7184352659242923E-16</v>
      </c>
      <c r="E142">
        <f t="shared" si="10"/>
        <v>1.2599999999999978</v>
      </c>
      <c r="F142">
        <f t="shared" si="11"/>
        <v>14.812822000000006</v>
      </c>
      <c r="G142">
        <f t="shared" si="13"/>
        <v>7.7184352659242923E-16</v>
      </c>
    </row>
    <row r="143" spans="1:7" x14ac:dyDescent="0.2">
      <c r="A143">
        <f>A142+'Inputs &amp; Outputs'!$B$6</f>
        <v>1.2689999999999977</v>
      </c>
      <c r="B143">
        <f>(1/2*'Inputs &amp; Outputs'!$B$2*'Analytical Flight Path'!A143^2)+(Calculations!$A$4*'Analytical Flight Path'!A143)+'Inputs &amp; Outputs'!$B$5</f>
        <v>14.791179295000005</v>
      </c>
      <c r="C143">
        <f t="shared" si="12"/>
        <v>14.791179295000005</v>
      </c>
      <c r="D143">
        <f>A143*Calculations!$C$4</f>
        <v>7.7735669463951796E-16</v>
      </c>
      <c r="E143">
        <f t="shared" si="10"/>
        <v>1.2689999999999977</v>
      </c>
      <c r="F143">
        <f t="shared" si="11"/>
        <v>14.791179295000005</v>
      </c>
      <c r="G143">
        <f t="shared" si="13"/>
        <v>7.7735669463951796E-16</v>
      </c>
    </row>
    <row r="144" spans="1:7" x14ac:dyDescent="0.2">
      <c r="A144">
        <f>A143+'Inputs &amp; Outputs'!$B$6</f>
        <v>1.2779999999999976</v>
      </c>
      <c r="B144">
        <f>(1/2*'Inputs &amp; Outputs'!$B$2*'Analytical Flight Path'!A144^2)+(Calculations!$A$4*'Analytical Flight Path'!A144)+'Inputs &amp; Outputs'!$B$5</f>
        <v>14.768741980000007</v>
      </c>
      <c r="C144">
        <f t="shared" si="12"/>
        <v>14.768741980000007</v>
      </c>
      <c r="D144">
        <f>A144*Calculations!$C$4</f>
        <v>7.8286986268660669E-16</v>
      </c>
      <c r="E144">
        <f t="shared" si="10"/>
        <v>1.2779999999999976</v>
      </c>
      <c r="F144">
        <f t="shared" si="11"/>
        <v>14.768741980000007</v>
      </c>
      <c r="G144">
        <f t="shared" si="13"/>
        <v>7.8286986268660669E-16</v>
      </c>
    </row>
    <row r="145" spans="1:7" x14ac:dyDescent="0.2">
      <c r="A145">
        <f>A144+'Inputs &amp; Outputs'!$B$6</f>
        <v>1.2869999999999975</v>
      </c>
      <c r="B145">
        <f>(1/2*'Inputs &amp; Outputs'!$B$2*'Analytical Flight Path'!A145^2)+(Calculations!$A$4*'Analytical Flight Path'!A145)+'Inputs &amp; Outputs'!$B$5</f>
        <v>14.745510055000006</v>
      </c>
      <c r="C145">
        <f t="shared" si="12"/>
        <v>14.745510055000006</v>
      </c>
      <c r="D145">
        <f>A145*Calculations!$C$4</f>
        <v>7.8838303073369542E-16</v>
      </c>
      <c r="E145">
        <f t="shared" si="10"/>
        <v>1.2869999999999975</v>
      </c>
      <c r="F145">
        <f t="shared" si="11"/>
        <v>14.745510055000006</v>
      </c>
      <c r="G145">
        <f t="shared" si="13"/>
        <v>7.8838303073369542E-16</v>
      </c>
    </row>
    <row r="146" spans="1:7" x14ac:dyDescent="0.2">
      <c r="A146">
        <f>A145+'Inputs &amp; Outputs'!$B$6</f>
        <v>1.2959999999999974</v>
      </c>
      <c r="B146">
        <f>(1/2*'Inputs &amp; Outputs'!$B$2*'Analytical Flight Path'!A146^2)+(Calculations!$A$4*'Analytical Flight Path'!A146)+'Inputs &amp; Outputs'!$B$5</f>
        <v>14.721483520000007</v>
      </c>
      <c r="C146">
        <f t="shared" si="12"/>
        <v>14.721483520000007</v>
      </c>
      <c r="D146">
        <f>A146*Calculations!$C$4</f>
        <v>7.9389619878078415E-16</v>
      </c>
      <c r="E146">
        <f t="shared" si="10"/>
        <v>1.2959999999999974</v>
      </c>
      <c r="F146">
        <f t="shared" si="11"/>
        <v>14.721483520000007</v>
      </c>
      <c r="G146">
        <f t="shared" si="13"/>
        <v>7.9389619878078415E-16</v>
      </c>
    </row>
    <row r="147" spans="1:7" x14ac:dyDescent="0.2">
      <c r="A147">
        <f>A146+'Inputs &amp; Outputs'!$B$6</f>
        <v>1.3049999999999973</v>
      </c>
      <c r="B147">
        <f>(1/2*'Inputs &amp; Outputs'!$B$2*'Analytical Flight Path'!A147^2)+(Calculations!$A$4*'Analytical Flight Path'!A147)+'Inputs &amp; Outputs'!$B$5</f>
        <v>14.696662375000006</v>
      </c>
      <c r="C147">
        <f t="shared" si="12"/>
        <v>14.696662375000006</v>
      </c>
      <c r="D147">
        <f>A147*Calculations!$C$4</f>
        <v>7.9940936682787288E-16</v>
      </c>
      <c r="E147">
        <f t="shared" si="10"/>
        <v>1.3049999999999973</v>
      </c>
      <c r="F147">
        <f t="shared" si="11"/>
        <v>14.696662375000006</v>
      </c>
      <c r="G147">
        <f t="shared" si="13"/>
        <v>7.9940936682787288E-16</v>
      </c>
    </row>
    <row r="148" spans="1:7" x14ac:dyDescent="0.2">
      <c r="A148">
        <f>A147+'Inputs &amp; Outputs'!$B$6</f>
        <v>1.3139999999999972</v>
      </c>
      <c r="B148">
        <f>(1/2*'Inputs &amp; Outputs'!$B$2*'Analytical Flight Path'!A148^2)+(Calculations!$A$4*'Analytical Flight Path'!A148)+'Inputs &amp; Outputs'!$B$5</f>
        <v>14.671046620000009</v>
      </c>
      <c r="C148">
        <f t="shared" si="12"/>
        <v>14.671046620000009</v>
      </c>
      <c r="D148">
        <f>A148*Calculations!$C$4</f>
        <v>8.0492253487496161E-16</v>
      </c>
      <c r="E148">
        <f t="shared" si="10"/>
        <v>1.3139999999999972</v>
      </c>
      <c r="F148">
        <f t="shared" si="11"/>
        <v>14.671046620000009</v>
      </c>
      <c r="G148">
        <f t="shared" si="13"/>
        <v>8.0492253487496161E-16</v>
      </c>
    </row>
    <row r="149" spans="1:7" x14ac:dyDescent="0.2">
      <c r="A149">
        <f>A148+'Inputs &amp; Outputs'!$B$6</f>
        <v>1.3229999999999971</v>
      </c>
      <c r="B149">
        <f>(1/2*'Inputs &amp; Outputs'!$B$2*'Analytical Flight Path'!A149^2)+(Calculations!$A$4*'Analytical Flight Path'!A149)+'Inputs &amp; Outputs'!$B$5</f>
        <v>14.644636255000007</v>
      </c>
      <c r="C149">
        <f t="shared" si="12"/>
        <v>14.644636255000007</v>
      </c>
      <c r="D149">
        <f>A149*Calculations!$C$4</f>
        <v>8.1043570292205034E-16</v>
      </c>
      <c r="E149">
        <f t="shared" si="10"/>
        <v>1.3229999999999971</v>
      </c>
      <c r="F149">
        <f t="shared" si="11"/>
        <v>14.644636255000007</v>
      </c>
      <c r="G149">
        <f t="shared" si="13"/>
        <v>8.1043570292205034E-16</v>
      </c>
    </row>
    <row r="150" spans="1:7" x14ac:dyDescent="0.2">
      <c r="A150">
        <f>A149+'Inputs &amp; Outputs'!$B$6</f>
        <v>1.331999999999997</v>
      </c>
      <c r="B150">
        <f>(1/2*'Inputs &amp; Outputs'!$B$2*'Analytical Flight Path'!A150^2)+(Calculations!$A$4*'Analytical Flight Path'!A150)+'Inputs &amp; Outputs'!$B$5</f>
        <v>14.617431280000011</v>
      </c>
      <c r="C150">
        <f t="shared" si="12"/>
        <v>14.617431280000011</v>
      </c>
      <c r="D150">
        <f>A150*Calculations!$C$4</f>
        <v>8.1594887096913907E-16</v>
      </c>
      <c r="E150">
        <f t="shared" si="10"/>
        <v>1.331999999999997</v>
      </c>
      <c r="F150">
        <f t="shared" si="11"/>
        <v>14.617431280000011</v>
      </c>
      <c r="G150">
        <f t="shared" si="13"/>
        <v>8.1594887096913907E-16</v>
      </c>
    </row>
    <row r="151" spans="1:7" x14ac:dyDescent="0.2">
      <c r="A151">
        <f>A150+'Inputs &amp; Outputs'!$B$6</f>
        <v>1.3409999999999969</v>
      </c>
      <c r="B151">
        <f>(1/2*'Inputs &amp; Outputs'!$B$2*'Analytical Flight Path'!A151^2)+(Calculations!$A$4*'Analytical Flight Path'!A151)+'Inputs &amp; Outputs'!$B$5</f>
        <v>14.589431695000009</v>
      </c>
      <c r="C151">
        <f t="shared" si="12"/>
        <v>14.589431695000009</v>
      </c>
      <c r="D151">
        <f>A151*Calculations!$C$4</f>
        <v>8.214620390162278E-16</v>
      </c>
      <c r="E151">
        <f t="shared" si="10"/>
        <v>1.3409999999999969</v>
      </c>
      <c r="F151">
        <f t="shared" si="11"/>
        <v>14.589431695000009</v>
      </c>
      <c r="G151">
        <f t="shared" si="13"/>
        <v>8.214620390162278E-16</v>
      </c>
    </row>
    <row r="152" spans="1:7" x14ac:dyDescent="0.2">
      <c r="A152">
        <f>A151+'Inputs &amp; Outputs'!$B$6</f>
        <v>1.3499999999999968</v>
      </c>
      <c r="B152">
        <f>(1/2*'Inputs &amp; Outputs'!$B$2*'Analytical Flight Path'!A152^2)+(Calculations!$A$4*'Analytical Flight Path'!A152)+'Inputs &amp; Outputs'!$B$5</f>
        <v>14.560637500000009</v>
      </c>
      <c r="C152">
        <f t="shared" si="12"/>
        <v>14.560637500000009</v>
      </c>
      <c r="D152">
        <f>A152*Calculations!$C$4</f>
        <v>8.2697520706331653E-16</v>
      </c>
      <c r="E152">
        <f t="shared" ref="E152:E215" si="14">IF(SUM(C149:C151)=0,NA(),A152)</f>
        <v>1.3499999999999968</v>
      </c>
      <c r="F152">
        <f t="shared" ref="F152:F215" si="15">IF(SUM(C149:C151)=0,NA(),C152)</f>
        <v>14.560637500000009</v>
      </c>
      <c r="G152">
        <f t="shared" si="13"/>
        <v>8.2697520706331653E-16</v>
      </c>
    </row>
    <row r="153" spans="1:7" x14ac:dyDescent="0.2">
      <c r="A153">
        <f>A152+'Inputs &amp; Outputs'!$B$6</f>
        <v>1.3589999999999967</v>
      </c>
      <c r="B153">
        <f>(1/2*'Inputs &amp; Outputs'!$B$2*'Analytical Flight Path'!A153^2)+(Calculations!$A$4*'Analytical Flight Path'!A153)+'Inputs &amp; Outputs'!$B$5</f>
        <v>14.53104869500001</v>
      </c>
      <c r="C153">
        <f t="shared" si="12"/>
        <v>14.53104869500001</v>
      </c>
      <c r="D153">
        <f>A153*Calculations!$C$4</f>
        <v>8.3248837511040527E-16</v>
      </c>
      <c r="E153">
        <f t="shared" si="14"/>
        <v>1.3589999999999967</v>
      </c>
      <c r="F153">
        <f t="shared" si="15"/>
        <v>14.53104869500001</v>
      </c>
      <c r="G153">
        <f t="shared" si="13"/>
        <v>8.3248837511040527E-16</v>
      </c>
    </row>
    <row r="154" spans="1:7" x14ac:dyDescent="0.2">
      <c r="A154">
        <f>A153+'Inputs &amp; Outputs'!$B$6</f>
        <v>1.3679999999999966</v>
      </c>
      <c r="B154">
        <f>(1/2*'Inputs &amp; Outputs'!$B$2*'Analytical Flight Path'!A154^2)+(Calculations!$A$4*'Analytical Flight Path'!A154)+'Inputs &amp; Outputs'!$B$5</f>
        <v>14.500665280000012</v>
      </c>
      <c r="C154">
        <f t="shared" si="12"/>
        <v>14.500665280000012</v>
      </c>
      <c r="D154">
        <f>A154*Calculations!$C$4</f>
        <v>8.38001543157494E-16</v>
      </c>
      <c r="E154">
        <f t="shared" si="14"/>
        <v>1.3679999999999966</v>
      </c>
      <c r="F154">
        <f t="shared" si="15"/>
        <v>14.500665280000012</v>
      </c>
      <c r="G154">
        <f t="shared" si="13"/>
        <v>8.38001543157494E-16</v>
      </c>
    </row>
    <row r="155" spans="1:7" x14ac:dyDescent="0.2">
      <c r="A155">
        <f>A154+'Inputs &amp; Outputs'!$B$6</f>
        <v>1.3769999999999964</v>
      </c>
      <c r="B155">
        <f>(1/2*'Inputs &amp; Outputs'!$B$2*'Analytical Flight Path'!A155^2)+(Calculations!$A$4*'Analytical Flight Path'!A155)+'Inputs &amp; Outputs'!$B$5</f>
        <v>14.469487255000011</v>
      </c>
      <c r="C155">
        <f t="shared" si="12"/>
        <v>14.469487255000011</v>
      </c>
      <c r="D155">
        <f>A155*Calculations!$C$4</f>
        <v>8.4351471120458273E-16</v>
      </c>
      <c r="E155">
        <f t="shared" si="14"/>
        <v>1.3769999999999964</v>
      </c>
      <c r="F155">
        <f t="shared" si="15"/>
        <v>14.469487255000011</v>
      </c>
      <c r="G155">
        <f t="shared" si="13"/>
        <v>8.4351471120458273E-16</v>
      </c>
    </row>
    <row r="156" spans="1:7" x14ac:dyDescent="0.2">
      <c r="A156">
        <f>A155+'Inputs &amp; Outputs'!$B$6</f>
        <v>1.3859999999999963</v>
      </c>
      <c r="B156">
        <f>(1/2*'Inputs &amp; Outputs'!$B$2*'Analytical Flight Path'!A156^2)+(Calculations!$A$4*'Analytical Flight Path'!A156)+'Inputs &amp; Outputs'!$B$5</f>
        <v>14.437514620000012</v>
      </c>
      <c r="C156">
        <f t="shared" si="12"/>
        <v>14.437514620000012</v>
      </c>
      <c r="D156">
        <f>A156*Calculations!$C$4</f>
        <v>8.4902787925167146E-16</v>
      </c>
      <c r="E156">
        <f t="shared" si="14"/>
        <v>1.3859999999999963</v>
      </c>
      <c r="F156">
        <f t="shared" si="15"/>
        <v>14.437514620000012</v>
      </c>
      <c r="G156">
        <f t="shared" si="13"/>
        <v>8.4902787925167146E-16</v>
      </c>
    </row>
    <row r="157" spans="1:7" x14ac:dyDescent="0.2">
      <c r="A157">
        <f>A156+'Inputs &amp; Outputs'!$B$6</f>
        <v>1.3949999999999962</v>
      </c>
      <c r="B157">
        <f>(1/2*'Inputs &amp; Outputs'!$B$2*'Analytical Flight Path'!A157^2)+(Calculations!$A$4*'Analytical Flight Path'!A157)+'Inputs &amp; Outputs'!$B$5</f>
        <v>14.404747375000014</v>
      </c>
      <c r="C157">
        <f t="shared" si="12"/>
        <v>14.404747375000014</v>
      </c>
      <c r="D157">
        <f>A157*Calculations!$C$4</f>
        <v>8.5454104729876019E-16</v>
      </c>
      <c r="E157">
        <f t="shared" si="14"/>
        <v>1.3949999999999962</v>
      </c>
      <c r="F157">
        <f t="shared" si="15"/>
        <v>14.404747375000014</v>
      </c>
      <c r="G157">
        <f t="shared" si="13"/>
        <v>8.5454104729876019E-16</v>
      </c>
    </row>
    <row r="158" spans="1:7" x14ac:dyDescent="0.2">
      <c r="A158">
        <f>A157+'Inputs &amp; Outputs'!$B$6</f>
        <v>1.4039999999999961</v>
      </c>
      <c r="B158">
        <f>(1/2*'Inputs &amp; Outputs'!$B$2*'Analytical Flight Path'!A158^2)+(Calculations!$A$4*'Analytical Flight Path'!A158)+'Inputs &amp; Outputs'!$B$5</f>
        <v>14.371185520000015</v>
      </c>
      <c r="C158">
        <f t="shared" si="12"/>
        <v>14.371185520000015</v>
      </c>
      <c r="D158">
        <f>A158*Calculations!$C$4</f>
        <v>8.6005421534584892E-16</v>
      </c>
      <c r="E158">
        <f t="shared" si="14"/>
        <v>1.4039999999999961</v>
      </c>
      <c r="F158">
        <f t="shared" si="15"/>
        <v>14.371185520000015</v>
      </c>
      <c r="G158">
        <f t="shared" si="13"/>
        <v>8.6005421534584892E-16</v>
      </c>
    </row>
    <row r="159" spans="1:7" x14ac:dyDescent="0.2">
      <c r="A159">
        <f>A158+'Inputs &amp; Outputs'!$B$6</f>
        <v>1.412999999999996</v>
      </c>
      <c r="B159">
        <f>(1/2*'Inputs &amp; Outputs'!$B$2*'Analytical Flight Path'!A159^2)+(Calculations!$A$4*'Analytical Flight Path'!A159)+'Inputs &amp; Outputs'!$B$5</f>
        <v>14.336829055000015</v>
      </c>
      <c r="C159">
        <f t="shared" si="12"/>
        <v>14.336829055000015</v>
      </c>
      <c r="D159">
        <f>A159*Calculations!$C$4</f>
        <v>8.6556738339293765E-16</v>
      </c>
      <c r="E159">
        <f t="shared" si="14"/>
        <v>1.412999999999996</v>
      </c>
      <c r="F159">
        <f t="shared" si="15"/>
        <v>14.336829055000015</v>
      </c>
      <c r="G159">
        <f t="shared" si="13"/>
        <v>8.6556738339293765E-16</v>
      </c>
    </row>
    <row r="160" spans="1:7" x14ac:dyDescent="0.2">
      <c r="A160">
        <f>A159+'Inputs &amp; Outputs'!$B$6</f>
        <v>1.4219999999999959</v>
      </c>
      <c r="B160">
        <f>(1/2*'Inputs &amp; Outputs'!$B$2*'Analytical Flight Path'!A160^2)+(Calculations!$A$4*'Analytical Flight Path'!A160)+'Inputs &amp; Outputs'!$B$5</f>
        <v>14.301677980000015</v>
      </c>
      <c r="C160">
        <f t="shared" si="12"/>
        <v>14.301677980000015</v>
      </c>
      <c r="D160">
        <f>A160*Calculations!$C$4</f>
        <v>8.7108055144002638E-16</v>
      </c>
      <c r="E160">
        <f t="shared" si="14"/>
        <v>1.4219999999999959</v>
      </c>
      <c r="F160">
        <f t="shared" si="15"/>
        <v>14.301677980000015</v>
      </c>
      <c r="G160">
        <f t="shared" si="13"/>
        <v>8.7108055144002638E-16</v>
      </c>
    </row>
    <row r="161" spans="1:7" x14ac:dyDescent="0.2">
      <c r="A161">
        <f>A160+'Inputs &amp; Outputs'!$B$6</f>
        <v>1.4309999999999958</v>
      </c>
      <c r="B161">
        <f>(1/2*'Inputs &amp; Outputs'!$B$2*'Analytical Flight Path'!A161^2)+(Calculations!$A$4*'Analytical Flight Path'!A161)+'Inputs &amp; Outputs'!$B$5</f>
        <v>14.265732295000017</v>
      </c>
      <c r="C161">
        <f t="shared" si="12"/>
        <v>14.265732295000017</v>
      </c>
      <c r="D161">
        <f>A161*Calculations!$C$4</f>
        <v>8.7659371948711511E-16</v>
      </c>
      <c r="E161">
        <f t="shared" si="14"/>
        <v>1.4309999999999958</v>
      </c>
      <c r="F161">
        <f t="shared" si="15"/>
        <v>14.265732295000017</v>
      </c>
      <c r="G161">
        <f t="shared" si="13"/>
        <v>8.7659371948711511E-16</v>
      </c>
    </row>
    <row r="162" spans="1:7" x14ac:dyDescent="0.2">
      <c r="A162">
        <f>A161+'Inputs &amp; Outputs'!$B$6</f>
        <v>1.4399999999999957</v>
      </c>
      <c r="B162">
        <f>(1/2*'Inputs &amp; Outputs'!$B$2*'Analytical Flight Path'!A162^2)+(Calculations!$A$4*'Analytical Flight Path'!A162)+'Inputs &amp; Outputs'!$B$5</f>
        <v>14.228992000000016</v>
      </c>
      <c r="C162">
        <f t="shared" si="12"/>
        <v>14.228992000000016</v>
      </c>
      <c r="D162">
        <f>A162*Calculations!$C$4</f>
        <v>8.8210688753420375E-16</v>
      </c>
      <c r="E162">
        <f t="shared" si="14"/>
        <v>1.4399999999999957</v>
      </c>
      <c r="F162">
        <f t="shared" si="15"/>
        <v>14.228992000000016</v>
      </c>
      <c r="G162">
        <f t="shared" si="13"/>
        <v>8.8210688753420375E-16</v>
      </c>
    </row>
    <row r="163" spans="1:7" x14ac:dyDescent="0.2">
      <c r="A163">
        <f>A162+'Inputs &amp; Outputs'!$B$6</f>
        <v>1.4489999999999956</v>
      </c>
      <c r="B163">
        <f>(1/2*'Inputs &amp; Outputs'!$B$2*'Analytical Flight Path'!A163^2)+(Calculations!$A$4*'Analytical Flight Path'!A163)+'Inputs &amp; Outputs'!$B$5</f>
        <v>14.191457095000017</v>
      </c>
      <c r="C163">
        <f t="shared" si="12"/>
        <v>14.191457095000017</v>
      </c>
      <c r="D163">
        <f>A163*Calculations!$C$4</f>
        <v>8.8762005558129248E-16</v>
      </c>
      <c r="E163">
        <f t="shared" si="14"/>
        <v>1.4489999999999956</v>
      </c>
      <c r="F163">
        <f t="shared" si="15"/>
        <v>14.191457095000017</v>
      </c>
      <c r="G163">
        <f t="shared" si="13"/>
        <v>8.8762005558129248E-16</v>
      </c>
    </row>
    <row r="164" spans="1:7" x14ac:dyDescent="0.2">
      <c r="A164">
        <f>A163+'Inputs &amp; Outputs'!$B$6</f>
        <v>1.4579999999999955</v>
      </c>
      <c r="B164">
        <f>(1/2*'Inputs &amp; Outputs'!$B$2*'Analytical Flight Path'!A164^2)+(Calculations!$A$4*'Analytical Flight Path'!A164)+'Inputs &amp; Outputs'!$B$5</f>
        <v>14.153127580000019</v>
      </c>
      <c r="C164">
        <f t="shared" si="12"/>
        <v>14.153127580000019</v>
      </c>
      <c r="D164">
        <f>A164*Calculations!$C$4</f>
        <v>8.9313322362838131E-16</v>
      </c>
      <c r="E164">
        <f t="shared" si="14"/>
        <v>1.4579999999999955</v>
      </c>
      <c r="F164">
        <f t="shared" si="15"/>
        <v>14.153127580000019</v>
      </c>
      <c r="G164">
        <f t="shared" si="13"/>
        <v>8.9313322362838131E-16</v>
      </c>
    </row>
    <row r="165" spans="1:7" x14ac:dyDescent="0.2">
      <c r="A165">
        <f>A164+'Inputs &amp; Outputs'!$B$6</f>
        <v>1.4669999999999954</v>
      </c>
      <c r="B165">
        <f>(1/2*'Inputs &amp; Outputs'!$B$2*'Analytical Flight Path'!A165^2)+(Calculations!$A$4*'Analytical Flight Path'!A165)+'Inputs &amp; Outputs'!$B$5</f>
        <v>14.11400345500002</v>
      </c>
      <c r="C165">
        <f t="shared" si="12"/>
        <v>14.11400345500002</v>
      </c>
      <c r="D165">
        <f>A165*Calculations!$C$4</f>
        <v>8.9864639167546994E-16</v>
      </c>
      <c r="E165">
        <f t="shared" si="14"/>
        <v>1.4669999999999954</v>
      </c>
      <c r="F165">
        <f t="shared" si="15"/>
        <v>14.11400345500002</v>
      </c>
      <c r="G165">
        <f t="shared" si="13"/>
        <v>8.9864639167546994E-16</v>
      </c>
    </row>
    <row r="166" spans="1:7" x14ac:dyDescent="0.2">
      <c r="A166">
        <f>A165+'Inputs &amp; Outputs'!$B$6</f>
        <v>1.4759999999999953</v>
      </c>
      <c r="B166">
        <f>(1/2*'Inputs &amp; Outputs'!$B$2*'Analytical Flight Path'!A166^2)+(Calculations!$A$4*'Analytical Flight Path'!A166)+'Inputs &amp; Outputs'!$B$5</f>
        <v>14.07408472000002</v>
      </c>
      <c r="C166">
        <f t="shared" si="12"/>
        <v>14.07408472000002</v>
      </c>
      <c r="D166">
        <f>A166*Calculations!$C$4</f>
        <v>9.0415955972255877E-16</v>
      </c>
      <c r="E166">
        <f t="shared" si="14"/>
        <v>1.4759999999999953</v>
      </c>
      <c r="F166">
        <f t="shared" si="15"/>
        <v>14.07408472000002</v>
      </c>
      <c r="G166">
        <f t="shared" si="13"/>
        <v>9.0415955972255877E-16</v>
      </c>
    </row>
    <row r="167" spans="1:7" x14ac:dyDescent="0.2">
      <c r="A167">
        <f>A166+'Inputs &amp; Outputs'!$B$6</f>
        <v>1.4849999999999952</v>
      </c>
      <c r="B167">
        <f>(1/2*'Inputs &amp; Outputs'!$B$2*'Analytical Flight Path'!A167^2)+(Calculations!$A$4*'Analytical Flight Path'!A167)+'Inputs &amp; Outputs'!$B$5</f>
        <v>14.033371375000021</v>
      </c>
      <c r="C167">
        <f t="shared" si="12"/>
        <v>14.033371375000021</v>
      </c>
      <c r="D167">
        <f>A167*Calculations!$C$4</f>
        <v>9.096727277696474E-16</v>
      </c>
      <c r="E167">
        <f t="shared" si="14"/>
        <v>1.4849999999999952</v>
      </c>
      <c r="F167">
        <f t="shared" si="15"/>
        <v>14.033371375000021</v>
      </c>
      <c r="G167">
        <f t="shared" si="13"/>
        <v>9.096727277696474E-16</v>
      </c>
    </row>
    <row r="168" spans="1:7" x14ac:dyDescent="0.2">
      <c r="A168">
        <f>A167+'Inputs &amp; Outputs'!$B$6</f>
        <v>1.4939999999999951</v>
      </c>
      <c r="B168">
        <f>(1/2*'Inputs &amp; Outputs'!$B$2*'Analytical Flight Path'!A168^2)+(Calculations!$A$4*'Analytical Flight Path'!A168)+'Inputs &amp; Outputs'!$B$5</f>
        <v>13.991863420000023</v>
      </c>
      <c r="C168">
        <f t="shared" si="12"/>
        <v>13.991863420000023</v>
      </c>
      <c r="D168">
        <f>A168*Calculations!$C$4</f>
        <v>9.1518589581673623E-16</v>
      </c>
      <c r="E168">
        <f t="shared" si="14"/>
        <v>1.4939999999999951</v>
      </c>
      <c r="F168">
        <f t="shared" si="15"/>
        <v>13.991863420000023</v>
      </c>
      <c r="G168">
        <f t="shared" si="13"/>
        <v>9.1518589581673623E-16</v>
      </c>
    </row>
    <row r="169" spans="1:7" x14ac:dyDescent="0.2">
      <c r="A169">
        <f>A168+'Inputs &amp; Outputs'!$B$6</f>
        <v>1.502999999999995</v>
      </c>
      <c r="B169">
        <f>(1/2*'Inputs &amp; Outputs'!$B$2*'Analytical Flight Path'!A169^2)+(Calculations!$A$4*'Analytical Flight Path'!A169)+'Inputs &amp; Outputs'!$B$5</f>
        <v>13.949560855000021</v>
      </c>
      <c r="C169">
        <f t="shared" si="12"/>
        <v>13.949560855000021</v>
      </c>
      <c r="D169">
        <f>A169*Calculations!$C$4</f>
        <v>9.2069906386382486E-16</v>
      </c>
      <c r="E169">
        <f t="shared" si="14"/>
        <v>1.502999999999995</v>
      </c>
      <c r="F169">
        <f t="shared" si="15"/>
        <v>13.949560855000021</v>
      </c>
      <c r="G169">
        <f t="shared" si="13"/>
        <v>9.2069906386382486E-16</v>
      </c>
    </row>
    <row r="170" spans="1:7" x14ac:dyDescent="0.2">
      <c r="A170">
        <f>A169+'Inputs &amp; Outputs'!$B$6</f>
        <v>1.5119999999999949</v>
      </c>
      <c r="B170">
        <f>(1/2*'Inputs &amp; Outputs'!$B$2*'Analytical Flight Path'!A170^2)+(Calculations!$A$4*'Analytical Flight Path'!A170)+'Inputs &amp; Outputs'!$B$5</f>
        <v>13.906463680000025</v>
      </c>
      <c r="C170">
        <f t="shared" si="12"/>
        <v>13.906463680000025</v>
      </c>
      <c r="D170">
        <f>A170*Calculations!$C$4</f>
        <v>9.2621223191091369E-16</v>
      </c>
      <c r="E170">
        <f t="shared" si="14"/>
        <v>1.5119999999999949</v>
      </c>
      <c r="F170">
        <f t="shared" si="15"/>
        <v>13.906463680000025</v>
      </c>
      <c r="G170">
        <f t="shared" si="13"/>
        <v>9.2621223191091369E-16</v>
      </c>
    </row>
    <row r="171" spans="1:7" x14ac:dyDescent="0.2">
      <c r="A171">
        <f>A170+'Inputs &amp; Outputs'!$B$6</f>
        <v>1.5209999999999948</v>
      </c>
      <c r="B171">
        <f>(1/2*'Inputs &amp; Outputs'!$B$2*'Analytical Flight Path'!A171^2)+(Calculations!$A$4*'Analytical Flight Path'!A171)+'Inputs &amp; Outputs'!$B$5</f>
        <v>13.862571895000025</v>
      </c>
      <c r="C171">
        <f t="shared" si="12"/>
        <v>13.862571895000025</v>
      </c>
      <c r="D171">
        <f>A171*Calculations!$C$4</f>
        <v>9.3172539995800232E-16</v>
      </c>
      <c r="E171">
        <f t="shared" si="14"/>
        <v>1.5209999999999948</v>
      </c>
      <c r="F171">
        <f t="shared" si="15"/>
        <v>13.862571895000025</v>
      </c>
      <c r="G171">
        <f t="shared" si="13"/>
        <v>9.3172539995800232E-16</v>
      </c>
    </row>
    <row r="172" spans="1:7" x14ac:dyDescent="0.2">
      <c r="A172">
        <f>A171+'Inputs &amp; Outputs'!$B$6</f>
        <v>1.5299999999999947</v>
      </c>
      <c r="B172">
        <f>(1/2*'Inputs &amp; Outputs'!$B$2*'Analytical Flight Path'!A172^2)+(Calculations!$A$4*'Analytical Flight Path'!A172)+'Inputs &amp; Outputs'!$B$5</f>
        <v>13.817885500000026</v>
      </c>
      <c r="C172">
        <f t="shared" si="12"/>
        <v>13.817885500000026</v>
      </c>
      <c r="D172">
        <f>A172*Calculations!$C$4</f>
        <v>9.3723856800509115E-16</v>
      </c>
      <c r="E172">
        <f t="shared" si="14"/>
        <v>1.5299999999999947</v>
      </c>
      <c r="F172">
        <f t="shared" si="15"/>
        <v>13.817885500000026</v>
      </c>
      <c r="G172">
        <f t="shared" si="13"/>
        <v>9.3723856800509115E-16</v>
      </c>
    </row>
    <row r="173" spans="1:7" x14ac:dyDescent="0.2">
      <c r="A173">
        <f>A172+'Inputs &amp; Outputs'!$B$6</f>
        <v>1.5389999999999946</v>
      </c>
      <c r="B173">
        <f>(1/2*'Inputs &amp; Outputs'!$B$2*'Analytical Flight Path'!A173^2)+(Calculations!$A$4*'Analytical Flight Path'!A173)+'Inputs &amp; Outputs'!$B$5</f>
        <v>13.772404495000027</v>
      </c>
      <c r="C173">
        <f t="shared" si="12"/>
        <v>13.772404495000027</v>
      </c>
      <c r="D173">
        <f>A173*Calculations!$C$4</f>
        <v>9.4275173605217978E-16</v>
      </c>
      <c r="E173">
        <f t="shared" si="14"/>
        <v>1.5389999999999946</v>
      </c>
      <c r="F173">
        <f t="shared" si="15"/>
        <v>13.772404495000027</v>
      </c>
      <c r="G173">
        <f t="shared" si="13"/>
        <v>9.4275173605217978E-16</v>
      </c>
    </row>
    <row r="174" spans="1:7" x14ac:dyDescent="0.2">
      <c r="A174">
        <f>A173+'Inputs &amp; Outputs'!$B$6</f>
        <v>1.5479999999999945</v>
      </c>
      <c r="B174">
        <f>(1/2*'Inputs &amp; Outputs'!$B$2*'Analytical Flight Path'!A174^2)+(Calculations!$A$4*'Analytical Flight Path'!A174)+'Inputs &amp; Outputs'!$B$5</f>
        <v>13.726128880000029</v>
      </c>
      <c r="C174">
        <f t="shared" si="12"/>
        <v>13.726128880000029</v>
      </c>
      <c r="D174">
        <f>A174*Calculations!$C$4</f>
        <v>9.4826490409926842E-16</v>
      </c>
      <c r="E174">
        <f t="shared" si="14"/>
        <v>1.5479999999999945</v>
      </c>
      <c r="F174">
        <f t="shared" si="15"/>
        <v>13.726128880000029</v>
      </c>
      <c r="G174">
        <f t="shared" si="13"/>
        <v>9.4826490409926842E-16</v>
      </c>
    </row>
    <row r="175" spans="1:7" x14ac:dyDescent="0.2">
      <c r="A175">
        <f>A174+'Inputs &amp; Outputs'!$B$6</f>
        <v>1.5569999999999944</v>
      </c>
      <c r="B175">
        <f>(1/2*'Inputs &amp; Outputs'!$B$2*'Analytical Flight Path'!A175^2)+(Calculations!$A$4*'Analytical Flight Path'!A175)+'Inputs &amp; Outputs'!$B$5</f>
        <v>13.679058655000029</v>
      </c>
      <c r="C175">
        <f t="shared" si="12"/>
        <v>13.679058655000029</v>
      </c>
      <c r="D175">
        <f>A175*Calculations!$C$4</f>
        <v>9.5377807214635725E-16</v>
      </c>
      <c r="E175">
        <f t="shared" si="14"/>
        <v>1.5569999999999944</v>
      </c>
      <c r="F175">
        <f t="shared" si="15"/>
        <v>13.679058655000029</v>
      </c>
      <c r="G175">
        <f t="shared" si="13"/>
        <v>9.5377807214635725E-16</v>
      </c>
    </row>
    <row r="176" spans="1:7" x14ac:dyDescent="0.2">
      <c r="A176">
        <f>A175+'Inputs &amp; Outputs'!$B$6</f>
        <v>1.5659999999999943</v>
      </c>
      <c r="B176">
        <f>(1/2*'Inputs &amp; Outputs'!$B$2*'Analytical Flight Path'!A176^2)+(Calculations!$A$4*'Analytical Flight Path'!A176)+'Inputs &amp; Outputs'!$B$5</f>
        <v>13.63119382000003</v>
      </c>
      <c r="C176">
        <f t="shared" si="12"/>
        <v>13.63119382000003</v>
      </c>
      <c r="D176">
        <f>A176*Calculations!$C$4</f>
        <v>9.5929124019344588E-16</v>
      </c>
      <c r="E176">
        <f t="shared" si="14"/>
        <v>1.5659999999999943</v>
      </c>
      <c r="F176">
        <f t="shared" si="15"/>
        <v>13.63119382000003</v>
      </c>
      <c r="G176">
        <f t="shared" si="13"/>
        <v>9.5929124019344588E-16</v>
      </c>
    </row>
    <row r="177" spans="1:7" x14ac:dyDescent="0.2">
      <c r="A177">
        <f>A176+'Inputs &amp; Outputs'!$B$6</f>
        <v>1.5749999999999942</v>
      </c>
      <c r="B177">
        <f>(1/2*'Inputs &amp; Outputs'!$B$2*'Analytical Flight Path'!A177^2)+(Calculations!$A$4*'Analytical Flight Path'!A177)+'Inputs &amp; Outputs'!$B$5</f>
        <v>13.58253437500003</v>
      </c>
      <c r="C177">
        <f t="shared" si="12"/>
        <v>13.58253437500003</v>
      </c>
      <c r="D177">
        <f>A177*Calculations!$C$4</f>
        <v>9.6480440824053471E-16</v>
      </c>
      <c r="E177">
        <f t="shared" si="14"/>
        <v>1.5749999999999942</v>
      </c>
      <c r="F177">
        <f t="shared" si="15"/>
        <v>13.58253437500003</v>
      </c>
      <c r="G177">
        <f t="shared" si="13"/>
        <v>9.6480440824053471E-16</v>
      </c>
    </row>
    <row r="178" spans="1:7" x14ac:dyDescent="0.2">
      <c r="A178">
        <f>A177+'Inputs &amp; Outputs'!$B$6</f>
        <v>1.5839999999999941</v>
      </c>
      <c r="B178">
        <f>(1/2*'Inputs &amp; Outputs'!$B$2*'Analytical Flight Path'!A178^2)+(Calculations!$A$4*'Analytical Flight Path'!A178)+'Inputs &amp; Outputs'!$B$5</f>
        <v>13.533080320000034</v>
      </c>
      <c r="C178">
        <f t="shared" si="12"/>
        <v>13.533080320000034</v>
      </c>
      <c r="D178">
        <f>A178*Calculations!$C$4</f>
        <v>9.7031757628762334E-16</v>
      </c>
      <c r="E178">
        <f t="shared" si="14"/>
        <v>1.5839999999999941</v>
      </c>
      <c r="F178">
        <f t="shared" si="15"/>
        <v>13.533080320000034</v>
      </c>
      <c r="G178">
        <f t="shared" si="13"/>
        <v>9.7031757628762334E-16</v>
      </c>
    </row>
    <row r="179" spans="1:7" x14ac:dyDescent="0.2">
      <c r="A179">
        <f>A178+'Inputs &amp; Outputs'!$B$6</f>
        <v>1.592999999999994</v>
      </c>
      <c r="B179">
        <f>(1/2*'Inputs &amp; Outputs'!$B$2*'Analytical Flight Path'!A179^2)+(Calculations!$A$4*'Analytical Flight Path'!A179)+'Inputs &amp; Outputs'!$B$5</f>
        <v>13.482831655000032</v>
      </c>
      <c r="C179">
        <f t="shared" si="12"/>
        <v>13.482831655000032</v>
      </c>
      <c r="D179">
        <f>A179*Calculations!$C$4</f>
        <v>9.7583074433471217E-16</v>
      </c>
      <c r="E179">
        <f t="shared" si="14"/>
        <v>1.592999999999994</v>
      </c>
      <c r="F179">
        <f t="shared" si="15"/>
        <v>13.482831655000032</v>
      </c>
      <c r="G179">
        <f t="shared" si="13"/>
        <v>9.7583074433471217E-16</v>
      </c>
    </row>
    <row r="180" spans="1:7" x14ac:dyDescent="0.2">
      <c r="A180">
        <f>A179+'Inputs &amp; Outputs'!$B$6</f>
        <v>1.6019999999999939</v>
      </c>
      <c r="B180">
        <f>(1/2*'Inputs &amp; Outputs'!$B$2*'Analytical Flight Path'!A180^2)+(Calculations!$A$4*'Analytical Flight Path'!A180)+'Inputs &amp; Outputs'!$B$5</f>
        <v>13.431788380000034</v>
      </c>
      <c r="C180">
        <f t="shared" si="12"/>
        <v>13.431788380000034</v>
      </c>
      <c r="D180">
        <f>A180*Calculations!$C$4</f>
        <v>9.813439123818008E-16</v>
      </c>
      <c r="E180">
        <f t="shared" si="14"/>
        <v>1.6019999999999939</v>
      </c>
      <c r="F180">
        <f t="shared" si="15"/>
        <v>13.431788380000034</v>
      </c>
      <c r="G180">
        <f t="shared" si="13"/>
        <v>9.813439123818008E-16</v>
      </c>
    </row>
    <row r="181" spans="1:7" x14ac:dyDescent="0.2">
      <c r="A181">
        <f>A180+'Inputs &amp; Outputs'!$B$6</f>
        <v>1.6109999999999938</v>
      </c>
      <c r="B181">
        <f>(1/2*'Inputs &amp; Outputs'!$B$2*'Analytical Flight Path'!A181^2)+(Calculations!$A$4*'Analytical Flight Path'!A181)+'Inputs &amp; Outputs'!$B$5</f>
        <v>13.379950495000038</v>
      </c>
      <c r="C181">
        <f t="shared" si="12"/>
        <v>13.379950495000038</v>
      </c>
      <c r="D181">
        <f>A181*Calculations!$C$4</f>
        <v>9.8685708042888963E-16</v>
      </c>
      <c r="E181">
        <f t="shared" si="14"/>
        <v>1.6109999999999938</v>
      </c>
      <c r="F181">
        <f t="shared" si="15"/>
        <v>13.379950495000038</v>
      </c>
      <c r="G181">
        <f t="shared" si="13"/>
        <v>9.8685708042888963E-16</v>
      </c>
    </row>
    <row r="182" spans="1:7" x14ac:dyDescent="0.2">
      <c r="A182">
        <f>A181+'Inputs &amp; Outputs'!$B$6</f>
        <v>1.6199999999999937</v>
      </c>
      <c r="B182">
        <f>(1/2*'Inputs &amp; Outputs'!$B$2*'Analytical Flight Path'!A182^2)+(Calculations!$A$4*'Analytical Flight Path'!A182)+'Inputs &amp; Outputs'!$B$5</f>
        <v>13.327318000000034</v>
      </c>
      <c r="C182">
        <f t="shared" si="12"/>
        <v>13.327318000000034</v>
      </c>
      <c r="D182">
        <f>A182*Calculations!$C$4</f>
        <v>9.9237024847597826E-16</v>
      </c>
      <c r="E182">
        <f t="shared" si="14"/>
        <v>1.6199999999999937</v>
      </c>
      <c r="F182">
        <f t="shared" si="15"/>
        <v>13.327318000000034</v>
      </c>
      <c r="G182">
        <f t="shared" si="13"/>
        <v>9.9237024847597826E-16</v>
      </c>
    </row>
    <row r="183" spans="1:7" x14ac:dyDescent="0.2">
      <c r="A183">
        <f>A182+'Inputs &amp; Outputs'!$B$6</f>
        <v>1.6289999999999936</v>
      </c>
      <c r="B183">
        <f>(1/2*'Inputs &amp; Outputs'!$B$2*'Analytical Flight Path'!A183^2)+(Calculations!$A$4*'Analytical Flight Path'!A183)+'Inputs &amp; Outputs'!$B$5</f>
        <v>13.273890895000036</v>
      </c>
      <c r="C183">
        <f t="shared" si="12"/>
        <v>13.273890895000036</v>
      </c>
      <c r="D183">
        <f>A183*Calculations!$C$4</f>
        <v>9.9788341652306709E-16</v>
      </c>
      <c r="E183">
        <f t="shared" si="14"/>
        <v>1.6289999999999936</v>
      </c>
      <c r="F183">
        <f t="shared" si="15"/>
        <v>13.273890895000036</v>
      </c>
      <c r="G183">
        <f t="shared" si="13"/>
        <v>9.9788341652306709E-16</v>
      </c>
    </row>
    <row r="184" spans="1:7" x14ac:dyDescent="0.2">
      <c r="A184">
        <f>A183+'Inputs &amp; Outputs'!$B$6</f>
        <v>1.6379999999999935</v>
      </c>
      <c r="B184">
        <f>(1/2*'Inputs &amp; Outputs'!$B$2*'Analytical Flight Path'!A184^2)+(Calculations!$A$4*'Analytical Flight Path'!A184)+'Inputs &amp; Outputs'!$B$5</f>
        <v>13.219669180000039</v>
      </c>
      <c r="C184">
        <f t="shared" si="12"/>
        <v>13.219669180000039</v>
      </c>
      <c r="D184">
        <f>A184*Calculations!$C$4</f>
        <v>1.0033965845701557E-15</v>
      </c>
      <c r="E184">
        <f t="shared" si="14"/>
        <v>1.6379999999999935</v>
      </c>
      <c r="F184">
        <f t="shared" si="15"/>
        <v>13.219669180000039</v>
      </c>
      <c r="G184">
        <f t="shared" si="13"/>
        <v>1.0033965845701557E-15</v>
      </c>
    </row>
    <row r="185" spans="1:7" x14ac:dyDescent="0.2">
      <c r="A185">
        <f>A184+'Inputs &amp; Outputs'!$B$6</f>
        <v>1.6469999999999934</v>
      </c>
      <c r="B185">
        <f>(1/2*'Inputs &amp; Outputs'!$B$2*'Analytical Flight Path'!A185^2)+(Calculations!$A$4*'Analytical Flight Path'!A185)+'Inputs &amp; Outputs'!$B$5</f>
        <v>13.164652855000041</v>
      </c>
      <c r="C185">
        <f t="shared" si="12"/>
        <v>13.164652855000041</v>
      </c>
      <c r="D185">
        <f>A185*Calculations!$C$4</f>
        <v>1.0089097526172446E-15</v>
      </c>
      <c r="E185">
        <f t="shared" si="14"/>
        <v>1.6469999999999934</v>
      </c>
      <c r="F185">
        <f t="shared" si="15"/>
        <v>13.164652855000041</v>
      </c>
      <c r="G185">
        <f t="shared" si="13"/>
        <v>1.0089097526172446E-15</v>
      </c>
    </row>
    <row r="186" spans="1:7" x14ac:dyDescent="0.2">
      <c r="A186">
        <f>A185+'Inputs &amp; Outputs'!$B$6</f>
        <v>1.6559999999999933</v>
      </c>
      <c r="B186">
        <f>(1/2*'Inputs &amp; Outputs'!$B$2*'Analytical Flight Path'!A186^2)+(Calculations!$A$4*'Analytical Flight Path'!A186)+'Inputs &amp; Outputs'!$B$5</f>
        <v>13.108841920000041</v>
      </c>
      <c r="C186">
        <f t="shared" si="12"/>
        <v>13.108841920000041</v>
      </c>
      <c r="D186">
        <f>A186*Calculations!$C$4</f>
        <v>1.0144229206643332E-15</v>
      </c>
      <c r="E186">
        <f t="shared" si="14"/>
        <v>1.6559999999999933</v>
      </c>
      <c r="F186">
        <f t="shared" si="15"/>
        <v>13.108841920000041</v>
      </c>
      <c r="G186">
        <f t="shared" si="13"/>
        <v>1.0144229206643332E-15</v>
      </c>
    </row>
    <row r="187" spans="1:7" x14ac:dyDescent="0.2">
      <c r="A187">
        <f>A186+'Inputs &amp; Outputs'!$B$6</f>
        <v>1.6649999999999932</v>
      </c>
      <c r="B187">
        <f>(1/2*'Inputs &amp; Outputs'!$B$2*'Analytical Flight Path'!A187^2)+(Calculations!$A$4*'Analytical Flight Path'!A187)+'Inputs &amp; Outputs'!$B$5</f>
        <v>13.052236375000042</v>
      </c>
      <c r="C187">
        <f t="shared" si="12"/>
        <v>13.052236375000042</v>
      </c>
      <c r="D187">
        <f>A187*Calculations!$C$4</f>
        <v>1.019936088711422E-15</v>
      </c>
      <c r="E187">
        <f t="shared" si="14"/>
        <v>1.6649999999999932</v>
      </c>
      <c r="F187">
        <f t="shared" si="15"/>
        <v>13.052236375000042</v>
      </c>
      <c r="G187">
        <f t="shared" si="13"/>
        <v>1.019936088711422E-15</v>
      </c>
    </row>
    <row r="188" spans="1:7" x14ac:dyDescent="0.2">
      <c r="A188">
        <f>A187+'Inputs &amp; Outputs'!$B$6</f>
        <v>1.673999999999993</v>
      </c>
      <c r="B188">
        <f>(1/2*'Inputs &amp; Outputs'!$B$2*'Analytical Flight Path'!A188^2)+(Calculations!$A$4*'Analytical Flight Path'!A188)+'Inputs &amp; Outputs'!$B$5</f>
        <v>12.994836220000044</v>
      </c>
      <c r="C188">
        <f t="shared" si="12"/>
        <v>12.994836220000044</v>
      </c>
      <c r="D188">
        <f>A188*Calculations!$C$4</f>
        <v>1.0254492567585106E-15</v>
      </c>
      <c r="E188">
        <f t="shared" si="14"/>
        <v>1.673999999999993</v>
      </c>
      <c r="F188">
        <f t="shared" si="15"/>
        <v>12.994836220000044</v>
      </c>
      <c r="G188">
        <f t="shared" si="13"/>
        <v>1.0254492567585106E-15</v>
      </c>
    </row>
    <row r="189" spans="1:7" x14ac:dyDescent="0.2">
      <c r="A189">
        <f>A188+'Inputs &amp; Outputs'!$B$6</f>
        <v>1.6829999999999929</v>
      </c>
      <c r="B189">
        <f>(1/2*'Inputs &amp; Outputs'!$B$2*'Analytical Flight Path'!A189^2)+(Calculations!$A$4*'Analytical Flight Path'!A189)+'Inputs &amp; Outputs'!$B$5</f>
        <v>12.936641455000046</v>
      </c>
      <c r="C189">
        <f t="shared" si="12"/>
        <v>12.936641455000046</v>
      </c>
      <c r="D189">
        <f>A189*Calculations!$C$4</f>
        <v>1.0309624248055995E-15</v>
      </c>
      <c r="E189">
        <f t="shared" si="14"/>
        <v>1.6829999999999929</v>
      </c>
      <c r="F189">
        <f t="shared" si="15"/>
        <v>12.936641455000046</v>
      </c>
      <c r="G189">
        <f t="shared" si="13"/>
        <v>1.0309624248055995E-15</v>
      </c>
    </row>
    <row r="190" spans="1:7" x14ac:dyDescent="0.2">
      <c r="A190">
        <f>A189+'Inputs &amp; Outputs'!$B$6</f>
        <v>1.6919999999999928</v>
      </c>
      <c r="B190">
        <f>(1/2*'Inputs &amp; Outputs'!$B$2*'Analytical Flight Path'!A190^2)+(Calculations!$A$4*'Analytical Flight Path'!A190)+'Inputs &amp; Outputs'!$B$5</f>
        <v>12.877652080000045</v>
      </c>
      <c r="C190">
        <f t="shared" si="12"/>
        <v>12.877652080000045</v>
      </c>
      <c r="D190">
        <f>A190*Calculations!$C$4</f>
        <v>1.0364755928526881E-15</v>
      </c>
      <c r="E190">
        <f t="shared" si="14"/>
        <v>1.6919999999999928</v>
      </c>
      <c r="F190">
        <f t="shared" si="15"/>
        <v>12.877652080000045</v>
      </c>
      <c r="G190">
        <f t="shared" si="13"/>
        <v>1.0364755928526881E-15</v>
      </c>
    </row>
    <row r="191" spans="1:7" x14ac:dyDescent="0.2">
      <c r="A191">
        <f>A190+'Inputs &amp; Outputs'!$B$6</f>
        <v>1.7009999999999927</v>
      </c>
      <c r="B191">
        <f>(1/2*'Inputs &amp; Outputs'!$B$2*'Analytical Flight Path'!A191^2)+(Calculations!$A$4*'Analytical Flight Path'!A191)+'Inputs &amp; Outputs'!$B$5</f>
        <v>12.817868095000046</v>
      </c>
      <c r="C191">
        <f t="shared" si="12"/>
        <v>12.817868095000046</v>
      </c>
      <c r="D191">
        <f>A191*Calculations!$C$4</f>
        <v>1.0419887608997769E-15</v>
      </c>
      <c r="E191">
        <f t="shared" si="14"/>
        <v>1.7009999999999927</v>
      </c>
      <c r="F191">
        <f t="shared" si="15"/>
        <v>12.817868095000046</v>
      </c>
      <c r="G191">
        <f t="shared" si="13"/>
        <v>1.0419887608997769E-15</v>
      </c>
    </row>
    <row r="192" spans="1:7" x14ac:dyDescent="0.2">
      <c r="A192">
        <f>A191+'Inputs &amp; Outputs'!$B$6</f>
        <v>1.7099999999999926</v>
      </c>
      <c r="B192">
        <f>(1/2*'Inputs &amp; Outputs'!$B$2*'Analytical Flight Path'!A192^2)+(Calculations!$A$4*'Analytical Flight Path'!A192)+'Inputs &amp; Outputs'!$B$5</f>
        <v>12.75728950000005</v>
      </c>
      <c r="C192">
        <f t="shared" si="12"/>
        <v>12.75728950000005</v>
      </c>
      <c r="D192">
        <f>A192*Calculations!$C$4</f>
        <v>1.0475019289468656E-15</v>
      </c>
      <c r="E192">
        <f t="shared" si="14"/>
        <v>1.7099999999999926</v>
      </c>
      <c r="F192">
        <f t="shared" si="15"/>
        <v>12.75728950000005</v>
      </c>
      <c r="G192">
        <f t="shared" si="13"/>
        <v>1.0475019289468656E-15</v>
      </c>
    </row>
    <row r="193" spans="1:7" x14ac:dyDescent="0.2">
      <c r="A193">
        <f>A192+'Inputs &amp; Outputs'!$B$6</f>
        <v>1.7189999999999925</v>
      </c>
      <c r="B193">
        <f>(1/2*'Inputs &amp; Outputs'!$B$2*'Analytical Flight Path'!A193^2)+(Calculations!$A$4*'Analytical Flight Path'!A193)+'Inputs &amp; Outputs'!$B$5</f>
        <v>12.695916295000053</v>
      </c>
      <c r="C193">
        <f t="shared" si="12"/>
        <v>12.695916295000053</v>
      </c>
      <c r="D193">
        <f>A193*Calculations!$C$4</f>
        <v>1.0530150969939544E-15</v>
      </c>
      <c r="E193">
        <f t="shared" si="14"/>
        <v>1.7189999999999925</v>
      </c>
      <c r="F193">
        <f t="shared" si="15"/>
        <v>12.695916295000053</v>
      </c>
      <c r="G193">
        <f t="shared" si="13"/>
        <v>1.0530150969939544E-15</v>
      </c>
    </row>
    <row r="194" spans="1:7" x14ac:dyDescent="0.2">
      <c r="A194">
        <f>A193+'Inputs &amp; Outputs'!$B$6</f>
        <v>1.7279999999999924</v>
      </c>
      <c r="B194">
        <f>(1/2*'Inputs &amp; Outputs'!$B$2*'Analytical Flight Path'!A194^2)+(Calculations!$A$4*'Analytical Flight Path'!A194)+'Inputs &amp; Outputs'!$B$5</f>
        <v>12.633748480000049</v>
      </c>
      <c r="C194">
        <f t="shared" si="12"/>
        <v>12.633748480000049</v>
      </c>
      <c r="D194">
        <f>A194*Calculations!$C$4</f>
        <v>1.058528265041043E-15</v>
      </c>
      <c r="E194">
        <f t="shared" si="14"/>
        <v>1.7279999999999924</v>
      </c>
      <c r="F194">
        <f t="shared" si="15"/>
        <v>12.633748480000049</v>
      </c>
      <c r="G194">
        <f t="shared" si="13"/>
        <v>1.058528265041043E-15</v>
      </c>
    </row>
    <row r="195" spans="1:7" x14ac:dyDescent="0.2">
      <c r="A195">
        <f>A194+'Inputs &amp; Outputs'!$B$6</f>
        <v>1.7369999999999923</v>
      </c>
      <c r="B195">
        <f>(1/2*'Inputs &amp; Outputs'!$B$2*'Analytical Flight Path'!A195^2)+(Calculations!$A$4*'Analytical Flight Path'!A195)+'Inputs &amp; Outputs'!$B$5</f>
        <v>12.570786055000053</v>
      </c>
      <c r="C195">
        <f t="shared" ref="C195:C258" si="16">IF(B195&gt;0,B195,0)</f>
        <v>12.570786055000053</v>
      </c>
      <c r="D195">
        <f>A195*Calculations!$C$4</f>
        <v>1.0640414330881319E-15</v>
      </c>
      <c r="E195">
        <f t="shared" si="14"/>
        <v>1.7369999999999923</v>
      </c>
      <c r="F195">
        <f t="shared" si="15"/>
        <v>12.570786055000053</v>
      </c>
      <c r="G195">
        <f t="shared" si="13"/>
        <v>1.0640414330881319E-15</v>
      </c>
    </row>
    <row r="196" spans="1:7" x14ac:dyDescent="0.2">
      <c r="A196">
        <f>A195+'Inputs &amp; Outputs'!$B$6</f>
        <v>1.7459999999999922</v>
      </c>
      <c r="B196">
        <f>(1/2*'Inputs &amp; Outputs'!$B$2*'Analytical Flight Path'!A196^2)+(Calculations!$A$4*'Analytical Flight Path'!A196)+'Inputs &amp; Outputs'!$B$5</f>
        <v>12.507029020000056</v>
      </c>
      <c r="C196">
        <f t="shared" si="16"/>
        <v>12.507029020000056</v>
      </c>
      <c r="D196">
        <f>A196*Calculations!$C$4</f>
        <v>1.0695546011352205E-15</v>
      </c>
      <c r="E196">
        <f t="shared" si="14"/>
        <v>1.7459999999999922</v>
      </c>
      <c r="F196">
        <f t="shared" si="15"/>
        <v>12.507029020000056</v>
      </c>
      <c r="G196">
        <f t="shared" si="13"/>
        <v>1.0695546011352205E-15</v>
      </c>
    </row>
    <row r="197" spans="1:7" x14ac:dyDescent="0.2">
      <c r="A197">
        <f>A196+'Inputs &amp; Outputs'!$B$6</f>
        <v>1.7549999999999921</v>
      </c>
      <c r="B197">
        <f>(1/2*'Inputs &amp; Outputs'!$B$2*'Analytical Flight Path'!A197^2)+(Calculations!$A$4*'Analytical Flight Path'!A197)+'Inputs &amp; Outputs'!$B$5</f>
        <v>12.442477375000056</v>
      </c>
      <c r="C197">
        <f t="shared" si="16"/>
        <v>12.442477375000056</v>
      </c>
      <c r="D197">
        <f>A197*Calculations!$C$4</f>
        <v>1.0750677691823093E-15</v>
      </c>
      <c r="E197">
        <f t="shared" si="14"/>
        <v>1.7549999999999921</v>
      </c>
      <c r="F197">
        <f t="shared" si="15"/>
        <v>12.442477375000056</v>
      </c>
      <c r="G197">
        <f t="shared" si="13"/>
        <v>1.0750677691823093E-15</v>
      </c>
    </row>
    <row r="198" spans="1:7" x14ac:dyDescent="0.2">
      <c r="A198">
        <f>A197+'Inputs &amp; Outputs'!$B$6</f>
        <v>1.763999999999992</v>
      </c>
      <c r="B198">
        <f>(1/2*'Inputs &amp; Outputs'!$B$2*'Analytical Flight Path'!A198^2)+(Calculations!$A$4*'Analytical Flight Path'!A198)+'Inputs &amp; Outputs'!$B$5</f>
        <v>12.377131120000056</v>
      </c>
      <c r="C198">
        <f t="shared" si="16"/>
        <v>12.377131120000056</v>
      </c>
      <c r="D198">
        <f>A198*Calculations!$C$4</f>
        <v>1.080580937229398E-15</v>
      </c>
      <c r="E198">
        <f t="shared" si="14"/>
        <v>1.763999999999992</v>
      </c>
      <c r="F198">
        <f t="shared" si="15"/>
        <v>12.377131120000056</v>
      </c>
      <c r="G198">
        <f t="shared" ref="G198:G261" si="17">IF(SUM(C195:C197)=0,NA(),D198)</f>
        <v>1.080580937229398E-15</v>
      </c>
    </row>
    <row r="199" spans="1:7" x14ac:dyDescent="0.2">
      <c r="A199">
        <f>A198+'Inputs &amp; Outputs'!$B$6</f>
        <v>1.7729999999999919</v>
      </c>
      <c r="B199">
        <f>(1/2*'Inputs &amp; Outputs'!$B$2*'Analytical Flight Path'!A199^2)+(Calculations!$A$4*'Analytical Flight Path'!A199)+'Inputs &amp; Outputs'!$B$5</f>
        <v>12.310990255000059</v>
      </c>
      <c r="C199">
        <f t="shared" si="16"/>
        <v>12.310990255000059</v>
      </c>
      <c r="D199">
        <f>A199*Calculations!$C$4</f>
        <v>1.0860941052764866E-15</v>
      </c>
      <c r="E199">
        <f t="shared" si="14"/>
        <v>1.7729999999999919</v>
      </c>
      <c r="F199">
        <f t="shared" si="15"/>
        <v>12.310990255000059</v>
      </c>
      <c r="G199">
        <f t="shared" si="17"/>
        <v>1.0860941052764866E-15</v>
      </c>
    </row>
    <row r="200" spans="1:7" x14ac:dyDescent="0.2">
      <c r="A200">
        <f>A199+'Inputs &amp; Outputs'!$B$6</f>
        <v>1.7819999999999918</v>
      </c>
      <c r="B200">
        <f>(1/2*'Inputs &amp; Outputs'!$B$2*'Analytical Flight Path'!A200^2)+(Calculations!$A$4*'Analytical Flight Path'!A200)+'Inputs &amp; Outputs'!$B$5</f>
        <v>12.244054780000061</v>
      </c>
      <c r="C200">
        <f t="shared" si="16"/>
        <v>12.244054780000061</v>
      </c>
      <c r="D200">
        <f>A200*Calculations!$C$4</f>
        <v>1.0916072733235754E-15</v>
      </c>
      <c r="E200">
        <f t="shared" si="14"/>
        <v>1.7819999999999918</v>
      </c>
      <c r="F200">
        <f t="shared" si="15"/>
        <v>12.244054780000061</v>
      </c>
      <c r="G200">
        <f t="shared" si="17"/>
        <v>1.0916072733235754E-15</v>
      </c>
    </row>
    <row r="201" spans="1:7" x14ac:dyDescent="0.2">
      <c r="A201">
        <f>A200+'Inputs &amp; Outputs'!$B$6</f>
        <v>1.7909999999999917</v>
      </c>
      <c r="B201">
        <f>(1/2*'Inputs &amp; Outputs'!$B$2*'Analytical Flight Path'!A201^2)+(Calculations!$A$4*'Analytical Flight Path'!A201)+'Inputs &amp; Outputs'!$B$5</f>
        <v>12.176324695000064</v>
      </c>
      <c r="C201">
        <f t="shared" si="16"/>
        <v>12.176324695000064</v>
      </c>
      <c r="D201">
        <f>A201*Calculations!$C$4</f>
        <v>1.0971204413706641E-15</v>
      </c>
      <c r="E201">
        <f t="shared" si="14"/>
        <v>1.7909999999999917</v>
      </c>
      <c r="F201">
        <f t="shared" si="15"/>
        <v>12.176324695000064</v>
      </c>
      <c r="G201">
        <f t="shared" si="17"/>
        <v>1.0971204413706641E-15</v>
      </c>
    </row>
    <row r="202" spans="1:7" x14ac:dyDescent="0.2">
      <c r="A202">
        <f>A201+'Inputs &amp; Outputs'!$B$6</f>
        <v>1.7999999999999916</v>
      </c>
      <c r="B202">
        <f>(1/2*'Inputs &amp; Outputs'!$B$2*'Analytical Flight Path'!A202^2)+(Calculations!$A$4*'Analytical Flight Path'!A202)+'Inputs &amp; Outputs'!$B$5</f>
        <v>12.107800000000063</v>
      </c>
      <c r="C202">
        <f t="shared" si="16"/>
        <v>12.107800000000063</v>
      </c>
      <c r="D202">
        <f>A202*Calculations!$C$4</f>
        <v>1.1026336094177529E-15</v>
      </c>
      <c r="E202">
        <f t="shared" si="14"/>
        <v>1.7999999999999916</v>
      </c>
      <c r="F202">
        <f t="shared" si="15"/>
        <v>12.107800000000063</v>
      </c>
      <c r="G202">
        <f t="shared" si="17"/>
        <v>1.1026336094177529E-15</v>
      </c>
    </row>
    <row r="203" spans="1:7" x14ac:dyDescent="0.2">
      <c r="A203">
        <f>A202+'Inputs &amp; Outputs'!$B$6</f>
        <v>1.8089999999999915</v>
      </c>
      <c r="B203">
        <f>(1/2*'Inputs &amp; Outputs'!$B$2*'Analytical Flight Path'!A203^2)+(Calculations!$A$4*'Analytical Flight Path'!A203)+'Inputs &amp; Outputs'!$B$5</f>
        <v>12.038480695000064</v>
      </c>
      <c r="C203">
        <f t="shared" si="16"/>
        <v>12.038480695000064</v>
      </c>
      <c r="D203">
        <f>A203*Calculations!$C$4</f>
        <v>1.1081467774648415E-15</v>
      </c>
      <c r="E203">
        <f t="shared" si="14"/>
        <v>1.8089999999999915</v>
      </c>
      <c r="F203">
        <f t="shared" si="15"/>
        <v>12.038480695000064</v>
      </c>
      <c r="G203">
        <f t="shared" si="17"/>
        <v>1.1081467774648415E-15</v>
      </c>
    </row>
    <row r="204" spans="1:7" x14ac:dyDescent="0.2">
      <c r="A204">
        <f>A203+'Inputs &amp; Outputs'!$B$6</f>
        <v>1.8179999999999914</v>
      </c>
      <c r="B204">
        <f>(1/2*'Inputs &amp; Outputs'!$B$2*'Analytical Flight Path'!A204^2)+(Calculations!$A$4*'Analytical Flight Path'!A204)+'Inputs &amp; Outputs'!$B$5</f>
        <v>11.968366780000068</v>
      </c>
      <c r="C204">
        <f t="shared" si="16"/>
        <v>11.968366780000068</v>
      </c>
      <c r="D204">
        <f>A204*Calculations!$C$4</f>
        <v>1.1136599455119303E-15</v>
      </c>
      <c r="E204">
        <f t="shared" si="14"/>
        <v>1.8179999999999914</v>
      </c>
      <c r="F204">
        <f t="shared" si="15"/>
        <v>11.968366780000068</v>
      </c>
      <c r="G204">
        <f t="shared" si="17"/>
        <v>1.1136599455119303E-15</v>
      </c>
    </row>
    <row r="205" spans="1:7" x14ac:dyDescent="0.2">
      <c r="A205">
        <f>A204+'Inputs &amp; Outputs'!$B$6</f>
        <v>1.8269999999999913</v>
      </c>
      <c r="B205">
        <f>(1/2*'Inputs &amp; Outputs'!$B$2*'Analytical Flight Path'!A205^2)+(Calculations!$A$4*'Analytical Flight Path'!A205)+'Inputs &amp; Outputs'!$B$5</f>
        <v>11.897458255000068</v>
      </c>
      <c r="C205">
        <f t="shared" si="16"/>
        <v>11.897458255000068</v>
      </c>
      <c r="D205">
        <f>A205*Calculations!$C$4</f>
        <v>1.119173113559019E-15</v>
      </c>
      <c r="E205">
        <f t="shared" si="14"/>
        <v>1.8269999999999913</v>
      </c>
      <c r="F205">
        <f t="shared" si="15"/>
        <v>11.897458255000068</v>
      </c>
      <c r="G205">
        <f t="shared" si="17"/>
        <v>1.119173113559019E-15</v>
      </c>
    </row>
    <row r="206" spans="1:7" x14ac:dyDescent="0.2">
      <c r="A206">
        <f>A205+'Inputs &amp; Outputs'!$B$6</f>
        <v>1.8359999999999912</v>
      </c>
      <c r="B206">
        <f>(1/2*'Inputs &amp; Outputs'!$B$2*'Analytical Flight Path'!A206^2)+(Calculations!$A$4*'Analytical Flight Path'!A206)+'Inputs &amp; Outputs'!$B$5</f>
        <v>11.825755120000068</v>
      </c>
      <c r="C206">
        <f t="shared" si="16"/>
        <v>11.825755120000068</v>
      </c>
      <c r="D206">
        <f>A206*Calculations!$C$4</f>
        <v>1.1246862816061078E-15</v>
      </c>
      <c r="E206">
        <f t="shared" si="14"/>
        <v>1.8359999999999912</v>
      </c>
      <c r="F206">
        <f t="shared" si="15"/>
        <v>11.825755120000068</v>
      </c>
      <c r="G206">
        <f t="shared" si="17"/>
        <v>1.1246862816061078E-15</v>
      </c>
    </row>
    <row r="207" spans="1:7" x14ac:dyDescent="0.2">
      <c r="A207">
        <f>A206+'Inputs &amp; Outputs'!$B$6</f>
        <v>1.8449999999999911</v>
      </c>
      <c r="B207">
        <f>(1/2*'Inputs &amp; Outputs'!$B$2*'Analytical Flight Path'!A207^2)+(Calculations!$A$4*'Analytical Flight Path'!A207)+'Inputs &amp; Outputs'!$B$5</f>
        <v>11.753257375000072</v>
      </c>
      <c r="C207">
        <f t="shared" si="16"/>
        <v>11.753257375000072</v>
      </c>
      <c r="D207">
        <f>A207*Calculations!$C$4</f>
        <v>1.1301994496531964E-15</v>
      </c>
      <c r="E207">
        <f t="shared" si="14"/>
        <v>1.8449999999999911</v>
      </c>
      <c r="F207">
        <f t="shared" si="15"/>
        <v>11.753257375000072</v>
      </c>
      <c r="G207">
        <f t="shared" si="17"/>
        <v>1.1301994496531964E-15</v>
      </c>
    </row>
    <row r="208" spans="1:7" x14ac:dyDescent="0.2">
      <c r="A208">
        <f>A207+'Inputs &amp; Outputs'!$B$6</f>
        <v>1.853999999999991</v>
      </c>
      <c r="B208">
        <f>(1/2*'Inputs &amp; Outputs'!$B$2*'Analytical Flight Path'!A208^2)+(Calculations!$A$4*'Analytical Flight Path'!A208)+'Inputs &amp; Outputs'!$B$5</f>
        <v>11.679965020000072</v>
      </c>
      <c r="C208">
        <f t="shared" si="16"/>
        <v>11.679965020000072</v>
      </c>
      <c r="D208">
        <f>A208*Calculations!$C$4</f>
        <v>1.1357126177002853E-15</v>
      </c>
      <c r="E208">
        <f t="shared" si="14"/>
        <v>1.853999999999991</v>
      </c>
      <c r="F208">
        <f t="shared" si="15"/>
        <v>11.679965020000072</v>
      </c>
      <c r="G208">
        <f t="shared" si="17"/>
        <v>1.1357126177002853E-15</v>
      </c>
    </row>
    <row r="209" spans="1:7" x14ac:dyDescent="0.2">
      <c r="A209">
        <f>A208+'Inputs &amp; Outputs'!$B$6</f>
        <v>1.8629999999999909</v>
      </c>
      <c r="B209">
        <f>(1/2*'Inputs &amp; Outputs'!$B$2*'Analytical Flight Path'!A209^2)+(Calculations!$A$4*'Analytical Flight Path'!A209)+'Inputs &amp; Outputs'!$B$5</f>
        <v>11.605878055000076</v>
      </c>
      <c r="C209">
        <f t="shared" si="16"/>
        <v>11.605878055000076</v>
      </c>
      <c r="D209">
        <f>A209*Calculations!$C$4</f>
        <v>1.1412257857473739E-15</v>
      </c>
      <c r="E209">
        <f t="shared" si="14"/>
        <v>1.8629999999999909</v>
      </c>
      <c r="F209">
        <f t="shared" si="15"/>
        <v>11.605878055000076</v>
      </c>
      <c r="G209">
        <f t="shared" si="17"/>
        <v>1.1412257857473739E-15</v>
      </c>
    </row>
    <row r="210" spans="1:7" x14ac:dyDescent="0.2">
      <c r="A210">
        <f>A209+'Inputs &amp; Outputs'!$B$6</f>
        <v>1.8719999999999908</v>
      </c>
      <c r="B210">
        <f>(1/2*'Inputs &amp; Outputs'!$B$2*'Analytical Flight Path'!A210^2)+(Calculations!$A$4*'Analytical Flight Path'!A210)+'Inputs &amp; Outputs'!$B$5</f>
        <v>11.530996480000077</v>
      </c>
      <c r="C210">
        <f t="shared" si="16"/>
        <v>11.530996480000077</v>
      </c>
      <c r="D210">
        <f>A210*Calculations!$C$4</f>
        <v>1.1467389537944627E-15</v>
      </c>
      <c r="E210">
        <f t="shared" si="14"/>
        <v>1.8719999999999908</v>
      </c>
      <c r="F210">
        <f t="shared" si="15"/>
        <v>11.530996480000077</v>
      </c>
      <c r="G210">
        <f t="shared" si="17"/>
        <v>1.1467389537944627E-15</v>
      </c>
    </row>
    <row r="211" spans="1:7" x14ac:dyDescent="0.2">
      <c r="A211">
        <f>A210+'Inputs &amp; Outputs'!$B$6</f>
        <v>1.8809999999999907</v>
      </c>
      <c r="B211">
        <f>(1/2*'Inputs &amp; Outputs'!$B$2*'Analytical Flight Path'!A211^2)+(Calculations!$A$4*'Analytical Flight Path'!A211)+'Inputs &amp; Outputs'!$B$5</f>
        <v>11.455320295000078</v>
      </c>
      <c r="C211">
        <f t="shared" si="16"/>
        <v>11.455320295000078</v>
      </c>
      <c r="D211">
        <f>A211*Calculations!$C$4</f>
        <v>1.1522521218415514E-15</v>
      </c>
      <c r="E211">
        <f t="shared" si="14"/>
        <v>1.8809999999999907</v>
      </c>
      <c r="F211">
        <f t="shared" si="15"/>
        <v>11.455320295000078</v>
      </c>
      <c r="G211">
        <f t="shared" si="17"/>
        <v>1.1522521218415514E-15</v>
      </c>
    </row>
    <row r="212" spans="1:7" x14ac:dyDescent="0.2">
      <c r="A212">
        <f>A211+'Inputs &amp; Outputs'!$B$6</f>
        <v>1.8899999999999906</v>
      </c>
      <c r="B212">
        <f>(1/2*'Inputs &amp; Outputs'!$B$2*'Analytical Flight Path'!A212^2)+(Calculations!$A$4*'Analytical Flight Path'!A212)+'Inputs &amp; Outputs'!$B$5</f>
        <v>11.378849500000079</v>
      </c>
      <c r="C212">
        <f t="shared" si="16"/>
        <v>11.378849500000079</v>
      </c>
      <c r="D212">
        <f>A212*Calculations!$C$4</f>
        <v>1.1577652898886402E-15</v>
      </c>
      <c r="E212">
        <f t="shared" si="14"/>
        <v>1.8899999999999906</v>
      </c>
      <c r="F212">
        <f t="shared" si="15"/>
        <v>11.378849500000079</v>
      </c>
      <c r="G212">
        <f t="shared" si="17"/>
        <v>1.1577652898886402E-15</v>
      </c>
    </row>
    <row r="213" spans="1:7" x14ac:dyDescent="0.2">
      <c r="A213">
        <f>A212+'Inputs &amp; Outputs'!$B$6</f>
        <v>1.8989999999999905</v>
      </c>
      <c r="B213">
        <f>(1/2*'Inputs &amp; Outputs'!$B$2*'Analytical Flight Path'!A213^2)+(Calculations!$A$4*'Analytical Flight Path'!A213)+'Inputs &amp; Outputs'!$B$5</f>
        <v>11.301584095000081</v>
      </c>
      <c r="C213">
        <f t="shared" si="16"/>
        <v>11.301584095000081</v>
      </c>
      <c r="D213">
        <f>A213*Calculations!$C$4</f>
        <v>1.1632784579357288E-15</v>
      </c>
      <c r="E213">
        <f t="shared" si="14"/>
        <v>1.8989999999999905</v>
      </c>
      <c r="F213">
        <f t="shared" si="15"/>
        <v>11.301584095000081</v>
      </c>
      <c r="G213">
        <f t="shared" si="17"/>
        <v>1.1632784579357288E-15</v>
      </c>
    </row>
    <row r="214" spans="1:7" x14ac:dyDescent="0.2">
      <c r="A214">
        <f>A213+'Inputs &amp; Outputs'!$B$6</f>
        <v>1.9079999999999904</v>
      </c>
      <c r="B214">
        <f>(1/2*'Inputs &amp; Outputs'!$B$2*'Analytical Flight Path'!A214^2)+(Calculations!$A$4*'Analytical Flight Path'!A214)+'Inputs &amp; Outputs'!$B$5</f>
        <v>11.223524080000082</v>
      </c>
      <c r="C214">
        <f t="shared" si="16"/>
        <v>11.223524080000082</v>
      </c>
      <c r="D214">
        <f>A214*Calculations!$C$4</f>
        <v>1.1687916259828177E-15</v>
      </c>
      <c r="E214">
        <f t="shared" si="14"/>
        <v>1.9079999999999904</v>
      </c>
      <c r="F214">
        <f t="shared" si="15"/>
        <v>11.223524080000082</v>
      </c>
      <c r="G214">
        <f t="shared" si="17"/>
        <v>1.1687916259828177E-15</v>
      </c>
    </row>
    <row r="215" spans="1:7" x14ac:dyDescent="0.2">
      <c r="A215">
        <f>A214+'Inputs &amp; Outputs'!$B$6</f>
        <v>1.9169999999999903</v>
      </c>
      <c r="B215">
        <f>(1/2*'Inputs &amp; Outputs'!$B$2*'Analytical Flight Path'!A215^2)+(Calculations!$A$4*'Analytical Flight Path'!A215)+'Inputs &amp; Outputs'!$B$5</f>
        <v>11.144669455000084</v>
      </c>
      <c r="C215">
        <f t="shared" si="16"/>
        <v>11.144669455000084</v>
      </c>
      <c r="D215">
        <f>A215*Calculations!$C$4</f>
        <v>1.1743047940299063E-15</v>
      </c>
      <c r="E215">
        <f t="shared" si="14"/>
        <v>1.9169999999999903</v>
      </c>
      <c r="F215">
        <f t="shared" si="15"/>
        <v>11.144669455000084</v>
      </c>
      <c r="G215">
        <f t="shared" si="17"/>
        <v>1.1743047940299063E-15</v>
      </c>
    </row>
    <row r="216" spans="1:7" x14ac:dyDescent="0.2">
      <c r="A216">
        <f>A215+'Inputs &amp; Outputs'!$B$6</f>
        <v>1.9259999999999902</v>
      </c>
      <c r="B216">
        <f>(1/2*'Inputs &amp; Outputs'!$B$2*'Analytical Flight Path'!A216^2)+(Calculations!$A$4*'Analytical Flight Path'!A216)+'Inputs &amp; Outputs'!$B$5</f>
        <v>11.065020220000086</v>
      </c>
      <c r="C216">
        <f t="shared" si="16"/>
        <v>11.065020220000086</v>
      </c>
      <c r="D216">
        <f>A216*Calculations!$C$4</f>
        <v>1.1798179620769951E-15</v>
      </c>
      <c r="E216">
        <f t="shared" ref="E216:E279" si="18">IF(SUM(C213:C215)=0,NA(),A216)</f>
        <v>1.9259999999999902</v>
      </c>
      <c r="F216">
        <f t="shared" ref="F216:F279" si="19">IF(SUM(C213:C215)=0,NA(),C216)</f>
        <v>11.065020220000086</v>
      </c>
      <c r="G216">
        <f t="shared" si="17"/>
        <v>1.1798179620769951E-15</v>
      </c>
    </row>
    <row r="217" spans="1:7" x14ac:dyDescent="0.2">
      <c r="A217">
        <f>A216+'Inputs &amp; Outputs'!$B$6</f>
        <v>1.9349999999999901</v>
      </c>
      <c r="B217">
        <f>(1/2*'Inputs &amp; Outputs'!$B$2*'Analytical Flight Path'!A217^2)+(Calculations!$A$4*'Analytical Flight Path'!A217)+'Inputs &amp; Outputs'!$B$5</f>
        <v>10.984576375000088</v>
      </c>
      <c r="C217">
        <f t="shared" si="16"/>
        <v>10.984576375000088</v>
      </c>
      <c r="D217">
        <f>A217*Calculations!$C$4</f>
        <v>1.1853311301240837E-15</v>
      </c>
      <c r="E217">
        <f t="shared" si="18"/>
        <v>1.9349999999999901</v>
      </c>
      <c r="F217">
        <f t="shared" si="19"/>
        <v>10.984576375000088</v>
      </c>
      <c r="G217">
        <f t="shared" si="17"/>
        <v>1.1853311301240837E-15</v>
      </c>
    </row>
    <row r="218" spans="1:7" x14ac:dyDescent="0.2">
      <c r="A218">
        <f>A217+'Inputs &amp; Outputs'!$B$6</f>
        <v>1.94399999999999</v>
      </c>
      <c r="B218">
        <f>(1/2*'Inputs &amp; Outputs'!$B$2*'Analytical Flight Path'!A218^2)+(Calculations!$A$4*'Analytical Flight Path'!A218)+'Inputs &amp; Outputs'!$B$5</f>
        <v>10.903337920000091</v>
      </c>
      <c r="C218">
        <f t="shared" si="16"/>
        <v>10.903337920000091</v>
      </c>
      <c r="D218">
        <f>A218*Calculations!$C$4</f>
        <v>1.1908442981711726E-15</v>
      </c>
      <c r="E218">
        <f t="shared" si="18"/>
        <v>1.94399999999999</v>
      </c>
      <c r="F218">
        <f t="shared" si="19"/>
        <v>10.903337920000091</v>
      </c>
      <c r="G218">
        <f t="shared" si="17"/>
        <v>1.1908442981711726E-15</v>
      </c>
    </row>
    <row r="219" spans="1:7" x14ac:dyDescent="0.2">
      <c r="A219">
        <f>A218+'Inputs &amp; Outputs'!$B$6</f>
        <v>1.9529999999999899</v>
      </c>
      <c r="B219">
        <f>(1/2*'Inputs &amp; Outputs'!$B$2*'Analytical Flight Path'!A219^2)+(Calculations!$A$4*'Analytical Flight Path'!A219)+'Inputs &amp; Outputs'!$B$5</f>
        <v>10.82130485500009</v>
      </c>
      <c r="C219">
        <f t="shared" si="16"/>
        <v>10.82130485500009</v>
      </c>
      <c r="D219">
        <f>A219*Calculations!$C$4</f>
        <v>1.1963574662182612E-15</v>
      </c>
      <c r="E219">
        <f t="shared" si="18"/>
        <v>1.9529999999999899</v>
      </c>
      <c r="F219">
        <f t="shared" si="19"/>
        <v>10.82130485500009</v>
      </c>
      <c r="G219">
        <f t="shared" si="17"/>
        <v>1.1963574662182612E-15</v>
      </c>
    </row>
    <row r="220" spans="1:7" x14ac:dyDescent="0.2">
      <c r="A220">
        <f>A219+'Inputs &amp; Outputs'!$B$6</f>
        <v>1.9619999999999898</v>
      </c>
      <c r="B220">
        <f>(1/2*'Inputs &amp; Outputs'!$B$2*'Analytical Flight Path'!A220^2)+(Calculations!$A$4*'Analytical Flight Path'!A220)+'Inputs &amp; Outputs'!$B$5</f>
        <v>10.738477180000096</v>
      </c>
      <c r="C220">
        <f t="shared" si="16"/>
        <v>10.738477180000096</v>
      </c>
      <c r="D220">
        <f>A220*Calculations!$C$4</f>
        <v>1.20187063426535E-15</v>
      </c>
      <c r="E220">
        <f t="shared" si="18"/>
        <v>1.9619999999999898</v>
      </c>
      <c r="F220">
        <f t="shared" si="19"/>
        <v>10.738477180000096</v>
      </c>
      <c r="G220">
        <f t="shared" si="17"/>
        <v>1.20187063426535E-15</v>
      </c>
    </row>
    <row r="221" spans="1:7" x14ac:dyDescent="0.2">
      <c r="A221">
        <f>A220+'Inputs &amp; Outputs'!$B$6</f>
        <v>1.9709999999999896</v>
      </c>
      <c r="B221">
        <f>(1/2*'Inputs &amp; Outputs'!$B$2*'Analytical Flight Path'!A221^2)+(Calculations!$A$4*'Analytical Flight Path'!A221)+'Inputs &amp; Outputs'!$B$5</f>
        <v>10.654854895000096</v>
      </c>
      <c r="C221">
        <f t="shared" si="16"/>
        <v>10.654854895000096</v>
      </c>
      <c r="D221">
        <f>A221*Calculations!$C$4</f>
        <v>1.2073838023124387E-15</v>
      </c>
      <c r="E221">
        <f t="shared" si="18"/>
        <v>1.9709999999999896</v>
      </c>
      <c r="F221">
        <f t="shared" si="19"/>
        <v>10.654854895000096</v>
      </c>
      <c r="G221">
        <f t="shared" si="17"/>
        <v>1.2073838023124387E-15</v>
      </c>
    </row>
    <row r="222" spans="1:7" x14ac:dyDescent="0.2">
      <c r="A222">
        <f>A221+'Inputs &amp; Outputs'!$B$6</f>
        <v>1.9799999999999895</v>
      </c>
      <c r="B222">
        <f>(1/2*'Inputs &amp; Outputs'!$B$2*'Analytical Flight Path'!A222^2)+(Calculations!$A$4*'Analytical Flight Path'!A222)+'Inputs &amp; Outputs'!$B$5</f>
        <v>10.570438000000095</v>
      </c>
      <c r="C222">
        <f t="shared" si="16"/>
        <v>10.570438000000095</v>
      </c>
      <c r="D222">
        <f>A222*Calculations!$C$4</f>
        <v>1.2128969703595275E-15</v>
      </c>
      <c r="E222">
        <f t="shared" si="18"/>
        <v>1.9799999999999895</v>
      </c>
      <c r="F222">
        <f t="shared" si="19"/>
        <v>10.570438000000095</v>
      </c>
      <c r="G222">
        <f t="shared" si="17"/>
        <v>1.2128969703595275E-15</v>
      </c>
    </row>
    <row r="223" spans="1:7" x14ac:dyDescent="0.2">
      <c r="A223">
        <f>A222+'Inputs &amp; Outputs'!$B$6</f>
        <v>1.9889999999999894</v>
      </c>
      <c r="B223">
        <f>(1/2*'Inputs &amp; Outputs'!$B$2*'Analytical Flight Path'!A223^2)+(Calculations!$A$4*'Analytical Flight Path'!A223)+'Inputs &amp; Outputs'!$B$5</f>
        <v>10.485226495000099</v>
      </c>
      <c r="C223">
        <f t="shared" si="16"/>
        <v>10.485226495000099</v>
      </c>
      <c r="D223">
        <f>A223*Calculations!$C$4</f>
        <v>1.2184101384066161E-15</v>
      </c>
      <c r="E223">
        <f t="shared" si="18"/>
        <v>1.9889999999999894</v>
      </c>
      <c r="F223">
        <f t="shared" si="19"/>
        <v>10.485226495000099</v>
      </c>
      <c r="G223">
        <f t="shared" si="17"/>
        <v>1.2184101384066161E-15</v>
      </c>
    </row>
    <row r="224" spans="1:7" x14ac:dyDescent="0.2">
      <c r="A224">
        <f>A223+'Inputs &amp; Outputs'!$B$6</f>
        <v>1.9979999999999893</v>
      </c>
      <c r="B224">
        <f>(1/2*'Inputs &amp; Outputs'!$B$2*'Analytical Flight Path'!A224^2)+(Calculations!$A$4*'Analytical Flight Path'!A224)+'Inputs &amp; Outputs'!$B$5</f>
        <v>10.399220380000102</v>
      </c>
      <c r="C224">
        <f t="shared" si="16"/>
        <v>10.399220380000102</v>
      </c>
      <c r="D224">
        <f>A224*Calculations!$C$4</f>
        <v>1.2239233064537048E-15</v>
      </c>
      <c r="E224">
        <f t="shared" si="18"/>
        <v>1.9979999999999893</v>
      </c>
      <c r="F224">
        <f t="shared" si="19"/>
        <v>10.399220380000102</v>
      </c>
      <c r="G224">
        <f t="shared" si="17"/>
        <v>1.2239233064537048E-15</v>
      </c>
    </row>
    <row r="225" spans="1:7" x14ac:dyDescent="0.2">
      <c r="A225">
        <f>A224+'Inputs &amp; Outputs'!$B$6</f>
        <v>2.0069999999999895</v>
      </c>
      <c r="B225">
        <f>(1/2*'Inputs &amp; Outputs'!$B$2*'Analytical Flight Path'!A225^2)+(Calculations!$A$4*'Analytical Flight Path'!A225)+'Inputs &amp; Outputs'!$B$5</f>
        <v>10.312419655000102</v>
      </c>
      <c r="C225">
        <f t="shared" si="16"/>
        <v>10.312419655000102</v>
      </c>
      <c r="D225">
        <f>A225*Calculations!$C$4</f>
        <v>1.2294364745007938E-15</v>
      </c>
      <c r="E225">
        <f t="shared" si="18"/>
        <v>2.0069999999999895</v>
      </c>
      <c r="F225">
        <f t="shared" si="19"/>
        <v>10.312419655000102</v>
      </c>
      <c r="G225">
        <f t="shared" si="17"/>
        <v>1.2294364745007938E-15</v>
      </c>
    </row>
    <row r="226" spans="1:7" x14ac:dyDescent="0.2">
      <c r="A226">
        <f>A225+'Inputs &amp; Outputs'!$B$6</f>
        <v>2.0159999999999894</v>
      </c>
      <c r="B226">
        <f>(1/2*'Inputs &amp; Outputs'!$B$2*'Analytical Flight Path'!A226^2)+(Calculations!$A$4*'Analytical Flight Path'!A226)+'Inputs &amp; Outputs'!$B$5</f>
        <v>10.224824320000103</v>
      </c>
      <c r="C226">
        <f t="shared" si="16"/>
        <v>10.224824320000103</v>
      </c>
      <c r="D226">
        <f>A226*Calculations!$C$4</f>
        <v>1.2349496425478824E-15</v>
      </c>
      <c r="E226">
        <f t="shared" si="18"/>
        <v>2.0159999999999894</v>
      </c>
      <c r="F226">
        <f t="shared" si="19"/>
        <v>10.224824320000103</v>
      </c>
      <c r="G226">
        <f t="shared" si="17"/>
        <v>1.2349496425478824E-15</v>
      </c>
    </row>
    <row r="227" spans="1:7" x14ac:dyDescent="0.2">
      <c r="A227">
        <f>A226+'Inputs &amp; Outputs'!$B$6</f>
        <v>2.0249999999999893</v>
      </c>
      <c r="B227">
        <f>(1/2*'Inputs &amp; Outputs'!$B$2*'Analytical Flight Path'!A227^2)+(Calculations!$A$4*'Analytical Flight Path'!A227)+'Inputs &amp; Outputs'!$B$5</f>
        <v>10.136434375000107</v>
      </c>
      <c r="C227">
        <f t="shared" si="16"/>
        <v>10.136434375000107</v>
      </c>
      <c r="D227">
        <f>A227*Calculations!$C$4</f>
        <v>1.2404628105949713E-15</v>
      </c>
      <c r="E227">
        <f t="shared" si="18"/>
        <v>2.0249999999999893</v>
      </c>
      <c r="F227">
        <f t="shared" si="19"/>
        <v>10.136434375000107</v>
      </c>
      <c r="G227">
        <f t="shared" si="17"/>
        <v>1.2404628105949713E-15</v>
      </c>
    </row>
    <row r="228" spans="1:7" x14ac:dyDescent="0.2">
      <c r="A228">
        <f>A227+'Inputs &amp; Outputs'!$B$6</f>
        <v>2.0339999999999892</v>
      </c>
      <c r="B228">
        <f>(1/2*'Inputs &amp; Outputs'!$B$2*'Analytical Flight Path'!A228^2)+(Calculations!$A$4*'Analytical Flight Path'!A228)+'Inputs &amp; Outputs'!$B$5</f>
        <v>10.047249820000108</v>
      </c>
      <c r="C228">
        <f t="shared" si="16"/>
        <v>10.047249820000108</v>
      </c>
      <c r="D228">
        <f>A228*Calculations!$C$4</f>
        <v>1.2459759786420599E-15</v>
      </c>
      <c r="E228">
        <f t="shared" si="18"/>
        <v>2.0339999999999892</v>
      </c>
      <c r="F228">
        <f t="shared" si="19"/>
        <v>10.047249820000108</v>
      </c>
      <c r="G228">
        <f t="shared" si="17"/>
        <v>1.2459759786420599E-15</v>
      </c>
    </row>
    <row r="229" spans="1:7" x14ac:dyDescent="0.2">
      <c r="A229">
        <f>A228+'Inputs &amp; Outputs'!$B$6</f>
        <v>2.042999999999989</v>
      </c>
      <c r="B229">
        <f>(1/2*'Inputs &amp; Outputs'!$B$2*'Analytical Flight Path'!A229^2)+(Calculations!$A$4*'Analytical Flight Path'!A229)+'Inputs &amp; Outputs'!$B$5</f>
        <v>9.9572706550001087</v>
      </c>
      <c r="C229">
        <f t="shared" si="16"/>
        <v>9.9572706550001087</v>
      </c>
      <c r="D229">
        <f>A229*Calculations!$C$4</f>
        <v>1.2514891466891487E-15</v>
      </c>
      <c r="E229">
        <f t="shared" si="18"/>
        <v>2.042999999999989</v>
      </c>
      <c r="F229">
        <f t="shared" si="19"/>
        <v>9.9572706550001087</v>
      </c>
      <c r="G229">
        <f t="shared" si="17"/>
        <v>1.2514891466891487E-15</v>
      </c>
    </row>
    <row r="230" spans="1:7" x14ac:dyDescent="0.2">
      <c r="A230">
        <f>A229+'Inputs &amp; Outputs'!$B$6</f>
        <v>2.0519999999999889</v>
      </c>
      <c r="B230">
        <f>(1/2*'Inputs &amp; Outputs'!$B$2*'Analytical Flight Path'!A230^2)+(Calculations!$A$4*'Analytical Flight Path'!A230)+'Inputs &amp; Outputs'!$B$5</f>
        <v>9.8664968800001134</v>
      </c>
      <c r="C230">
        <f t="shared" si="16"/>
        <v>9.8664968800001134</v>
      </c>
      <c r="D230">
        <f>A230*Calculations!$C$4</f>
        <v>1.2570023147362373E-15</v>
      </c>
      <c r="E230">
        <f t="shared" si="18"/>
        <v>2.0519999999999889</v>
      </c>
      <c r="F230">
        <f t="shared" si="19"/>
        <v>9.8664968800001134</v>
      </c>
      <c r="G230">
        <f t="shared" si="17"/>
        <v>1.2570023147362373E-15</v>
      </c>
    </row>
    <row r="231" spans="1:7" x14ac:dyDescent="0.2">
      <c r="A231">
        <f>A230+'Inputs &amp; Outputs'!$B$6</f>
        <v>2.0609999999999888</v>
      </c>
      <c r="B231">
        <f>(1/2*'Inputs &amp; Outputs'!$B$2*'Analytical Flight Path'!A231^2)+(Calculations!$A$4*'Analytical Flight Path'!A231)+'Inputs &amp; Outputs'!$B$5</f>
        <v>9.7749284950001147</v>
      </c>
      <c r="C231">
        <f t="shared" si="16"/>
        <v>9.7749284950001147</v>
      </c>
      <c r="D231">
        <f>A231*Calculations!$C$4</f>
        <v>1.2625154827833262E-15</v>
      </c>
      <c r="E231">
        <f t="shared" si="18"/>
        <v>2.0609999999999888</v>
      </c>
      <c r="F231">
        <f t="shared" si="19"/>
        <v>9.7749284950001147</v>
      </c>
      <c r="G231">
        <f t="shared" si="17"/>
        <v>1.2625154827833262E-15</v>
      </c>
    </row>
    <row r="232" spans="1:7" x14ac:dyDescent="0.2">
      <c r="A232">
        <f>A231+'Inputs &amp; Outputs'!$B$6</f>
        <v>2.0699999999999887</v>
      </c>
      <c r="B232">
        <f>(1/2*'Inputs &amp; Outputs'!$B$2*'Analytical Flight Path'!A232^2)+(Calculations!$A$4*'Analytical Flight Path'!A232)+'Inputs &amp; Outputs'!$B$5</f>
        <v>9.6825655000001163</v>
      </c>
      <c r="C232">
        <f t="shared" si="16"/>
        <v>9.6825655000001163</v>
      </c>
      <c r="D232">
        <f>A232*Calculations!$C$4</f>
        <v>1.2680286508304148E-15</v>
      </c>
      <c r="E232">
        <f t="shared" si="18"/>
        <v>2.0699999999999887</v>
      </c>
      <c r="F232">
        <f t="shared" si="19"/>
        <v>9.6825655000001163</v>
      </c>
      <c r="G232">
        <f t="shared" si="17"/>
        <v>1.2680286508304148E-15</v>
      </c>
    </row>
    <row r="233" spans="1:7" x14ac:dyDescent="0.2">
      <c r="A233">
        <f>A232+'Inputs &amp; Outputs'!$B$6</f>
        <v>2.0789999999999886</v>
      </c>
      <c r="B233">
        <f>(1/2*'Inputs &amp; Outputs'!$B$2*'Analytical Flight Path'!A233^2)+(Calculations!$A$4*'Analytical Flight Path'!A233)+'Inputs &amp; Outputs'!$B$5</f>
        <v>9.5894078950001145</v>
      </c>
      <c r="C233">
        <f t="shared" si="16"/>
        <v>9.5894078950001145</v>
      </c>
      <c r="D233">
        <f>A233*Calculations!$C$4</f>
        <v>1.2735418188775034E-15</v>
      </c>
      <c r="E233">
        <f t="shared" si="18"/>
        <v>2.0789999999999886</v>
      </c>
      <c r="F233">
        <f t="shared" si="19"/>
        <v>9.5894078950001145</v>
      </c>
      <c r="G233">
        <f t="shared" si="17"/>
        <v>1.2735418188775034E-15</v>
      </c>
    </row>
    <row r="234" spans="1:7" x14ac:dyDescent="0.2">
      <c r="A234">
        <f>A233+'Inputs &amp; Outputs'!$B$6</f>
        <v>2.0879999999999885</v>
      </c>
      <c r="B234">
        <f>(1/2*'Inputs &amp; Outputs'!$B$2*'Analytical Flight Path'!A234^2)+(Calculations!$A$4*'Analytical Flight Path'!A234)+'Inputs &amp; Outputs'!$B$5</f>
        <v>9.49545568000012</v>
      </c>
      <c r="C234">
        <f t="shared" si="16"/>
        <v>9.49545568000012</v>
      </c>
      <c r="D234">
        <f>A234*Calculations!$C$4</f>
        <v>1.2790549869245923E-15</v>
      </c>
      <c r="E234">
        <f t="shared" si="18"/>
        <v>2.0879999999999885</v>
      </c>
      <c r="F234">
        <f t="shared" si="19"/>
        <v>9.49545568000012</v>
      </c>
      <c r="G234">
        <f t="shared" si="17"/>
        <v>1.2790549869245923E-15</v>
      </c>
    </row>
    <row r="235" spans="1:7" x14ac:dyDescent="0.2">
      <c r="A235">
        <f>A234+'Inputs &amp; Outputs'!$B$6</f>
        <v>2.0969999999999884</v>
      </c>
      <c r="B235">
        <f>(1/2*'Inputs &amp; Outputs'!$B$2*'Analytical Flight Path'!A235^2)+(Calculations!$A$4*'Analytical Flight Path'!A235)+'Inputs &amp; Outputs'!$B$5</f>
        <v>9.4007088550001221</v>
      </c>
      <c r="C235">
        <f t="shared" si="16"/>
        <v>9.4007088550001221</v>
      </c>
      <c r="D235">
        <f>A235*Calculations!$C$4</f>
        <v>1.2845681549716809E-15</v>
      </c>
      <c r="E235">
        <f t="shared" si="18"/>
        <v>2.0969999999999884</v>
      </c>
      <c r="F235">
        <f t="shared" si="19"/>
        <v>9.4007088550001221</v>
      </c>
      <c r="G235">
        <f t="shared" si="17"/>
        <v>1.2845681549716809E-15</v>
      </c>
    </row>
    <row r="236" spans="1:7" x14ac:dyDescent="0.2">
      <c r="A236">
        <f>A235+'Inputs &amp; Outputs'!$B$6</f>
        <v>2.1059999999999883</v>
      </c>
      <c r="B236">
        <f>(1/2*'Inputs &amp; Outputs'!$B$2*'Analytical Flight Path'!A236^2)+(Calculations!$A$4*'Analytical Flight Path'!A236)+'Inputs &amp; Outputs'!$B$5</f>
        <v>9.3051674200001209</v>
      </c>
      <c r="C236">
        <f t="shared" si="16"/>
        <v>9.3051674200001209</v>
      </c>
      <c r="D236">
        <f>A236*Calculations!$C$4</f>
        <v>1.2900813230187697E-15</v>
      </c>
      <c r="E236">
        <f t="shared" si="18"/>
        <v>2.1059999999999883</v>
      </c>
      <c r="F236">
        <f t="shared" si="19"/>
        <v>9.3051674200001209</v>
      </c>
      <c r="G236">
        <f t="shared" si="17"/>
        <v>1.2900813230187697E-15</v>
      </c>
    </row>
    <row r="237" spans="1:7" x14ac:dyDescent="0.2">
      <c r="A237">
        <f>A236+'Inputs &amp; Outputs'!$B$6</f>
        <v>2.1149999999999882</v>
      </c>
      <c r="B237">
        <f>(1/2*'Inputs &amp; Outputs'!$B$2*'Analytical Flight Path'!A237^2)+(Calculations!$A$4*'Analytical Flight Path'!A237)+'Inputs &amp; Outputs'!$B$5</f>
        <v>9.2088313750001234</v>
      </c>
      <c r="C237">
        <f t="shared" si="16"/>
        <v>9.2088313750001234</v>
      </c>
      <c r="D237">
        <f>A237*Calculations!$C$4</f>
        <v>1.2955944910658584E-15</v>
      </c>
      <c r="E237">
        <f t="shared" si="18"/>
        <v>2.1149999999999882</v>
      </c>
      <c r="F237">
        <f t="shared" si="19"/>
        <v>9.2088313750001234</v>
      </c>
      <c r="G237">
        <f t="shared" si="17"/>
        <v>1.2955944910658584E-15</v>
      </c>
    </row>
    <row r="238" spans="1:7" x14ac:dyDescent="0.2">
      <c r="A238">
        <f>A237+'Inputs &amp; Outputs'!$B$6</f>
        <v>2.1239999999999881</v>
      </c>
      <c r="B238">
        <f>(1/2*'Inputs &amp; Outputs'!$B$2*'Analytical Flight Path'!A238^2)+(Calculations!$A$4*'Analytical Flight Path'!A238)+'Inputs &amp; Outputs'!$B$5</f>
        <v>9.1117007200001261</v>
      </c>
      <c r="C238">
        <f t="shared" si="16"/>
        <v>9.1117007200001261</v>
      </c>
      <c r="D238">
        <f>A238*Calculations!$C$4</f>
        <v>1.3011076591129472E-15</v>
      </c>
      <c r="E238">
        <f t="shared" si="18"/>
        <v>2.1239999999999881</v>
      </c>
      <c r="F238">
        <f t="shared" si="19"/>
        <v>9.1117007200001261</v>
      </c>
      <c r="G238">
        <f t="shared" si="17"/>
        <v>1.3011076591129472E-15</v>
      </c>
    </row>
    <row r="239" spans="1:7" x14ac:dyDescent="0.2">
      <c r="A239">
        <f>A238+'Inputs &amp; Outputs'!$B$6</f>
        <v>2.132999999999988</v>
      </c>
      <c r="B239">
        <f>(1/2*'Inputs &amp; Outputs'!$B$2*'Analytical Flight Path'!A239^2)+(Calculations!$A$4*'Analytical Flight Path'!A239)+'Inputs &amp; Outputs'!$B$5</f>
        <v>9.013775455000129</v>
      </c>
      <c r="C239">
        <f t="shared" si="16"/>
        <v>9.013775455000129</v>
      </c>
      <c r="D239">
        <f>A239*Calculations!$C$4</f>
        <v>1.3066208271600358E-15</v>
      </c>
      <c r="E239">
        <f t="shared" si="18"/>
        <v>2.132999999999988</v>
      </c>
      <c r="F239">
        <f t="shared" si="19"/>
        <v>9.013775455000129</v>
      </c>
      <c r="G239">
        <f t="shared" si="17"/>
        <v>1.3066208271600358E-15</v>
      </c>
    </row>
    <row r="240" spans="1:7" x14ac:dyDescent="0.2">
      <c r="A240">
        <f>A239+'Inputs &amp; Outputs'!$B$6</f>
        <v>2.1419999999999879</v>
      </c>
      <c r="B240">
        <f>(1/2*'Inputs &amp; Outputs'!$B$2*'Analytical Flight Path'!A240^2)+(Calculations!$A$4*'Analytical Flight Path'!A240)+'Inputs &amp; Outputs'!$B$5</f>
        <v>8.9150555800001321</v>
      </c>
      <c r="C240">
        <f t="shared" si="16"/>
        <v>8.9150555800001321</v>
      </c>
      <c r="D240">
        <f>A240*Calculations!$C$4</f>
        <v>1.3121339952071247E-15</v>
      </c>
      <c r="E240">
        <f t="shared" si="18"/>
        <v>2.1419999999999879</v>
      </c>
      <c r="F240">
        <f t="shared" si="19"/>
        <v>8.9150555800001321</v>
      </c>
      <c r="G240">
        <f t="shared" si="17"/>
        <v>1.3121339952071247E-15</v>
      </c>
    </row>
    <row r="241" spans="1:7" x14ac:dyDescent="0.2">
      <c r="A241">
        <f>A240+'Inputs &amp; Outputs'!$B$6</f>
        <v>2.1509999999999878</v>
      </c>
      <c r="B241">
        <f>(1/2*'Inputs &amp; Outputs'!$B$2*'Analytical Flight Path'!A241^2)+(Calculations!$A$4*'Analytical Flight Path'!A241)+'Inputs &amp; Outputs'!$B$5</f>
        <v>8.8155410950001318</v>
      </c>
      <c r="C241">
        <f t="shared" si="16"/>
        <v>8.8155410950001318</v>
      </c>
      <c r="D241">
        <f>A241*Calculations!$C$4</f>
        <v>1.3176471632542133E-15</v>
      </c>
      <c r="E241">
        <f t="shared" si="18"/>
        <v>2.1509999999999878</v>
      </c>
      <c r="F241">
        <f t="shared" si="19"/>
        <v>8.8155410950001318</v>
      </c>
      <c r="G241">
        <f t="shared" si="17"/>
        <v>1.3176471632542133E-15</v>
      </c>
    </row>
    <row r="242" spans="1:7" x14ac:dyDescent="0.2">
      <c r="A242">
        <f>A241+'Inputs &amp; Outputs'!$B$6</f>
        <v>2.1599999999999877</v>
      </c>
      <c r="B242">
        <f>(1/2*'Inputs &amp; Outputs'!$B$2*'Analytical Flight Path'!A242^2)+(Calculations!$A$4*'Analytical Flight Path'!A242)+'Inputs &amp; Outputs'!$B$5</f>
        <v>8.7152320000001353</v>
      </c>
      <c r="C242">
        <f t="shared" si="16"/>
        <v>8.7152320000001353</v>
      </c>
      <c r="D242">
        <f>A242*Calculations!$C$4</f>
        <v>1.3231603313013021E-15</v>
      </c>
      <c r="E242">
        <f t="shared" si="18"/>
        <v>2.1599999999999877</v>
      </c>
      <c r="F242">
        <f t="shared" si="19"/>
        <v>8.7152320000001353</v>
      </c>
      <c r="G242">
        <f t="shared" si="17"/>
        <v>1.3231603313013021E-15</v>
      </c>
    </row>
    <row r="243" spans="1:7" x14ac:dyDescent="0.2">
      <c r="A243">
        <f>A242+'Inputs &amp; Outputs'!$B$6</f>
        <v>2.1689999999999876</v>
      </c>
      <c r="B243">
        <f>(1/2*'Inputs &amp; Outputs'!$B$2*'Analytical Flight Path'!A243^2)+(Calculations!$A$4*'Analytical Flight Path'!A243)+'Inputs &amp; Outputs'!$B$5</f>
        <v>8.6141282950001425</v>
      </c>
      <c r="C243">
        <f t="shared" si="16"/>
        <v>8.6141282950001425</v>
      </c>
      <c r="D243">
        <f>A243*Calculations!$C$4</f>
        <v>1.3286734993483907E-15</v>
      </c>
      <c r="E243">
        <f t="shared" si="18"/>
        <v>2.1689999999999876</v>
      </c>
      <c r="F243">
        <f t="shared" si="19"/>
        <v>8.6141282950001425</v>
      </c>
      <c r="G243">
        <f t="shared" si="17"/>
        <v>1.3286734993483907E-15</v>
      </c>
    </row>
    <row r="244" spans="1:7" x14ac:dyDescent="0.2">
      <c r="A244">
        <f>A243+'Inputs &amp; Outputs'!$B$6</f>
        <v>2.1779999999999875</v>
      </c>
      <c r="B244">
        <f>(1/2*'Inputs &amp; Outputs'!$B$2*'Analytical Flight Path'!A244^2)+(Calculations!$A$4*'Analytical Flight Path'!A244)+'Inputs &amp; Outputs'!$B$5</f>
        <v>8.5122299800001393</v>
      </c>
      <c r="C244">
        <f t="shared" si="16"/>
        <v>8.5122299800001393</v>
      </c>
      <c r="D244">
        <f>A244*Calculations!$C$4</f>
        <v>1.3341866673954796E-15</v>
      </c>
      <c r="E244">
        <f t="shared" si="18"/>
        <v>2.1779999999999875</v>
      </c>
      <c r="F244">
        <f t="shared" si="19"/>
        <v>8.5122299800001393</v>
      </c>
      <c r="G244">
        <f t="shared" si="17"/>
        <v>1.3341866673954796E-15</v>
      </c>
    </row>
    <row r="245" spans="1:7" x14ac:dyDescent="0.2">
      <c r="A245">
        <f>A244+'Inputs &amp; Outputs'!$B$6</f>
        <v>2.1869999999999874</v>
      </c>
      <c r="B245">
        <f>(1/2*'Inputs &amp; Outputs'!$B$2*'Analytical Flight Path'!A245^2)+(Calculations!$A$4*'Analytical Flight Path'!A245)+'Inputs &amp; Outputs'!$B$5</f>
        <v>8.4095370550001434</v>
      </c>
      <c r="C245">
        <f t="shared" si="16"/>
        <v>8.4095370550001434</v>
      </c>
      <c r="D245">
        <f>A245*Calculations!$C$4</f>
        <v>1.3396998354425682E-15</v>
      </c>
      <c r="E245">
        <f t="shared" si="18"/>
        <v>2.1869999999999874</v>
      </c>
      <c r="F245">
        <f t="shared" si="19"/>
        <v>8.4095370550001434</v>
      </c>
      <c r="G245">
        <f t="shared" si="17"/>
        <v>1.3396998354425682E-15</v>
      </c>
    </row>
    <row r="246" spans="1:7" x14ac:dyDescent="0.2">
      <c r="A246">
        <f>A245+'Inputs &amp; Outputs'!$B$6</f>
        <v>2.1959999999999873</v>
      </c>
      <c r="B246">
        <f>(1/2*'Inputs &amp; Outputs'!$B$2*'Analytical Flight Path'!A246^2)+(Calculations!$A$4*'Analytical Flight Path'!A246)+'Inputs &amp; Outputs'!$B$5</f>
        <v>8.3060495200001441</v>
      </c>
      <c r="C246">
        <f t="shared" si="16"/>
        <v>8.3060495200001441</v>
      </c>
      <c r="D246">
        <f>A246*Calculations!$C$4</f>
        <v>1.345213003489657E-15</v>
      </c>
      <c r="E246">
        <f t="shared" si="18"/>
        <v>2.1959999999999873</v>
      </c>
      <c r="F246">
        <f t="shared" si="19"/>
        <v>8.3060495200001441</v>
      </c>
      <c r="G246">
        <f t="shared" si="17"/>
        <v>1.345213003489657E-15</v>
      </c>
    </row>
    <row r="247" spans="1:7" x14ac:dyDescent="0.2">
      <c r="A247">
        <f>A246+'Inputs &amp; Outputs'!$B$6</f>
        <v>2.2049999999999872</v>
      </c>
      <c r="B247">
        <f>(1/2*'Inputs &amp; Outputs'!$B$2*'Analytical Flight Path'!A247^2)+(Calculations!$A$4*'Analytical Flight Path'!A247)+'Inputs &amp; Outputs'!$B$5</f>
        <v>8.2017673750001485</v>
      </c>
      <c r="C247">
        <f t="shared" si="16"/>
        <v>8.2017673750001485</v>
      </c>
      <c r="D247">
        <f>A247*Calculations!$C$4</f>
        <v>1.3507261715367457E-15</v>
      </c>
      <c r="E247">
        <f t="shared" si="18"/>
        <v>2.2049999999999872</v>
      </c>
      <c r="F247">
        <f t="shared" si="19"/>
        <v>8.2017673750001485</v>
      </c>
      <c r="G247">
        <f t="shared" si="17"/>
        <v>1.3507261715367457E-15</v>
      </c>
    </row>
    <row r="248" spans="1:7" x14ac:dyDescent="0.2">
      <c r="A248">
        <f>A247+'Inputs &amp; Outputs'!$B$6</f>
        <v>2.2139999999999871</v>
      </c>
      <c r="B248">
        <f>(1/2*'Inputs &amp; Outputs'!$B$2*'Analytical Flight Path'!A248^2)+(Calculations!$A$4*'Analytical Flight Path'!A248)+'Inputs &amp; Outputs'!$B$5</f>
        <v>8.0966906200001496</v>
      </c>
      <c r="C248">
        <f t="shared" si="16"/>
        <v>8.0966906200001496</v>
      </c>
      <c r="D248">
        <f>A248*Calculations!$C$4</f>
        <v>1.3562393395838345E-15</v>
      </c>
      <c r="E248">
        <f t="shared" si="18"/>
        <v>2.2139999999999871</v>
      </c>
      <c r="F248">
        <f t="shared" si="19"/>
        <v>8.0966906200001496</v>
      </c>
      <c r="G248">
        <f t="shared" si="17"/>
        <v>1.3562393395838345E-15</v>
      </c>
    </row>
    <row r="249" spans="1:7" x14ac:dyDescent="0.2">
      <c r="A249">
        <f>A248+'Inputs &amp; Outputs'!$B$6</f>
        <v>2.222999999999987</v>
      </c>
      <c r="B249">
        <f>(1/2*'Inputs &amp; Outputs'!$B$2*'Analytical Flight Path'!A249^2)+(Calculations!$A$4*'Analytical Flight Path'!A249)+'Inputs &amp; Outputs'!$B$5</f>
        <v>7.9908192550001544</v>
      </c>
      <c r="C249">
        <f t="shared" si="16"/>
        <v>7.9908192550001544</v>
      </c>
      <c r="D249">
        <f>A249*Calculations!$C$4</f>
        <v>1.3617525076309231E-15</v>
      </c>
      <c r="E249">
        <f t="shared" si="18"/>
        <v>2.222999999999987</v>
      </c>
      <c r="F249">
        <f t="shared" si="19"/>
        <v>7.9908192550001544</v>
      </c>
      <c r="G249">
        <f t="shared" si="17"/>
        <v>1.3617525076309231E-15</v>
      </c>
    </row>
    <row r="250" spans="1:7" x14ac:dyDescent="0.2">
      <c r="A250">
        <f>A249+'Inputs &amp; Outputs'!$B$6</f>
        <v>2.2319999999999869</v>
      </c>
      <c r="B250">
        <f>(1/2*'Inputs &amp; Outputs'!$B$2*'Analytical Flight Path'!A250^2)+(Calculations!$A$4*'Analytical Flight Path'!A250)+'Inputs &amp; Outputs'!$B$5</f>
        <v>7.8841532800001524</v>
      </c>
      <c r="C250">
        <f t="shared" si="16"/>
        <v>7.8841532800001524</v>
      </c>
      <c r="D250">
        <f>A250*Calculations!$C$4</f>
        <v>1.367265675678012E-15</v>
      </c>
      <c r="E250">
        <f t="shared" si="18"/>
        <v>2.2319999999999869</v>
      </c>
      <c r="F250">
        <f t="shared" si="19"/>
        <v>7.8841532800001524</v>
      </c>
      <c r="G250">
        <f t="shared" si="17"/>
        <v>1.367265675678012E-15</v>
      </c>
    </row>
    <row r="251" spans="1:7" x14ac:dyDescent="0.2">
      <c r="A251">
        <f>A250+'Inputs &amp; Outputs'!$B$6</f>
        <v>2.2409999999999868</v>
      </c>
      <c r="B251">
        <f>(1/2*'Inputs &amp; Outputs'!$B$2*'Analytical Flight Path'!A251^2)+(Calculations!$A$4*'Analytical Flight Path'!A251)+'Inputs &amp; Outputs'!$B$5</f>
        <v>7.7766926950001576</v>
      </c>
      <c r="C251">
        <f t="shared" si="16"/>
        <v>7.7766926950001576</v>
      </c>
      <c r="D251">
        <f>A251*Calculations!$C$4</f>
        <v>1.3727788437251006E-15</v>
      </c>
      <c r="E251">
        <f t="shared" si="18"/>
        <v>2.2409999999999868</v>
      </c>
      <c r="F251">
        <f t="shared" si="19"/>
        <v>7.7766926950001576</v>
      </c>
      <c r="G251">
        <f t="shared" si="17"/>
        <v>1.3727788437251006E-15</v>
      </c>
    </row>
    <row r="252" spans="1:7" x14ac:dyDescent="0.2">
      <c r="A252">
        <f>A251+'Inputs &amp; Outputs'!$B$6</f>
        <v>2.2499999999999867</v>
      </c>
      <c r="B252">
        <f>(1/2*'Inputs &amp; Outputs'!$B$2*'Analytical Flight Path'!A252^2)+(Calculations!$A$4*'Analytical Flight Path'!A252)+'Inputs &amp; Outputs'!$B$5</f>
        <v>7.6684375000001559</v>
      </c>
      <c r="C252">
        <f t="shared" si="16"/>
        <v>7.6684375000001559</v>
      </c>
      <c r="D252">
        <f>A252*Calculations!$C$4</f>
        <v>1.3782920117721894E-15</v>
      </c>
      <c r="E252">
        <f t="shared" si="18"/>
        <v>2.2499999999999867</v>
      </c>
      <c r="F252">
        <f t="shared" si="19"/>
        <v>7.6684375000001559</v>
      </c>
      <c r="G252">
        <f t="shared" si="17"/>
        <v>1.3782920117721894E-15</v>
      </c>
    </row>
    <row r="253" spans="1:7" x14ac:dyDescent="0.2">
      <c r="A253">
        <f>A252+'Inputs &amp; Outputs'!$B$6</f>
        <v>2.2589999999999866</v>
      </c>
      <c r="B253">
        <f>(1/2*'Inputs &amp; Outputs'!$B$2*'Analytical Flight Path'!A253^2)+(Calculations!$A$4*'Analytical Flight Path'!A253)+'Inputs &amp; Outputs'!$B$5</f>
        <v>7.5593876950001615</v>
      </c>
      <c r="C253">
        <f t="shared" si="16"/>
        <v>7.5593876950001615</v>
      </c>
      <c r="D253">
        <f>A253*Calculations!$C$4</f>
        <v>1.3838051798192781E-15</v>
      </c>
      <c r="E253">
        <f t="shared" si="18"/>
        <v>2.2589999999999866</v>
      </c>
      <c r="F253">
        <f t="shared" si="19"/>
        <v>7.5593876950001615</v>
      </c>
      <c r="G253">
        <f t="shared" si="17"/>
        <v>1.3838051798192781E-15</v>
      </c>
    </row>
    <row r="254" spans="1:7" x14ac:dyDescent="0.2">
      <c r="A254">
        <f>A253+'Inputs &amp; Outputs'!$B$6</f>
        <v>2.2679999999999865</v>
      </c>
      <c r="B254">
        <f>(1/2*'Inputs &amp; Outputs'!$B$2*'Analytical Flight Path'!A254^2)+(Calculations!$A$4*'Analytical Flight Path'!A254)+'Inputs &amp; Outputs'!$B$5</f>
        <v>7.4495432800001673</v>
      </c>
      <c r="C254">
        <f t="shared" si="16"/>
        <v>7.4495432800001673</v>
      </c>
      <c r="D254">
        <f>A254*Calculations!$C$4</f>
        <v>1.3893183478663669E-15</v>
      </c>
      <c r="E254">
        <f t="shared" si="18"/>
        <v>2.2679999999999865</v>
      </c>
      <c r="F254">
        <f t="shared" si="19"/>
        <v>7.4495432800001673</v>
      </c>
      <c r="G254">
        <f t="shared" si="17"/>
        <v>1.3893183478663669E-15</v>
      </c>
    </row>
    <row r="255" spans="1:7" x14ac:dyDescent="0.2">
      <c r="A255">
        <f>A254+'Inputs &amp; Outputs'!$B$6</f>
        <v>2.2769999999999864</v>
      </c>
      <c r="B255">
        <f>(1/2*'Inputs &amp; Outputs'!$B$2*'Analytical Flight Path'!A255^2)+(Calculations!$A$4*'Analytical Flight Path'!A255)+'Inputs &amp; Outputs'!$B$5</f>
        <v>7.3389042550001697</v>
      </c>
      <c r="C255">
        <f t="shared" si="16"/>
        <v>7.3389042550001697</v>
      </c>
      <c r="D255">
        <f>A255*Calculations!$C$4</f>
        <v>1.3948315159134555E-15</v>
      </c>
      <c r="E255">
        <f t="shared" si="18"/>
        <v>2.2769999999999864</v>
      </c>
      <c r="F255">
        <f t="shared" si="19"/>
        <v>7.3389042550001697</v>
      </c>
      <c r="G255">
        <f t="shared" si="17"/>
        <v>1.3948315159134555E-15</v>
      </c>
    </row>
    <row r="256" spans="1:7" x14ac:dyDescent="0.2">
      <c r="A256">
        <f>A255+'Inputs &amp; Outputs'!$B$6</f>
        <v>2.2859999999999863</v>
      </c>
      <c r="B256">
        <f>(1/2*'Inputs &amp; Outputs'!$B$2*'Analytical Flight Path'!A256^2)+(Calculations!$A$4*'Analytical Flight Path'!A256)+'Inputs &amp; Outputs'!$B$5</f>
        <v>7.2274706200001724</v>
      </c>
      <c r="C256">
        <f t="shared" si="16"/>
        <v>7.2274706200001724</v>
      </c>
      <c r="D256">
        <f>A256*Calculations!$C$4</f>
        <v>1.4003446839605443E-15</v>
      </c>
      <c r="E256">
        <f t="shared" si="18"/>
        <v>2.2859999999999863</v>
      </c>
      <c r="F256">
        <f t="shared" si="19"/>
        <v>7.2274706200001724</v>
      </c>
      <c r="G256">
        <f t="shared" si="17"/>
        <v>1.4003446839605443E-15</v>
      </c>
    </row>
    <row r="257" spans="1:7" x14ac:dyDescent="0.2">
      <c r="A257">
        <f>A256+'Inputs &amp; Outputs'!$B$6</f>
        <v>2.2949999999999862</v>
      </c>
      <c r="B257">
        <f>(1/2*'Inputs &amp; Outputs'!$B$2*'Analytical Flight Path'!A257^2)+(Calculations!$A$4*'Analytical Flight Path'!A257)+'Inputs &amp; Outputs'!$B$5</f>
        <v>7.1152423750001716</v>
      </c>
      <c r="C257">
        <f t="shared" si="16"/>
        <v>7.1152423750001716</v>
      </c>
      <c r="D257">
        <f>A257*Calculations!$C$4</f>
        <v>1.405857852007633E-15</v>
      </c>
      <c r="E257">
        <f t="shared" si="18"/>
        <v>2.2949999999999862</v>
      </c>
      <c r="F257">
        <f t="shared" si="19"/>
        <v>7.1152423750001716</v>
      </c>
      <c r="G257">
        <f t="shared" si="17"/>
        <v>1.405857852007633E-15</v>
      </c>
    </row>
    <row r="258" spans="1:7" x14ac:dyDescent="0.2">
      <c r="A258">
        <f>A257+'Inputs &amp; Outputs'!$B$6</f>
        <v>2.3039999999999861</v>
      </c>
      <c r="B258">
        <f>(1/2*'Inputs &amp; Outputs'!$B$2*'Analytical Flight Path'!A258^2)+(Calculations!$A$4*'Analytical Flight Path'!A258)+'Inputs &amp; Outputs'!$B$5</f>
        <v>7.0022195200001747</v>
      </c>
      <c r="C258">
        <f t="shared" si="16"/>
        <v>7.0022195200001747</v>
      </c>
      <c r="D258">
        <f>A258*Calculations!$C$4</f>
        <v>1.4113710200547216E-15</v>
      </c>
      <c r="E258">
        <f t="shared" si="18"/>
        <v>2.3039999999999861</v>
      </c>
      <c r="F258">
        <f t="shared" si="19"/>
        <v>7.0022195200001747</v>
      </c>
      <c r="G258">
        <f t="shared" si="17"/>
        <v>1.4113710200547216E-15</v>
      </c>
    </row>
    <row r="259" spans="1:7" x14ac:dyDescent="0.2">
      <c r="A259">
        <f>A258+'Inputs &amp; Outputs'!$B$6</f>
        <v>2.312999999999986</v>
      </c>
      <c r="B259">
        <f>(1/2*'Inputs &amp; Outputs'!$B$2*'Analytical Flight Path'!A259^2)+(Calculations!$A$4*'Analytical Flight Path'!A259)+'Inputs &amp; Outputs'!$B$5</f>
        <v>6.8884020550001779</v>
      </c>
      <c r="C259">
        <f t="shared" ref="C259:C322" si="20">IF(B259&gt;0,B259,0)</f>
        <v>6.8884020550001779</v>
      </c>
      <c r="D259">
        <f>A259*Calculations!$C$4</f>
        <v>1.4168841881018104E-15</v>
      </c>
      <c r="E259">
        <f t="shared" si="18"/>
        <v>2.312999999999986</v>
      </c>
      <c r="F259">
        <f t="shared" si="19"/>
        <v>6.8884020550001779</v>
      </c>
      <c r="G259">
        <f t="shared" si="17"/>
        <v>1.4168841881018104E-15</v>
      </c>
    </row>
    <row r="260" spans="1:7" x14ac:dyDescent="0.2">
      <c r="A260">
        <f>A259+'Inputs &amp; Outputs'!$B$6</f>
        <v>2.3219999999999859</v>
      </c>
      <c r="B260">
        <f>(1/2*'Inputs &amp; Outputs'!$B$2*'Analytical Flight Path'!A260^2)+(Calculations!$A$4*'Analytical Flight Path'!A260)+'Inputs &amp; Outputs'!$B$5</f>
        <v>6.7737899800001777</v>
      </c>
      <c r="C260">
        <f t="shared" si="20"/>
        <v>6.7737899800001777</v>
      </c>
      <c r="D260">
        <f>A260*Calculations!$C$4</f>
        <v>1.4223973561488991E-15</v>
      </c>
      <c r="E260">
        <f t="shared" si="18"/>
        <v>2.3219999999999859</v>
      </c>
      <c r="F260">
        <f t="shared" si="19"/>
        <v>6.7737899800001777</v>
      </c>
      <c r="G260">
        <f t="shared" si="17"/>
        <v>1.4223973561488991E-15</v>
      </c>
    </row>
    <row r="261" spans="1:7" x14ac:dyDescent="0.2">
      <c r="A261">
        <f>A260+'Inputs &amp; Outputs'!$B$6</f>
        <v>2.3309999999999858</v>
      </c>
      <c r="B261">
        <f>(1/2*'Inputs &amp; Outputs'!$B$2*'Analytical Flight Path'!A261^2)+(Calculations!$A$4*'Analytical Flight Path'!A261)+'Inputs &amp; Outputs'!$B$5</f>
        <v>6.6583832950001813</v>
      </c>
      <c r="C261">
        <f t="shared" si="20"/>
        <v>6.6583832950001813</v>
      </c>
      <c r="D261">
        <f>A261*Calculations!$C$4</f>
        <v>1.4279105241959879E-15</v>
      </c>
      <c r="E261">
        <f t="shared" si="18"/>
        <v>2.3309999999999858</v>
      </c>
      <c r="F261">
        <f t="shared" si="19"/>
        <v>6.6583832950001813</v>
      </c>
      <c r="G261">
        <f t="shared" si="17"/>
        <v>1.4279105241959879E-15</v>
      </c>
    </row>
    <row r="262" spans="1:7" x14ac:dyDescent="0.2">
      <c r="A262">
        <f>A261+'Inputs &amp; Outputs'!$B$6</f>
        <v>2.3399999999999856</v>
      </c>
      <c r="B262">
        <f>(1/2*'Inputs &amp; Outputs'!$B$2*'Analytical Flight Path'!A262^2)+(Calculations!$A$4*'Analytical Flight Path'!A262)+'Inputs &amp; Outputs'!$B$5</f>
        <v>6.5421820000001851</v>
      </c>
      <c r="C262">
        <f t="shared" si="20"/>
        <v>6.5421820000001851</v>
      </c>
      <c r="D262">
        <f>A262*Calculations!$C$4</f>
        <v>1.4334236922430765E-15</v>
      </c>
      <c r="E262">
        <f t="shared" si="18"/>
        <v>2.3399999999999856</v>
      </c>
      <c r="F262">
        <f t="shared" si="19"/>
        <v>6.5421820000001851</v>
      </c>
      <c r="G262">
        <f t="shared" ref="G262:G325" si="21">IF(SUM(C259:C261)=0,NA(),D262)</f>
        <v>1.4334236922430765E-15</v>
      </c>
    </row>
    <row r="263" spans="1:7" x14ac:dyDescent="0.2">
      <c r="A263">
        <f>A262+'Inputs &amp; Outputs'!$B$6</f>
        <v>2.3489999999999855</v>
      </c>
      <c r="B263">
        <f>(1/2*'Inputs &amp; Outputs'!$B$2*'Analytical Flight Path'!A263^2)+(Calculations!$A$4*'Analytical Flight Path'!A263)+'Inputs &amp; Outputs'!$B$5</f>
        <v>6.4251860950001891</v>
      </c>
      <c r="C263">
        <f t="shared" si="20"/>
        <v>6.4251860950001891</v>
      </c>
      <c r="D263">
        <f>A263*Calculations!$C$4</f>
        <v>1.4389368602901654E-15</v>
      </c>
      <c r="E263">
        <f t="shared" si="18"/>
        <v>2.3489999999999855</v>
      </c>
      <c r="F263">
        <f t="shared" si="19"/>
        <v>6.4251860950001891</v>
      </c>
      <c r="G263">
        <f t="shared" si="21"/>
        <v>1.4389368602901654E-15</v>
      </c>
    </row>
    <row r="264" spans="1:7" x14ac:dyDescent="0.2">
      <c r="A264">
        <f>A263+'Inputs &amp; Outputs'!$B$6</f>
        <v>2.3579999999999854</v>
      </c>
      <c r="B264">
        <f>(1/2*'Inputs &amp; Outputs'!$B$2*'Analytical Flight Path'!A264^2)+(Calculations!$A$4*'Analytical Flight Path'!A264)+'Inputs &amp; Outputs'!$B$5</f>
        <v>6.3073955800001933</v>
      </c>
      <c r="C264">
        <f t="shared" si="20"/>
        <v>6.3073955800001933</v>
      </c>
      <c r="D264">
        <f>A264*Calculations!$C$4</f>
        <v>1.444450028337254E-15</v>
      </c>
      <c r="E264">
        <f t="shared" si="18"/>
        <v>2.3579999999999854</v>
      </c>
      <c r="F264">
        <f t="shared" si="19"/>
        <v>6.3073955800001933</v>
      </c>
      <c r="G264">
        <f t="shared" si="21"/>
        <v>1.444450028337254E-15</v>
      </c>
    </row>
    <row r="265" spans="1:7" x14ac:dyDescent="0.2">
      <c r="A265">
        <f>A264+'Inputs &amp; Outputs'!$B$6</f>
        <v>2.3669999999999853</v>
      </c>
      <c r="B265">
        <f>(1/2*'Inputs &amp; Outputs'!$B$2*'Analytical Flight Path'!A265^2)+(Calculations!$A$4*'Analytical Flight Path'!A265)+'Inputs &amp; Outputs'!$B$5</f>
        <v>6.1888104550001906</v>
      </c>
      <c r="C265">
        <f t="shared" si="20"/>
        <v>6.1888104550001906</v>
      </c>
      <c r="D265">
        <f>A265*Calculations!$C$4</f>
        <v>1.4499631963843428E-15</v>
      </c>
      <c r="E265">
        <f t="shared" si="18"/>
        <v>2.3669999999999853</v>
      </c>
      <c r="F265">
        <f t="shared" si="19"/>
        <v>6.1888104550001906</v>
      </c>
      <c r="G265">
        <f t="shared" si="21"/>
        <v>1.4499631963843428E-15</v>
      </c>
    </row>
    <row r="266" spans="1:7" x14ac:dyDescent="0.2">
      <c r="A266">
        <f>A265+'Inputs &amp; Outputs'!$B$6</f>
        <v>2.3759999999999852</v>
      </c>
      <c r="B266">
        <f>(1/2*'Inputs &amp; Outputs'!$B$2*'Analytical Flight Path'!A266^2)+(Calculations!$A$4*'Analytical Flight Path'!A266)+'Inputs &amp; Outputs'!$B$5</f>
        <v>6.0694307200001951</v>
      </c>
      <c r="C266">
        <f t="shared" si="20"/>
        <v>6.0694307200001951</v>
      </c>
      <c r="D266">
        <f>A266*Calculations!$C$4</f>
        <v>1.4554763644314315E-15</v>
      </c>
      <c r="E266">
        <f t="shared" si="18"/>
        <v>2.3759999999999852</v>
      </c>
      <c r="F266">
        <f t="shared" si="19"/>
        <v>6.0694307200001951</v>
      </c>
      <c r="G266">
        <f t="shared" si="21"/>
        <v>1.4554763644314315E-15</v>
      </c>
    </row>
    <row r="267" spans="1:7" x14ac:dyDescent="0.2">
      <c r="A267">
        <f>A266+'Inputs &amp; Outputs'!$B$6</f>
        <v>2.3849999999999851</v>
      </c>
      <c r="B267">
        <f>(1/2*'Inputs &amp; Outputs'!$B$2*'Analytical Flight Path'!A267^2)+(Calculations!$A$4*'Analytical Flight Path'!A267)+'Inputs &amp; Outputs'!$B$5</f>
        <v>5.9492563750001999</v>
      </c>
      <c r="C267">
        <f t="shared" si="20"/>
        <v>5.9492563750001999</v>
      </c>
      <c r="D267">
        <f>A267*Calculations!$C$4</f>
        <v>1.4609895324785203E-15</v>
      </c>
      <c r="E267">
        <f t="shared" si="18"/>
        <v>2.3849999999999851</v>
      </c>
      <c r="F267">
        <f t="shared" si="19"/>
        <v>5.9492563750001999</v>
      </c>
      <c r="G267">
        <f t="shared" si="21"/>
        <v>1.4609895324785203E-15</v>
      </c>
    </row>
    <row r="268" spans="1:7" x14ac:dyDescent="0.2">
      <c r="A268">
        <f>A267+'Inputs &amp; Outputs'!$B$6</f>
        <v>2.393999999999985</v>
      </c>
      <c r="B268">
        <f>(1/2*'Inputs &amp; Outputs'!$B$2*'Analytical Flight Path'!A268^2)+(Calculations!$A$4*'Analytical Flight Path'!A268)+'Inputs &amp; Outputs'!$B$5</f>
        <v>5.8282874200002013</v>
      </c>
      <c r="C268">
        <f t="shared" si="20"/>
        <v>5.8282874200002013</v>
      </c>
      <c r="D268">
        <f>A268*Calculations!$C$4</f>
        <v>1.4665027005256089E-15</v>
      </c>
      <c r="E268">
        <f t="shared" si="18"/>
        <v>2.393999999999985</v>
      </c>
      <c r="F268">
        <f t="shared" si="19"/>
        <v>5.8282874200002013</v>
      </c>
      <c r="G268">
        <f t="shared" si="21"/>
        <v>1.4665027005256089E-15</v>
      </c>
    </row>
    <row r="269" spans="1:7" x14ac:dyDescent="0.2">
      <c r="A269">
        <f>A268+'Inputs &amp; Outputs'!$B$6</f>
        <v>2.4029999999999849</v>
      </c>
      <c r="B269">
        <f>(1/2*'Inputs &amp; Outputs'!$B$2*'Analytical Flight Path'!A269^2)+(Calculations!$A$4*'Analytical Flight Path'!A269)+'Inputs &amp; Outputs'!$B$5</f>
        <v>5.7065238550002029</v>
      </c>
      <c r="C269">
        <f t="shared" si="20"/>
        <v>5.7065238550002029</v>
      </c>
      <c r="D269">
        <f>A269*Calculations!$C$4</f>
        <v>1.4720158685726978E-15</v>
      </c>
      <c r="E269">
        <f t="shared" si="18"/>
        <v>2.4029999999999849</v>
      </c>
      <c r="F269">
        <f t="shared" si="19"/>
        <v>5.7065238550002029</v>
      </c>
      <c r="G269">
        <f t="shared" si="21"/>
        <v>1.4720158685726978E-15</v>
      </c>
    </row>
    <row r="270" spans="1:7" x14ac:dyDescent="0.2">
      <c r="A270">
        <f>A269+'Inputs &amp; Outputs'!$B$6</f>
        <v>2.4119999999999848</v>
      </c>
      <c r="B270">
        <f>(1/2*'Inputs &amp; Outputs'!$B$2*'Analytical Flight Path'!A270^2)+(Calculations!$A$4*'Analytical Flight Path'!A270)+'Inputs &amp; Outputs'!$B$5</f>
        <v>5.5839656800002082</v>
      </c>
      <c r="C270">
        <f t="shared" si="20"/>
        <v>5.5839656800002082</v>
      </c>
      <c r="D270">
        <f>A270*Calculations!$C$4</f>
        <v>1.4775290366197864E-15</v>
      </c>
      <c r="E270">
        <f t="shared" si="18"/>
        <v>2.4119999999999848</v>
      </c>
      <c r="F270">
        <f t="shared" si="19"/>
        <v>5.5839656800002082</v>
      </c>
      <c r="G270">
        <f t="shared" si="21"/>
        <v>1.4775290366197864E-15</v>
      </c>
    </row>
    <row r="271" spans="1:7" x14ac:dyDescent="0.2">
      <c r="A271">
        <f>A270+'Inputs &amp; Outputs'!$B$6</f>
        <v>2.4209999999999847</v>
      </c>
      <c r="B271">
        <f>(1/2*'Inputs &amp; Outputs'!$B$2*'Analytical Flight Path'!A271^2)+(Calculations!$A$4*'Analytical Flight Path'!A271)+'Inputs &amp; Outputs'!$B$5</f>
        <v>5.4606128950002102</v>
      </c>
      <c r="C271">
        <f t="shared" si="20"/>
        <v>5.4606128950002102</v>
      </c>
      <c r="D271">
        <f>A271*Calculations!$C$4</f>
        <v>1.4830422046668752E-15</v>
      </c>
      <c r="E271">
        <f t="shared" si="18"/>
        <v>2.4209999999999847</v>
      </c>
      <c r="F271">
        <f t="shared" si="19"/>
        <v>5.4606128950002102</v>
      </c>
      <c r="G271">
        <f t="shared" si="21"/>
        <v>1.4830422046668752E-15</v>
      </c>
    </row>
    <row r="272" spans="1:7" x14ac:dyDescent="0.2">
      <c r="A272">
        <f>A271+'Inputs &amp; Outputs'!$B$6</f>
        <v>2.4299999999999846</v>
      </c>
      <c r="B272">
        <f>(1/2*'Inputs &amp; Outputs'!$B$2*'Analytical Flight Path'!A272^2)+(Calculations!$A$4*'Analytical Flight Path'!A272)+'Inputs &amp; Outputs'!$B$5</f>
        <v>5.3364655000002159</v>
      </c>
      <c r="C272">
        <f t="shared" si="20"/>
        <v>5.3364655000002159</v>
      </c>
      <c r="D272">
        <f>A272*Calculations!$C$4</f>
        <v>1.4885553727139638E-15</v>
      </c>
      <c r="E272">
        <f t="shared" si="18"/>
        <v>2.4299999999999846</v>
      </c>
      <c r="F272">
        <f t="shared" si="19"/>
        <v>5.3364655000002159</v>
      </c>
      <c r="G272">
        <f t="shared" si="21"/>
        <v>1.4885553727139638E-15</v>
      </c>
    </row>
    <row r="273" spans="1:7" x14ac:dyDescent="0.2">
      <c r="A273">
        <f>A272+'Inputs &amp; Outputs'!$B$6</f>
        <v>2.4389999999999845</v>
      </c>
      <c r="B273">
        <f>(1/2*'Inputs &amp; Outputs'!$B$2*'Analytical Flight Path'!A273^2)+(Calculations!$A$4*'Analytical Flight Path'!A273)+'Inputs &amp; Outputs'!$B$5</f>
        <v>5.2115234950002147</v>
      </c>
      <c r="C273">
        <f t="shared" si="20"/>
        <v>5.2115234950002147</v>
      </c>
      <c r="D273">
        <f>A273*Calculations!$C$4</f>
        <v>1.4940685407610527E-15</v>
      </c>
      <c r="E273">
        <f t="shared" si="18"/>
        <v>2.4389999999999845</v>
      </c>
      <c r="F273">
        <f t="shared" si="19"/>
        <v>5.2115234950002147</v>
      </c>
      <c r="G273">
        <f t="shared" si="21"/>
        <v>1.4940685407610527E-15</v>
      </c>
    </row>
    <row r="274" spans="1:7" x14ac:dyDescent="0.2">
      <c r="A274">
        <f>A273+'Inputs &amp; Outputs'!$B$6</f>
        <v>2.4479999999999844</v>
      </c>
      <c r="B274">
        <f>(1/2*'Inputs &amp; Outputs'!$B$2*'Analytical Flight Path'!A274^2)+(Calculations!$A$4*'Analytical Flight Path'!A274)+'Inputs &amp; Outputs'!$B$5</f>
        <v>5.0857868800002173</v>
      </c>
      <c r="C274">
        <f t="shared" si="20"/>
        <v>5.0857868800002173</v>
      </c>
      <c r="D274">
        <f>A274*Calculations!$C$4</f>
        <v>1.4995817088081413E-15</v>
      </c>
      <c r="E274">
        <f t="shared" si="18"/>
        <v>2.4479999999999844</v>
      </c>
      <c r="F274">
        <f t="shared" si="19"/>
        <v>5.0857868800002173</v>
      </c>
      <c r="G274">
        <f t="shared" si="21"/>
        <v>1.4995817088081413E-15</v>
      </c>
    </row>
    <row r="275" spans="1:7" x14ac:dyDescent="0.2">
      <c r="A275">
        <f>A274+'Inputs &amp; Outputs'!$B$6</f>
        <v>2.4569999999999843</v>
      </c>
      <c r="B275">
        <f>(1/2*'Inputs &amp; Outputs'!$B$2*'Analytical Flight Path'!A275^2)+(Calculations!$A$4*'Analytical Flight Path'!A275)+'Inputs &amp; Outputs'!$B$5</f>
        <v>4.95925565500022</v>
      </c>
      <c r="C275">
        <f t="shared" si="20"/>
        <v>4.95925565500022</v>
      </c>
      <c r="D275">
        <f>A275*Calculations!$C$4</f>
        <v>1.5050948768552301E-15</v>
      </c>
      <c r="E275">
        <f t="shared" si="18"/>
        <v>2.4569999999999843</v>
      </c>
      <c r="F275">
        <f t="shared" si="19"/>
        <v>4.95925565500022</v>
      </c>
      <c r="G275">
        <f t="shared" si="21"/>
        <v>1.5050948768552301E-15</v>
      </c>
    </row>
    <row r="276" spans="1:7" x14ac:dyDescent="0.2">
      <c r="A276">
        <f>A275+'Inputs &amp; Outputs'!$B$6</f>
        <v>2.4659999999999842</v>
      </c>
      <c r="B276">
        <f>(1/2*'Inputs &amp; Outputs'!$B$2*'Analytical Flight Path'!A276^2)+(Calculations!$A$4*'Analytical Flight Path'!A276)+'Inputs &amp; Outputs'!$B$5</f>
        <v>4.831929820000223</v>
      </c>
      <c r="C276">
        <f t="shared" si="20"/>
        <v>4.831929820000223</v>
      </c>
      <c r="D276">
        <f>A276*Calculations!$C$4</f>
        <v>1.5106080449023188E-15</v>
      </c>
      <c r="E276">
        <f t="shared" si="18"/>
        <v>2.4659999999999842</v>
      </c>
      <c r="F276">
        <f t="shared" si="19"/>
        <v>4.831929820000223</v>
      </c>
      <c r="G276">
        <f t="shared" si="21"/>
        <v>1.5106080449023188E-15</v>
      </c>
    </row>
    <row r="277" spans="1:7" x14ac:dyDescent="0.2">
      <c r="A277">
        <f>A276+'Inputs &amp; Outputs'!$B$6</f>
        <v>2.4749999999999841</v>
      </c>
      <c r="B277">
        <f>(1/2*'Inputs &amp; Outputs'!$B$2*'Analytical Flight Path'!A277^2)+(Calculations!$A$4*'Analytical Flight Path'!A277)+'Inputs &amp; Outputs'!$B$5</f>
        <v>4.7038093750002261</v>
      </c>
      <c r="C277">
        <f t="shared" si="20"/>
        <v>4.7038093750002261</v>
      </c>
      <c r="D277">
        <f>A277*Calculations!$C$4</f>
        <v>1.5161212129494076E-15</v>
      </c>
      <c r="E277">
        <f t="shared" si="18"/>
        <v>2.4749999999999841</v>
      </c>
      <c r="F277">
        <f t="shared" si="19"/>
        <v>4.7038093750002261</v>
      </c>
      <c r="G277">
        <f t="shared" si="21"/>
        <v>1.5161212129494076E-15</v>
      </c>
    </row>
    <row r="278" spans="1:7" x14ac:dyDescent="0.2">
      <c r="A278">
        <f>A277+'Inputs &amp; Outputs'!$B$6</f>
        <v>2.483999999999984</v>
      </c>
      <c r="B278">
        <f>(1/2*'Inputs &amp; Outputs'!$B$2*'Analytical Flight Path'!A278^2)+(Calculations!$A$4*'Analytical Flight Path'!A278)+'Inputs &amp; Outputs'!$B$5</f>
        <v>4.5748943200002294</v>
      </c>
      <c r="C278">
        <f t="shared" si="20"/>
        <v>4.5748943200002294</v>
      </c>
      <c r="D278">
        <f>A278*Calculations!$C$4</f>
        <v>1.5216343809964962E-15</v>
      </c>
      <c r="E278">
        <f t="shared" si="18"/>
        <v>2.483999999999984</v>
      </c>
      <c r="F278">
        <f t="shared" si="19"/>
        <v>4.5748943200002294</v>
      </c>
      <c r="G278">
        <f t="shared" si="21"/>
        <v>1.5216343809964962E-15</v>
      </c>
    </row>
    <row r="279" spans="1:7" x14ac:dyDescent="0.2">
      <c r="A279">
        <f>A278+'Inputs &amp; Outputs'!$B$6</f>
        <v>2.4929999999999839</v>
      </c>
      <c r="B279">
        <f>(1/2*'Inputs &amp; Outputs'!$B$2*'Analytical Flight Path'!A279^2)+(Calculations!$A$4*'Analytical Flight Path'!A279)+'Inputs &amp; Outputs'!$B$5</f>
        <v>4.445184655000233</v>
      </c>
      <c r="C279">
        <f t="shared" si="20"/>
        <v>4.445184655000233</v>
      </c>
      <c r="D279">
        <f>A279*Calculations!$C$4</f>
        <v>1.5271475490435851E-15</v>
      </c>
      <c r="E279">
        <f t="shared" si="18"/>
        <v>2.4929999999999839</v>
      </c>
      <c r="F279">
        <f t="shared" si="19"/>
        <v>4.445184655000233</v>
      </c>
      <c r="G279">
        <f t="shared" si="21"/>
        <v>1.5271475490435851E-15</v>
      </c>
    </row>
    <row r="280" spans="1:7" x14ac:dyDescent="0.2">
      <c r="A280">
        <f>A279+'Inputs &amp; Outputs'!$B$6</f>
        <v>2.5019999999999838</v>
      </c>
      <c r="B280">
        <f>(1/2*'Inputs &amp; Outputs'!$B$2*'Analytical Flight Path'!A280^2)+(Calculations!$A$4*'Analytical Flight Path'!A280)+'Inputs &amp; Outputs'!$B$5</f>
        <v>4.3146803800002367</v>
      </c>
      <c r="C280">
        <f t="shared" si="20"/>
        <v>4.3146803800002367</v>
      </c>
      <c r="D280">
        <f>A280*Calculations!$C$4</f>
        <v>1.5326607170906737E-15</v>
      </c>
      <c r="E280">
        <f t="shared" ref="E280:E343" si="22">IF(SUM(C277:C279)=0,NA(),A280)</f>
        <v>2.5019999999999838</v>
      </c>
      <c r="F280">
        <f t="shared" ref="F280:F343" si="23">IF(SUM(C277:C279)=0,NA(),C280)</f>
        <v>4.3146803800002367</v>
      </c>
      <c r="G280">
        <f t="shared" si="21"/>
        <v>1.5326607170906737E-15</v>
      </c>
    </row>
    <row r="281" spans="1:7" x14ac:dyDescent="0.2">
      <c r="A281">
        <f>A280+'Inputs &amp; Outputs'!$B$6</f>
        <v>2.5109999999999837</v>
      </c>
      <c r="B281">
        <f>(1/2*'Inputs &amp; Outputs'!$B$2*'Analytical Flight Path'!A281^2)+(Calculations!$A$4*'Analytical Flight Path'!A281)+'Inputs &amp; Outputs'!$B$5</f>
        <v>4.183381495000237</v>
      </c>
      <c r="C281">
        <f t="shared" si="20"/>
        <v>4.183381495000237</v>
      </c>
      <c r="D281">
        <f>A281*Calculations!$C$4</f>
        <v>1.5381738851377625E-15</v>
      </c>
      <c r="E281">
        <f t="shared" si="22"/>
        <v>2.5109999999999837</v>
      </c>
      <c r="F281">
        <f t="shared" si="23"/>
        <v>4.183381495000237</v>
      </c>
      <c r="G281">
        <f t="shared" si="21"/>
        <v>1.5381738851377625E-15</v>
      </c>
    </row>
    <row r="282" spans="1:7" x14ac:dyDescent="0.2">
      <c r="A282">
        <f>A281+'Inputs &amp; Outputs'!$B$6</f>
        <v>2.5199999999999836</v>
      </c>
      <c r="B282">
        <f>(1/2*'Inputs &amp; Outputs'!$B$2*'Analytical Flight Path'!A282^2)+(Calculations!$A$4*'Analytical Flight Path'!A282)+'Inputs &amp; Outputs'!$B$5</f>
        <v>4.0512880000002411</v>
      </c>
      <c r="C282">
        <f t="shared" si="20"/>
        <v>4.0512880000002411</v>
      </c>
      <c r="D282">
        <f>A282*Calculations!$C$4</f>
        <v>1.5436870531848512E-15</v>
      </c>
      <c r="E282">
        <f t="shared" si="22"/>
        <v>2.5199999999999836</v>
      </c>
      <c r="F282">
        <f t="shared" si="23"/>
        <v>4.0512880000002411</v>
      </c>
      <c r="G282">
        <f t="shared" si="21"/>
        <v>1.5436870531848512E-15</v>
      </c>
    </row>
    <row r="283" spans="1:7" x14ac:dyDescent="0.2">
      <c r="A283">
        <f>A282+'Inputs &amp; Outputs'!$B$6</f>
        <v>2.5289999999999835</v>
      </c>
      <c r="B283">
        <f>(1/2*'Inputs &amp; Outputs'!$B$2*'Analytical Flight Path'!A283^2)+(Calculations!$A$4*'Analytical Flight Path'!A283)+'Inputs &amp; Outputs'!$B$5</f>
        <v>3.9183998950002454</v>
      </c>
      <c r="C283">
        <f t="shared" si="20"/>
        <v>3.9183998950002454</v>
      </c>
      <c r="D283">
        <f>A283*Calculations!$C$4</f>
        <v>1.5492002212319398E-15</v>
      </c>
      <c r="E283">
        <f t="shared" si="22"/>
        <v>2.5289999999999835</v>
      </c>
      <c r="F283">
        <f t="shared" si="23"/>
        <v>3.9183998950002454</v>
      </c>
      <c r="G283">
        <f t="shared" si="21"/>
        <v>1.5492002212319398E-15</v>
      </c>
    </row>
    <row r="284" spans="1:7" x14ac:dyDescent="0.2">
      <c r="A284">
        <f>A283+'Inputs &amp; Outputs'!$B$6</f>
        <v>2.5379999999999834</v>
      </c>
      <c r="B284">
        <f>(1/2*'Inputs &amp; Outputs'!$B$2*'Analytical Flight Path'!A284^2)+(Calculations!$A$4*'Analytical Flight Path'!A284)+'Inputs &amp; Outputs'!$B$5</f>
        <v>3.7847171800002464</v>
      </c>
      <c r="C284">
        <f t="shared" si="20"/>
        <v>3.7847171800002464</v>
      </c>
      <c r="D284">
        <f>A284*Calculations!$C$4</f>
        <v>1.5547133892790286E-15</v>
      </c>
      <c r="E284">
        <f t="shared" si="22"/>
        <v>2.5379999999999834</v>
      </c>
      <c r="F284">
        <f t="shared" si="23"/>
        <v>3.7847171800002464</v>
      </c>
      <c r="G284">
        <f t="shared" si="21"/>
        <v>1.5547133892790286E-15</v>
      </c>
    </row>
    <row r="285" spans="1:7" x14ac:dyDescent="0.2">
      <c r="A285">
        <f>A284+'Inputs &amp; Outputs'!$B$6</f>
        <v>2.5469999999999833</v>
      </c>
      <c r="B285">
        <f>(1/2*'Inputs &amp; Outputs'!$B$2*'Analytical Flight Path'!A285^2)+(Calculations!$A$4*'Analytical Flight Path'!A285)+'Inputs &amp; Outputs'!$B$5</f>
        <v>3.6502398550002475</v>
      </c>
      <c r="C285">
        <f t="shared" si="20"/>
        <v>3.6502398550002475</v>
      </c>
      <c r="D285">
        <f>A285*Calculations!$C$4</f>
        <v>1.5602265573261172E-15</v>
      </c>
      <c r="E285">
        <f t="shared" si="22"/>
        <v>2.5469999999999833</v>
      </c>
      <c r="F285">
        <f t="shared" si="23"/>
        <v>3.6502398550002475</v>
      </c>
      <c r="G285">
        <f t="shared" si="21"/>
        <v>1.5602265573261172E-15</v>
      </c>
    </row>
    <row r="286" spans="1:7" x14ac:dyDescent="0.2">
      <c r="A286">
        <f>A285+'Inputs &amp; Outputs'!$B$6</f>
        <v>2.5559999999999832</v>
      </c>
      <c r="B286">
        <f>(1/2*'Inputs &amp; Outputs'!$B$2*'Analytical Flight Path'!A286^2)+(Calculations!$A$4*'Analytical Flight Path'!A286)+'Inputs &amp; Outputs'!$B$5</f>
        <v>3.5149679200002524</v>
      </c>
      <c r="C286">
        <f t="shared" si="20"/>
        <v>3.5149679200002524</v>
      </c>
      <c r="D286">
        <f>A286*Calculations!$C$4</f>
        <v>1.5657397253732061E-15</v>
      </c>
      <c r="E286">
        <f t="shared" si="22"/>
        <v>2.5559999999999832</v>
      </c>
      <c r="F286">
        <f t="shared" si="23"/>
        <v>3.5149679200002524</v>
      </c>
      <c r="G286">
        <f t="shared" si="21"/>
        <v>1.5657397253732061E-15</v>
      </c>
    </row>
    <row r="287" spans="1:7" x14ac:dyDescent="0.2">
      <c r="A287">
        <f>A286+'Inputs &amp; Outputs'!$B$6</f>
        <v>2.5649999999999831</v>
      </c>
      <c r="B287">
        <f>(1/2*'Inputs &amp; Outputs'!$B$2*'Analytical Flight Path'!A287^2)+(Calculations!$A$4*'Analytical Flight Path'!A287)+'Inputs &amp; Outputs'!$B$5</f>
        <v>3.3789013750002574</v>
      </c>
      <c r="C287">
        <f t="shared" si="20"/>
        <v>3.3789013750002574</v>
      </c>
      <c r="D287">
        <f>A287*Calculations!$C$4</f>
        <v>1.5712528934202947E-15</v>
      </c>
      <c r="E287">
        <f t="shared" si="22"/>
        <v>2.5649999999999831</v>
      </c>
      <c r="F287">
        <f t="shared" si="23"/>
        <v>3.3789013750002574</v>
      </c>
      <c r="G287">
        <f t="shared" si="21"/>
        <v>1.5712528934202947E-15</v>
      </c>
    </row>
    <row r="288" spans="1:7" x14ac:dyDescent="0.2">
      <c r="A288">
        <f>A287+'Inputs &amp; Outputs'!$B$6</f>
        <v>2.573999999999983</v>
      </c>
      <c r="B288">
        <f>(1/2*'Inputs &amp; Outputs'!$B$2*'Analytical Flight Path'!A288^2)+(Calculations!$A$4*'Analytical Flight Path'!A288)+'Inputs &amp; Outputs'!$B$5</f>
        <v>3.2420402200002627</v>
      </c>
      <c r="C288">
        <f t="shared" si="20"/>
        <v>3.2420402200002627</v>
      </c>
      <c r="D288">
        <f>A288*Calculations!$C$4</f>
        <v>1.5767660614673835E-15</v>
      </c>
      <c r="E288">
        <f t="shared" si="22"/>
        <v>2.573999999999983</v>
      </c>
      <c r="F288">
        <f t="shared" si="23"/>
        <v>3.2420402200002627</v>
      </c>
      <c r="G288">
        <f t="shared" si="21"/>
        <v>1.5767660614673835E-15</v>
      </c>
    </row>
    <row r="289" spans="1:7" x14ac:dyDescent="0.2">
      <c r="A289">
        <f>A288+'Inputs &amp; Outputs'!$B$6</f>
        <v>2.5829999999999829</v>
      </c>
      <c r="B289">
        <f>(1/2*'Inputs &amp; Outputs'!$B$2*'Analytical Flight Path'!A289^2)+(Calculations!$A$4*'Analytical Flight Path'!A289)+'Inputs &amp; Outputs'!$B$5</f>
        <v>3.1043844550002575</v>
      </c>
      <c r="C289">
        <f t="shared" si="20"/>
        <v>3.1043844550002575</v>
      </c>
      <c r="D289">
        <f>A289*Calculations!$C$4</f>
        <v>1.5822792295144722E-15</v>
      </c>
      <c r="E289">
        <f t="shared" si="22"/>
        <v>2.5829999999999829</v>
      </c>
      <c r="F289">
        <f t="shared" si="23"/>
        <v>3.1043844550002575</v>
      </c>
      <c r="G289">
        <f t="shared" si="21"/>
        <v>1.5822792295144722E-15</v>
      </c>
    </row>
    <row r="290" spans="1:7" x14ac:dyDescent="0.2">
      <c r="A290">
        <f>A289+'Inputs &amp; Outputs'!$B$6</f>
        <v>2.5919999999999828</v>
      </c>
      <c r="B290">
        <f>(1/2*'Inputs &amp; Outputs'!$B$2*'Analytical Flight Path'!A290^2)+(Calculations!$A$4*'Analytical Flight Path'!A290)+'Inputs &amp; Outputs'!$B$5</f>
        <v>2.9659340800002632</v>
      </c>
      <c r="C290">
        <f t="shared" si="20"/>
        <v>2.9659340800002632</v>
      </c>
      <c r="D290">
        <f>A290*Calculations!$C$4</f>
        <v>1.587792397561561E-15</v>
      </c>
      <c r="E290">
        <f t="shared" si="22"/>
        <v>2.5919999999999828</v>
      </c>
      <c r="F290">
        <f t="shared" si="23"/>
        <v>2.9659340800002632</v>
      </c>
      <c r="G290">
        <f t="shared" si="21"/>
        <v>1.587792397561561E-15</v>
      </c>
    </row>
    <row r="291" spans="1:7" x14ac:dyDescent="0.2">
      <c r="A291">
        <f>A290+'Inputs &amp; Outputs'!$B$6</f>
        <v>2.6009999999999827</v>
      </c>
      <c r="B291">
        <f>(1/2*'Inputs &amp; Outputs'!$B$2*'Analytical Flight Path'!A291^2)+(Calculations!$A$4*'Analytical Flight Path'!A291)+'Inputs &amp; Outputs'!$B$5</f>
        <v>2.826689095000269</v>
      </c>
      <c r="C291">
        <f t="shared" si="20"/>
        <v>2.826689095000269</v>
      </c>
      <c r="D291">
        <f>A291*Calculations!$C$4</f>
        <v>1.5933055656086496E-15</v>
      </c>
      <c r="E291">
        <f t="shared" si="22"/>
        <v>2.6009999999999827</v>
      </c>
      <c r="F291">
        <f t="shared" si="23"/>
        <v>2.826689095000269</v>
      </c>
      <c r="G291">
        <f t="shared" si="21"/>
        <v>1.5933055656086496E-15</v>
      </c>
    </row>
    <row r="292" spans="1:7" x14ac:dyDescent="0.2">
      <c r="A292">
        <f>A291+'Inputs &amp; Outputs'!$B$6</f>
        <v>2.6099999999999826</v>
      </c>
      <c r="B292">
        <f>(1/2*'Inputs &amp; Outputs'!$B$2*'Analytical Flight Path'!A292^2)+(Calculations!$A$4*'Analytical Flight Path'!A292)+'Inputs &amp; Outputs'!$B$5</f>
        <v>2.6866495000002715</v>
      </c>
      <c r="C292">
        <f t="shared" si="20"/>
        <v>2.6866495000002715</v>
      </c>
      <c r="D292">
        <f>A292*Calculations!$C$4</f>
        <v>1.5988187336557385E-15</v>
      </c>
      <c r="E292">
        <f t="shared" si="22"/>
        <v>2.6099999999999826</v>
      </c>
      <c r="F292">
        <f t="shared" si="23"/>
        <v>2.6866495000002715</v>
      </c>
      <c r="G292">
        <f t="shared" si="21"/>
        <v>1.5988187336557385E-15</v>
      </c>
    </row>
    <row r="293" spans="1:7" x14ac:dyDescent="0.2">
      <c r="A293">
        <f>A292+'Inputs &amp; Outputs'!$B$6</f>
        <v>2.6189999999999825</v>
      </c>
      <c r="B293">
        <f>(1/2*'Inputs &amp; Outputs'!$B$2*'Analytical Flight Path'!A293^2)+(Calculations!$A$4*'Analytical Flight Path'!A293)+'Inputs &amp; Outputs'!$B$5</f>
        <v>2.5458152950002706</v>
      </c>
      <c r="C293">
        <f t="shared" si="20"/>
        <v>2.5458152950002706</v>
      </c>
      <c r="D293">
        <f>A293*Calculations!$C$4</f>
        <v>1.6043319017028271E-15</v>
      </c>
      <c r="E293">
        <f t="shared" si="22"/>
        <v>2.6189999999999825</v>
      </c>
      <c r="F293">
        <f t="shared" si="23"/>
        <v>2.5458152950002706</v>
      </c>
      <c r="G293">
        <f t="shared" si="21"/>
        <v>1.6043319017028271E-15</v>
      </c>
    </row>
    <row r="294" spans="1:7" x14ac:dyDescent="0.2">
      <c r="A294">
        <f>A293+'Inputs &amp; Outputs'!$B$6</f>
        <v>2.6279999999999824</v>
      </c>
      <c r="B294">
        <f>(1/2*'Inputs &amp; Outputs'!$B$2*'Analytical Flight Path'!A294^2)+(Calculations!$A$4*'Analytical Flight Path'!A294)+'Inputs &amp; Outputs'!$B$5</f>
        <v>2.404186480000277</v>
      </c>
      <c r="C294">
        <f t="shared" si="20"/>
        <v>2.404186480000277</v>
      </c>
      <c r="D294">
        <f>A294*Calculations!$C$4</f>
        <v>1.6098450697499159E-15</v>
      </c>
      <c r="E294">
        <f t="shared" si="22"/>
        <v>2.6279999999999824</v>
      </c>
      <c r="F294">
        <f t="shared" si="23"/>
        <v>2.404186480000277</v>
      </c>
      <c r="G294">
        <f t="shared" si="21"/>
        <v>1.6098450697499159E-15</v>
      </c>
    </row>
    <row r="295" spans="1:7" x14ac:dyDescent="0.2">
      <c r="A295">
        <f>A294+'Inputs &amp; Outputs'!$B$6</f>
        <v>2.6369999999999822</v>
      </c>
      <c r="B295">
        <f>(1/2*'Inputs &amp; Outputs'!$B$2*'Analytical Flight Path'!A295^2)+(Calculations!$A$4*'Analytical Flight Path'!A295)+'Inputs &amp; Outputs'!$B$5</f>
        <v>2.2617630550002836</v>
      </c>
      <c r="C295">
        <f t="shared" si="20"/>
        <v>2.2617630550002836</v>
      </c>
      <c r="D295">
        <f>A295*Calculations!$C$4</f>
        <v>1.6153582377970046E-15</v>
      </c>
      <c r="E295">
        <f t="shared" si="22"/>
        <v>2.6369999999999822</v>
      </c>
      <c r="F295">
        <f t="shared" si="23"/>
        <v>2.2617630550002836</v>
      </c>
      <c r="G295">
        <f t="shared" si="21"/>
        <v>1.6153582377970046E-15</v>
      </c>
    </row>
    <row r="296" spans="1:7" x14ac:dyDescent="0.2">
      <c r="A296">
        <f>A295+'Inputs &amp; Outputs'!$B$6</f>
        <v>2.6459999999999821</v>
      </c>
      <c r="B296">
        <f>(1/2*'Inputs &amp; Outputs'!$B$2*'Analytical Flight Path'!A296^2)+(Calculations!$A$4*'Analytical Flight Path'!A296)+'Inputs &amp; Outputs'!$B$5</f>
        <v>2.1185450200002833</v>
      </c>
      <c r="C296">
        <f t="shared" si="20"/>
        <v>2.1185450200002833</v>
      </c>
      <c r="D296">
        <f>A296*Calculations!$C$4</f>
        <v>1.6208714058440934E-15</v>
      </c>
      <c r="E296">
        <f t="shared" si="22"/>
        <v>2.6459999999999821</v>
      </c>
      <c r="F296">
        <f t="shared" si="23"/>
        <v>2.1185450200002833</v>
      </c>
      <c r="G296">
        <f t="shared" si="21"/>
        <v>1.6208714058440934E-15</v>
      </c>
    </row>
    <row r="297" spans="1:7" x14ac:dyDescent="0.2">
      <c r="A297">
        <f>A296+'Inputs &amp; Outputs'!$B$6</f>
        <v>2.654999999999982</v>
      </c>
      <c r="B297">
        <f>(1/2*'Inputs &amp; Outputs'!$B$2*'Analytical Flight Path'!A297^2)+(Calculations!$A$4*'Analytical Flight Path'!A297)+'Inputs &amp; Outputs'!$B$5</f>
        <v>1.9745323750002868</v>
      </c>
      <c r="C297">
        <f t="shared" si="20"/>
        <v>1.9745323750002868</v>
      </c>
      <c r="D297">
        <f>A297*Calculations!$C$4</f>
        <v>1.626384573891182E-15</v>
      </c>
      <c r="E297">
        <f t="shared" si="22"/>
        <v>2.654999999999982</v>
      </c>
      <c r="F297">
        <f t="shared" si="23"/>
        <v>1.9745323750002868</v>
      </c>
      <c r="G297">
        <f t="shared" si="21"/>
        <v>1.626384573891182E-15</v>
      </c>
    </row>
    <row r="298" spans="1:7" x14ac:dyDescent="0.2">
      <c r="A298">
        <f>A297+'Inputs &amp; Outputs'!$B$6</f>
        <v>2.6639999999999819</v>
      </c>
      <c r="B298">
        <f>(1/2*'Inputs &amp; Outputs'!$B$2*'Analytical Flight Path'!A298^2)+(Calculations!$A$4*'Analytical Flight Path'!A298)+'Inputs &amp; Outputs'!$B$5</f>
        <v>1.8297251200002869</v>
      </c>
      <c r="C298">
        <f t="shared" si="20"/>
        <v>1.8297251200002869</v>
      </c>
      <c r="D298">
        <f>A298*Calculations!$C$4</f>
        <v>1.6318977419382708E-15</v>
      </c>
      <c r="E298">
        <f t="shared" si="22"/>
        <v>2.6639999999999819</v>
      </c>
      <c r="F298">
        <f t="shared" si="23"/>
        <v>1.8297251200002869</v>
      </c>
      <c r="G298">
        <f t="shared" si="21"/>
        <v>1.6318977419382708E-15</v>
      </c>
    </row>
    <row r="299" spans="1:7" x14ac:dyDescent="0.2">
      <c r="A299">
        <f>A298+'Inputs &amp; Outputs'!$B$6</f>
        <v>2.6729999999999818</v>
      </c>
      <c r="B299">
        <f>(1/2*'Inputs &amp; Outputs'!$B$2*'Analytical Flight Path'!A299^2)+(Calculations!$A$4*'Analytical Flight Path'!A299)+'Inputs &amp; Outputs'!$B$5</f>
        <v>1.6841232550002943</v>
      </c>
      <c r="C299">
        <f t="shared" si="20"/>
        <v>1.6841232550002943</v>
      </c>
      <c r="D299">
        <f>A299*Calculations!$C$4</f>
        <v>1.6374109099853595E-15</v>
      </c>
      <c r="E299">
        <f t="shared" si="22"/>
        <v>2.6729999999999818</v>
      </c>
      <c r="F299">
        <f t="shared" si="23"/>
        <v>1.6841232550002943</v>
      </c>
      <c r="G299">
        <f t="shared" si="21"/>
        <v>1.6374109099853595E-15</v>
      </c>
    </row>
    <row r="300" spans="1:7" x14ac:dyDescent="0.2">
      <c r="A300">
        <f>A299+'Inputs &amp; Outputs'!$B$6</f>
        <v>2.6819999999999817</v>
      </c>
      <c r="B300">
        <f>(1/2*'Inputs &amp; Outputs'!$B$2*'Analytical Flight Path'!A300^2)+(Calculations!$A$4*'Analytical Flight Path'!A300)+'Inputs &amp; Outputs'!$B$5</f>
        <v>1.5377267800002912</v>
      </c>
      <c r="C300">
        <f t="shared" si="20"/>
        <v>1.5377267800002912</v>
      </c>
      <c r="D300">
        <f>A300*Calculations!$C$4</f>
        <v>1.6429240780324483E-15</v>
      </c>
      <c r="E300">
        <f t="shared" si="22"/>
        <v>2.6819999999999817</v>
      </c>
      <c r="F300">
        <f t="shared" si="23"/>
        <v>1.5377267800002912</v>
      </c>
      <c r="G300">
        <f t="shared" si="21"/>
        <v>1.6429240780324483E-15</v>
      </c>
    </row>
    <row r="301" spans="1:7" x14ac:dyDescent="0.2">
      <c r="A301">
        <f>A300+'Inputs &amp; Outputs'!$B$6</f>
        <v>2.6909999999999816</v>
      </c>
      <c r="B301">
        <f>(1/2*'Inputs &amp; Outputs'!$B$2*'Analytical Flight Path'!A301^2)+(Calculations!$A$4*'Analytical Flight Path'!A301)+'Inputs &amp; Outputs'!$B$5</f>
        <v>1.3905356950002989</v>
      </c>
      <c r="C301">
        <f t="shared" si="20"/>
        <v>1.3905356950002989</v>
      </c>
      <c r="D301">
        <f>A301*Calculations!$C$4</f>
        <v>1.6484372460795369E-15</v>
      </c>
      <c r="E301">
        <f t="shared" si="22"/>
        <v>2.6909999999999816</v>
      </c>
      <c r="F301">
        <f t="shared" si="23"/>
        <v>1.3905356950002989</v>
      </c>
      <c r="G301">
        <f t="shared" si="21"/>
        <v>1.6484372460795369E-15</v>
      </c>
    </row>
    <row r="302" spans="1:7" x14ac:dyDescent="0.2">
      <c r="A302">
        <f>A301+'Inputs &amp; Outputs'!$B$6</f>
        <v>2.6999999999999815</v>
      </c>
      <c r="B302">
        <f>(1/2*'Inputs &amp; Outputs'!$B$2*'Analytical Flight Path'!A302^2)+(Calculations!$A$4*'Analytical Flight Path'!A302)+'Inputs &amp; Outputs'!$B$5</f>
        <v>1.2425500000002998</v>
      </c>
      <c r="C302">
        <f t="shared" si="20"/>
        <v>1.2425500000002998</v>
      </c>
      <c r="D302">
        <f>A302*Calculations!$C$4</f>
        <v>1.6539504141266258E-15</v>
      </c>
      <c r="E302">
        <f t="shared" si="22"/>
        <v>2.6999999999999815</v>
      </c>
      <c r="F302">
        <f t="shared" si="23"/>
        <v>1.2425500000002998</v>
      </c>
      <c r="G302">
        <f t="shared" si="21"/>
        <v>1.6539504141266258E-15</v>
      </c>
    </row>
    <row r="303" spans="1:7" x14ac:dyDescent="0.2">
      <c r="A303">
        <f>A302+'Inputs &amp; Outputs'!$B$6</f>
        <v>2.7089999999999814</v>
      </c>
      <c r="B303">
        <f>(1/2*'Inputs &amp; Outputs'!$B$2*'Analytical Flight Path'!A303^2)+(Calculations!$A$4*'Analytical Flight Path'!A303)+'Inputs &amp; Outputs'!$B$5</f>
        <v>1.093769695000308</v>
      </c>
      <c r="C303">
        <f t="shared" si="20"/>
        <v>1.093769695000308</v>
      </c>
      <c r="D303">
        <f>A303*Calculations!$C$4</f>
        <v>1.6594635821737144E-15</v>
      </c>
      <c r="E303">
        <f t="shared" si="22"/>
        <v>2.7089999999999814</v>
      </c>
      <c r="F303">
        <f t="shared" si="23"/>
        <v>1.093769695000308</v>
      </c>
      <c r="G303">
        <f t="shared" si="21"/>
        <v>1.6594635821737144E-15</v>
      </c>
    </row>
    <row r="304" spans="1:7" x14ac:dyDescent="0.2">
      <c r="A304">
        <f>A303+'Inputs &amp; Outputs'!$B$6</f>
        <v>2.7179999999999813</v>
      </c>
      <c r="B304">
        <f>(1/2*'Inputs &amp; Outputs'!$B$2*'Analytical Flight Path'!A304^2)+(Calculations!$A$4*'Analytical Flight Path'!A304)+'Inputs &amp; Outputs'!$B$5</f>
        <v>0.94419478000030921</v>
      </c>
      <c r="C304">
        <f t="shared" si="20"/>
        <v>0.94419478000030921</v>
      </c>
      <c r="D304">
        <f>A304*Calculations!$C$4</f>
        <v>1.6649767502208032E-15</v>
      </c>
      <c r="E304">
        <f t="shared" si="22"/>
        <v>2.7179999999999813</v>
      </c>
      <c r="F304">
        <f t="shared" si="23"/>
        <v>0.94419478000030921</v>
      </c>
      <c r="G304">
        <f t="shared" si="21"/>
        <v>1.6649767502208032E-15</v>
      </c>
    </row>
    <row r="305" spans="1:7" x14ac:dyDescent="0.2">
      <c r="A305">
        <f>A304+'Inputs &amp; Outputs'!$B$6</f>
        <v>2.7269999999999812</v>
      </c>
      <c r="B305">
        <f>(1/2*'Inputs &amp; Outputs'!$B$2*'Analytical Flight Path'!A305^2)+(Calculations!$A$4*'Analytical Flight Path'!A305)+'Inputs &amp; Outputs'!$B$5</f>
        <v>0.7938252550003142</v>
      </c>
      <c r="C305">
        <f t="shared" si="20"/>
        <v>0.7938252550003142</v>
      </c>
      <c r="D305">
        <f>A305*Calculations!$C$4</f>
        <v>1.6704899182678919E-15</v>
      </c>
      <c r="E305">
        <f t="shared" si="22"/>
        <v>2.7269999999999812</v>
      </c>
      <c r="F305">
        <f t="shared" si="23"/>
        <v>0.7938252550003142</v>
      </c>
      <c r="G305">
        <f t="shared" si="21"/>
        <v>1.6704899182678919E-15</v>
      </c>
    </row>
    <row r="306" spans="1:7" x14ac:dyDescent="0.2">
      <c r="A306">
        <f>A305+'Inputs &amp; Outputs'!$B$6</f>
        <v>2.7359999999999811</v>
      </c>
      <c r="B306">
        <f>(1/2*'Inputs &amp; Outputs'!$B$2*'Analytical Flight Path'!A306^2)+(Calculations!$A$4*'Analytical Flight Path'!A306)+'Inputs &amp; Outputs'!$B$5</f>
        <v>0.64266112000031583</v>
      </c>
      <c r="C306">
        <f t="shared" si="20"/>
        <v>0.64266112000031583</v>
      </c>
      <c r="D306">
        <f>A306*Calculations!$C$4</f>
        <v>1.6760030863149807E-15</v>
      </c>
      <c r="E306">
        <f t="shared" si="22"/>
        <v>2.7359999999999811</v>
      </c>
      <c r="F306">
        <f t="shared" si="23"/>
        <v>0.64266112000031583</v>
      </c>
      <c r="G306">
        <f t="shared" si="21"/>
        <v>1.6760030863149807E-15</v>
      </c>
    </row>
    <row r="307" spans="1:7" x14ac:dyDescent="0.2">
      <c r="A307">
        <f>A306+'Inputs &amp; Outputs'!$B$6</f>
        <v>2.744999999999981</v>
      </c>
      <c r="B307">
        <f>(1/2*'Inputs &amp; Outputs'!$B$2*'Analytical Flight Path'!A307^2)+(Calculations!$A$4*'Analytical Flight Path'!A307)+'Inputs &amp; Outputs'!$B$5</f>
        <v>0.49070237500031766</v>
      </c>
      <c r="C307">
        <f t="shared" si="20"/>
        <v>0.49070237500031766</v>
      </c>
      <c r="D307">
        <f>A307*Calculations!$C$4</f>
        <v>1.6815162543620693E-15</v>
      </c>
      <c r="E307">
        <f t="shared" si="22"/>
        <v>2.744999999999981</v>
      </c>
      <c r="F307">
        <f t="shared" si="23"/>
        <v>0.49070237500031766</v>
      </c>
      <c r="G307">
        <f t="shared" si="21"/>
        <v>1.6815162543620693E-15</v>
      </c>
    </row>
    <row r="308" spans="1:7" x14ac:dyDescent="0.2">
      <c r="A308">
        <f>A307+'Inputs &amp; Outputs'!$B$6</f>
        <v>2.7539999999999809</v>
      </c>
      <c r="B308">
        <f>(1/2*'Inputs &amp; Outputs'!$B$2*'Analytical Flight Path'!A308^2)+(Calculations!$A$4*'Analytical Flight Path'!A308)+'Inputs &amp; Outputs'!$B$5</f>
        <v>0.33794902000032323</v>
      </c>
      <c r="C308">
        <f t="shared" si="20"/>
        <v>0.33794902000032323</v>
      </c>
      <c r="D308">
        <f>A308*Calculations!$C$4</f>
        <v>1.687029422409158E-15</v>
      </c>
      <c r="E308">
        <f t="shared" si="22"/>
        <v>2.7539999999999809</v>
      </c>
      <c r="F308">
        <f t="shared" si="23"/>
        <v>0.33794902000032323</v>
      </c>
      <c r="G308">
        <f t="shared" si="21"/>
        <v>1.687029422409158E-15</v>
      </c>
    </row>
    <row r="309" spans="1:7" x14ac:dyDescent="0.2">
      <c r="A309">
        <f>A308+'Inputs &amp; Outputs'!$B$6</f>
        <v>2.7629999999999808</v>
      </c>
      <c r="B309">
        <f>(1/2*'Inputs &amp; Outputs'!$B$2*'Analytical Flight Path'!A309^2)+(Calculations!$A$4*'Analytical Flight Path'!A309)+'Inputs &amp; Outputs'!$B$5</f>
        <v>0.18440105500032544</v>
      </c>
      <c r="C309">
        <f t="shared" si="20"/>
        <v>0.18440105500032544</v>
      </c>
      <c r="D309">
        <f>A309*Calculations!$C$4</f>
        <v>1.6925425904562468E-15</v>
      </c>
      <c r="E309">
        <f t="shared" si="22"/>
        <v>2.7629999999999808</v>
      </c>
      <c r="F309">
        <f t="shared" si="23"/>
        <v>0.18440105500032544</v>
      </c>
      <c r="G309">
        <f t="shared" si="21"/>
        <v>1.6925425904562468E-15</v>
      </c>
    </row>
    <row r="310" spans="1:7" x14ac:dyDescent="0.2">
      <c r="A310">
        <f>A309+'Inputs &amp; Outputs'!$B$6</f>
        <v>2.7719999999999807</v>
      </c>
      <c r="B310">
        <f>(1/2*'Inputs &amp; Outputs'!$B$2*'Analytical Flight Path'!A310^2)+(Calculations!$A$4*'Analytical Flight Path'!A310)+'Inputs &amp; Outputs'!$B$5</f>
        <v>3.0058480000327847E-2</v>
      </c>
      <c r="C310">
        <f t="shared" si="20"/>
        <v>3.0058480000327847E-2</v>
      </c>
      <c r="D310">
        <f>A310*Calculations!$C$4</f>
        <v>1.6980557585033354E-15</v>
      </c>
      <c r="E310">
        <f t="shared" si="22"/>
        <v>2.7719999999999807</v>
      </c>
      <c r="F310">
        <f t="shared" si="23"/>
        <v>3.0058480000327847E-2</v>
      </c>
      <c r="G310">
        <f t="shared" si="21"/>
        <v>1.6980557585033354E-15</v>
      </c>
    </row>
    <row r="311" spans="1:7" x14ac:dyDescent="0.2">
      <c r="A311">
        <f>A310+'Inputs &amp; Outputs'!$B$6</f>
        <v>2.7809999999999806</v>
      </c>
      <c r="B311">
        <f>(1/2*'Inputs &amp; Outputs'!$B$2*'Analytical Flight Path'!A311^2)+(Calculations!$A$4*'Analytical Flight Path'!A311)+'Inputs &amp; Outputs'!$B$5</f>
        <v>-0.12507870499966955</v>
      </c>
      <c r="C311">
        <f t="shared" si="20"/>
        <v>0</v>
      </c>
      <c r="D311">
        <f>A311*Calculations!$C$4</f>
        <v>1.7035689265504243E-15</v>
      </c>
      <c r="E311">
        <f t="shared" si="22"/>
        <v>2.7809999999999806</v>
      </c>
      <c r="F311">
        <f t="shared" si="23"/>
        <v>0</v>
      </c>
      <c r="G311">
        <f t="shared" si="21"/>
        <v>1.7035689265504243E-15</v>
      </c>
    </row>
    <row r="312" spans="1:7" x14ac:dyDescent="0.2">
      <c r="A312">
        <f>A311+'Inputs &amp; Outputs'!$B$6</f>
        <v>2.7899999999999805</v>
      </c>
      <c r="B312">
        <f>(1/2*'Inputs &amp; Outputs'!$B$2*'Analytical Flight Path'!A312^2)+(Calculations!$A$4*'Analytical Flight Path'!A312)+'Inputs &amp; Outputs'!$B$5</f>
        <v>-0.28101049999965966</v>
      </c>
      <c r="C312">
        <f t="shared" si="20"/>
        <v>0</v>
      </c>
      <c r="D312">
        <f>A312*Calculations!$C$4</f>
        <v>1.7090820945975129E-15</v>
      </c>
      <c r="E312">
        <f t="shared" si="22"/>
        <v>2.7899999999999805</v>
      </c>
      <c r="F312">
        <f t="shared" si="23"/>
        <v>0</v>
      </c>
      <c r="G312">
        <f t="shared" si="21"/>
        <v>1.7090820945975129E-15</v>
      </c>
    </row>
    <row r="313" spans="1:7" x14ac:dyDescent="0.2">
      <c r="A313">
        <f>A312+'Inputs &amp; Outputs'!$B$6</f>
        <v>2.7989999999999804</v>
      </c>
      <c r="B313">
        <f>(1/2*'Inputs &amp; Outputs'!$B$2*'Analytical Flight Path'!A313^2)+(Calculations!$A$4*'Analytical Flight Path'!A313)+'Inputs &amp; Outputs'!$B$5</f>
        <v>-0.43773690499966023</v>
      </c>
      <c r="C313">
        <f t="shared" si="20"/>
        <v>0</v>
      </c>
      <c r="D313">
        <f>A313*Calculations!$C$4</f>
        <v>1.7145952626446017E-15</v>
      </c>
      <c r="E313">
        <f t="shared" si="22"/>
        <v>2.7989999999999804</v>
      </c>
      <c r="F313">
        <f t="shared" si="23"/>
        <v>0</v>
      </c>
      <c r="G313">
        <f t="shared" si="21"/>
        <v>1.7145952626446017E-15</v>
      </c>
    </row>
    <row r="314" spans="1:7" x14ac:dyDescent="0.2">
      <c r="A314">
        <f>A313+'Inputs &amp; Outputs'!$B$6</f>
        <v>2.8079999999999803</v>
      </c>
      <c r="B314">
        <f>(1/2*'Inputs &amp; Outputs'!$B$2*'Analytical Flight Path'!A314^2)+(Calculations!$A$4*'Analytical Flight Path'!A314)+'Inputs &amp; Outputs'!$B$5</f>
        <v>-0.59525791999965705</v>
      </c>
      <c r="C314">
        <f t="shared" si="20"/>
        <v>0</v>
      </c>
      <c r="D314">
        <f>A314*Calculations!$C$4</f>
        <v>1.7201084306916903E-15</v>
      </c>
      <c r="E314" t="e">
        <f t="shared" si="22"/>
        <v>#N/A</v>
      </c>
      <c r="F314" t="e">
        <f t="shared" si="23"/>
        <v>#N/A</v>
      </c>
      <c r="G314" t="e">
        <f t="shared" si="21"/>
        <v>#N/A</v>
      </c>
    </row>
    <row r="315" spans="1:7" x14ac:dyDescent="0.2">
      <c r="A315">
        <f>A314+'Inputs &amp; Outputs'!$B$6</f>
        <v>2.8169999999999802</v>
      </c>
      <c r="B315">
        <f>(1/2*'Inputs &amp; Outputs'!$B$2*'Analytical Flight Path'!A315^2)+(Calculations!$A$4*'Analytical Flight Path'!A315)+'Inputs &amp; Outputs'!$B$5</f>
        <v>-0.75357354499965368</v>
      </c>
      <c r="C315">
        <f t="shared" si="20"/>
        <v>0</v>
      </c>
      <c r="D315">
        <f>A315*Calculations!$C$4</f>
        <v>1.7256215987387792E-15</v>
      </c>
      <c r="E315" t="e">
        <f t="shared" si="22"/>
        <v>#N/A</v>
      </c>
      <c r="F315" t="e">
        <f t="shared" si="23"/>
        <v>#N/A</v>
      </c>
      <c r="G315" t="e">
        <f t="shared" si="21"/>
        <v>#N/A</v>
      </c>
    </row>
    <row r="316" spans="1:7" x14ac:dyDescent="0.2">
      <c r="A316">
        <f>A315+'Inputs &amp; Outputs'!$B$6</f>
        <v>2.8259999999999801</v>
      </c>
      <c r="B316">
        <f>(1/2*'Inputs &amp; Outputs'!$B$2*'Analytical Flight Path'!A316^2)+(Calculations!$A$4*'Analytical Flight Path'!A316)+'Inputs &amp; Outputs'!$B$5</f>
        <v>-0.91268377999965367</v>
      </c>
      <c r="C316">
        <f t="shared" si="20"/>
        <v>0</v>
      </c>
      <c r="D316">
        <f>A316*Calculations!$C$4</f>
        <v>1.7311347667858678E-15</v>
      </c>
      <c r="E316" t="e">
        <f t="shared" si="22"/>
        <v>#N/A</v>
      </c>
      <c r="F316" t="e">
        <f t="shared" si="23"/>
        <v>#N/A</v>
      </c>
      <c r="G316" t="e">
        <f t="shared" si="21"/>
        <v>#N/A</v>
      </c>
    </row>
    <row r="317" spans="1:7" x14ac:dyDescent="0.2">
      <c r="A317">
        <f>A316+'Inputs &amp; Outputs'!$B$6</f>
        <v>2.83499999999998</v>
      </c>
      <c r="B317">
        <f>(1/2*'Inputs &amp; Outputs'!$B$2*'Analytical Flight Path'!A317^2)+(Calculations!$A$4*'Analytical Flight Path'!A317)+'Inputs &amp; Outputs'!$B$5</f>
        <v>-1.0725886249996428</v>
      </c>
      <c r="C317">
        <f t="shared" si="20"/>
        <v>0</v>
      </c>
      <c r="D317">
        <f>A317*Calculations!$C$4</f>
        <v>1.7366479348329566E-15</v>
      </c>
      <c r="E317" t="e">
        <f t="shared" si="22"/>
        <v>#N/A</v>
      </c>
      <c r="F317" t="e">
        <f t="shared" si="23"/>
        <v>#N/A</v>
      </c>
      <c r="G317" t="e">
        <f t="shared" si="21"/>
        <v>#N/A</v>
      </c>
    </row>
    <row r="318" spans="1:7" x14ac:dyDescent="0.2">
      <c r="A318">
        <f>A317+'Inputs &amp; Outputs'!$B$6</f>
        <v>2.8439999999999799</v>
      </c>
      <c r="B318">
        <f>(1/2*'Inputs &amp; Outputs'!$B$2*'Analytical Flight Path'!A318^2)+(Calculations!$A$4*'Analytical Flight Path'!A318)+'Inputs &amp; Outputs'!$B$5</f>
        <v>-1.233288079999646</v>
      </c>
      <c r="C318">
        <f t="shared" si="20"/>
        <v>0</v>
      </c>
      <c r="D318">
        <f>A318*Calculations!$C$4</f>
        <v>1.7421611028800453E-15</v>
      </c>
      <c r="E318" t="e">
        <f t="shared" si="22"/>
        <v>#N/A</v>
      </c>
      <c r="F318" t="e">
        <f t="shared" si="23"/>
        <v>#N/A</v>
      </c>
      <c r="G318" t="e">
        <f t="shared" si="21"/>
        <v>#N/A</v>
      </c>
    </row>
    <row r="319" spans="1:7" x14ac:dyDescent="0.2">
      <c r="A319">
        <f>A318+'Inputs &amp; Outputs'!$B$6</f>
        <v>2.8529999999999798</v>
      </c>
      <c r="B319">
        <f>(1/2*'Inputs &amp; Outputs'!$B$2*'Analytical Flight Path'!A319^2)+(Calculations!$A$4*'Analytical Flight Path'!A319)+'Inputs &amp; Outputs'!$B$5</f>
        <v>-1.3947821449996347</v>
      </c>
      <c r="C319">
        <f t="shared" si="20"/>
        <v>0</v>
      </c>
      <c r="D319">
        <f>A319*Calculations!$C$4</f>
        <v>1.7476742709271341E-15</v>
      </c>
      <c r="E319" t="e">
        <f t="shared" si="22"/>
        <v>#N/A</v>
      </c>
      <c r="F319" t="e">
        <f t="shared" si="23"/>
        <v>#N/A</v>
      </c>
      <c r="G319" t="e">
        <f t="shared" si="21"/>
        <v>#N/A</v>
      </c>
    </row>
    <row r="320" spans="1:7" x14ac:dyDescent="0.2">
      <c r="A320">
        <f>A319+'Inputs &amp; Outputs'!$B$6</f>
        <v>2.8619999999999797</v>
      </c>
      <c r="B320">
        <f>(1/2*'Inputs &amp; Outputs'!$B$2*'Analytical Flight Path'!A320^2)+(Calculations!$A$4*'Analytical Flight Path'!A320)+'Inputs &amp; Outputs'!$B$5</f>
        <v>-1.5570708199996375</v>
      </c>
      <c r="C320">
        <f t="shared" si="20"/>
        <v>0</v>
      </c>
      <c r="D320">
        <f>A320*Calculations!$C$4</f>
        <v>1.7531874389742227E-15</v>
      </c>
      <c r="E320" t="e">
        <f t="shared" si="22"/>
        <v>#N/A</v>
      </c>
      <c r="F320" t="e">
        <f t="shared" si="23"/>
        <v>#N/A</v>
      </c>
      <c r="G320" t="e">
        <f t="shared" si="21"/>
        <v>#N/A</v>
      </c>
    </row>
    <row r="321" spans="1:7" x14ac:dyDescent="0.2">
      <c r="A321">
        <f>A320+'Inputs &amp; Outputs'!$B$6</f>
        <v>2.8709999999999796</v>
      </c>
      <c r="B321">
        <f>(1/2*'Inputs &amp; Outputs'!$B$2*'Analytical Flight Path'!A321^2)+(Calculations!$A$4*'Analytical Flight Path'!A321)+'Inputs &amp; Outputs'!$B$5</f>
        <v>-1.7201541049996365</v>
      </c>
      <c r="C321">
        <f t="shared" si="20"/>
        <v>0</v>
      </c>
      <c r="D321">
        <f>A321*Calculations!$C$4</f>
        <v>1.7587006070213116E-15</v>
      </c>
      <c r="E321" t="e">
        <f t="shared" si="22"/>
        <v>#N/A</v>
      </c>
      <c r="F321" t="e">
        <f t="shared" si="23"/>
        <v>#N/A</v>
      </c>
      <c r="G321" t="e">
        <f t="shared" si="21"/>
        <v>#N/A</v>
      </c>
    </row>
    <row r="322" spans="1:7" x14ac:dyDescent="0.2">
      <c r="A322">
        <f>A321+'Inputs &amp; Outputs'!$B$6</f>
        <v>2.8799999999999795</v>
      </c>
      <c r="B322">
        <f>(1/2*'Inputs &amp; Outputs'!$B$2*'Analytical Flight Path'!A322^2)+(Calculations!$A$4*'Analytical Flight Path'!A322)+'Inputs &amp; Outputs'!$B$5</f>
        <v>-1.8840319999996318</v>
      </c>
      <c r="C322">
        <f t="shared" si="20"/>
        <v>0</v>
      </c>
      <c r="D322">
        <f>A322*Calculations!$C$4</f>
        <v>1.7642137750684002E-15</v>
      </c>
      <c r="E322" t="e">
        <f t="shared" si="22"/>
        <v>#N/A</v>
      </c>
      <c r="F322" t="e">
        <f t="shared" si="23"/>
        <v>#N/A</v>
      </c>
      <c r="G322" t="e">
        <f t="shared" si="21"/>
        <v>#N/A</v>
      </c>
    </row>
    <row r="323" spans="1:7" x14ac:dyDescent="0.2">
      <c r="A323">
        <f>A322+'Inputs &amp; Outputs'!$B$6</f>
        <v>2.8889999999999794</v>
      </c>
      <c r="B323">
        <f>(1/2*'Inputs &amp; Outputs'!$B$2*'Analytical Flight Path'!A323^2)+(Calculations!$A$4*'Analytical Flight Path'!A323)+'Inputs &amp; Outputs'!$B$5</f>
        <v>-2.0487045049996198</v>
      </c>
      <c r="C323">
        <f t="shared" ref="C323:C386" si="24">IF(B323&gt;0,B323,0)</f>
        <v>0</v>
      </c>
      <c r="D323">
        <f>A323*Calculations!$C$4</f>
        <v>1.769726943115489E-15</v>
      </c>
      <c r="E323" t="e">
        <f t="shared" si="22"/>
        <v>#N/A</v>
      </c>
      <c r="F323" t="e">
        <f t="shared" si="23"/>
        <v>#N/A</v>
      </c>
      <c r="G323" t="e">
        <f t="shared" si="21"/>
        <v>#N/A</v>
      </c>
    </row>
    <row r="324" spans="1:7" x14ac:dyDescent="0.2">
      <c r="A324">
        <f>A323+'Inputs &amp; Outputs'!$B$6</f>
        <v>2.8979999999999793</v>
      </c>
      <c r="B324">
        <f>(1/2*'Inputs &amp; Outputs'!$B$2*'Analytical Flight Path'!A324^2)+(Calculations!$A$4*'Analytical Flight Path'!A324)+'Inputs &amp; Outputs'!$B$5</f>
        <v>-2.2141716199996253</v>
      </c>
      <c r="C324">
        <f t="shared" si="24"/>
        <v>0</v>
      </c>
      <c r="D324">
        <f>A324*Calculations!$C$4</f>
        <v>1.7752401111625777E-15</v>
      </c>
      <c r="E324" t="e">
        <f t="shared" si="22"/>
        <v>#N/A</v>
      </c>
      <c r="F324" t="e">
        <f t="shared" si="23"/>
        <v>#N/A</v>
      </c>
      <c r="G324" t="e">
        <f t="shared" si="21"/>
        <v>#N/A</v>
      </c>
    </row>
    <row r="325" spans="1:7" x14ac:dyDescent="0.2">
      <c r="A325">
        <f>A324+'Inputs &amp; Outputs'!$B$6</f>
        <v>2.9069999999999792</v>
      </c>
      <c r="B325">
        <f>(1/2*'Inputs &amp; Outputs'!$B$2*'Analytical Flight Path'!A325^2)+(Calculations!$A$4*'Analytical Flight Path'!A325)+'Inputs &amp; Outputs'!$B$5</f>
        <v>-2.38043334499962</v>
      </c>
      <c r="C325">
        <f t="shared" si="24"/>
        <v>0</v>
      </c>
      <c r="D325">
        <f>A325*Calculations!$C$4</f>
        <v>1.7807532792096665E-15</v>
      </c>
      <c r="E325" t="e">
        <f t="shared" si="22"/>
        <v>#N/A</v>
      </c>
      <c r="F325" t="e">
        <f t="shared" si="23"/>
        <v>#N/A</v>
      </c>
      <c r="G325" t="e">
        <f t="shared" si="21"/>
        <v>#N/A</v>
      </c>
    </row>
    <row r="326" spans="1:7" x14ac:dyDescent="0.2">
      <c r="A326">
        <f>A325+'Inputs &amp; Outputs'!$B$6</f>
        <v>2.9159999999999791</v>
      </c>
      <c r="B326">
        <f>(1/2*'Inputs &amp; Outputs'!$B$2*'Analytical Flight Path'!A326^2)+(Calculations!$A$4*'Analytical Flight Path'!A326)+'Inputs &amp; Outputs'!$B$5</f>
        <v>-2.5474896799996145</v>
      </c>
      <c r="C326">
        <f t="shared" si="24"/>
        <v>0</v>
      </c>
      <c r="D326">
        <f>A326*Calculations!$C$4</f>
        <v>1.7862664472567551E-15</v>
      </c>
      <c r="E326" t="e">
        <f t="shared" si="22"/>
        <v>#N/A</v>
      </c>
      <c r="F326" t="e">
        <f t="shared" si="23"/>
        <v>#N/A</v>
      </c>
      <c r="G326" t="e">
        <f t="shared" ref="G326:G389" si="25">IF(SUM(C323:C325)=0,NA(),D326)</f>
        <v>#N/A</v>
      </c>
    </row>
    <row r="327" spans="1:7" x14ac:dyDescent="0.2">
      <c r="A327">
        <f>A326+'Inputs &amp; Outputs'!$B$6</f>
        <v>2.924999999999979</v>
      </c>
      <c r="B327">
        <f>(1/2*'Inputs &amp; Outputs'!$B$2*'Analytical Flight Path'!A327^2)+(Calculations!$A$4*'Analytical Flight Path'!A327)+'Inputs &amp; Outputs'!$B$5</f>
        <v>-2.7153406249996088</v>
      </c>
      <c r="C327">
        <f t="shared" si="24"/>
        <v>0</v>
      </c>
      <c r="D327">
        <f>A327*Calculations!$C$4</f>
        <v>1.7917796153038437E-15</v>
      </c>
      <c r="E327" t="e">
        <f t="shared" si="22"/>
        <v>#N/A</v>
      </c>
      <c r="F327" t="e">
        <f t="shared" si="23"/>
        <v>#N/A</v>
      </c>
      <c r="G327" t="e">
        <f t="shared" si="25"/>
        <v>#N/A</v>
      </c>
    </row>
    <row r="328" spans="1:7" x14ac:dyDescent="0.2">
      <c r="A328">
        <f>A327+'Inputs &amp; Outputs'!$B$6</f>
        <v>2.9339999999999788</v>
      </c>
      <c r="B328">
        <f>(1/2*'Inputs &amp; Outputs'!$B$2*'Analytical Flight Path'!A328^2)+(Calculations!$A$4*'Analytical Flight Path'!A328)+'Inputs &amp; Outputs'!$B$5</f>
        <v>-2.8839861799996029</v>
      </c>
      <c r="C328">
        <f t="shared" si="24"/>
        <v>0</v>
      </c>
      <c r="D328">
        <f>A328*Calculations!$C$4</f>
        <v>1.7972927833509328E-15</v>
      </c>
      <c r="E328" t="e">
        <f t="shared" si="22"/>
        <v>#N/A</v>
      </c>
      <c r="F328" t="e">
        <f t="shared" si="23"/>
        <v>#N/A</v>
      </c>
      <c r="G328" t="e">
        <f t="shared" si="25"/>
        <v>#N/A</v>
      </c>
    </row>
    <row r="329" spans="1:7" x14ac:dyDescent="0.2">
      <c r="A329">
        <f>A328+'Inputs &amp; Outputs'!$B$6</f>
        <v>2.9429999999999787</v>
      </c>
      <c r="B329">
        <f>(1/2*'Inputs &amp; Outputs'!$B$2*'Analytical Flight Path'!A329^2)+(Calculations!$A$4*'Analytical Flight Path'!A329)+'Inputs &amp; Outputs'!$B$5</f>
        <v>-3.0534263449996075</v>
      </c>
      <c r="C329">
        <f t="shared" si="24"/>
        <v>0</v>
      </c>
      <c r="D329">
        <f>A329*Calculations!$C$4</f>
        <v>1.8028059513980214E-15</v>
      </c>
      <c r="E329" t="e">
        <f t="shared" si="22"/>
        <v>#N/A</v>
      </c>
      <c r="F329" t="e">
        <f t="shared" si="23"/>
        <v>#N/A</v>
      </c>
      <c r="G329" t="e">
        <f t="shared" si="25"/>
        <v>#N/A</v>
      </c>
    </row>
    <row r="330" spans="1:7" x14ac:dyDescent="0.2">
      <c r="A330">
        <f>A329+'Inputs &amp; Outputs'!$B$6</f>
        <v>2.9519999999999786</v>
      </c>
      <c r="B330">
        <f>(1/2*'Inputs &amp; Outputs'!$B$2*'Analytical Flight Path'!A330^2)+(Calculations!$A$4*'Analytical Flight Path'!A330)+'Inputs &amp; Outputs'!$B$5</f>
        <v>-3.2236611199996013</v>
      </c>
      <c r="C330">
        <f t="shared" si="24"/>
        <v>0</v>
      </c>
      <c r="D330">
        <f>A330*Calculations!$C$4</f>
        <v>1.80831911944511E-15</v>
      </c>
      <c r="E330" t="e">
        <f t="shared" si="22"/>
        <v>#N/A</v>
      </c>
      <c r="F330" t="e">
        <f t="shared" si="23"/>
        <v>#N/A</v>
      </c>
      <c r="G330" t="e">
        <f t="shared" si="25"/>
        <v>#N/A</v>
      </c>
    </row>
    <row r="331" spans="1:7" x14ac:dyDescent="0.2">
      <c r="A331">
        <f>A330+'Inputs &amp; Outputs'!$B$6</f>
        <v>2.9609999999999785</v>
      </c>
      <c r="B331">
        <f>(1/2*'Inputs &amp; Outputs'!$B$2*'Analytical Flight Path'!A331^2)+(Calculations!$A$4*'Analytical Flight Path'!A331)+'Inputs &amp; Outputs'!$B$5</f>
        <v>-3.3946905049995877</v>
      </c>
      <c r="C331">
        <f t="shared" si="24"/>
        <v>0</v>
      </c>
      <c r="D331">
        <f>A331*Calculations!$C$4</f>
        <v>1.8138322874921987E-15</v>
      </c>
      <c r="E331" t="e">
        <f t="shared" si="22"/>
        <v>#N/A</v>
      </c>
      <c r="F331" t="e">
        <f t="shared" si="23"/>
        <v>#N/A</v>
      </c>
      <c r="G331" t="e">
        <f t="shared" si="25"/>
        <v>#N/A</v>
      </c>
    </row>
    <row r="332" spans="1:7" x14ac:dyDescent="0.2">
      <c r="A332">
        <f>A331+'Inputs &amp; Outputs'!$B$6</f>
        <v>2.9699999999999784</v>
      </c>
      <c r="B332">
        <f>(1/2*'Inputs &amp; Outputs'!$B$2*'Analytical Flight Path'!A332^2)+(Calculations!$A$4*'Analytical Flight Path'!A332)+'Inputs &amp; Outputs'!$B$5</f>
        <v>-3.5665144999995917</v>
      </c>
      <c r="C332">
        <f t="shared" si="24"/>
        <v>0</v>
      </c>
      <c r="D332">
        <f>A332*Calculations!$C$4</f>
        <v>1.8193454555392877E-15</v>
      </c>
      <c r="E332" t="e">
        <f t="shared" si="22"/>
        <v>#N/A</v>
      </c>
      <c r="F332" t="e">
        <f t="shared" si="23"/>
        <v>#N/A</v>
      </c>
      <c r="G332" t="e">
        <f t="shared" si="25"/>
        <v>#N/A</v>
      </c>
    </row>
    <row r="333" spans="1:7" x14ac:dyDescent="0.2">
      <c r="A333">
        <f>A332+'Inputs &amp; Outputs'!$B$6</f>
        <v>2.9789999999999783</v>
      </c>
      <c r="B333">
        <f>(1/2*'Inputs &amp; Outputs'!$B$2*'Analytical Flight Path'!A333^2)+(Calculations!$A$4*'Analytical Flight Path'!A333)+'Inputs &amp; Outputs'!$B$5</f>
        <v>-3.7391331049995848</v>
      </c>
      <c r="C333">
        <f t="shared" si="24"/>
        <v>0</v>
      </c>
      <c r="D333">
        <f>A333*Calculations!$C$4</f>
        <v>1.8248586235863763E-15</v>
      </c>
      <c r="E333" t="e">
        <f t="shared" si="22"/>
        <v>#N/A</v>
      </c>
      <c r="F333" t="e">
        <f t="shared" si="23"/>
        <v>#N/A</v>
      </c>
      <c r="G333" t="e">
        <f t="shared" si="25"/>
        <v>#N/A</v>
      </c>
    </row>
    <row r="334" spans="1:7" x14ac:dyDescent="0.2">
      <c r="A334">
        <f>A333+'Inputs &amp; Outputs'!$B$6</f>
        <v>2.9879999999999782</v>
      </c>
      <c r="B334">
        <f>(1/2*'Inputs &amp; Outputs'!$B$2*'Analytical Flight Path'!A334^2)+(Calculations!$A$4*'Analytical Flight Path'!A334)+'Inputs &amp; Outputs'!$B$5</f>
        <v>-3.9125463199995849</v>
      </c>
      <c r="C334">
        <f t="shared" si="24"/>
        <v>0</v>
      </c>
      <c r="D334">
        <f>A334*Calculations!$C$4</f>
        <v>1.830371791633465E-15</v>
      </c>
      <c r="E334" t="e">
        <f t="shared" si="22"/>
        <v>#N/A</v>
      </c>
      <c r="F334" t="e">
        <f t="shared" si="23"/>
        <v>#N/A</v>
      </c>
      <c r="G334" t="e">
        <f t="shared" si="25"/>
        <v>#N/A</v>
      </c>
    </row>
    <row r="335" spans="1:7" x14ac:dyDescent="0.2">
      <c r="A335">
        <f>A334+'Inputs &amp; Outputs'!$B$6</f>
        <v>2.9969999999999781</v>
      </c>
      <c r="B335">
        <f>(1/2*'Inputs &amp; Outputs'!$B$2*'Analytical Flight Path'!A335^2)+(Calculations!$A$4*'Analytical Flight Path'!A335)+'Inputs &amp; Outputs'!$B$5</f>
        <v>-4.0867541449995706</v>
      </c>
      <c r="C335">
        <f t="shared" si="24"/>
        <v>0</v>
      </c>
      <c r="D335">
        <f>A335*Calculations!$C$4</f>
        <v>1.8358849596805536E-15</v>
      </c>
      <c r="E335" t="e">
        <f t="shared" si="22"/>
        <v>#N/A</v>
      </c>
      <c r="F335" t="e">
        <f t="shared" si="23"/>
        <v>#N/A</v>
      </c>
      <c r="G335" t="e">
        <f t="shared" si="25"/>
        <v>#N/A</v>
      </c>
    </row>
    <row r="336" spans="1:7" x14ac:dyDescent="0.2">
      <c r="A336">
        <f>A335+'Inputs &amp; Outputs'!$B$6</f>
        <v>3.005999999999978</v>
      </c>
      <c r="B336">
        <f>(1/2*'Inputs &amp; Outputs'!$B$2*'Analytical Flight Path'!A336^2)+(Calculations!$A$4*'Analytical Flight Path'!A336)+'Inputs &amp; Outputs'!$B$5</f>
        <v>-4.2617565799995702</v>
      </c>
      <c r="C336">
        <f t="shared" si="24"/>
        <v>0</v>
      </c>
      <c r="D336">
        <f>A336*Calculations!$C$4</f>
        <v>1.8413981277276422E-15</v>
      </c>
      <c r="E336" t="e">
        <f t="shared" si="22"/>
        <v>#N/A</v>
      </c>
      <c r="F336" t="e">
        <f t="shared" si="23"/>
        <v>#N/A</v>
      </c>
      <c r="G336" t="e">
        <f t="shared" si="25"/>
        <v>#N/A</v>
      </c>
    </row>
    <row r="337" spans="1:7" x14ac:dyDescent="0.2">
      <c r="A337">
        <f>A336+'Inputs &amp; Outputs'!$B$6</f>
        <v>3.0149999999999779</v>
      </c>
      <c r="B337">
        <f>(1/2*'Inputs &amp; Outputs'!$B$2*'Analytical Flight Path'!A337^2)+(Calculations!$A$4*'Analytical Flight Path'!A337)+'Inputs &amp; Outputs'!$B$5</f>
        <v>-4.4375536249995733</v>
      </c>
      <c r="C337">
        <f t="shared" si="24"/>
        <v>0</v>
      </c>
      <c r="D337">
        <f>A337*Calculations!$C$4</f>
        <v>1.8469112957747313E-15</v>
      </c>
      <c r="E337" t="e">
        <f t="shared" si="22"/>
        <v>#N/A</v>
      </c>
      <c r="F337" t="e">
        <f t="shared" si="23"/>
        <v>#N/A</v>
      </c>
      <c r="G337" t="e">
        <f t="shared" si="25"/>
        <v>#N/A</v>
      </c>
    </row>
    <row r="338" spans="1:7" x14ac:dyDescent="0.2">
      <c r="A338">
        <f>A337+'Inputs &amp; Outputs'!$B$6</f>
        <v>3.0239999999999778</v>
      </c>
      <c r="B338">
        <f>(1/2*'Inputs &amp; Outputs'!$B$2*'Analytical Flight Path'!A338^2)+(Calculations!$A$4*'Analytical Flight Path'!A338)+'Inputs &amp; Outputs'!$B$5</f>
        <v>-4.6141452799995655</v>
      </c>
      <c r="C338">
        <f t="shared" si="24"/>
        <v>0</v>
      </c>
      <c r="D338">
        <f>A338*Calculations!$C$4</f>
        <v>1.8524244638218199E-15</v>
      </c>
      <c r="E338" t="e">
        <f t="shared" si="22"/>
        <v>#N/A</v>
      </c>
      <c r="F338" t="e">
        <f t="shared" si="23"/>
        <v>#N/A</v>
      </c>
      <c r="G338" t="e">
        <f t="shared" si="25"/>
        <v>#N/A</v>
      </c>
    </row>
    <row r="339" spans="1:7" x14ac:dyDescent="0.2">
      <c r="A339">
        <f>A338+'Inputs &amp; Outputs'!$B$6</f>
        <v>3.0329999999999777</v>
      </c>
      <c r="B339">
        <f>(1/2*'Inputs &amp; Outputs'!$B$2*'Analytical Flight Path'!A339^2)+(Calculations!$A$4*'Analytical Flight Path'!A339)+'Inputs &amp; Outputs'!$B$5</f>
        <v>-4.7915315449995575</v>
      </c>
      <c r="C339">
        <f t="shared" si="24"/>
        <v>0</v>
      </c>
      <c r="D339">
        <f>A339*Calculations!$C$4</f>
        <v>1.8579376318689085E-15</v>
      </c>
      <c r="E339" t="e">
        <f t="shared" si="22"/>
        <v>#N/A</v>
      </c>
      <c r="F339" t="e">
        <f t="shared" si="23"/>
        <v>#N/A</v>
      </c>
      <c r="G339" t="e">
        <f t="shared" si="25"/>
        <v>#N/A</v>
      </c>
    </row>
    <row r="340" spans="1:7" x14ac:dyDescent="0.2">
      <c r="A340">
        <f>A339+'Inputs &amp; Outputs'!$B$6</f>
        <v>3.0419999999999776</v>
      </c>
      <c r="B340">
        <f>(1/2*'Inputs &amp; Outputs'!$B$2*'Analytical Flight Path'!A340^2)+(Calculations!$A$4*'Analytical Flight Path'!A340)+'Inputs &amp; Outputs'!$B$5</f>
        <v>-4.9697124199995599</v>
      </c>
      <c r="C340">
        <f t="shared" si="24"/>
        <v>0</v>
      </c>
      <c r="D340">
        <f>A340*Calculations!$C$4</f>
        <v>1.8634507999159972E-15</v>
      </c>
      <c r="E340" t="e">
        <f t="shared" si="22"/>
        <v>#N/A</v>
      </c>
      <c r="F340" t="e">
        <f t="shared" si="23"/>
        <v>#N/A</v>
      </c>
      <c r="G340" t="e">
        <f t="shared" si="25"/>
        <v>#N/A</v>
      </c>
    </row>
    <row r="341" spans="1:7" x14ac:dyDescent="0.2">
      <c r="A341">
        <f>A340+'Inputs &amp; Outputs'!$B$6</f>
        <v>3.0509999999999775</v>
      </c>
      <c r="B341">
        <f>(1/2*'Inputs &amp; Outputs'!$B$2*'Analytical Flight Path'!A341^2)+(Calculations!$A$4*'Analytical Flight Path'!A341)+'Inputs &amp; Outputs'!$B$5</f>
        <v>-5.1486879049995515</v>
      </c>
      <c r="C341">
        <f t="shared" si="24"/>
        <v>0</v>
      </c>
      <c r="D341">
        <f>A341*Calculations!$C$4</f>
        <v>1.8689639679630862E-15</v>
      </c>
      <c r="E341" t="e">
        <f t="shared" si="22"/>
        <v>#N/A</v>
      </c>
      <c r="F341" t="e">
        <f t="shared" si="23"/>
        <v>#N/A</v>
      </c>
      <c r="G341" t="e">
        <f t="shared" si="25"/>
        <v>#N/A</v>
      </c>
    </row>
    <row r="342" spans="1:7" x14ac:dyDescent="0.2">
      <c r="A342">
        <f>A341+'Inputs &amp; Outputs'!$B$6</f>
        <v>3.0599999999999774</v>
      </c>
      <c r="B342">
        <f>(1/2*'Inputs &amp; Outputs'!$B$2*'Analytical Flight Path'!A342^2)+(Calculations!$A$4*'Analytical Flight Path'!A342)+'Inputs &amp; Outputs'!$B$5</f>
        <v>-5.3284579999995501</v>
      </c>
      <c r="C342">
        <f t="shared" si="24"/>
        <v>0</v>
      </c>
      <c r="D342">
        <f>A342*Calculations!$C$4</f>
        <v>1.8744771360101748E-15</v>
      </c>
      <c r="E342" t="e">
        <f t="shared" si="22"/>
        <v>#N/A</v>
      </c>
      <c r="F342" t="e">
        <f t="shared" si="23"/>
        <v>#N/A</v>
      </c>
      <c r="G342" t="e">
        <f t="shared" si="25"/>
        <v>#N/A</v>
      </c>
    </row>
    <row r="343" spans="1:7" x14ac:dyDescent="0.2">
      <c r="A343">
        <f>A342+'Inputs &amp; Outputs'!$B$6</f>
        <v>3.0689999999999773</v>
      </c>
      <c r="B343">
        <f>(1/2*'Inputs &amp; Outputs'!$B$2*'Analytical Flight Path'!A343^2)+(Calculations!$A$4*'Analytical Flight Path'!A343)+'Inputs &amp; Outputs'!$B$5</f>
        <v>-5.5090227049995484</v>
      </c>
      <c r="C343">
        <f t="shared" si="24"/>
        <v>0</v>
      </c>
      <c r="D343">
        <f>A343*Calculations!$C$4</f>
        <v>1.8799903040572634E-15</v>
      </c>
      <c r="E343" t="e">
        <f t="shared" si="22"/>
        <v>#N/A</v>
      </c>
      <c r="F343" t="e">
        <f t="shared" si="23"/>
        <v>#N/A</v>
      </c>
      <c r="G343" t="e">
        <f t="shared" si="25"/>
        <v>#N/A</v>
      </c>
    </row>
    <row r="344" spans="1:7" x14ac:dyDescent="0.2">
      <c r="A344">
        <f>A343+'Inputs &amp; Outputs'!$B$6</f>
        <v>3.0779999999999772</v>
      </c>
      <c r="B344">
        <f>(1/2*'Inputs &amp; Outputs'!$B$2*'Analytical Flight Path'!A344^2)+(Calculations!$A$4*'Analytical Flight Path'!A344)+'Inputs &amp; Outputs'!$B$5</f>
        <v>-5.6903820199995394</v>
      </c>
      <c r="C344">
        <f t="shared" si="24"/>
        <v>0</v>
      </c>
      <c r="D344">
        <f>A344*Calculations!$C$4</f>
        <v>1.8855034721043521E-15</v>
      </c>
      <c r="E344" t="e">
        <f t="shared" ref="E344:E407" si="26">IF(SUM(C341:C343)=0,NA(),A344)</f>
        <v>#N/A</v>
      </c>
      <c r="F344" t="e">
        <f t="shared" ref="F344:F407" si="27">IF(SUM(C341:C343)=0,NA(),C344)</f>
        <v>#N/A</v>
      </c>
      <c r="G344" t="e">
        <f t="shared" si="25"/>
        <v>#N/A</v>
      </c>
    </row>
    <row r="345" spans="1:7" x14ac:dyDescent="0.2">
      <c r="A345">
        <f>A344+'Inputs &amp; Outputs'!$B$6</f>
        <v>3.0869999999999771</v>
      </c>
      <c r="B345">
        <f>(1/2*'Inputs &amp; Outputs'!$B$2*'Analytical Flight Path'!A345^2)+(Calculations!$A$4*'Analytical Flight Path'!A345)+'Inputs &amp; Outputs'!$B$5</f>
        <v>-5.8725359449995338</v>
      </c>
      <c r="C345">
        <f t="shared" si="24"/>
        <v>0</v>
      </c>
      <c r="D345">
        <f>A345*Calculations!$C$4</f>
        <v>1.8910166401514411E-15</v>
      </c>
      <c r="E345" t="e">
        <f t="shared" si="26"/>
        <v>#N/A</v>
      </c>
      <c r="F345" t="e">
        <f t="shared" si="27"/>
        <v>#N/A</v>
      </c>
      <c r="G345" t="e">
        <f t="shared" si="25"/>
        <v>#N/A</v>
      </c>
    </row>
    <row r="346" spans="1:7" x14ac:dyDescent="0.2">
      <c r="A346">
        <f>A345+'Inputs &amp; Outputs'!$B$6</f>
        <v>3.095999999999977</v>
      </c>
      <c r="B346">
        <f>(1/2*'Inputs &amp; Outputs'!$B$2*'Analytical Flight Path'!A346^2)+(Calculations!$A$4*'Analytical Flight Path'!A346)+'Inputs &amp; Outputs'!$B$5</f>
        <v>-6.0554844799995315</v>
      </c>
      <c r="C346">
        <f t="shared" si="24"/>
        <v>0</v>
      </c>
      <c r="D346">
        <f>A346*Calculations!$C$4</f>
        <v>1.8965298081985297E-15</v>
      </c>
      <c r="E346" t="e">
        <f t="shared" si="26"/>
        <v>#N/A</v>
      </c>
      <c r="F346" t="e">
        <f t="shared" si="27"/>
        <v>#N/A</v>
      </c>
      <c r="G346" t="e">
        <f t="shared" si="25"/>
        <v>#N/A</v>
      </c>
    </row>
    <row r="347" spans="1:7" x14ac:dyDescent="0.2">
      <c r="A347">
        <f>A346+'Inputs &amp; Outputs'!$B$6</f>
        <v>3.1049999999999769</v>
      </c>
      <c r="B347">
        <f>(1/2*'Inputs &amp; Outputs'!$B$2*'Analytical Flight Path'!A347^2)+(Calculations!$A$4*'Analytical Flight Path'!A347)+'Inputs &amp; Outputs'!$B$5</f>
        <v>-6.2392276249995291</v>
      </c>
      <c r="C347">
        <f t="shared" si="24"/>
        <v>0</v>
      </c>
      <c r="D347">
        <f>A347*Calculations!$C$4</f>
        <v>1.9020429762456184E-15</v>
      </c>
      <c r="E347" t="e">
        <f t="shared" si="26"/>
        <v>#N/A</v>
      </c>
      <c r="F347" t="e">
        <f t="shared" si="27"/>
        <v>#N/A</v>
      </c>
      <c r="G347" t="e">
        <f t="shared" si="25"/>
        <v>#N/A</v>
      </c>
    </row>
    <row r="348" spans="1:7" x14ac:dyDescent="0.2">
      <c r="A348">
        <f>A347+'Inputs &amp; Outputs'!$B$6</f>
        <v>3.1139999999999768</v>
      </c>
      <c r="B348">
        <f>(1/2*'Inputs &amp; Outputs'!$B$2*'Analytical Flight Path'!A348^2)+(Calculations!$A$4*'Analytical Flight Path'!A348)+'Inputs &amp; Outputs'!$B$5</f>
        <v>-6.4237653799995229</v>
      </c>
      <c r="C348">
        <f t="shared" si="24"/>
        <v>0</v>
      </c>
      <c r="D348">
        <f>A348*Calculations!$C$4</f>
        <v>1.907556144292707E-15</v>
      </c>
      <c r="E348" t="e">
        <f t="shared" si="26"/>
        <v>#N/A</v>
      </c>
      <c r="F348" t="e">
        <f t="shared" si="27"/>
        <v>#N/A</v>
      </c>
      <c r="G348" t="e">
        <f t="shared" si="25"/>
        <v>#N/A</v>
      </c>
    </row>
    <row r="349" spans="1:7" x14ac:dyDescent="0.2">
      <c r="A349">
        <f>A348+'Inputs &amp; Outputs'!$B$6</f>
        <v>3.1229999999999767</v>
      </c>
      <c r="B349">
        <f>(1/2*'Inputs &amp; Outputs'!$B$2*'Analytical Flight Path'!A349^2)+(Calculations!$A$4*'Analytical Flight Path'!A349)+'Inputs &amp; Outputs'!$B$5</f>
        <v>-6.6090977449995201</v>
      </c>
      <c r="C349">
        <f t="shared" si="24"/>
        <v>0</v>
      </c>
      <c r="D349">
        <f>A349*Calculations!$C$4</f>
        <v>1.913069312339796E-15</v>
      </c>
      <c r="E349" t="e">
        <f t="shared" si="26"/>
        <v>#N/A</v>
      </c>
      <c r="F349" t="e">
        <f t="shared" si="27"/>
        <v>#N/A</v>
      </c>
      <c r="G349" t="e">
        <f t="shared" si="25"/>
        <v>#N/A</v>
      </c>
    </row>
    <row r="350" spans="1:7" x14ac:dyDescent="0.2">
      <c r="A350">
        <f>A349+'Inputs &amp; Outputs'!$B$6</f>
        <v>3.1319999999999766</v>
      </c>
      <c r="B350">
        <f>(1/2*'Inputs &amp; Outputs'!$B$2*'Analytical Flight Path'!A350^2)+(Calculations!$A$4*'Analytical Flight Path'!A350)+'Inputs &amp; Outputs'!$B$5</f>
        <v>-6.7952247199995099</v>
      </c>
      <c r="C350">
        <f t="shared" si="24"/>
        <v>0</v>
      </c>
      <c r="D350">
        <f>A350*Calculations!$C$4</f>
        <v>1.9185824803868847E-15</v>
      </c>
      <c r="E350" t="e">
        <f t="shared" si="26"/>
        <v>#N/A</v>
      </c>
      <c r="F350" t="e">
        <f t="shared" si="27"/>
        <v>#N/A</v>
      </c>
      <c r="G350" t="e">
        <f t="shared" si="25"/>
        <v>#N/A</v>
      </c>
    </row>
    <row r="351" spans="1:7" x14ac:dyDescent="0.2">
      <c r="A351">
        <f>A350+'Inputs &amp; Outputs'!$B$6</f>
        <v>3.1409999999999765</v>
      </c>
      <c r="B351">
        <f>(1/2*'Inputs &amp; Outputs'!$B$2*'Analytical Flight Path'!A351^2)+(Calculations!$A$4*'Analytical Flight Path'!A351)+'Inputs &amp; Outputs'!$B$5</f>
        <v>-6.9821463049995138</v>
      </c>
      <c r="C351">
        <f t="shared" si="24"/>
        <v>0</v>
      </c>
      <c r="D351">
        <f>A351*Calculations!$C$4</f>
        <v>1.9240956484339733E-15</v>
      </c>
      <c r="E351" t="e">
        <f t="shared" si="26"/>
        <v>#N/A</v>
      </c>
      <c r="F351" t="e">
        <f t="shared" si="27"/>
        <v>#N/A</v>
      </c>
      <c r="G351" t="e">
        <f t="shared" si="25"/>
        <v>#N/A</v>
      </c>
    </row>
    <row r="352" spans="1:7" x14ac:dyDescent="0.2">
      <c r="A352">
        <f>A351+'Inputs &amp; Outputs'!$B$6</f>
        <v>3.1499999999999764</v>
      </c>
      <c r="B352">
        <f>(1/2*'Inputs &amp; Outputs'!$B$2*'Analytical Flight Path'!A352^2)+(Calculations!$A$4*'Analytical Flight Path'!A352)+'Inputs &amp; Outputs'!$B$5</f>
        <v>-7.1698624999995104</v>
      </c>
      <c r="C352">
        <f t="shared" si="24"/>
        <v>0</v>
      </c>
      <c r="D352">
        <f>A352*Calculations!$C$4</f>
        <v>1.9296088164810619E-15</v>
      </c>
      <c r="E352" t="e">
        <f t="shared" si="26"/>
        <v>#N/A</v>
      </c>
      <c r="F352" t="e">
        <f t="shared" si="27"/>
        <v>#N/A</v>
      </c>
      <c r="G352" t="e">
        <f t="shared" si="25"/>
        <v>#N/A</v>
      </c>
    </row>
    <row r="353" spans="1:7" x14ac:dyDescent="0.2">
      <c r="A353">
        <f>A352+'Inputs &amp; Outputs'!$B$6</f>
        <v>3.1589999999999763</v>
      </c>
      <c r="B353">
        <f>(1/2*'Inputs &amp; Outputs'!$B$2*'Analytical Flight Path'!A353^2)+(Calculations!$A$4*'Analytical Flight Path'!A353)+'Inputs &amp; Outputs'!$B$5</f>
        <v>-7.3583733049995033</v>
      </c>
      <c r="C353">
        <f t="shared" si="24"/>
        <v>0</v>
      </c>
      <c r="D353">
        <f>A353*Calculations!$C$4</f>
        <v>1.9351219845281509E-15</v>
      </c>
      <c r="E353" t="e">
        <f t="shared" si="26"/>
        <v>#N/A</v>
      </c>
      <c r="F353" t="e">
        <f t="shared" si="27"/>
        <v>#N/A</v>
      </c>
      <c r="G353" t="e">
        <f t="shared" si="25"/>
        <v>#N/A</v>
      </c>
    </row>
    <row r="354" spans="1:7" x14ac:dyDescent="0.2">
      <c r="A354">
        <f>A353+'Inputs &amp; Outputs'!$B$6</f>
        <v>3.1679999999999762</v>
      </c>
      <c r="B354">
        <f>(1/2*'Inputs &amp; Outputs'!$B$2*'Analytical Flight Path'!A354^2)+(Calculations!$A$4*'Analytical Flight Path'!A354)+'Inputs &amp; Outputs'!$B$5</f>
        <v>-7.5476787199995066</v>
      </c>
      <c r="C354">
        <f t="shared" si="24"/>
        <v>0</v>
      </c>
      <c r="D354">
        <f>A354*Calculations!$C$4</f>
        <v>1.9406351525752396E-15</v>
      </c>
      <c r="E354" t="e">
        <f t="shared" si="26"/>
        <v>#N/A</v>
      </c>
      <c r="F354" t="e">
        <f t="shared" si="27"/>
        <v>#N/A</v>
      </c>
      <c r="G354" t="e">
        <f t="shared" si="25"/>
        <v>#N/A</v>
      </c>
    </row>
    <row r="355" spans="1:7" x14ac:dyDescent="0.2">
      <c r="A355">
        <f>A354+'Inputs &amp; Outputs'!$B$6</f>
        <v>3.1769999999999761</v>
      </c>
      <c r="B355">
        <f>(1/2*'Inputs &amp; Outputs'!$B$2*'Analytical Flight Path'!A355^2)+(Calculations!$A$4*'Analytical Flight Path'!A355)+'Inputs &amp; Outputs'!$B$5</f>
        <v>-7.7377787449994955</v>
      </c>
      <c r="C355">
        <f t="shared" si="24"/>
        <v>0</v>
      </c>
      <c r="D355">
        <f>A355*Calculations!$C$4</f>
        <v>1.9461483206223282E-15</v>
      </c>
      <c r="E355" t="e">
        <f t="shared" si="26"/>
        <v>#N/A</v>
      </c>
      <c r="F355" t="e">
        <f t="shared" si="27"/>
        <v>#N/A</v>
      </c>
      <c r="G355" t="e">
        <f t="shared" si="25"/>
        <v>#N/A</v>
      </c>
    </row>
    <row r="356" spans="1:7" x14ac:dyDescent="0.2">
      <c r="A356">
        <f>A355+'Inputs &amp; Outputs'!$B$6</f>
        <v>3.185999999999976</v>
      </c>
      <c r="B356">
        <f>(1/2*'Inputs &amp; Outputs'!$B$2*'Analytical Flight Path'!A356^2)+(Calculations!$A$4*'Analytical Flight Path'!A356)+'Inputs &amp; Outputs'!$B$5</f>
        <v>-7.9286733799994948</v>
      </c>
      <c r="C356">
        <f t="shared" si="24"/>
        <v>0</v>
      </c>
      <c r="D356">
        <f>A356*Calculations!$C$4</f>
        <v>1.9516614886694168E-15</v>
      </c>
      <c r="E356" t="e">
        <f t="shared" si="26"/>
        <v>#N/A</v>
      </c>
      <c r="F356" t="e">
        <f t="shared" si="27"/>
        <v>#N/A</v>
      </c>
      <c r="G356" t="e">
        <f t="shared" si="25"/>
        <v>#N/A</v>
      </c>
    </row>
    <row r="357" spans="1:7" x14ac:dyDescent="0.2">
      <c r="A357">
        <f>A356+'Inputs &amp; Outputs'!$B$6</f>
        <v>3.1949999999999759</v>
      </c>
      <c r="B357">
        <f>(1/2*'Inputs &amp; Outputs'!$B$2*'Analytical Flight Path'!A357^2)+(Calculations!$A$4*'Analytical Flight Path'!A357)+'Inputs &amp; Outputs'!$B$5</f>
        <v>-8.1203626249994905</v>
      </c>
      <c r="C357">
        <f t="shared" si="24"/>
        <v>0</v>
      </c>
      <c r="D357">
        <f>A357*Calculations!$C$4</f>
        <v>1.9571746567165059E-15</v>
      </c>
      <c r="E357" t="e">
        <f t="shared" si="26"/>
        <v>#N/A</v>
      </c>
      <c r="F357" t="e">
        <f t="shared" si="27"/>
        <v>#N/A</v>
      </c>
      <c r="G357" t="e">
        <f t="shared" si="25"/>
        <v>#N/A</v>
      </c>
    </row>
    <row r="358" spans="1:7" x14ac:dyDescent="0.2">
      <c r="A358">
        <f>A357+'Inputs &amp; Outputs'!$B$6</f>
        <v>3.2039999999999758</v>
      </c>
      <c r="B358">
        <f>(1/2*'Inputs &amp; Outputs'!$B$2*'Analytical Flight Path'!A358^2)+(Calculations!$A$4*'Analytical Flight Path'!A358)+'Inputs &amp; Outputs'!$B$5</f>
        <v>-8.3128464799994859</v>
      </c>
      <c r="C358">
        <f t="shared" si="24"/>
        <v>0</v>
      </c>
      <c r="D358">
        <f>A358*Calculations!$C$4</f>
        <v>1.9626878247635945E-15</v>
      </c>
      <c r="E358" t="e">
        <f t="shared" si="26"/>
        <v>#N/A</v>
      </c>
      <c r="F358" t="e">
        <f t="shared" si="27"/>
        <v>#N/A</v>
      </c>
      <c r="G358" t="e">
        <f t="shared" si="25"/>
        <v>#N/A</v>
      </c>
    </row>
    <row r="359" spans="1:7" x14ac:dyDescent="0.2">
      <c r="A359">
        <f>A358+'Inputs &amp; Outputs'!$B$6</f>
        <v>3.2129999999999757</v>
      </c>
      <c r="B359">
        <f>(1/2*'Inputs &amp; Outputs'!$B$2*'Analytical Flight Path'!A359^2)+(Calculations!$A$4*'Analytical Flight Path'!A359)+'Inputs &amp; Outputs'!$B$5</f>
        <v>-8.5061249449994776</v>
      </c>
      <c r="C359">
        <f t="shared" si="24"/>
        <v>0</v>
      </c>
      <c r="D359">
        <f>A359*Calculations!$C$4</f>
        <v>1.9682009928106831E-15</v>
      </c>
      <c r="E359" t="e">
        <f t="shared" si="26"/>
        <v>#N/A</v>
      </c>
      <c r="F359" t="e">
        <f t="shared" si="27"/>
        <v>#N/A</v>
      </c>
      <c r="G359" t="e">
        <f t="shared" si="25"/>
        <v>#N/A</v>
      </c>
    </row>
    <row r="360" spans="1:7" x14ac:dyDescent="0.2">
      <c r="A360">
        <f>A359+'Inputs &amp; Outputs'!$B$6</f>
        <v>3.2219999999999756</v>
      </c>
      <c r="B360">
        <f>(1/2*'Inputs &amp; Outputs'!$B$2*'Analytical Flight Path'!A360^2)+(Calculations!$A$4*'Analytical Flight Path'!A360)+'Inputs &amp; Outputs'!$B$5</f>
        <v>-8.7001980199994762</v>
      </c>
      <c r="C360">
        <f t="shared" si="24"/>
        <v>0</v>
      </c>
      <c r="D360">
        <f>A360*Calculations!$C$4</f>
        <v>1.9737141608577718E-15</v>
      </c>
      <c r="E360" t="e">
        <f t="shared" si="26"/>
        <v>#N/A</v>
      </c>
      <c r="F360" t="e">
        <f t="shared" si="27"/>
        <v>#N/A</v>
      </c>
      <c r="G360" t="e">
        <f t="shared" si="25"/>
        <v>#N/A</v>
      </c>
    </row>
    <row r="361" spans="1:7" x14ac:dyDescent="0.2">
      <c r="A361">
        <f>A360+'Inputs &amp; Outputs'!$B$6</f>
        <v>3.2309999999999754</v>
      </c>
      <c r="B361">
        <f>(1/2*'Inputs &amp; Outputs'!$B$2*'Analytical Flight Path'!A361^2)+(Calculations!$A$4*'Analytical Flight Path'!A361)+'Inputs &amp; Outputs'!$B$5</f>
        <v>-8.8950657049994746</v>
      </c>
      <c r="C361">
        <f t="shared" si="24"/>
        <v>0</v>
      </c>
      <c r="D361">
        <f>A361*Calculations!$C$4</f>
        <v>1.9792273289048604E-15</v>
      </c>
      <c r="E361" t="e">
        <f t="shared" si="26"/>
        <v>#N/A</v>
      </c>
      <c r="F361" t="e">
        <f t="shared" si="27"/>
        <v>#N/A</v>
      </c>
      <c r="G361" t="e">
        <f t="shared" si="25"/>
        <v>#N/A</v>
      </c>
    </row>
    <row r="362" spans="1:7" x14ac:dyDescent="0.2">
      <c r="A362">
        <f>A361+'Inputs &amp; Outputs'!$B$6</f>
        <v>3.2399999999999753</v>
      </c>
      <c r="B362">
        <f>(1/2*'Inputs &amp; Outputs'!$B$2*'Analytical Flight Path'!A362^2)+(Calculations!$A$4*'Analytical Flight Path'!A362)+'Inputs &amp; Outputs'!$B$5</f>
        <v>-9.0907279999994728</v>
      </c>
      <c r="C362">
        <f t="shared" si="24"/>
        <v>0</v>
      </c>
      <c r="D362">
        <f>A362*Calculations!$C$4</f>
        <v>1.9847404969519494E-15</v>
      </c>
      <c r="E362" t="e">
        <f t="shared" si="26"/>
        <v>#N/A</v>
      </c>
      <c r="F362" t="e">
        <f t="shared" si="27"/>
        <v>#N/A</v>
      </c>
      <c r="G362" t="e">
        <f t="shared" si="25"/>
        <v>#N/A</v>
      </c>
    </row>
    <row r="363" spans="1:7" x14ac:dyDescent="0.2">
      <c r="A363">
        <f>A362+'Inputs &amp; Outputs'!$B$6</f>
        <v>3.2489999999999752</v>
      </c>
      <c r="B363">
        <f>(1/2*'Inputs &amp; Outputs'!$B$2*'Analytical Flight Path'!A363^2)+(Calculations!$A$4*'Analytical Flight Path'!A363)+'Inputs &amp; Outputs'!$B$5</f>
        <v>-9.2871849049994566</v>
      </c>
      <c r="C363">
        <f t="shared" si="24"/>
        <v>0</v>
      </c>
      <c r="D363">
        <f>A363*Calculations!$C$4</f>
        <v>1.9902536649990381E-15</v>
      </c>
      <c r="E363" t="e">
        <f t="shared" si="26"/>
        <v>#N/A</v>
      </c>
      <c r="F363" t="e">
        <f t="shared" si="27"/>
        <v>#N/A</v>
      </c>
      <c r="G363" t="e">
        <f t="shared" si="25"/>
        <v>#N/A</v>
      </c>
    </row>
    <row r="364" spans="1:7" x14ac:dyDescent="0.2">
      <c r="A364">
        <f>A363+'Inputs &amp; Outputs'!$B$6</f>
        <v>3.2579999999999751</v>
      </c>
      <c r="B364">
        <f>(1/2*'Inputs &amp; Outputs'!$B$2*'Analytical Flight Path'!A364^2)+(Calculations!$A$4*'Analytical Flight Path'!A364)+'Inputs &amp; Outputs'!$B$5</f>
        <v>-9.4844364199994615</v>
      </c>
      <c r="C364">
        <f t="shared" si="24"/>
        <v>0</v>
      </c>
      <c r="D364">
        <f>A364*Calculations!$C$4</f>
        <v>1.9957668330461267E-15</v>
      </c>
      <c r="E364" t="e">
        <f t="shared" si="26"/>
        <v>#N/A</v>
      </c>
      <c r="F364" t="e">
        <f t="shared" si="27"/>
        <v>#N/A</v>
      </c>
      <c r="G364" t="e">
        <f t="shared" si="25"/>
        <v>#N/A</v>
      </c>
    </row>
    <row r="365" spans="1:7" x14ac:dyDescent="0.2">
      <c r="A365">
        <f>A364+'Inputs &amp; Outputs'!$B$6</f>
        <v>3.266999999999975</v>
      </c>
      <c r="B365">
        <f>(1/2*'Inputs &amp; Outputs'!$B$2*'Analytical Flight Path'!A365^2)+(Calculations!$A$4*'Analytical Flight Path'!A365)+'Inputs &amp; Outputs'!$B$5</f>
        <v>-9.682482544999452</v>
      </c>
      <c r="C365">
        <f t="shared" si="24"/>
        <v>0</v>
      </c>
      <c r="D365">
        <f>A365*Calculations!$C$4</f>
        <v>2.0012800010932153E-15</v>
      </c>
      <c r="E365" t="e">
        <f t="shared" si="26"/>
        <v>#N/A</v>
      </c>
      <c r="F365" t="e">
        <f t="shared" si="27"/>
        <v>#N/A</v>
      </c>
      <c r="G365" t="e">
        <f t="shared" si="25"/>
        <v>#N/A</v>
      </c>
    </row>
    <row r="366" spans="1:7" x14ac:dyDescent="0.2">
      <c r="A366">
        <f>A365+'Inputs &amp; Outputs'!$B$6</f>
        <v>3.2759999999999749</v>
      </c>
      <c r="B366">
        <f>(1/2*'Inputs &amp; Outputs'!$B$2*'Analytical Flight Path'!A366^2)+(Calculations!$A$4*'Analytical Flight Path'!A366)+'Inputs &amp; Outputs'!$B$5</f>
        <v>-9.8813232799994495</v>
      </c>
      <c r="C366">
        <f t="shared" si="24"/>
        <v>0</v>
      </c>
      <c r="D366">
        <f>A366*Calculations!$C$4</f>
        <v>2.0067931691403044E-15</v>
      </c>
      <c r="E366" t="e">
        <f t="shared" si="26"/>
        <v>#N/A</v>
      </c>
      <c r="F366" t="e">
        <f t="shared" si="27"/>
        <v>#N/A</v>
      </c>
      <c r="G366" t="e">
        <f t="shared" si="25"/>
        <v>#N/A</v>
      </c>
    </row>
    <row r="367" spans="1:7" x14ac:dyDescent="0.2">
      <c r="A367">
        <f>A366+'Inputs &amp; Outputs'!$B$6</f>
        <v>3.2849999999999748</v>
      </c>
      <c r="B367">
        <f>(1/2*'Inputs &amp; Outputs'!$B$2*'Analytical Flight Path'!A367^2)+(Calculations!$A$4*'Analytical Flight Path'!A367)+'Inputs &amp; Outputs'!$B$5</f>
        <v>-10.08095862499944</v>
      </c>
      <c r="C367">
        <f t="shared" si="24"/>
        <v>0</v>
      </c>
      <c r="D367">
        <f>A367*Calculations!$C$4</f>
        <v>2.012306337187393E-15</v>
      </c>
      <c r="E367" t="e">
        <f t="shared" si="26"/>
        <v>#N/A</v>
      </c>
      <c r="F367" t="e">
        <f t="shared" si="27"/>
        <v>#N/A</v>
      </c>
      <c r="G367" t="e">
        <f t="shared" si="25"/>
        <v>#N/A</v>
      </c>
    </row>
    <row r="368" spans="1:7" x14ac:dyDescent="0.2">
      <c r="A368">
        <f>A367+'Inputs &amp; Outputs'!$B$6</f>
        <v>3.2939999999999747</v>
      </c>
      <c r="B368">
        <f>(1/2*'Inputs &amp; Outputs'!$B$2*'Analytical Flight Path'!A368^2)+(Calculations!$A$4*'Analytical Flight Path'!A368)+'Inputs &amp; Outputs'!$B$5</f>
        <v>-10.281388579999437</v>
      </c>
      <c r="C368">
        <f t="shared" si="24"/>
        <v>0</v>
      </c>
      <c r="D368">
        <f>A368*Calculations!$C$4</f>
        <v>2.0178195052344816E-15</v>
      </c>
      <c r="E368" t="e">
        <f t="shared" si="26"/>
        <v>#N/A</v>
      </c>
      <c r="F368" t="e">
        <f t="shared" si="27"/>
        <v>#N/A</v>
      </c>
      <c r="G368" t="e">
        <f t="shared" si="25"/>
        <v>#N/A</v>
      </c>
    </row>
    <row r="369" spans="1:7" x14ac:dyDescent="0.2">
      <c r="A369">
        <f>A368+'Inputs &amp; Outputs'!$B$6</f>
        <v>3.3029999999999746</v>
      </c>
      <c r="B369">
        <f>(1/2*'Inputs &amp; Outputs'!$B$2*'Analytical Flight Path'!A369^2)+(Calculations!$A$4*'Analytical Flight Path'!A369)+'Inputs &amp; Outputs'!$B$5</f>
        <v>-10.482613144999434</v>
      </c>
      <c r="C369">
        <f t="shared" si="24"/>
        <v>0</v>
      </c>
      <c r="D369">
        <f>A369*Calculations!$C$4</f>
        <v>2.0233326732815702E-15</v>
      </c>
      <c r="E369" t="e">
        <f t="shared" si="26"/>
        <v>#N/A</v>
      </c>
      <c r="F369" t="e">
        <f t="shared" si="27"/>
        <v>#N/A</v>
      </c>
      <c r="G369" t="e">
        <f t="shared" si="25"/>
        <v>#N/A</v>
      </c>
    </row>
    <row r="370" spans="1:7" x14ac:dyDescent="0.2">
      <c r="A370">
        <f>A369+'Inputs &amp; Outputs'!$B$6</f>
        <v>3.3119999999999745</v>
      </c>
      <c r="B370">
        <f>(1/2*'Inputs &amp; Outputs'!$B$2*'Analytical Flight Path'!A370^2)+(Calculations!$A$4*'Analytical Flight Path'!A370)+'Inputs &amp; Outputs'!$B$5</f>
        <v>-10.684632319999423</v>
      </c>
      <c r="C370">
        <f t="shared" si="24"/>
        <v>0</v>
      </c>
      <c r="D370">
        <f>A370*Calculations!$C$4</f>
        <v>2.0288458413286593E-15</v>
      </c>
      <c r="E370" t="e">
        <f t="shared" si="26"/>
        <v>#N/A</v>
      </c>
      <c r="F370" t="e">
        <f t="shared" si="27"/>
        <v>#N/A</v>
      </c>
      <c r="G370" t="e">
        <f t="shared" si="25"/>
        <v>#N/A</v>
      </c>
    </row>
    <row r="371" spans="1:7" x14ac:dyDescent="0.2">
      <c r="A371">
        <f>A370+'Inputs &amp; Outputs'!$B$6</f>
        <v>3.3209999999999744</v>
      </c>
      <c r="B371">
        <f>(1/2*'Inputs &amp; Outputs'!$B$2*'Analytical Flight Path'!A371^2)+(Calculations!$A$4*'Analytical Flight Path'!A371)+'Inputs &amp; Outputs'!$B$5</f>
        <v>-10.887446104999427</v>
      </c>
      <c r="C371">
        <f t="shared" si="24"/>
        <v>0</v>
      </c>
      <c r="D371">
        <f>A371*Calculations!$C$4</f>
        <v>2.0343590093757479E-15</v>
      </c>
      <c r="E371" t="e">
        <f t="shared" si="26"/>
        <v>#N/A</v>
      </c>
      <c r="F371" t="e">
        <f t="shared" si="27"/>
        <v>#N/A</v>
      </c>
      <c r="G371" t="e">
        <f t="shared" si="25"/>
        <v>#N/A</v>
      </c>
    </row>
    <row r="372" spans="1:7" x14ac:dyDescent="0.2">
      <c r="A372">
        <f>A371+'Inputs &amp; Outputs'!$B$6</f>
        <v>3.3299999999999743</v>
      </c>
      <c r="B372">
        <f>(1/2*'Inputs &amp; Outputs'!$B$2*'Analytical Flight Path'!A372^2)+(Calculations!$A$4*'Analytical Flight Path'!A372)+'Inputs &amp; Outputs'!$B$5</f>
        <v>-11.091054499999423</v>
      </c>
      <c r="C372">
        <f t="shared" si="24"/>
        <v>0</v>
      </c>
      <c r="D372">
        <f>A372*Calculations!$C$4</f>
        <v>2.0398721774228365E-15</v>
      </c>
      <c r="E372" t="e">
        <f t="shared" si="26"/>
        <v>#N/A</v>
      </c>
      <c r="F372" t="e">
        <f t="shared" si="27"/>
        <v>#N/A</v>
      </c>
      <c r="G372" t="e">
        <f t="shared" si="25"/>
        <v>#N/A</v>
      </c>
    </row>
    <row r="373" spans="1:7" x14ac:dyDescent="0.2">
      <c r="A373">
        <f>A372+'Inputs &amp; Outputs'!$B$6</f>
        <v>3.3389999999999742</v>
      </c>
      <c r="B373">
        <f>(1/2*'Inputs &amp; Outputs'!$B$2*'Analytical Flight Path'!A373^2)+(Calculations!$A$4*'Analytical Flight Path'!A373)+'Inputs &amp; Outputs'!$B$5</f>
        <v>-11.295457504999412</v>
      </c>
      <c r="C373">
        <f t="shared" si="24"/>
        <v>0</v>
      </c>
      <c r="D373">
        <f>A373*Calculations!$C$4</f>
        <v>2.0453853454699252E-15</v>
      </c>
      <c r="E373" t="e">
        <f t="shared" si="26"/>
        <v>#N/A</v>
      </c>
      <c r="F373" t="e">
        <f t="shared" si="27"/>
        <v>#N/A</v>
      </c>
      <c r="G373" t="e">
        <f t="shared" si="25"/>
        <v>#N/A</v>
      </c>
    </row>
    <row r="374" spans="1:7" x14ac:dyDescent="0.2">
      <c r="A374">
        <f>A373+'Inputs &amp; Outputs'!$B$6</f>
        <v>3.3479999999999741</v>
      </c>
      <c r="B374">
        <f>(1/2*'Inputs &amp; Outputs'!$B$2*'Analytical Flight Path'!A374^2)+(Calculations!$A$4*'Analytical Flight Path'!A374)+'Inputs &amp; Outputs'!$B$5</f>
        <v>-11.500655119999408</v>
      </c>
      <c r="C374">
        <f t="shared" si="24"/>
        <v>0</v>
      </c>
      <c r="D374">
        <f>A374*Calculations!$C$4</f>
        <v>2.0508985135170142E-15</v>
      </c>
      <c r="E374" t="e">
        <f t="shared" si="26"/>
        <v>#N/A</v>
      </c>
      <c r="F374" t="e">
        <f t="shared" si="27"/>
        <v>#N/A</v>
      </c>
      <c r="G374" t="e">
        <f t="shared" si="25"/>
        <v>#N/A</v>
      </c>
    </row>
    <row r="375" spans="1:7" x14ac:dyDescent="0.2">
      <c r="A375">
        <f>A374+'Inputs &amp; Outputs'!$B$6</f>
        <v>3.356999999999974</v>
      </c>
      <c r="B375">
        <f>(1/2*'Inputs &amp; Outputs'!$B$2*'Analytical Flight Path'!A375^2)+(Calculations!$A$4*'Analytical Flight Path'!A375)+'Inputs &amp; Outputs'!$B$5</f>
        <v>-11.706647344999411</v>
      </c>
      <c r="C375">
        <f t="shared" si="24"/>
        <v>0</v>
      </c>
      <c r="D375">
        <f>A375*Calculations!$C$4</f>
        <v>2.0564116815641028E-15</v>
      </c>
      <c r="E375" t="e">
        <f t="shared" si="26"/>
        <v>#N/A</v>
      </c>
      <c r="F375" t="e">
        <f t="shared" si="27"/>
        <v>#N/A</v>
      </c>
      <c r="G375" t="e">
        <f t="shared" si="25"/>
        <v>#N/A</v>
      </c>
    </row>
    <row r="376" spans="1:7" x14ac:dyDescent="0.2">
      <c r="A376">
        <f>A375+'Inputs &amp; Outputs'!$B$6</f>
        <v>3.3659999999999739</v>
      </c>
      <c r="B376">
        <f>(1/2*'Inputs &amp; Outputs'!$B$2*'Analytical Flight Path'!A376^2)+(Calculations!$A$4*'Analytical Flight Path'!A376)+'Inputs &amp; Outputs'!$B$5</f>
        <v>-11.913434179999406</v>
      </c>
      <c r="C376">
        <f t="shared" si="24"/>
        <v>0</v>
      </c>
      <c r="D376">
        <f>A376*Calculations!$C$4</f>
        <v>2.0619248496111915E-15</v>
      </c>
      <c r="E376" t="e">
        <f t="shared" si="26"/>
        <v>#N/A</v>
      </c>
      <c r="F376" t="e">
        <f t="shared" si="27"/>
        <v>#N/A</v>
      </c>
      <c r="G376" t="e">
        <f t="shared" si="25"/>
        <v>#N/A</v>
      </c>
    </row>
    <row r="377" spans="1:7" x14ac:dyDescent="0.2">
      <c r="A377">
        <f>A376+'Inputs &amp; Outputs'!$B$6</f>
        <v>3.3749999999999738</v>
      </c>
      <c r="B377">
        <f>(1/2*'Inputs &amp; Outputs'!$B$2*'Analytical Flight Path'!A377^2)+(Calculations!$A$4*'Analytical Flight Path'!A377)+'Inputs &amp; Outputs'!$B$5</f>
        <v>-12.121015624999394</v>
      </c>
      <c r="C377">
        <f t="shared" si="24"/>
        <v>0</v>
      </c>
      <c r="D377">
        <f>A377*Calculations!$C$4</f>
        <v>2.0674380176582801E-15</v>
      </c>
      <c r="E377" t="e">
        <f t="shared" si="26"/>
        <v>#N/A</v>
      </c>
      <c r="F377" t="e">
        <f t="shared" si="27"/>
        <v>#N/A</v>
      </c>
      <c r="G377" t="e">
        <f t="shared" si="25"/>
        <v>#N/A</v>
      </c>
    </row>
    <row r="378" spans="1:7" x14ac:dyDescent="0.2">
      <c r="A378">
        <f>A377+'Inputs &amp; Outputs'!$B$6</f>
        <v>3.3839999999999737</v>
      </c>
      <c r="B378">
        <f>(1/2*'Inputs &amp; Outputs'!$B$2*'Analytical Flight Path'!A378^2)+(Calculations!$A$4*'Analytical Flight Path'!A378)+'Inputs &amp; Outputs'!$B$5</f>
        <v>-12.329391679999397</v>
      </c>
      <c r="C378">
        <f t="shared" si="24"/>
        <v>0</v>
      </c>
      <c r="D378">
        <f>A378*Calculations!$C$4</f>
        <v>2.0729511857053691E-15</v>
      </c>
      <c r="E378" t="e">
        <f t="shared" si="26"/>
        <v>#N/A</v>
      </c>
      <c r="F378" t="e">
        <f t="shared" si="27"/>
        <v>#N/A</v>
      </c>
      <c r="G378" t="e">
        <f t="shared" si="25"/>
        <v>#N/A</v>
      </c>
    </row>
    <row r="379" spans="1:7" x14ac:dyDescent="0.2">
      <c r="A379">
        <f>A378+'Inputs &amp; Outputs'!$B$6</f>
        <v>3.3929999999999736</v>
      </c>
      <c r="B379">
        <f>(1/2*'Inputs &amp; Outputs'!$B$2*'Analytical Flight Path'!A379^2)+(Calculations!$A$4*'Analytical Flight Path'!A379)+'Inputs &amp; Outputs'!$B$5</f>
        <v>-12.538562344999384</v>
      </c>
      <c r="C379">
        <f t="shared" si="24"/>
        <v>0</v>
      </c>
      <c r="D379">
        <f>A379*Calculations!$C$4</f>
        <v>2.0784643537524578E-15</v>
      </c>
      <c r="E379" t="e">
        <f t="shared" si="26"/>
        <v>#N/A</v>
      </c>
      <c r="F379" t="e">
        <f t="shared" si="27"/>
        <v>#N/A</v>
      </c>
      <c r="G379" t="e">
        <f t="shared" si="25"/>
        <v>#N/A</v>
      </c>
    </row>
    <row r="380" spans="1:7" x14ac:dyDescent="0.2">
      <c r="A380">
        <f>A379+'Inputs &amp; Outputs'!$B$6</f>
        <v>3.4019999999999735</v>
      </c>
      <c r="B380">
        <f>(1/2*'Inputs &amp; Outputs'!$B$2*'Analytical Flight Path'!A380^2)+(Calculations!$A$4*'Analytical Flight Path'!A380)+'Inputs &amp; Outputs'!$B$5</f>
        <v>-12.748527619999386</v>
      </c>
      <c r="C380">
        <f t="shared" si="24"/>
        <v>0</v>
      </c>
      <c r="D380">
        <f>A380*Calculations!$C$4</f>
        <v>2.0839775217995464E-15</v>
      </c>
      <c r="E380" t="e">
        <f t="shared" si="26"/>
        <v>#N/A</v>
      </c>
      <c r="F380" t="e">
        <f t="shared" si="27"/>
        <v>#N/A</v>
      </c>
      <c r="G380" t="e">
        <f t="shared" si="25"/>
        <v>#N/A</v>
      </c>
    </row>
    <row r="381" spans="1:7" x14ac:dyDescent="0.2">
      <c r="A381">
        <f>A380+'Inputs &amp; Outputs'!$B$6</f>
        <v>3.4109999999999734</v>
      </c>
      <c r="B381">
        <f>(1/2*'Inputs &amp; Outputs'!$B$2*'Analytical Flight Path'!A381^2)+(Calculations!$A$4*'Analytical Flight Path'!A381)+'Inputs &amp; Outputs'!$B$5</f>
        <v>-12.959287504999381</v>
      </c>
      <c r="C381">
        <f t="shared" si="24"/>
        <v>0</v>
      </c>
      <c r="D381">
        <f>A381*Calculations!$C$4</f>
        <v>2.089490689846635E-15</v>
      </c>
      <c r="E381" t="e">
        <f t="shared" si="26"/>
        <v>#N/A</v>
      </c>
      <c r="F381" t="e">
        <f t="shared" si="27"/>
        <v>#N/A</v>
      </c>
      <c r="G381" t="e">
        <f t="shared" si="25"/>
        <v>#N/A</v>
      </c>
    </row>
    <row r="382" spans="1:7" x14ac:dyDescent="0.2">
      <c r="A382">
        <f>A381+'Inputs &amp; Outputs'!$B$6</f>
        <v>3.4199999999999733</v>
      </c>
      <c r="B382">
        <f>(1/2*'Inputs &amp; Outputs'!$B$2*'Analytical Flight Path'!A382^2)+(Calculations!$A$4*'Analytical Flight Path'!A382)+'Inputs &amp; Outputs'!$B$5</f>
        <v>-13.170841999999375</v>
      </c>
      <c r="C382">
        <f t="shared" si="24"/>
        <v>0</v>
      </c>
      <c r="D382">
        <f>A382*Calculations!$C$4</f>
        <v>2.095003857893724E-15</v>
      </c>
      <c r="E382" t="e">
        <f t="shared" si="26"/>
        <v>#N/A</v>
      </c>
      <c r="F382" t="e">
        <f t="shared" si="27"/>
        <v>#N/A</v>
      </c>
      <c r="G382" t="e">
        <f t="shared" si="25"/>
        <v>#N/A</v>
      </c>
    </row>
    <row r="383" spans="1:7" x14ac:dyDescent="0.2">
      <c r="A383">
        <f>A382+'Inputs &amp; Outputs'!$B$6</f>
        <v>3.4289999999999732</v>
      </c>
      <c r="B383">
        <f>(1/2*'Inputs &amp; Outputs'!$B$2*'Analytical Flight Path'!A383^2)+(Calculations!$A$4*'Analytical Flight Path'!A383)+'Inputs &amp; Outputs'!$B$5</f>
        <v>-13.383191104999369</v>
      </c>
      <c r="C383">
        <f t="shared" si="24"/>
        <v>0</v>
      </c>
      <c r="D383">
        <f>A383*Calculations!$C$4</f>
        <v>2.1005170259408127E-15</v>
      </c>
      <c r="E383" t="e">
        <f t="shared" si="26"/>
        <v>#N/A</v>
      </c>
      <c r="F383" t="e">
        <f t="shared" si="27"/>
        <v>#N/A</v>
      </c>
      <c r="G383" t="e">
        <f t="shared" si="25"/>
        <v>#N/A</v>
      </c>
    </row>
    <row r="384" spans="1:7" x14ac:dyDescent="0.2">
      <c r="A384">
        <f>A383+'Inputs &amp; Outputs'!$B$6</f>
        <v>3.4379999999999731</v>
      </c>
      <c r="B384">
        <f>(1/2*'Inputs &amp; Outputs'!$B$2*'Analytical Flight Path'!A384^2)+(Calculations!$A$4*'Analytical Flight Path'!A384)+'Inputs &amp; Outputs'!$B$5</f>
        <v>-13.596334819999363</v>
      </c>
      <c r="C384">
        <f t="shared" si="24"/>
        <v>0</v>
      </c>
      <c r="D384">
        <f>A384*Calculations!$C$4</f>
        <v>2.1060301939879013E-15</v>
      </c>
      <c r="E384" t="e">
        <f t="shared" si="26"/>
        <v>#N/A</v>
      </c>
      <c r="F384" t="e">
        <f t="shared" si="27"/>
        <v>#N/A</v>
      </c>
      <c r="G384" t="e">
        <f t="shared" si="25"/>
        <v>#N/A</v>
      </c>
    </row>
    <row r="385" spans="1:7" x14ac:dyDescent="0.2">
      <c r="A385">
        <f>A384+'Inputs &amp; Outputs'!$B$6</f>
        <v>3.446999999999973</v>
      </c>
      <c r="B385">
        <f>(1/2*'Inputs &amp; Outputs'!$B$2*'Analytical Flight Path'!A385^2)+(Calculations!$A$4*'Analytical Flight Path'!A385)+'Inputs &amp; Outputs'!$B$5</f>
        <v>-13.810273144999364</v>
      </c>
      <c r="C385">
        <f t="shared" si="24"/>
        <v>0</v>
      </c>
      <c r="D385">
        <f>A385*Calculations!$C$4</f>
        <v>2.1115433620349899E-15</v>
      </c>
      <c r="E385" t="e">
        <f t="shared" si="26"/>
        <v>#N/A</v>
      </c>
      <c r="F385" t="e">
        <f t="shared" si="27"/>
        <v>#N/A</v>
      </c>
      <c r="G385" t="e">
        <f t="shared" si="25"/>
        <v>#N/A</v>
      </c>
    </row>
    <row r="386" spans="1:7" x14ac:dyDescent="0.2">
      <c r="A386">
        <f>A385+'Inputs &amp; Outputs'!$B$6</f>
        <v>3.4559999999999729</v>
      </c>
      <c r="B386">
        <f>(1/2*'Inputs &amp; Outputs'!$B$2*'Analytical Flight Path'!A386^2)+(Calculations!$A$4*'Analytical Flight Path'!A386)+'Inputs &amp; Outputs'!$B$5</f>
        <v>-14.025006079999351</v>
      </c>
      <c r="C386">
        <f t="shared" si="24"/>
        <v>0</v>
      </c>
      <c r="D386">
        <f>A386*Calculations!$C$4</f>
        <v>2.1170565300820786E-15</v>
      </c>
      <c r="E386" t="e">
        <f t="shared" si="26"/>
        <v>#N/A</v>
      </c>
      <c r="F386" t="e">
        <f t="shared" si="27"/>
        <v>#N/A</v>
      </c>
      <c r="G386" t="e">
        <f t="shared" si="25"/>
        <v>#N/A</v>
      </c>
    </row>
    <row r="387" spans="1:7" x14ac:dyDescent="0.2">
      <c r="A387">
        <f>A386+'Inputs &amp; Outputs'!$B$6</f>
        <v>3.4649999999999728</v>
      </c>
      <c r="B387">
        <f>(1/2*'Inputs &amp; Outputs'!$B$2*'Analytical Flight Path'!A387^2)+(Calculations!$A$4*'Analytical Flight Path'!A387)+'Inputs &amp; Outputs'!$B$5</f>
        <v>-14.240533624999344</v>
      </c>
      <c r="C387">
        <f t="shared" ref="C387:C450" si="28">IF(B387&gt;0,B387,0)</f>
        <v>0</v>
      </c>
      <c r="D387">
        <f>A387*Calculations!$C$4</f>
        <v>2.1225696981291676E-15</v>
      </c>
      <c r="E387" t="e">
        <f t="shared" si="26"/>
        <v>#N/A</v>
      </c>
      <c r="F387" t="e">
        <f t="shared" si="27"/>
        <v>#N/A</v>
      </c>
      <c r="G387" t="e">
        <f t="shared" si="25"/>
        <v>#N/A</v>
      </c>
    </row>
    <row r="388" spans="1:7" x14ac:dyDescent="0.2">
      <c r="A388">
        <f>A387+'Inputs &amp; Outputs'!$B$6</f>
        <v>3.4739999999999727</v>
      </c>
      <c r="B388">
        <f>(1/2*'Inputs &amp; Outputs'!$B$2*'Analytical Flight Path'!A388^2)+(Calculations!$A$4*'Analytical Flight Path'!A388)+'Inputs &amp; Outputs'!$B$5</f>
        <v>-14.456855779999344</v>
      </c>
      <c r="C388">
        <f t="shared" si="28"/>
        <v>0</v>
      </c>
      <c r="D388">
        <f>A388*Calculations!$C$4</f>
        <v>2.1280828661762562E-15</v>
      </c>
      <c r="E388" t="e">
        <f t="shared" si="26"/>
        <v>#N/A</v>
      </c>
      <c r="F388" t="e">
        <f t="shared" si="27"/>
        <v>#N/A</v>
      </c>
      <c r="G388" t="e">
        <f t="shared" si="25"/>
        <v>#N/A</v>
      </c>
    </row>
    <row r="389" spans="1:7" x14ac:dyDescent="0.2">
      <c r="A389">
        <f>A388+'Inputs &amp; Outputs'!$B$6</f>
        <v>3.4829999999999726</v>
      </c>
      <c r="B389">
        <f>(1/2*'Inputs &amp; Outputs'!$B$2*'Analytical Flight Path'!A389^2)+(Calculations!$A$4*'Analytical Flight Path'!A389)+'Inputs &amp; Outputs'!$B$5</f>
        <v>-14.673972544999337</v>
      </c>
      <c r="C389">
        <f t="shared" si="28"/>
        <v>0</v>
      </c>
      <c r="D389">
        <f>A389*Calculations!$C$4</f>
        <v>2.1335960342233449E-15</v>
      </c>
      <c r="E389" t="e">
        <f t="shared" si="26"/>
        <v>#N/A</v>
      </c>
      <c r="F389" t="e">
        <f t="shared" si="27"/>
        <v>#N/A</v>
      </c>
      <c r="G389" t="e">
        <f t="shared" si="25"/>
        <v>#N/A</v>
      </c>
    </row>
    <row r="390" spans="1:7" x14ac:dyDescent="0.2">
      <c r="A390">
        <f>A389+'Inputs &amp; Outputs'!$B$6</f>
        <v>3.4919999999999725</v>
      </c>
      <c r="B390">
        <f>(1/2*'Inputs &amp; Outputs'!$B$2*'Analytical Flight Path'!A390^2)+(Calculations!$A$4*'Analytical Flight Path'!A390)+'Inputs &amp; Outputs'!$B$5</f>
        <v>-14.89188391999933</v>
      </c>
      <c r="C390">
        <f t="shared" si="28"/>
        <v>0</v>
      </c>
      <c r="D390">
        <f>A390*Calculations!$C$4</f>
        <v>2.1391092022704335E-15</v>
      </c>
      <c r="E390" t="e">
        <f t="shared" si="26"/>
        <v>#N/A</v>
      </c>
      <c r="F390" t="e">
        <f t="shared" si="27"/>
        <v>#N/A</v>
      </c>
      <c r="G390" t="e">
        <f t="shared" ref="G390:G453" si="29">IF(SUM(C387:C389)=0,NA(),D390)</f>
        <v>#N/A</v>
      </c>
    </row>
    <row r="391" spans="1:7" x14ac:dyDescent="0.2">
      <c r="A391">
        <f>A390+'Inputs &amp; Outputs'!$B$6</f>
        <v>3.5009999999999724</v>
      </c>
      <c r="B391">
        <f>(1/2*'Inputs &amp; Outputs'!$B$2*'Analytical Flight Path'!A391^2)+(Calculations!$A$4*'Analytical Flight Path'!A391)+'Inputs &amp; Outputs'!$B$5</f>
        <v>-15.110589904999337</v>
      </c>
      <c r="C391">
        <f t="shared" si="28"/>
        <v>0</v>
      </c>
      <c r="D391">
        <f>A391*Calculations!$C$4</f>
        <v>2.1446223703175225E-15</v>
      </c>
      <c r="E391" t="e">
        <f t="shared" si="26"/>
        <v>#N/A</v>
      </c>
      <c r="F391" t="e">
        <f t="shared" si="27"/>
        <v>#N/A</v>
      </c>
      <c r="G391" t="e">
        <f t="shared" si="29"/>
        <v>#N/A</v>
      </c>
    </row>
    <row r="392" spans="1:7" x14ac:dyDescent="0.2">
      <c r="A392">
        <f>A391+'Inputs &amp; Outputs'!$B$6</f>
        <v>3.5099999999999723</v>
      </c>
      <c r="B392">
        <f>(1/2*'Inputs &amp; Outputs'!$B$2*'Analytical Flight Path'!A392^2)+(Calculations!$A$4*'Analytical Flight Path'!A392)+'Inputs &amp; Outputs'!$B$5</f>
        <v>-15.330090499999322</v>
      </c>
      <c r="C392">
        <f t="shared" si="28"/>
        <v>0</v>
      </c>
      <c r="D392">
        <f>A392*Calculations!$C$4</f>
        <v>2.1501355383646112E-15</v>
      </c>
      <c r="E392" t="e">
        <f t="shared" si="26"/>
        <v>#N/A</v>
      </c>
      <c r="F392" t="e">
        <f t="shared" si="27"/>
        <v>#N/A</v>
      </c>
      <c r="G392" t="e">
        <f t="shared" si="29"/>
        <v>#N/A</v>
      </c>
    </row>
    <row r="393" spans="1:7" x14ac:dyDescent="0.2">
      <c r="A393">
        <f>A392+'Inputs &amp; Outputs'!$B$6</f>
        <v>3.5189999999999722</v>
      </c>
      <c r="B393">
        <f>(1/2*'Inputs &amp; Outputs'!$B$2*'Analytical Flight Path'!A393^2)+(Calculations!$A$4*'Analytical Flight Path'!A393)+'Inputs &amp; Outputs'!$B$5</f>
        <v>-15.550385704999321</v>
      </c>
      <c r="C393">
        <f t="shared" si="28"/>
        <v>0</v>
      </c>
      <c r="D393">
        <f>A393*Calculations!$C$4</f>
        <v>2.1556487064116998E-15</v>
      </c>
      <c r="E393" t="e">
        <f t="shared" si="26"/>
        <v>#N/A</v>
      </c>
      <c r="F393" t="e">
        <f t="shared" si="27"/>
        <v>#N/A</v>
      </c>
      <c r="G393" t="e">
        <f t="shared" si="29"/>
        <v>#N/A</v>
      </c>
    </row>
    <row r="394" spans="1:7" x14ac:dyDescent="0.2">
      <c r="A394">
        <f>A393+'Inputs &amp; Outputs'!$B$6</f>
        <v>3.527999999999972</v>
      </c>
      <c r="B394">
        <f>(1/2*'Inputs &amp; Outputs'!$B$2*'Analytical Flight Path'!A394^2)+(Calculations!$A$4*'Analytical Flight Path'!A394)+'Inputs &amp; Outputs'!$B$5</f>
        <v>-15.771475519999314</v>
      </c>
      <c r="C394">
        <f t="shared" si="28"/>
        <v>0</v>
      </c>
      <c r="D394">
        <f>A394*Calculations!$C$4</f>
        <v>2.1611618744587884E-15</v>
      </c>
      <c r="E394" t="e">
        <f t="shared" si="26"/>
        <v>#N/A</v>
      </c>
      <c r="F394" t="e">
        <f t="shared" si="27"/>
        <v>#N/A</v>
      </c>
      <c r="G394" t="e">
        <f t="shared" si="29"/>
        <v>#N/A</v>
      </c>
    </row>
    <row r="395" spans="1:7" x14ac:dyDescent="0.2">
      <c r="A395">
        <f>A394+'Inputs &amp; Outputs'!$B$6</f>
        <v>3.5369999999999719</v>
      </c>
      <c r="B395">
        <f>(1/2*'Inputs &amp; Outputs'!$B$2*'Analytical Flight Path'!A395^2)+(Calculations!$A$4*'Analytical Flight Path'!A395)+'Inputs &amp; Outputs'!$B$5</f>
        <v>-15.993359944999312</v>
      </c>
      <c r="C395">
        <f t="shared" si="28"/>
        <v>0</v>
      </c>
      <c r="D395">
        <f>A395*Calculations!$C$4</f>
        <v>2.1666750425058774E-15</v>
      </c>
      <c r="E395" t="e">
        <f t="shared" si="26"/>
        <v>#N/A</v>
      </c>
      <c r="F395" t="e">
        <f t="shared" si="27"/>
        <v>#N/A</v>
      </c>
      <c r="G395" t="e">
        <f t="shared" si="29"/>
        <v>#N/A</v>
      </c>
    </row>
    <row r="396" spans="1:7" x14ac:dyDescent="0.2">
      <c r="A396">
        <f>A395+'Inputs &amp; Outputs'!$B$6</f>
        <v>3.5459999999999718</v>
      </c>
      <c r="B396">
        <f>(1/2*'Inputs &amp; Outputs'!$B$2*'Analytical Flight Path'!A396^2)+(Calculations!$A$4*'Analytical Flight Path'!A396)+'Inputs &amp; Outputs'!$B$5</f>
        <v>-16.216038979999311</v>
      </c>
      <c r="C396">
        <f t="shared" si="28"/>
        <v>0</v>
      </c>
      <c r="D396">
        <f>A396*Calculations!$C$4</f>
        <v>2.1721882105529661E-15</v>
      </c>
      <c r="E396" t="e">
        <f t="shared" si="26"/>
        <v>#N/A</v>
      </c>
      <c r="F396" t="e">
        <f t="shared" si="27"/>
        <v>#N/A</v>
      </c>
      <c r="G396" t="e">
        <f t="shared" si="29"/>
        <v>#N/A</v>
      </c>
    </row>
    <row r="397" spans="1:7" x14ac:dyDescent="0.2">
      <c r="A397">
        <f>A396+'Inputs &amp; Outputs'!$B$6</f>
        <v>3.5549999999999717</v>
      </c>
      <c r="B397">
        <f>(1/2*'Inputs &amp; Outputs'!$B$2*'Analytical Flight Path'!A397^2)+(Calculations!$A$4*'Analytical Flight Path'!A397)+'Inputs &amp; Outputs'!$B$5</f>
        <v>-16.439512624999296</v>
      </c>
      <c r="C397">
        <f t="shared" si="28"/>
        <v>0</v>
      </c>
      <c r="D397">
        <f>A397*Calculations!$C$4</f>
        <v>2.1777013786000547E-15</v>
      </c>
      <c r="E397" t="e">
        <f t="shared" si="26"/>
        <v>#N/A</v>
      </c>
      <c r="F397" t="e">
        <f t="shared" si="27"/>
        <v>#N/A</v>
      </c>
      <c r="G397" t="e">
        <f t="shared" si="29"/>
        <v>#N/A</v>
      </c>
    </row>
    <row r="398" spans="1:7" x14ac:dyDescent="0.2">
      <c r="A398">
        <f>A397+'Inputs &amp; Outputs'!$B$6</f>
        <v>3.5639999999999716</v>
      </c>
      <c r="B398">
        <f>(1/2*'Inputs &amp; Outputs'!$B$2*'Analytical Flight Path'!A398^2)+(Calculations!$A$4*'Analytical Flight Path'!A398)+'Inputs &amp; Outputs'!$B$5</f>
        <v>-16.663780879999301</v>
      </c>
      <c r="C398">
        <f t="shared" si="28"/>
        <v>0</v>
      </c>
      <c r="D398">
        <f>A398*Calculations!$C$4</f>
        <v>2.1832145466471433E-15</v>
      </c>
      <c r="E398" t="e">
        <f t="shared" si="26"/>
        <v>#N/A</v>
      </c>
      <c r="F398" t="e">
        <f t="shared" si="27"/>
        <v>#N/A</v>
      </c>
      <c r="G398" t="e">
        <f t="shared" si="29"/>
        <v>#N/A</v>
      </c>
    </row>
    <row r="399" spans="1:7" x14ac:dyDescent="0.2">
      <c r="A399">
        <f>A398+'Inputs &amp; Outputs'!$B$6</f>
        <v>3.5729999999999715</v>
      </c>
      <c r="B399">
        <f>(1/2*'Inputs &amp; Outputs'!$B$2*'Analytical Flight Path'!A399^2)+(Calculations!$A$4*'Analytical Flight Path'!A399)+'Inputs &amp; Outputs'!$B$5</f>
        <v>-16.888843744999292</v>
      </c>
      <c r="C399">
        <f t="shared" si="28"/>
        <v>0</v>
      </c>
      <c r="D399">
        <f>A399*Calculations!$C$4</f>
        <v>2.1887277146942324E-15</v>
      </c>
      <c r="E399" t="e">
        <f t="shared" si="26"/>
        <v>#N/A</v>
      </c>
      <c r="F399" t="e">
        <f t="shared" si="27"/>
        <v>#N/A</v>
      </c>
      <c r="G399" t="e">
        <f t="shared" si="29"/>
        <v>#N/A</v>
      </c>
    </row>
    <row r="400" spans="1:7" x14ac:dyDescent="0.2">
      <c r="A400">
        <f>A399+'Inputs &amp; Outputs'!$B$6</f>
        <v>3.5819999999999714</v>
      </c>
      <c r="B400">
        <f>(1/2*'Inputs &amp; Outputs'!$B$2*'Analytical Flight Path'!A400^2)+(Calculations!$A$4*'Analytical Flight Path'!A400)+'Inputs &amp; Outputs'!$B$5</f>
        <v>-17.114701219999283</v>
      </c>
      <c r="C400">
        <f t="shared" si="28"/>
        <v>0</v>
      </c>
      <c r="D400">
        <f>A400*Calculations!$C$4</f>
        <v>2.194240882741321E-15</v>
      </c>
      <c r="E400" t="e">
        <f t="shared" si="26"/>
        <v>#N/A</v>
      </c>
      <c r="F400" t="e">
        <f t="shared" si="27"/>
        <v>#N/A</v>
      </c>
      <c r="G400" t="e">
        <f t="shared" si="29"/>
        <v>#N/A</v>
      </c>
    </row>
    <row r="401" spans="1:7" x14ac:dyDescent="0.2">
      <c r="A401">
        <f>A400+'Inputs &amp; Outputs'!$B$6</f>
        <v>3.5909999999999713</v>
      </c>
      <c r="B401">
        <f>(1/2*'Inputs &amp; Outputs'!$B$2*'Analytical Flight Path'!A401^2)+(Calculations!$A$4*'Analytical Flight Path'!A401)+'Inputs &amp; Outputs'!$B$5</f>
        <v>-17.341353304999281</v>
      </c>
      <c r="C401">
        <f t="shared" si="28"/>
        <v>0</v>
      </c>
      <c r="D401">
        <f>A401*Calculations!$C$4</f>
        <v>2.1997540507884096E-15</v>
      </c>
      <c r="E401" t="e">
        <f t="shared" si="26"/>
        <v>#N/A</v>
      </c>
      <c r="F401" t="e">
        <f t="shared" si="27"/>
        <v>#N/A</v>
      </c>
      <c r="G401" t="e">
        <f t="shared" si="29"/>
        <v>#N/A</v>
      </c>
    </row>
    <row r="402" spans="1:7" x14ac:dyDescent="0.2">
      <c r="A402">
        <f>A401+'Inputs &amp; Outputs'!$B$6</f>
        <v>3.5999999999999712</v>
      </c>
      <c r="B402">
        <f>(1/2*'Inputs &amp; Outputs'!$B$2*'Analytical Flight Path'!A402^2)+(Calculations!$A$4*'Analytical Flight Path'!A402)+'Inputs &amp; Outputs'!$B$5</f>
        <v>-17.568799999999271</v>
      </c>
      <c r="C402">
        <f t="shared" si="28"/>
        <v>0</v>
      </c>
      <c r="D402">
        <f>A402*Calculations!$C$4</f>
        <v>2.2052672188354983E-15</v>
      </c>
      <c r="E402" t="e">
        <f t="shared" si="26"/>
        <v>#N/A</v>
      </c>
      <c r="F402" t="e">
        <f t="shared" si="27"/>
        <v>#N/A</v>
      </c>
      <c r="G402" t="e">
        <f t="shared" si="29"/>
        <v>#N/A</v>
      </c>
    </row>
    <row r="403" spans="1:7" x14ac:dyDescent="0.2">
      <c r="A403">
        <f>A402+'Inputs &amp; Outputs'!$B$6</f>
        <v>3.6089999999999711</v>
      </c>
      <c r="B403">
        <f>(1/2*'Inputs &amp; Outputs'!$B$2*'Analytical Flight Path'!A403^2)+(Calculations!$A$4*'Analytical Flight Path'!A403)+'Inputs &amp; Outputs'!$B$5</f>
        <v>-17.797041304999269</v>
      </c>
      <c r="C403">
        <f t="shared" si="28"/>
        <v>0</v>
      </c>
      <c r="D403">
        <f>A403*Calculations!$C$4</f>
        <v>2.2107803868825873E-15</v>
      </c>
      <c r="E403" t="e">
        <f t="shared" si="26"/>
        <v>#N/A</v>
      </c>
      <c r="F403" t="e">
        <f t="shared" si="27"/>
        <v>#N/A</v>
      </c>
      <c r="G403" t="e">
        <f t="shared" si="29"/>
        <v>#N/A</v>
      </c>
    </row>
    <row r="404" spans="1:7" x14ac:dyDescent="0.2">
      <c r="A404">
        <f>A403+'Inputs &amp; Outputs'!$B$6</f>
        <v>3.617999999999971</v>
      </c>
      <c r="B404">
        <f>(1/2*'Inputs &amp; Outputs'!$B$2*'Analytical Flight Path'!A404^2)+(Calculations!$A$4*'Analytical Flight Path'!A404)+'Inputs &amp; Outputs'!$B$5</f>
        <v>-18.026077219999266</v>
      </c>
      <c r="C404">
        <f t="shared" si="28"/>
        <v>0</v>
      </c>
      <c r="D404">
        <f>A404*Calculations!$C$4</f>
        <v>2.2162935549296759E-15</v>
      </c>
      <c r="E404" t="e">
        <f t="shared" si="26"/>
        <v>#N/A</v>
      </c>
      <c r="F404" t="e">
        <f t="shared" si="27"/>
        <v>#N/A</v>
      </c>
      <c r="G404" t="e">
        <f t="shared" si="29"/>
        <v>#N/A</v>
      </c>
    </row>
    <row r="405" spans="1:7" x14ac:dyDescent="0.2">
      <c r="A405">
        <f>A404+'Inputs &amp; Outputs'!$B$6</f>
        <v>3.6269999999999709</v>
      </c>
      <c r="B405">
        <f>(1/2*'Inputs &amp; Outputs'!$B$2*'Analytical Flight Path'!A405^2)+(Calculations!$A$4*'Analytical Flight Path'!A405)+'Inputs &amp; Outputs'!$B$5</f>
        <v>-18.255907744999263</v>
      </c>
      <c r="C405">
        <f t="shared" si="28"/>
        <v>0</v>
      </c>
      <c r="D405">
        <f>A405*Calculations!$C$4</f>
        <v>2.2218067229767646E-15</v>
      </c>
      <c r="E405" t="e">
        <f t="shared" si="26"/>
        <v>#N/A</v>
      </c>
      <c r="F405" t="e">
        <f t="shared" si="27"/>
        <v>#N/A</v>
      </c>
      <c r="G405" t="e">
        <f t="shared" si="29"/>
        <v>#N/A</v>
      </c>
    </row>
    <row r="406" spans="1:7" x14ac:dyDescent="0.2">
      <c r="A406">
        <f>A405+'Inputs &amp; Outputs'!$B$6</f>
        <v>3.6359999999999708</v>
      </c>
      <c r="B406">
        <f>(1/2*'Inputs &amp; Outputs'!$B$2*'Analytical Flight Path'!A406^2)+(Calculations!$A$4*'Analytical Flight Path'!A406)+'Inputs &amp; Outputs'!$B$5</f>
        <v>-18.486532879999253</v>
      </c>
      <c r="C406">
        <f t="shared" si="28"/>
        <v>0</v>
      </c>
      <c r="D406">
        <f>A406*Calculations!$C$4</f>
        <v>2.2273198910238532E-15</v>
      </c>
      <c r="E406" t="e">
        <f t="shared" si="26"/>
        <v>#N/A</v>
      </c>
      <c r="F406" t="e">
        <f t="shared" si="27"/>
        <v>#N/A</v>
      </c>
      <c r="G406" t="e">
        <f t="shared" si="29"/>
        <v>#N/A</v>
      </c>
    </row>
    <row r="407" spans="1:7" x14ac:dyDescent="0.2">
      <c r="A407">
        <f>A406+'Inputs &amp; Outputs'!$B$6</f>
        <v>3.6449999999999707</v>
      </c>
      <c r="B407">
        <f>(1/2*'Inputs &amp; Outputs'!$B$2*'Analytical Flight Path'!A407^2)+(Calculations!$A$4*'Analytical Flight Path'!A407)+'Inputs &amp; Outputs'!$B$5</f>
        <v>-18.717952624999256</v>
      </c>
      <c r="C407">
        <f t="shared" si="28"/>
        <v>0</v>
      </c>
      <c r="D407">
        <f>A407*Calculations!$C$4</f>
        <v>2.2328330590709422E-15</v>
      </c>
      <c r="E407" t="e">
        <f t="shared" si="26"/>
        <v>#N/A</v>
      </c>
      <c r="F407" t="e">
        <f t="shared" si="27"/>
        <v>#N/A</v>
      </c>
      <c r="G407" t="e">
        <f t="shared" si="29"/>
        <v>#N/A</v>
      </c>
    </row>
    <row r="408" spans="1:7" x14ac:dyDescent="0.2">
      <c r="A408">
        <f>A407+'Inputs &amp; Outputs'!$B$6</f>
        <v>3.6539999999999706</v>
      </c>
      <c r="B408">
        <f>(1/2*'Inputs &amp; Outputs'!$B$2*'Analytical Flight Path'!A408^2)+(Calculations!$A$4*'Analytical Flight Path'!A408)+'Inputs &amp; Outputs'!$B$5</f>
        <v>-18.950166979999238</v>
      </c>
      <c r="C408">
        <f t="shared" si="28"/>
        <v>0</v>
      </c>
      <c r="D408">
        <f>A408*Calculations!$C$4</f>
        <v>2.2383462271180309E-15</v>
      </c>
      <c r="E408" t="e">
        <f t="shared" ref="E408:E471" si="30">IF(SUM(C405:C407)=0,NA(),A408)</f>
        <v>#N/A</v>
      </c>
      <c r="F408" t="e">
        <f t="shared" ref="F408:F471" si="31">IF(SUM(C405:C407)=0,NA(),C408)</f>
        <v>#N/A</v>
      </c>
      <c r="G408" t="e">
        <f t="shared" si="29"/>
        <v>#N/A</v>
      </c>
    </row>
    <row r="409" spans="1:7" x14ac:dyDescent="0.2">
      <c r="A409">
        <f>A408+'Inputs &amp; Outputs'!$B$6</f>
        <v>3.6629999999999705</v>
      </c>
      <c r="B409">
        <f>(1/2*'Inputs &amp; Outputs'!$B$2*'Analytical Flight Path'!A409^2)+(Calculations!$A$4*'Analytical Flight Path'!A409)+'Inputs &amp; Outputs'!$B$5</f>
        <v>-19.183175944999242</v>
      </c>
      <c r="C409">
        <f t="shared" si="28"/>
        <v>0</v>
      </c>
      <c r="D409">
        <f>A409*Calculations!$C$4</f>
        <v>2.2438593951651195E-15</v>
      </c>
      <c r="E409" t="e">
        <f t="shared" si="30"/>
        <v>#N/A</v>
      </c>
      <c r="F409" t="e">
        <f t="shared" si="31"/>
        <v>#N/A</v>
      </c>
      <c r="G409" t="e">
        <f t="shared" si="29"/>
        <v>#N/A</v>
      </c>
    </row>
    <row r="410" spans="1:7" x14ac:dyDescent="0.2">
      <c r="A410">
        <f>A409+'Inputs &amp; Outputs'!$B$6</f>
        <v>3.6719999999999704</v>
      </c>
      <c r="B410">
        <f>(1/2*'Inputs &amp; Outputs'!$B$2*'Analytical Flight Path'!A410^2)+(Calculations!$A$4*'Analytical Flight Path'!A410)+'Inputs &amp; Outputs'!$B$5</f>
        <v>-19.416979519999231</v>
      </c>
      <c r="C410">
        <f t="shared" si="28"/>
        <v>0</v>
      </c>
      <c r="D410">
        <f>A410*Calculations!$C$4</f>
        <v>2.2493725632122081E-15</v>
      </c>
      <c r="E410" t="e">
        <f t="shared" si="30"/>
        <v>#N/A</v>
      </c>
      <c r="F410" t="e">
        <f t="shared" si="31"/>
        <v>#N/A</v>
      </c>
      <c r="G410" t="e">
        <f t="shared" si="29"/>
        <v>#N/A</v>
      </c>
    </row>
    <row r="411" spans="1:7" x14ac:dyDescent="0.2">
      <c r="A411">
        <f>A410+'Inputs &amp; Outputs'!$B$6</f>
        <v>3.6809999999999703</v>
      </c>
      <c r="B411">
        <f>(1/2*'Inputs &amp; Outputs'!$B$2*'Analytical Flight Path'!A411^2)+(Calculations!$A$4*'Analytical Flight Path'!A411)+'Inputs &amp; Outputs'!$B$5</f>
        <v>-19.651577704999227</v>
      </c>
      <c r="C411">
        <f t="shared" si="28"/>
        <v>0</v>
      </c>
      <c r="D411">
        <f>A411*Calculations!$C$4</f>
        <v>2.2548857312592967E-15</v>
      </c>
      <c r="E411" t="e">
        <f t="shared" si="30"/>
        <v>#N/A</v>
      </c>
      <c r="F411" t="e">
        <f t="shared" si="31"/>
        <v>#N/A</v>
      </c>
      <c r="G411" t="e">
        <f t="shared" si="29"/>
        <v>#N/A</v>
      </c>
    </row>
    <row r="412" spans="1:7" x14ac:dyDescent="0.2">
      <c r="A412">
        <f>A411+'Inputs &amp; Outputs'!$B$6</f>
        <v>3.6899999999999702</v>
      </c>
      <c r="B412">
        <f>(1/2*'Inputs &amp; Outputs'!$B$2*'Analytical Flight Path'!A412^2)+(Calculations!$A$4*'Analytical Flight Path'!A412)+'Inputs &amp; Outputs'!$B$5</f>
        <v>-19.886970499999215</v>
      </c>
      <c r="C412">
        <f t="shared" si="28"/>
        <v>0</v>
      </c>
      <c r="D412">
        <f>A412*Calculations!$C$4</f>
        <v>2.2603988993063858E-15</v>
      </c>
      <c r="E412" t="e">
        <f t="shared" si="30"/>
        <v>#N/A</v>
      </c>
      <c r="F412" t="e">
        <f t="shared" si="31"/>
        <v>#N/A</v>
      </c>
      <c r="G412" t="e">
        <f t="shared" si="29"/>
        <v>#N/A</v>
      </c>
    </row>
    <row r="413" spans="1:7" x14ac:dyDescent="0.2">
      <c r="A413">
        <f>A412+'Inputs &amp; Outputs'!$B$6</f>
        <v>3.6989999999999701</v>
      </c>
      <c r="B413">
        <f>(1/2*'Inputs &amp; Outputs'!$B$2*'Analytical Flight Path'!A413^2)+(Calculations!$A$4*'Analytical Flight Path'!A413)+'Inputs &amp; Outputs'!$B$5</f>
        <v>-20.123157904999211</v>
      </c>
      <c r="C413">
        <f t="shared" si="28"/>
        <v>0</v>
      </c>
      <c r="D413">
        <f>A413*Calculations!$C$4</f>
        <v>2.2659120673534744E-15</v>
      </c>
      <c r="E413" t="e">
        <f t="shared" si="30"/>
        <v>#N/A</v>
      </c>
      <c r="F413" t="e">
        <f t="shared" si="31"/>
        <v>#N/A</v>
      </c>
      <c r="G413" t="e">
        <f t="shared" si="29"/>
        <v>#N/A</v>
      </c>
    </row>
    <row r="414" spans="1:7" x14ac:dyDescent="0.2">
      <c r="A414">
        <f>A413+'Inputs &amp; Outputs'!$B$6</f>
        <v>3.70799999999997</v>
      </c>
      <c r="B414">
        <f>(1/2*'Inputs &amp; Outputs'!$B$2*'Analytical Flight Path'!A414^2)+(Calculations!$A$4*'Analytical Flight Path'!A414)+'Inputs &amp; Outputs'!$B$5</f>
        <v>-20.360139919999213</v>
      </c>
      <c r="C414">
        <f t="shared" si="28"/>
        <v>0</v>
      </c>
      <c r="D414">
        <f>A414*Calculations!$C$4</f>
        <v>2.271425235400563E-15</v>
      </c>
      <c r="E414" t="e">
        <f t="shared" si="30"/>
        <v>#N/A</v>
      </c>
      <c r="F414" t="e">
        <f t="shared" si="31"/>
        <v>#N/A</v>
      </c>
      <c r="G414" t="e">
        <f t="shared" si="29"/>
        <v>#N/A</v>
      </c>
    </row>
    <row r="415" spans="1:7" x14ac:dyDescent="0.2">
      <c r="A415">
        <f>A414+'Inputs &amp; Outputs'!$B$6</f>
        <v>3.7169999999999699</v>
      </c>
      <c r="B415">
        <f>(1/2*'Inputs &amp; Outputs'!$B$2*'Analytical Flight Path'!A415^2)+(Calculations!$A$4*'Analytical Flight Path'!A415)+'Inputs &amp; Outputs'!$B$5</f>
        <v>-20.597916544999215</v>
      </c>
      <c r="C415">
        <f t="shared" si="28"/>
        <v>0</v>
      </c>
      <c r="D415">
        <f>A415*Calculations!$C$4</f>
        <v>2.2769384034476517E-15</v>
      </c>
      <c r="E415" t="e">
        <f t="shared" si="30"/>
        <v>#N/A</v>
      </c>
      <c r="F415" t="e">
        <f t="shared" si="31"/>
        <v>#N/A</v>
      </c>
      <c r="G415" t="e">
        <f t="shared" si="29"/>
        <v>#N/A</v>
      </c>
    </row>
    <row r="416" spans="1:7" x14ac:dyDescent="0.2">
      <c r="A416">
        <f>A415+'Inputs &amp; Outputs'!$B$6</f>
        <v>3.7259999999999698</v>
      </c>
      <c r="B416">
        <f>(1/2*'Inputs &amp; Outputs'!$B$2*'Analytical Flight Path'!A416^2)+(Calculations!$A$4*'Analytical Flight Path'!A416)+'Inputs &amp; Outputs'!$B$5</f>
        <v>-20.836487779999196</v>
      </c>
      <c r="C416">
        <f t="shared" si="28"/>
        <v>0</v>
      </c>
      <c r="D416">
        <f>A416*Calculations!$C$4</f>
        <v>2.2824515714947407E-15</v>
      </c>
      <c r="E416" t="e">
        <f t="shared" si="30"/>
        <v>#N/A</v>
      </c>
      <c r="F416" t="e">
        <f t="shared" si="31"/>
        <v>#N/A</v>
      </c>
      <c r="G416" t="e">
        <f t="shared" si="29"/>
        <v>#N/A</v>
      </c>
    </row>
    <row r="417" spans="1:7" x14ac:dyDescent="0.2">
      <c r="A417">
        <f>A416+'Inputs &amp; Outputs'!$B$6</f>
        <v>3.7349999999999697</v>
      </c>
      <c r="B417">
        <f>(1/2*'Inputs &amp; Outputs'!$B$2*'Analytical Flight Path'!A417^2)+(Calculations!$A$4*'Analytical Flight Path'!A417)+'Inputs &amp; Outputs'!$B$5</f>
        <v>-21.075853624999198</v>
      </c>
      <c r="C417">
        <f t="shared" si="28"/>
        <v>0</v>
      </c>
      <c r="D417">
        <f>A417*Calculations!$C$4</f>
        <v>2.2879647395418293E-15</v>
      </c>
      <c r="E417" t="e">
        <f t="shared" si="30"/>
        <v>#N/A</v>
      </c>
      <c r="F417" t="e">
        <f t="shared" si="31"/>
        <v>#N/A</v>
      </c>
      <c r="G417" t="e">
        <f t="shared" si="29"/>
        <v>#N/A</v>
      </c>
    </row>
    <row r="418" spans="1:7" x14ac:dyDescent="0.2">
      <c r="A418">
        <f>A417+'Inputs &amp; Outputs'!$B$6</f>
        <v>3.7439999999999696</v>
      </c>
      <c r="B418">
        <f>(1/2*'Inputs &amp; Outputs'!$B$2*'Analytical Flight Path'!A418^2)+(Calculations!$A$4*'Analytical Flight Path'!A418)+'Inputs &amp; Outputs'!$B$5</f>
        <v>-21.316014079999192</v>
      </c>
      <c r="C418">
        <f t="shared" si="28"/>
        <v>0</v>
      </c>
      <c r="D418">
        <f>A418*Calculations!$C$4</f>
        <v>2.293477907588918E-15</v>
      </c>
      <c r="E418" t="e">
        <f t="shared" si="30"/>
        <v>#N/A</v>
      </c>
      <c r="F418" t="e">
        <f t="shared" si="31"/>
        <v>#N/A</v>
      </c>
      <c r="G418" t="e">
        <f t="shared" si="29"/>
        <v>#N/A</v>
      </c>
    </row>
    <row r="419" spans="1:7" x14ac:dyDescent="0.2">
      <c r="A419">
        <f>A418+'Inputs &amp; Outputs'!$B$6</f>
        <v>3.7529999999999695</v>
      </c>
      <c r="B419">
        <f>(1/2*'Inputs &amp; Outputs'!$B$2*'Analytical Flight Path'!A419^2)+(Calculations!$A$4*'Analytical Flight Path'!A419)+'Inputs &amp; Outputs'!$B$5</f>
        <v>-21.556969144999179</v>
      </c>
      <c r="C419">
        <f t="shared" si="28"/>
        <v>0</v>
      </c>
      <c r="D419">
        <f>A419*Calculations!$C$4</f>
        <v>2.2989910756360066E-15</v>
      </c>
      <c r="E419" t="e">
        <f t="shared" si="30"/>
        <v>#N/A</v>
      </c>
      <c r="F419" t="e">
        <f t="shared" si="31"/>
        <v>#N/A</v>
      </c>
      <c r="G419" t="e">
        <f t="shared" si="29"/>
        <v>#N/A</v>
      </c>
    </row>
    <row r="420" spans="1:7" x14ac:dyDescent="0.2">
      <c r="A420">
        <f>A419+'Inputs &amp; Outputs'!$B$6</f>
        <v>3.7619999999999694</v>
      </c>
      <c r="B420">
        <f>(1/2*'Inputs &amp; Outputs'!$B$2*'Analytical Flight Path'!A420^2)+(Calculations!$A$4*'Analytical Flight Path'!A420)+'Inputs &amp; Outputs'!$B$5</f>
        <v>-21.798718819999181</v>
      </c>
      <c r="C420">
        <f t="shared" si="28"/>
        <v>0</v>
      </c>
      <c r="D420">
        <f>A420*Calculations!$C$4</f>
        <v>2.3045042436830956E-15</v>
      </c>
      <c r="E420" t="e">
        <f t="shared" si="30"/>
        <v>#N/A</v>
      </c>
      <c r="F420" t="e">
        <f t="shared" si="31"/>
        <v>#N/A</v>
      </c>
      <c r="G420" t="e">
        <f t="shared" si="29"/>
        <v>#N/A</v>
      </c>
    </row>
    <row r="421" spans="1:7" x14ac:dyDescent="0.2">
      <c r="A421">
        <f>A420+'Inputs &amp; Outputs'!$B$6</f>
        <v>3.7709999999999693</v>
      </c>
      <c r="B421">
        <f>(1/2*'Inputs &amp; Outputs'!$B$2*'Analytical Flight Path'!A421^2)+(Calculations!$A$4*'Analytical Flight Path'!A421)+'Inputs &amp; Outputs'!$B$5</f>
        <v>-22.041263104999175</v>
      </c>
      <c r="C421">
        <f t="shared" si="28"/>
        <v>0</v>
      </c>
      <c r="D421">
        <f>A421*Calculations!$C$4</f>
        <v>2.3100174117301843E-15</v>
      </c>
      <c r="E421" t="e">
        <f t="shared" si="30"/>
        <v>#N/A</v>
      </c>
      <c r="F421" t="e">
        <f t="shared" si="31"/>
        <v>#N/A</v>
      </c>
      <c r="G421" t="e">
        <f t="shared" si="29"/>
        <v>#N/A</v>
      </c>
    </row>
    <row r="422" spans="1:7" x14ac:dyDescent="0.2">
      <c r="A422">
        <f>A421+'Inputs &amp; Outputs'!$B$6</f>
        <v>3.7799999999999692</v>
      </c>
      <c r="B422">
        <f>(1/2*'Inputs &amp; Outputs'!$B$2*'Analytical Flight Path'!A422^2)+(Calculations!$A$4*'Analytical Flight Path'!A422)+'Inputs &amp; Outputs'!$B$5</f>
        <v>-22.284601999999161</v>
      </c>
      <c r="C422">
        <f t="shared" si="28"/>
        <v>0</v>
      </c>
      <c r="D422">
        <f>A422*Calculations!$C$4</f>
        <v>2.3155305797772729E-15</v>
      </c>
      <c r="E422" t="e">
        <f t="shared" si="30"/>
        <v>#N/A</v>
      </c>
      <c r="F422" t="e">
        <f t="shared" si="31"/>
        <v>#N/A</v>
      </c>
      <c r="G422" t="e">
        <f t="shared" si="29"/>
        <v>#N/A</v>
      </c>
    </row>
    <row r="423" spans="1:7" x14ac:dyDescent="0.2">
      <c r="A423">
        <f>A422+'Inputs &amp; Outputs'!$B$6</f>
        <v>3.7889999999999691</v>
      </c>
      <c r="B423">
        <f>(1/2*'Inputs &amp; Outputs'!$B$2*'Analytical Flight Path'!A423^2)+(Calculations!$A$4*'Analytical Flight Path'!A423)+'Inputs &amp; Outputs'!$B$5</f>
        <v>-22.528735504999176</v>
      </c>
      <c r="C423">
        <f t="shared" si="28"/>
        <v>0</v>
      </c>
      <c r="D423">
        <f>A423*Calculations!$C$4</f>
        <v>2.3210437478243615E-15</v>
      </c>
      <c r="E423" t="e">
        <f t="shared" si="30"/>
        <v>#N/A</v>
      </c>
      <c r="F423" t="e">
        <f t="shared" si="31"/>
        <v>#N/A</v>
      </c>
      <c r="G423" t="e">
        <f t="shared" si="29"/>
        <v>#N/A</v>
      </c>
    </row>
    <row r="424" spans="1:7" x14ac:dyDescent="0.2">
      <c r="A424">
        <f>A423+'Inputs &amp; Outputs'!$B$6</f>
        <v>3.797999999999969</v>
      </c>
      <c r="B424">
        <f>(1/2*'Inputs &amp; Outputs'!$B$2*'Analytical Flight Path'!A424^2)+(Calculations!$A$4*'Analytical Flight Path'!A424)+'Inputs &amp; Outputs'!$B$5</f>
        <v>-22.773663619999155</v>
      </c>
      <c r="C424">
        <f t="shared" si="28"/>
        <v>0</v>
      </c>
      <c r="D424">
        <f>A424*Calculations!$C$4</f>
        <v>2.3265569158714505E-15</v>
      </c>
      <c r="E424" t="e">
        <f t="shared" si="30"/>
        <v>#N/A</v>
      </c>
      <c r="F424" t="e">
        <f t="shared" si="31"/>
        <v>#N/A</v>
      </c>
      <c r="G424" t="e">
        <f t="shared" si="29"/>
        <v>#N/A</v>
      </c>
    </row>
    <row r="425" spans="1:7" x14ac:dyDescent="0.2">
      <c r="A425">
        <f>A424+'Inputs &amp; Outputs'!$B$6</f>
        <v>3.8069999999999689</v>
      </c>
      <c r="B425">
        <f>(1/2*'Inputs &amp; Outputs'!$B$2*'Analytical Flight Path'!A425^2)+(Calculations!$A$4*'Analytical Flight Path'!A425)+'Inputs &amp; Outputs'!$B$5</f>
        <v>-23.019386344999155</v>
      </c>
      <c r="C425">
        <f t="shared" si="28"/>
        <v>0</v>
      </c>
      <c r="D425">
        <f>A425*Calculations!$C$4</f>
        <v>2.3320700839185392E-15</v>
      </c>
      <c r="E425" t="e">
        <f t="shared" si="30"/>
        <v>#N/A</v>
      </c>
      <c r="F425" t="e">
        <f t="shared" si="31"/>
        <v>#N/A</v>
      </c>
      <c r="G425" t="e">
        <f t="shared" si="29"/>
        <v>#N/A</v>
      </c>
    </row>
    <row r="426" spans="1:7" x14ac:dyDescent="0.2">
      <c r="A426">
        <f>A425+'Inputs &amp; Outputs'!$B$6</f>
        <v>3.8159999999999688</v>
      </c>
      <c r="B426">
        <f>(1/2*'Inputs &amp; Outputs'!$B$2*'Analytical Flight Path'!A426^2)+(Calculations!$A$4*'Analytical Flight Path'!A426)+'Inputs &amp; Outputs'!$B$5</f>
        <v>-23.265903679999141</v>
      </c>
      <c r="C426">
        <f t="shared" si="28"/>
        <v>0</v>
      </c>
      <c r="D426">
        <f>A426*Calculations!$C$4</f>
        <v>2.3375832519656278E-15</v>
      </c>
      <c r="E426" t="e">
        <f t="shared" si="30"/>
        <v>#N/A</v>
      </c>
      <c r="F426" t="e">
        <f t="shared" si="31"/>
        <v>#N/A</v>
      </c>
      <c r="G426" t="e">
        <f t="shared" si="29"/>
        <v>#N/A</v>
      </c>
    </row>
    <row r="427" spans="1:7" x14ac:dyDescent="0.2">
      <c r="A427">
        <f>A426+'Inputs &amp; Outputs'!$B$6</f>
        <v>3.8249999999999686</v>
      </c>
      <c r="B427">
        <f>(1/2*'Inputs &amp; Outputs'!$B$2*'Analytical Flight Path'!A427^2)+(Calculations!$A$4*'Analytical Flight Path'!A427)+'Inputs &amp; Outputs'!$B$5</f>
        <v>-23.513215624999134</v>
      </c>
      <c r="C427">
        <f t="shared" si="28"/>
        <v>0</v>
      </c>
      <c r="D427">
        <f>A427*Calculations!$C$4</f>
        <v>2.3430964200127164E-15</v>
      </c>
      <c r="E427" t="e">
        <f t="shared" si="30"/>
        <v>#N/A</v>
      </c>
      <c r="F427" t="e">
        <f t="shared" si="31"/>
        <v>#N/A</v>
      </c>
      <c r="G427" t="e">
        <f t="shared" si="29"/>
        <v>#N/A</v>
      </c>
    </row>
    <row r="428" spans="1:7" x14ac:dyDescent="0.2">
      <c r="A428">
        <f>A427+'Inputs &amp; Outputs'!$B$6</f>
        <v>3.8339999999999685</v>
      </c>
      <c r="B428">
        <f>(1/2*'Inputs &amp; Outputs'!$B$2*'Analytical Flight Path'!A428^2)+(Calculations!$A$4*'Analytical Flight Path'!A428)+'Inputs &amp; Outputs'!$B$5</f>
        <v>-23.761322179999148</v>
      </c>
      <c r="C428">
        <f t="shared" si="28"/>
        <v>0</v>
      </c>
      <c r="D428">
        <f>A428*Calculations!$C$4</f>
        <v>2.3486095880598055E-15</v>
      </c>
      <c r="E428" t="e">
        <f t="shared" si="30"/>
        <v>#N/A</v>
      </c>
      <c r="F428" t="e">
        <f t="shared" si="31"/>
        <v>#N/A</v>
      </c>
      <c r="G428" t="e">
        <f t="shared" si="29"/>
        <v>#N/A</v>
      </c>
    </row>
    <row r="429" spans="1:7" x14ac:dyDescent="0.2">
      <c r="A429">
        <f>A428+'Inputs &amp; Outputs'!$B$6</f>
        <v>3.8429999999999684</v>
      </c>
      <c r="B429">
        <f>(1/2*'Inputs &amp; Outputs'!$B$2*'Analytical Flight Path'!A429^2)+(Calculations!$A$4*'Analytical Flight Path'!A429)+'Inputs &amp; Outputs'!$B$5</f>
        <v>-24.010223344999126</v>
      </c>
      <c r="C429">
        <f t="shared" si="28"/>
        <v>0</v>
      </c>
      <c r="D429">
        <f>A429*Calculations!$C$4</f>
        <v>2.3541227561068941E-15</v>
      </c>
      <c r="E429" t="e">
        <f t="shared" si="30"/>
        <v>#N/A</v>
      </c>
      <c r="F429" t="e">
        <f t="shared" si="31"/>
        <v>#N/A</v>
      </c>
      <c r="G429" t="e">
        <f t="shared" si="29"/>
        <v>#N/A</v>
      </c>
    </row>
    <row r="430" spans="1:7" x14ac:dyDescent="0.2">
      <c r="A430">
        <f>A429+'Inputs &amp; Outputs'!$B$6</f>
        <v>3.8519999999999683</v>
      </c>
      <c r="B430">
        <f>(1/2*'Inputs &amp; Outputs'!$B$2*'Analytical Flight Path'!A430^2)+(Calculations!$A$4*'Analytical Flight Path'!A430)+'Inputs &amp; Outputs'!$B$5</f>
        <v>-24.259919119999125</v>
      </c>
      <c r="C430">
        <f t="shared" si="28"/>
        <v>0</v>
      </c>
      <c r="D430">
        <f>A430*Calculations!$C$4</f>
        <v>2.3596359241539827E-15</v>
      </c>
      <c r="E430" t="e">
        <f t="shared" si="30"/>
        <v>#N/A</v>
      </c>
      <c r="F430" t="e">
        <f t="shared" si="31"/>
        <v>#N/A</v>
      </c>
      <c r="G430" t="e">
        <f t="shared" si="29"/>
        <v>#N/A</v>
      </c>
    </row>
    <row r="431" spans="1:7" x14ac:dyDescent="0.2">
      <c r="A431">
        <f>A430+'Inputs &amp; Outputs'!$B$6</f>
        <v>3.8609999999999682</v>
      </c>
      <c r="B431">
        <f>(1/2*'Inputs &amp; Outputs'!$B$2*'Analytical Flight Path'!A431^2)+(Calculations!$A$4*'Analytical Flight Path'!A431)+'Inputs &amp; Outputs'!$B$5</f>
        <v>-24.510409504999124</v>
      </c>
      <c r="C431">
        <f t="shared" si="28"/>
        <v>0</v>
      </c>
      <c r="D431">
        <f>A431*Calculations!$C$4</f>
        <v>2.3651490922010714E-15</v>
      </c>
      <c r="E431" t="e">
        <f t="shared" si="30"/>
        <v>#N/A</v>
      </c>
      <c r="F431" t="e">
        <f t="shared" si="31"/>
        <v>#N/A</v>
      </c>
      <c r="G431" t="e">
        <f t="shared" si="29"/>
        <v>#N/A</v>
      </c>
    </row>
    <row r="432" spans="1:7" x14ac:dyDescent="0.2">
      <c r="A432">
        <f>A431+'Inputs &amp; Outputs'!$B$6</f>
        <v>3.8699999999999681</v>
      </c>
      <c r="B432">
        <f>(1/2*'Inputs &amp; Outputs'!$B$2*'Analytical Flight Path'!A432^2)+(Calculations!$A$4*'Analytical Flight Path'!A432)+'Inputs &amp; Outputs'!$B$5</f>
        <v>-24.761694499999116</v>
      </c>
      <c r="C432">
        <f t="shared" si="28"/>
        <v>0</v>
      </c>
      <c r="D432">
        <f>A432*Calculations!$C$4</f>
        <v>2.3706622602481604E-15</v>
      </c>
      <c r="E432" t="e">
        <f t="shared" si="30"/>
        <v>#N/A</v>
      </c>
      <c r="F432" t="e">
        <f t="shared" si="31"/>
        <v>#N/A</v>
      </c>
      <c r="G432" t="e">
        <f t="shared" si="29"/>
        <v>#N/A</v>
      </c>
    </row>
    <row r="433" spans="1:7" x14ac:dyDescent="0.2">
      <c r="A433">
        <f>A432+'Inputs &amp; Outputs'!$B$6</f>
        <v>3.878999999999968</v>
      </c>
      <c r="B433">
        <f>(1/2*'Inputs &amp; Outputs'!$B$2*'Analytical Flight Path'!A433^2)+(Calculations!$A$4*'Analytical Flight Path'!A433)+'Inputs &amp; Outputs'!$B$5</f>
        <v>-25.013774104999115</v>
      </c>
      <c r="C433">
        <f t="shared" si="28"/>
        <v>0</v>
      </c>
      <c r="D433">
        <f>A433*Calculations!$C$4</f>
        <v>2.376175428295249E-15</v>
      </c>
      <c r="E433" t="e">
        <f t="shared" si="30"/>
        <v>#N/A</v>
      </c>
      <c r="F433" t="e">
        <f t="shared" si="31"/>
        <v>#N/A</v>
      </c>
      <c r="G433" t="e">
        <f t="shared" si="29"/>
        <v>#N/A</v>
      </c>
    </row>
    <row r="434" spans="1:7" x14ac:dyDescent="0.2">
      <c r="A434">
        <f>A433+'Inputs &amp; Outputs'!$B$6</f>
        <v>3.8879999999999679</v>
      </c>
      <c r="B434">
        <f>(1/2*'Inputs &amp; Outputs'!$B$2*'Analytical Flight Path'!A434^2)+(Calculations!$A$4*'Analytical Flight Path'!A434)+'Inputs &amp; Outputs'!$B$5</f>
        <v>-25.266648319999092</v>
      </c>
      <c r="C434">
        <f t="shared" si="28"/>
        <v>0</v>
      </c>
      <c r="D434">
        <f>A434*Calculations!$C$4</f>
        <v>2.3816885963423377E-15</v>
      </c>
      <c r="E434" t="e">
        <f t="shared" si="30"/>
        <v>#N/A</v>
      </c>
      <c r="F434" t="e">
        <f t="shared" si="31"/>
        <v>#N/A</v>
      </c>
      <c r="G434" t="e">
        <f t="shared" si="29"/>
        <v>#N/A</v>
      </c>
    </row>
    <row r="435" spans="1:7" x14ac:dyDescent="0.2">
      <c r="A435">
        <f>A434+'Inputs &amp; Outputs'!$B$6</f>
        <v>3.8969999999999678</v>
      </c>
      <c r="B435">
        <f>(1/2*'Inputs &amp; Outputs'!$B$2*'Analytical Flight Path'!A435^2)+(Calculations!$A$4*'Analytical Flight Path'!A435)+'Inputs &amp; Outputs'!$B$5</f>
        <v>-25.52031714499909</v>
      </c>
      <c r="C435">
        <f t="shared" si="28"/>
        <v>0</v>
      </c>
      <c r="D435">
        <f>A435*Calculations!$C$4</f>
        <v>2.3872017643894263E-15</v>
      </c>
      <c r="E435" t="e">
        <f t="shared" si="30"/>
        <v>#N/A</v>
      </c>
      <c r="F435" t="e">
        <f t="shared" si="31"/>
        <v>#N/A</v>
      </c>
      <c r="G435" t="e">
        <f t="shared" si="29"/>
        <v>#N/A</v>
      </c>
    </row>
    <row r="436" spans="1:7" x14ac:dyDescent="0.2">
      <c r="A436">
        <f>A435+'Inputs &amp; Outputs'!$B$6</f>
        <v>3.9059999999999677</v>
      </c>
      <c r="B436">
        <f>(1/2*'Inputs &amp; Outputs'!$B$2*'Analytical Flight Path'!A436^2)+(Calculations!$A$4*'Analytical Flight Path'!A436)+'Inputs &amp; Outputs'!$B$5</f>
        <v>-25.774780579999089</v>
      </c>
      <c r="C436">
        <f t="shared" si="28"/>
        <v>0</v>
      </c>
      <c r="D436">
        <f>A436*Calculations!$C$4</f>
        <v>2.3927149324365149E-15</v>
      </c>
      <c r="E436" t="e">
        <f t="shared" si="30"/>
        <v>#N/A</v>
      </c>
      <c r="F436" t="e">
        <f t="shared" si="31"/>
        <v>#N/A</v>
      </c>
      <c r="G436" t="e">
        <f t="shared" si="29"/>
        <v>#N/A</v>
      </c>
    </row>
    <row r="437" spans="1:7" x14ac:dyDescent="0.2">
      <c r="A437">
        <f>A436+'Inputs &amp; Outputs'!$B$6</f>
        <v>3.9149999999999676</v>
      </c>
      <c r="B437">
        <f>(1/2*'Inputs &amp; Outputs'!$B$2*'Analytical Flight Path'!A437^2)+(Calculations!$A$4*'Analytical Flight Path'!A437)+'Inputs &amp; Outputs'!$B$5</f>
        <v>-26.030038624999079</v>
      </c>
      <c r="C437">
        <f t="shared" si="28"/>
        <v>0</v>
      </c>
      <c r="D437">
        <f>A437*Calculations!$C$4</f>
        <v>2.3982281004836039E-15</v>
      </c>
      <c r="E437" t="e">
        <f t="shared" si="30"/>
        <v>#N/A</v>
      </c>
      <c r="F437" t="e">
        <f t="shared" si="31"/>
        <v>#N/A</v>
      </c>
      <c r="G437" t="e">
        <f t="shared" si="29"/>
        <v>#N/A</v>
      </c>
    </row>
    <row r="438" spans="1:7" x14ac:dyDescent="0.2">
      <c r="A438">
        <f>A437+'Inputs &amp; Outputs'!$B$6</f>
        <v>3.9239999999999675</v>
      </c>
      <c r="B438">
        <f>(1/2*'Inputs &amp; Outputs'!$B$2*'Analytical Flight Path'!A438^2)+(Calculations!$A$4*'Analytical Flight Path'!A438)+'Inputs &amp; Outputs'!$B$5</f>
        <v>-26.286091279999077</v>
      </c>
      <c r="C438">
        <f t="shared" si="28"/>
        <v>0</v>
      </c>
      <c r="D438">
        <f>A438*Calculations!$C$4</f>
        <v>2.4037412685306926E-15</v>
      </c>
      <c r="E438" t="e">
        <f t="shared" si="30"/>
        <v>#N/A</v>
      </c>
      <c r="F438" t="e">
        <f t="shared" si="31"/>
        <v>#N/A</v>
      </c>
      <c r="G438" t="e">
        <f t="shared" si="29"/>
        <v>#N/A</v>
      </c>
    </row>
    <row r="439" spans="1:7" x14ac:dyDescent="0.2">
      <c r="A439">
        <f>A438+'Inputs &amp; Outputs'!$B$6</f>
        <v>3.9329999999999674</v>
      </c>
      <c r="B439">
        <f>(1/2*'Inputs &amp; Outputs'!$B$2*'Analytical Flight Path'!A439^2)+(Calculations!$A$4*'Analytical Flight Path'!A439)+'Inputs &amp; Outputs'!$B$5</f>
        <v>-26.542938544999075</v>
      </c>
      <c r="C439">
        <f t="shared" si="28"/>
        <v>0</v>
      </c>
      <c r="D439">
        <f>A439*Calculations!$C$4</f>
        <v>2.4092544365777812E-15</v>
      </c>
      <c r="E439" t="e">
        <f t="shared" si="30"/>
        <v>#N/A</v>
      </c>
      <c r="F439" t="e">
        <f t="shared" si="31"/>
        <v>#N/A</v>
      </c>
      <c r="G439" t="e">
        <f t="shared" si="29"/>
        <v>#N/A</v>
      </c>
    </row>
    <row r="440" spans="1:7" x14ac:dyDescent="0.2">
      <c r="A440">
        <f>A439+'Inputs &amp; Outputs'!$B$6</f>
        <v>3.9419999999999673</v>
      </c>
      <c r="B440">
        <f>(1/2*'Inputs &amp; Outputs'!$B$2*'Analytical Flight Path'!A440^2)+(Calculations!$A$4*'Analytical Flight Path'!A440)+'Inputs &amp; Outputs'!$B$5</f>
        <v>-26.800580419999065</v>
      </c>
      <c r="C440">
        <f t="shared" si="28"/>
        <v>0</v>
      </c>
      <c r="D440">
        <f>A440*Calculations!$C$4</f>
        <v>2.4147676046248698E-15</v>
      </c>
      <c r="E440" t="e">
        <f t="shared" si="30"/>
        <v>#N/A</v>
      </c>
      <c r="F440" t="e">
        <f t="shared" si="31"/>
        <v>#N/A</v>
      </c>
      <c r="G440" t="e">
        <f t="shared" si="29"/>
        <v>#N/A</v>
      </c>
    </row>
    <row r="441" spans="1:7" x14ac:dyDescent="0.2">
      <c r="A441">
        <f>A440+'Inputs &amp; Outputs'!$B$6</f>
        <v>3.9509999999999672</v>
      </c>
      <c r="B441">
        <f>(1/2*'Inputs &amp; Outputs'!$B$2*'Analytical Flight Path'!A441^2)+(Calculations!$A$4*'Analytical Flight Path'!A441)+'Inputs &amp; Outputs'!$B$5</f>
        <v>-27.059016904999062</v>
      </c>
      <c r="C441">
        <f t="shared" si="28"/>
        <v>0</v>
      </c>
      <c r="D441">
        <f>A441*Calculations!$C$4</f>
        <v>2.4202807726719589E-15</v>
      </c>
      <c r="E441" t="e">
        <f t="shared" si="30"/>
        <v>#N/A</v>
      </c>
      <c r="F441" t="e">
        <f t="shared" si="31"/>
        <v>#N/A</v>
      </c>
      <c r="G441" t="e">
        <f t="shared" si="29"/>
        <v>#N/A</v>
      </c>
    </row>
    <row r="442" spans="1:7" x14ac:dyDescent="0.2">
      <c r="A442">
        <f>A441+'Inputs &amp; Outputs'!$B$6</f>
        <v>3.9599999999999671</v>
      </c>
      <c r="B442">
        <f>(1/2*'Inputs &amp; Outputs'!$B$2*'Analytical Flight Path'!A442^2)+(Calculations!$A$4*'Analytical Flight Path'!A442)+'Inputs &amp; Outputs'!$B$5</f>
        <v>-27.318247999999059</v>
      </c>
      <c r="C442">
        <f t="shared" si="28"/>
        <v>0</v>
      </c>
      <c r="D442">
        <f>A442*Calculations!$C$4</f>
        <v>2.4257939407190475E-15</v>
      </c>
      <c r="E442" t="e">
        <f t="shared" si="30"/>
        <v>#N/A</v>
      </c>
      <c r="F442" t="e">
        <f t="shared" si="31"/>
        <v>#N/A</v>
      </c>
      <c r="G442" t="e">
        <f t="shared" si="29"/>
        <v>#N/A</v>
      </c>
    </row>
    <row r="443" spans="1:7" x14ac:dyDescent="0.2">
      <c r="A443">
        <f>A442+'Inputs &amp; Outputs'!$B$6</f>
        <v>3.968999999999967</v>
      </c>
      <c r="B443">
        <f>(1/2*'Inputs &amp; Outputs'!$B$2*'Analytical Flight Path'!A443^2)+(Calculations!$A$4*'Analytical Flight Path'!A443)+'Inputs &amp; Outputs'!$B$5</f>
        <v>-27.578273704999049</v>
      </c>
      <c r="C443">
        <f t="shared" si="28"/>
        <v>0</v>
      </c>
      <c r="D443">
        <f>A443*Calculations!$C$4</f>
        <v>2.4313071087661361E-15</v>
      </c>
      <c r="E443" t="e">
        <f t="shared" si="30"/>
        <v>#N/A</v>
      </c>
      <c r="F443" t="e">
        <f t="shared" si="31"/>
        <v>#N/A</v>
      </c>
      <c r="G443" t="e">
        <f t="shared" si="29"/>
        <v>#N/A</v>
      </c>
    </row>
    <row r="444" spans="1:7" x14ac:dyDescent="0.2">
      <c r="A444">
        <f>A443+'Inputs &amp; Outputs'!$B$6</f>
        <v>3.9779999999999669</v>
      </c>
      <c r="B444">
        <f>(1/2*'Inputs &amp; Outputs'!$B$2*'Analytical Flight Path'!A444^2)+(Calculations!$A$4*'Analytical Flight Path'!A444)+'Inputs &amp; Outputs'!$B$5</f>
        <v>-27.839094019999045</v>
      </c>
      <c r="C444">
        <f t="shared" si="28"/>
        <v>0</v>
      </c>
      <c r="D444">
        <f>A444*Calculations!$C$4</f>
        <v>2.4368202768132248E-15</v>
      </c>
      <c r="E444" t="e">
        <f t="shared" si="30"/>
        <v>#N/A</v>
      </c>
      <c r="F444" t="e">
        <f t="shared" si="31"/>
        <v>#N/A</v>
      </c>
      <c r="G444" t="e">
        <f t="shared" si="29"/>
        <v>#N/A</v>
      </c>
    </row>
    <row r="445" spans="1:7" x14ac:dyDescent="0.2">
      <c r="A445">
        <f>A444+'Inputs &amp; Outputs'!$B$6</f>
        <v>3.9869999999999668</v>
      </c>
      <c r="B445">
        <f>(1/2*'Inputs &amp; Outputs'!$B$2*'Analytical Flight Path'!A445^2)+(Calculations!$A$4*'Analytical Flight Path'!A445)+'Inputs &amp; Outputs'!$B$5</f>
        <v>-28.100708944999035</v>
      </c>
      <c r="C445">
        <f t="shared" si="28"/>
        <v>0</v>
      </c>
      <c r="D445">
        <f>A445*Calculations!$C$4</f>
        <v>2.4423334448603138E-15</v>
      </c>
      <c r="E445" t="e">
        <f t="shared" si="30"/>
        <v>#N/A</v>
      </c>
      <c r="F445" t="e">
        <f t="shared" si="31"/>
        <v>#N/A</v>
      </c>
      <c r="G445" t="e">
        <f t="shared" si="29"/>
        <v>#N/A</v>
      </c>
    </row>
    <row r="446" spans="1:7" x14ac:dyDescent="0.2">
      <c r="A446">
        <f>A445+'Inputs &amp; Outputs'!$B$6</f>
        <v>3.9959999999999667</v>
      </c>
      <c r="B446">
        <f>(1/2*'Inputs &amp; Outputs'!$B$2*'Analytical Flight Path'!A446^2)+(Calculations!$A$4*'Analytical Flight Path'!A446)+'Inputs &amp; Outputs'!$B$5</f>
        <v>-28.363118479999031</v>
      </c>
      <c r="C446">
        <f t="shared" si="28"/>
        <v>0</v>
      </c>
      <c r="D446">
        <f>A446*Calculations!$C$4</f>
        <v>2.4478466129074024E-15</v>
      </c>
      <c r="E446" t="e">
        <f t="shared" si="30"/>
        <v>#N/A</v>
      </c>
      <c r="F446" t="e">
        <f t="shared" si="31"/>
        <v>#N/A</v>
      </c>
      <c r="G446" t="e">
        <f t="shared" si="29"/>
        <v>#N/A</v>
      </c>
    </row>
    <row r="447" spans="1:7" x14ac:dyDescent="0.2">
      <c r="A447">
        <f>A446+'Inputs &amp; Outputs'!$B$6</f>
        <v>4.004999999999967</v>
      </c>
      <c r="B447">
        <f>(1/2*'Inputs &amp; Outputs'!$B$2*'Analytical Flight Path'!A447^2)+(Calculations!$A$4*'Analytical Flight Path'!A447)+'Inputs &amp; Outputs'!$B$5</f>
        <v>-28.626322624999048</v>
      </c>
      <c r="C447">
        <f t="shared" si="28"/>
        <v>0</v>
      </c>
      <c r="D447">
        <f>A447*Calculations!$C$4</f>
        <v>2.4533597809544915E-15</v>
      </c>
      <c r="E447" t="e">
        <f t="shared" si="30"/>
        <v>#N/A</v>
      </c>
      <c r="F447" t="e">
        <f t="shared" si="31"/>
        <v>#N/A</v>
      </c>
      <c r="G447" t="e">
        <f t="shared" si="29"/>
        <v>#N/A</v>
      </c>
    </row>
    <row r="448" spans="1:7" x14ac:dyDescent="0.2">
      <c r="A448">
        <f>A447+'Inputs &amp; Outputs'!$B$6</f>
        <v>4.0139999999999674</v>
      </c>
      <c r="B448">
        <f>(1/2*'Inputs &amp; Outputs'!$B$2*'Analytical Flight Path'!A448^2)+(Calculations!$A$4*'Analytical Flight Path'!A448)+'Inputs &amp; Outputs'!$B$5</f>
        <v>-28.890321379999051</v>
      </c>
      <c r="C448">
        <f t="shared" si="28"/>
        <v>0</v>
      </c>
      <c r="D448">
        <f>A448*Calculations!$C$4</f>
        <v>2.4588729490015805E-15</v>
      </c>
      <c r="E448" t="e">
        <f t="shared" si="30"/>
        <v>#N/A</v>
      </c>
      <c r="F448" t="e">
        <f t="shared" si="31"/>
        <v>#N/A</v>
      </c>
      <c r="G448" t="e">
        <f t="shared" si="29"/>
        <v>#N/A</v>
      </c>
    </row>
    <row r="449" spans="1:7" x14ac:dyDescent="0.2">
      <c r="A449">
        <f>A448+'Inputs &amp; Outputs'!$B$6</f>
        <v>4.0229999999999677</v>
      </c>
      <c r="B449">
        <f>(1/2*'Inputs &amp; Outputs'!$B$2*'Analytical Flight Path'!A449^2)+(Calculations!$A$4*'Analytical Flight Path'!A449)+'Inputs &amp; Outputs'!$B$5</f>
        <v>-29.155114744999068</v>
      </c>
      <c r="C449">
        <f t="shared" si="28"/>
        <v>0</v>
      </c>
      <c r="D449">
        <f>A449*Calculations!$C$4</f>
        <v>2.4643861170486695E-15</v>
      </c>
      <c r="E449" t="e">
        <f t="shared" si="30"/>
        <v>#N/A</v>
      </c>
      <c r="F449" t="e">
        <f t="shared" si="31"/>
        <v>#N/A</v>
      </c>
      <c r="G449" t="e">
        <f t="shared" si="29"/>
        <v>#N/A</v>
      </c>
    </row>
    <row r="450" spans="1:7" x14ac:dyDescent="0.2">
      <c r="A450">
        <f>A449+'Inputs &amp; Outputs'!$B$6</f>
        <v>4.0319999999999681</v>
      </c>
      <c r="B450">
        <f>(1/2*'Inputs &amp; Outputs'!$B$2*'Analytical Flight Path'!A450^2)+(Calculations!$A$4*'Analytical Flight Path'!A450)+'Inputs &amp; Outputs'!$B$5</f>
        <v>-29.420702719999056</v>
      </c>
      <c r="C450">
        <f t="shared" si="28"/>
        <v>0</v>
      </c>
      <c r="D450">
        <f>A450*Calculations!$C$4</f>
        <v>2.4698992850957585E-15</v>
      </c>
      <c r="E450" t="e">
        <f t="shared" si="30"/>
        <v>#N/A</v>
      </c>
      <c r="F450" t="e">
        <f t="shared" si="31"/>
        <v>#N/A</v>
      </c>
      <c r="G450" t="e">
        <f t="shared" si="29"/>
        <v>#N/A</v>
      </c>
    </row>
    <row r="451" spans="1:7" x14ac:dyDescent="0.2">
      <c r="A451">
        <f>A450+'Inputs &amp; Outputs'!$B$6</f>
        <v>4.0409999999999684</v>
      </c>
      <c r="B451">
        <f>(1/2*'Inputs &amp; Outputs'!$B$2*'Analytical Flight Path'!A451^2)+(Calculations!$A$4*'Analytical Flight Path'!A451)+'Inputs &amp; Outputs'!$B$5</f>
        <v>-29.687085304999073</v>
      </c>
      <c r="C451">
        <f t="shared" ref="C451:C502" si="32">IF(B451&gt;0,B451,0)</f>
        <v>0</v>
      </c>
      <c r="D451">
        <f>A451*Calculations!$C$4</f>
        <v>2.4754124531428476E-15</v>
      </c>
      <c r="E451" t="e">
        <f t="shared" si="30"/>
        <v>#N/A</v>
      </c>
      <c r="F451" t="e">
        <f t="shared" si="31"/>
        <v>#N/A</v>
      </c>
      <c r="G451" t="e">
        <f t="shared" si="29"/>
        <v>#N/A</v>
      </c>
    </row>
    <row r="452" spans="1:7" x14ac:dyDescent="0.2">
      <c r="A452">
        <f>A451+'Inputs &amp; Outputs'!$B$6</f>
        <v>4.0499999999999687</v>
      </c>
      <c r="B452">
        <f>(1/2*'Inputs &amp; Outputs'!$B$2*'Analytical Flight Path'!A452^2)+(Calculations!$A$4*'Analytical Flight Path'!A452)+'Inputs &amp; Outputs'!$B$5</f>
        <v>-29.954262499999075</v>
      </c>
      <c r="C452">
        <f t="shared" si="32"/>
        <v>0</v>
      </c>
      <c r="D452">
        <f>A452*Calculations!$C$4</f>
        <v>2.4809256211899362E-15</v>
      </c>
      <c r="E452" t="e">
        <f t="shared" si="30"/>
        <v>#N/A</v>
      </c>
      <c r="F452" t="e">
        <f t="shared" si="31"/>
        <v>#N/A</v>
      </c>
      <c r="G452" t="e">
        <f t="shared" si="29"/>
        <v>#N/A</v>
      </c>
    </row>
    <row r="453" spans="1:7" x14ac:dyDescent="0.2">
      <c r="A453">
        <f>A452+'Inputs &amp; Outputs'!$B$6</f>
        <v>4.0589999999999691</v>
      </c>
      <c r="B453">
        <f>(1/2*'Inputs &amp; Outputs'!$B$2*'Analytical Flight Path'!A453^2)+(Calculations!$A$4*'Analytical Flight Path'!A453)+'Inputs &amp; Outputs'!$B$5</f>
        <v>-30.222234304999091</v>
      </c>
      <c r="C453">
        <f t="shared" si="32"/>
        <v>0</v>
      </c>
      <c r="D453">
        <f>A453*Calculations!$C$4</f>
        <v>2.4864387892370252E-15</v>
      </c>
      <c r="E453" t="e">
        <f t="shared" si="30"/>
        <v>#N/A</v>
      </c>
      <c r="F453" t="e">
        <f t="shared" si="31"/>
        <v>#N/A</v>
      </c>
      <c r="G453" t="e">
        <f t="shared" si="29"/>
        <v>#N/A</v>
      </c>
    </row>
    <row r="454" spans="1:7" x14ac:dyDescent="0.2">
      <c r="A454">
        <f>A453+'Inputs &amp; Outputs'!$B$6</f>
        <v>4.0679999999999694</v>
      </c>
      <c r="B454">
        <f>(1/2*'Inputs &amp; Outputs'!$B$2*'Analytical Flight Path'!A454^2)+(Calculations!$A$4*'Analytical Flight Path'!A454)+'Inputs &amp; Outputs'!$B$5</f>
        <v>-30.491000719999093</v>
      </c>
      <c r="C454">
        <f t="shared" si="32"/>
        <v>0</v>
      </c>
      <c r="D454">
        <f>A454*Calculations!$C$4</f>
        <v>2.4919519572841142E-15</v>
      </c>
      <c r="E454" t="e">
        <f t="shared" si="30"/>
        <v>#N/A</v>
      </c>
      <c r="F454" t="e">
        <f t="shared" si="31"/>
        <v>#N/A</v>
      </c>
      <c r="G454" t="e">
        <f t="shared" ref="G454:G502" si="33">IF(SUM(C451:C453)=0,NA(),D454)</f>
        <v>#N/A</v>
      </c>
    </row>
    <row r="455" spans="1:7" x14ac:dyDescent="0.2">
      <c r="A455">
        <f>A454+'Inputs &amp; Outputs'!$B$6</f>
        <v>4.0769999999999698</v>
      </c>
      <c r="B455">
        <f>(1/2*'Inputs &amp; Outputs'!$B$2*'Analytical Flight Path'!A455^2)+(Calculations!$A$4*'Analytical Flight Path'!A455)+'Inputs &amp; Outputs'!$B$5</f>
        <v>-30.760561744999094</v>
      </c>
      <c r="C455">
        <f t="shared" si="32"/>
        <v>0</v>
      </c>
      <c r="D455">
        <f>A455*Calculations!$C$4</f>
        <v>2.4974651253312033E-15</v>
      </c>
      <c r="E455" t="e">
        <f t="shared" si="30"/>
        <v>#N/A</v>
      </c>
      <c r="F455" t="e">
        <f t="shared" si="31"/>
        <v>#N/A</v>
      </c>
      <c r="G455" t="e">
        <f t="shared" si="33"/>
        <v>#N/A</v>
      </c>
    </row>
    <row r="456" spans="1:7" x14ac:dyDescent="0.2">
      <c r="A456">
        <f>A455+'Inputs &amp; Outputs'!$B$6</f>
        <v>4.0859999999999701</v>
      </c>
      <c r="B456">
        <f>(1/2*'Inputs &amp; Outputs'!$B$2*'Analytical Flight Path'!A456^2)+(Calculations!$A$4*'Analytical Flight Path'!A456)+'Inputs &amp; Outputs'!$B$5</f>
        <v>-31.03091737999911</v>
      </c>
      <c r="C456">
        <f t="shared" si="32"/>
        <v>0</v>
      </c>
      <c r="D456">
        <f>A456*Calculations!$C$4</f>
        <v>2.5029782933782923E-15</v>
      </c>
      <c r="E456" t="e">
        <f t="shared" si="30"/>
        <v>#N/A</v>
      </c>
      <c r="F456" t="e">
        <f t="shared" si="31"/>
        <v>#N/A</v>
      </c>
      <c r="G456" t="e">
        <f t="shared" si="33"/>
        <v>#N/A</v>
      </c>
    </row>
    <row r="457" spans="1:7" x14ac:dyDescent="0.2">
      <c r="A457">
        <f>A456+'Inputs &amp; Outputs'!$B$6</f>
        <v>4.0949999999999704</v>
      </c>
      <c r="B457">
        <f>(1/2*'Inputs &amp; Outputs'!$B$2*'Analytical Flight Path'!A457^2)+(Calculations!$A$4*'Analytical Flight Path'!A457)+'Inputs &amp; Outputs'!$B$5</f>
        <v>-31.302067624999111</v>
      </c>
      <c r="C457">
        <f t="shared" si="32"/>
        <v>0</v>
      </c>
      <c r="D457">
        <f>A457*Calculations!$C$4</f>
        <v>2.5084914614253813E-15</v>
      </c>
      <c r="E457" t="e">
        <f t="shared" si="30"/>
        <v>#N/A</v>
      </c>
      <c r="F457" t="e">
        <f t="shared" si="31"/>
        <v>#N/A</v>
      </c>
      <c r="G457" t="e">
        <f t="shared" si="33"/>
        <v>#N/A</v>
      </c>
    </row>
    <row r="458" spans="1:7" x14ac:dyDescent="0.2">
      <c r="A458">
        <f>A457+'Inputs &amp; Outputs'!$B$6</f>
        <v>4.1039999999999708</v>
      </c>
      <c r="B458">
        <f>(1/2*'Inputs &amp; Outputs'!$B$2*'Analytical Flight Path'!A458^2)+(Calculations!$A$4*'Analytical Flight Path'!A458)+'Inputs &amp; Outputs'!$B$5</f>
        <v>-31.574012479999126</v>
      </c>
      <c r="C458">
        <f t="shared" si="32"/>
        <v>0</v>
      </c>
      <c r="D458">
        <f>A458*Calculations!$C$4</f>
        <v>2.5140046294724704E-15</v>
      </c>
      <c r="E458" t="e">
        <f t="shared" si="30"/>
        <v>#N/A</v>
      </c>
      <c r="F458" t="e">
        <f t="shared" si="31"/>
        <v>#N/A</v>
      </c>
      <c r="G458" t="e">
        <f t="shared" si="33"/>
        <v>#N/A</v>
      </c>
    </row>
    <row r="459" spans="1:7" x14ac:dyDescent="0.2">
      <c r="A459">
        <f>A458+'Inputs &amp; Outputs'!$B$6</f>
        <v>4.1129999999999711</v>
      </c>
      <c r="B459">
        <f>(1/2*'Inputs &amp; Outputs'!$B$2*'Analytical Flight Path'!A459^2)+(Calculations!$A$4*'Analytical Flight Path'!A459)+'Inputs &amp; Outputs'!$B$5</f>
        <v>-31.846751944999141</v>
      </c>
      <c r="C459">
        <f t="shared" si="32"/>
        <v>0</v>
      </c>
      <c r="D459">
        <f>A459*Calculations!$C$4</f>
        <v>2.5195177975195594E-15</v>
      </c>
      <c r="E459" t="e">
        <f t="shared" si="30"/>
        <v>#N/A</v>
      </c>
      <c r="F459" t="e">
        <f t="shared" si="31"/>
        <v>#N/A</v>
      </c>
      <c r="G459" t="e">
        <f t="shared" si="33"/>
        <v>#N/A</v>
      </c>
    </row>
    <row r="460" spans="1:7" x14ac:dyDescent="0.2">
      <c r="A460">
        <f>A459+'Inputs &amp; Outputs'!$B$6</f>
        <v>4.1219999999999715</v>
      </c>
      <c r="B460">
        <f>(1/2*'Inputs &amp; Outputs'!$B$2*'Analytical Flight Path'!A460^2)+(Calculations!$A$4*'Analytical Flight Path'!A460)+'Inputs &amp; Outputs'!$B$5</f>
        <v>-32.120286019999128</v>
      </c>
      <c r="C460">
        <f t="shared" si="32"/>
        <v>0</v>
      </c>
      <c r="D460">
        <f>A460*Calculations!$C$4</f>
        <v>2.5250309655666484E-15</v>
      </c>
      <c r="E460" t="e">
        <f t="shared" si="30"/>
        <v>#N/A</v>
      </c>
      <c r="F460" t="e">
        <f t="shared" si="31"/>
        <v>#N/A</v>
      </c>
      <c r="G460" t="e">
        <f t="shared" si="33"/>
        <v>#N/A</v>
      </c>
    </row>
    <row r="461" spans="1:7" x14ac:dyDescent="0.2">
      <c r="A461">
        <f>A460+'Inputs &amp; Outputs'!$B$6</f>
        <v>4.1309999999999718</v>
      </c>
      <c r="B461">
        <f>(1/2*'Inputs &amp; Outputs'!$B$2*'Analytical Flight Path'!A461^2)+(Calculations!$A$4*'Analytical Flight Path'!A461)+'Inputs &amp; Outputs'!$B$5</f>
        <v>-32.394614704999128</v>
      </c>
      <c r="C461">
        <f t="shared" si="32"/>
        <v>0</v>
      </c>
      <c r="D461">
        <f>A461*Calculations!$C$4</f>
        <v>2.5305441336137374E-15</v>
      </c>
      <c r="E461" t="e">
        <f t="shared" si="30"/>
        <v>#N/A</v>
      </c>
      <c r="F461" t="e">
        <f t="shared" si="31"/>
        <v>#N/A</v>
      </c>
      <c r="G461" t="e">
        <f t="shared" si="33"/>
        <v>#N/A</v>
      </c>
    </row>
    <row r="462" spans="1:7" x14ac:dyDescent="0.2">
      <c r="A462">
        <f>A461+'Inputs &amp; Outputs'!$B$6</f>
        <v>4.1399999999999721</v>
      </c>
      <c r="B462">
        <f>(1/2*'Inputs &amp; Outputs'!$B$2*'Analytical Flight Path'!A462^2)+(Calculations!$A$4*'Analytical Flight Path'!A462)+'Inputs &amp; Outputs'!$B$5</f>
        <v>-32.669737999999157</v>
      </c>
      <c r="C462">
        <f t="shared" si="32"/>
        <v>0</v>
      </c>
      <c r="D462">
        <f>A462*Calculations!$C$4</f>
        <v>2.5360573016608265E-15</v>
      </c>
      <c r="E462" t="e">
        <f t="shared" si="30"/>
        <v>#N/A</v>
      </c>
      <c r="F462" t="e">
        <f t="shared" si="31"/>
        <v>#N/A</v>
      </c>
      <c r="G462" t="e">
        <f t="shared" si="33"/>
        <v>#N/A</v>
      </c>
    </row>
    <row r="463" spans="1:7" x14ac:dyDescent="0.2">
      <c r="A463">
        <f>A462+'Inputs &amp; Outputs'!$B$6</f>
        <v>4.1489999999999725</v>
      </c>
      <c r="B463">
        <f>(1/2*'Inputs &amp; Outputs'!$B$2*'Analytical Flight Path'!A463^2)+(Calculations!$A$4*'Analytical Flight Path'!A463)+'Inputs &amp; Outputs'!$B$5</f>
        <v>-32.945655904999157</v>
      </c>
      <c r="C463">
        <f t="shared" si="32"/>
        <v>0</v>
      </c>
      <c r="D463">
        <f>A463*Calculations!$C$4</f>
        <v>2.5415704697079155E-15</v>
      </c>
      <c r="E463" t="e">
        <f t="shared" si="30"/>
        <v>#N/A</v>
      </c>
      <c r="F463" t="e">
        <f t="shared" si="31"/>
        <v>#N/A</v>
      </c>
      <c r="G463" t="e">
        <f t="shared" si="33"/>
        <v>#N/A</v>
      </c>
    </row>
    <row r="464" spans="1:7" x14ac:dyDescent="0.2">
      <c r="A464">
        <f>A463+'Inputs &amp; Outputs'!$B$6</f>
        <v>4.1579999999999728</v>
      </c>
      <c r="B464">
        <f>(1/2*'Inputs &amp; Outputs'!$B$2*'Analytical Flight Path'!A464^2)+(Calculations!$A$4*'Analytical Flight Path'!A464)+'Inputs &amp; Outputs'!$B$5</f>
        <v>-33.222368419999157</v>
      </c>
      <c r="C464">
        <f t="shared" si="32"/>
        <v>0</v>
      </c>
      <c r="D464">
        <f>A464*Calculations!$C$4</f>
        <v>2.5470836377550045E-15</v>
      </c>
      <c r="E464" t="e">
        <f t="shared" si="30"/>
        <v>#N/A</v>
      </c>
      <c r="F464" t="e">
        <f t="shared" si="31"/>
        <v>#N/A</v>
      </c>
      <c r="G464" t="e">
        <f t="shared" si="33"/>
        <v>#N/A</v>
      </c>
    </row>
    <row r="465" spans="1:7" x14ac:dyDescent="0.2">
      <c r="A465">
        <f>A464+'Inputs &amp; Outputs'!$B$6</f>
        <v>4.1669999999999732</v>
      </c>
      <c r="B465">
        <f>(1/2*'Inputs &amp; Outputs'!$B$2*'Analytical Flight Path'!A465^2)+(Calculations!$A$4*'Analytical Flight Path'!A465)+'Inputs &amp; Outputs'!$B$5</f>
        <v>-33.499875544999171</v>
      </c>
      <c r="C465">
        <f t="shared" si="32"/>
        <v>0</v>
      </c>
      <c r="D465">
        <f>A465*Calculations!$C$4</f>
        <v>2.5525968058020935E-15</v>
      </c>
      <c r="E465" t="e">
        <f t="shared" si="30"/>
        <v>#N/A</v>
      </c>
      <c r="F465" t="e">
        <f t="shared" si="31"/>
        <v>#N/A</v>
      </c>
      <c r="G465" t="e">
        <f t="shared" si="33"/>
        <v>#N/A</v>
      </c>
    </row>
    <row r="466" spans="1:7" x14ac:dyDescent="0.2">
      <c r="A466">
        <f>A465+'Inputs &amp; Outputs'!$B$6</f>
        <v>4.1759999999999735</v>
      </c>
      <c r="B466">
        <f>(1/2*'Inputs &amp; Outputs'!$B$2*'Analytical Flight Path'!A466^2)+(Calculations!$A$4*'Analytical Flight Path'!A466)+'Inputs &amp; Outputs'!$B$5</f>
        <v>-33.778177279999184</v>
      </c>
      <c r="C466">
        <f t="shared" si="32"/>
        <v>0</v>
      </c>
      <c r="D466">
        <f>A466*Calculations!$C$4</f>
        <v>2.5581099738491822E-15</v>
      </c>
      <c r="E466" t="e">
        <f t="shared" si="30"/>
        <v>#N/A</v>
      </c>
      <c r="F466" t="e">
        <f t="shared" si="31"/>
        <v>#N/A</v>
      </c>
      <c r="G466" t="e">
        <f t="shared" si="33"/>
        <v>#N/A</v>
      </c>
    </row>
    <row r="467" spans="1:7" x14ac:dyDescent="0.2">
      <c r="A467">
        <f>A466+'Inputs &amp; Outputs'!$B$6</f>
        <v>4.1849999999999739</v>
      </c>
      <c r="B467">
        <f>(1/2*'Inputs &amp; Outputs'!$B$2*'Analytical Flight Path'!A467^2)+(Calculations!$A$4*'Analytical Flight Path'!A467)+'Inputs &amp; Outputs'!$B$5</f>
        <v>-34.057273624999183</v>
      </c>
      <c r="C467">
        <f t="shared" si="32"/>
        <v>0</v>
      </c>
      <c r="D467">
        <f>A467*Calculations!$C$4</f>
        <v>2.5636231418962712E-15</v>
      </c>
      <c r="E467" t="e">
        <f t="shared" si="30"/>
        <v>#N/A</v>
      </c>
      <c r="F467" t="e">
        <f t="shared" si="31"/>
        <v>#N/A</v>
      </c>
      <c r="G467" t="e">
        <f t="shared" si="33"/>
        <v>#N/A</v>
      </c>
    </row>
    <row r="468" spans="1:7" x14ac:dyDescent="0.2">
      <c r="A468">
        <f>A467+'Inputs &amp; Outputs'!$B$6</f>
        <v>4.1939999999999742</v>
      </c>
      <c r="B468">
        <f>(1/2*'Inputs &amp; Outputs'!$B$2*'Analytical Flight Path'!A468^2)+(Calculations!$A$4*'Analytical Flight Path'!A468)+'Inputs &amp; Outputs'!$B$5</f>
        <v>-34.337164579999197</v>
      </c>
      <c r="C468">
        <f t="shared" si="32"/>
        <v>0</v>
      </c>
      <c r="D468">
        <f>A468*Calculations!$C$4</f>
        <v>2.5691363099433602E-15</v>
      </c>
      <c r="E468" t="e">
        <f t="shared" si="30"/>
        <v>#N/A</v>
      </c>
      <c r="F468" t="e">
        <f t="shared" si="31"/>
        <v>#N/A</v>
      </c>
      <c r="G468" t="e">
        <f t="shared" si="33"/>
        <v>#N/A</v>
      </c>
    </row>
    <row r="469" spans="1:7" x14ac:dyDescent="0.2">
      <c r="A469">
        <f>A468+'Inputs &amp; Outputs'!$B$6</f>
        <v>4.2029999999999745</v>
      </c>
      <c r="B469">
        <f>(1/2*'Inputs &amp; Outputs'!$B$2*'Analytical Flight Path'!A469^2)+(Calculations!$A$4*'Analytical Flight Path'!A469)+'Inputs &amp; Outputs'!$B$5</f>
        <v>-34.617850144999224</v>
      </c>
      <c r="C469">
        <f t="shared" si="32"/>
        <v>0</v>
      </c>
      <c r="D469">
        <f>A469*Calculations!$C$4</f>
        <v>2.5746494779904493E-15</v>
      </c>
      <c r="E469" t="e">
        <f t="shared" si="30"/>
        <v>#N/A</v>
      </c>
      <c r="F469" t="e">
        <f t="shared" si="31"/>
        <v>#N/A</v>
      </c>
      <c r="G469" t="e">
        <f t="shared" si="33"/>
        <v>#N/A</v>
      </c>
    </row>
    <row r="470" spans="1:7" x14ac:dyDescent="0.2">
      <c r="A470">
        <f>A469+'Inputs &amp; Outputs'!$B$6</f>
        <v>4.2119999999999749</v>
      </c>
      <c r="B470">
        <f>(1/2*'Inputs &amp; Outputs'!$B$2*'Analytical Flight Path'!A470^2)+(Calculations!$A$4*'Analytical Flight Path'!A470)+'Inputs &amp; Outputs'!$B$5</f>
        <v>-34.899330319999223</v>
      </c>
      <c r="C470">
        <f t="shared" si="32"/>
        <v>0</v>
      </c>
      <c r="D470">
        <f>A470*Calculations!$C$4</f>
        <v>2.5801626460375383E-15</v>
      </c>
      <c r="E470" t="e">
        <f t="shared" si="30"/>
        <v>#N/A</v>
      </c>
      <c r="F470" t="e">
        <f t="shared" si="31"/>
        <v>#N/A</v>
      </c>
      <c r="G470" t="e">
        <f t="shared" si="33"/>
        <v>#N/A</v>
      </c>
    </row>
    <row r="471" spans="1:7" x14ac:dyDescent="0.2">
      <c r="A471">
        <f>A470+'Inputs &amp; Outputs'!$B$6</f>
        <v>4.2209999999999752</v>
      </c>
      <c r="B471">
        <f>(1/2*'Inputs &amp; Outputs'!$B$2*'Analytical Flight Path'!A471^2)+(Calculations!$A$4*'Analytical Flight Path'!A471)+'Inputs &amp; Outputs'!$B$5</f>
        <v>-35.181605104999221</v>
      </c>
      <c r="C471">
        <f t="shared" si="32"/>
        <v>0</v>
      </c>
      <c r="D471">
        <f>A471*Calculations!$C$4</f>
        <v>2.5856758140846273E-15</v>
      </c>
      <c r="E471" t="e">
        <f t="shared" si="30"/>
        <v>#N/A</v>
      </c>
      <c r="F471" t="e">
        <f t="shared" si="31"/>
        <v>#N/A</v>
      </c>
      <c r="G471" t="e">
        <f t="shared" si="33"/>
        <v>#N/A</v>
      </c>
    </row>
    <row r="472" spans="1:7" x14ac:dyDescent="0.2">
      <c r="A472">
        <f>A471+'Inputs &amp; Outputs'!$B$6</f>
        <v>4.2299999999999756</v>
      </c>
      <c r="B472">
        <f>(1/2*'Inputs &amp; Outputs'!$B$2*'Analytical Flight Path'!A472^2)+(Calculations!$A$4*'Analytical Flight Path'!A472)+'Inputs &amp; Outputs'!$B$5</f>
        <v>-35.464674499999248</v>
      </c>
      <c r="C472">
        <f t="shared" si="32"/>
        <v>0</v>
      </c>
      <c r="D472">
        <f>A472*Calculations!$C$4</f>
        <v>2.5911889821317163E-15</v>
      </c>
      <c r="E472" t="e">
        <f t="shared" ref="E472:E502" si="34">IF(SUM(C469:C471)=0,NA(),A472)</f>
        <v>#N/A</v>
      </c>
      <c r="F472" t="e">
        <f t="shared" ref="F472:F502" si="35">IF(SUM(C469:C471)=0,NA(),C472)</f>
        <v>#N/A</v>
      </c>
      <c r="G472" t="e">
        <f t="shared" si="33"/>
        <v>#N/A</v>
      </c>
    </row>
    <row r="473" spans="1:7" x14ac:dyDescent="0.2">
      <c r="A473">
        <f>A472+'Inputs &amp; Outputs'!$B$6</f>
        <v>4.2389999999999759</v>
      </c>
      <c r="B473">
        <f>(1/2*'Inputs &amp; Outputs'!$B$2*'Analytical Flight Path'!A473^2)+(Calculations!$A$4*'Analytical Flight Path'!A473)+'Inputs &amp; Outputs'!$B$5</f>
        <v>-35.748538504999246</v>
      </c>
      <c r="C473">
        <f t="shared" si="32"/>
        <v>0</v>
      </c>
      <c r="D473">
        <f>A473*Calculations!$C$4</f>
        <v>2.5967021501788054E-15</v>
      </c>
      <c r="E473" t="e">
        <f t="shared" si="34"/>
        <v>#N/A</v>
      </c>
      <c r="F473" t="e">
        <f t="shared" si="35"/>
        <v>#N/A</v>
      </c>
      <c r="G473" t="e">
        <f t="shared" si="33"/>
        <v>#N/A</v>
      </c>
    </row>
    <row r="474" spans="1:7" x14ac:dyDescent="0.2">
      <c r="A474">
        <f>A473+'Inputs &amp; Outputs'!$B$6</f>
        <v>4.2479999999999762</v>
      </c>
      <c r="B474">
        <f>(1/2*'Inputs &amp; Outputs'!$B$2*'Analytical Flight Path'!A474^2)+(Calculations!$A$4*'Analytical Flight Path'!A474)+'Inputs &amp; Outputs'!$B$5</f>
        <v>-36.033197119999258</v>
      </c>
      <c r="C474">
        <f t="shared" si="32"/>
        <v>0</v>
      </c>
      <c r="D474">
        <f>A474*Calculations!$C$4</f>
        <v>2.6022153182258944E-15</v>
      </c>
      <c r="E474" t="e">
        <f t="shared" si="34"/>
        <v>#N/A</v>
      </c>
      <c r="F474" t="e">
        <f t="shared" si="35"/>
        <v>#N/A</v>
      </c>
      <c r="G474" t="e">
        <f t="shared" si="33"/>
        <v>#N/A</v>
      </c>
    </row>
    <row r="475" spans="1:7" x14ac:dyDescent="0.2">
      <c r="A475">
        <f>A474+'Inputs &amp; Outputs'!$B$6</f>
        <v>4.2569999999999766</v>
      </c>
      <c r="B475">
        <f>(1/2*'Inputs &amp; Outputs'!$B$2*'Analytical Flight Path'!A475^2)+(Calculations!$A$4*'Analytical Flight Path'!A475)+'Inputs &amp; Outputs'!$B$5</f>
        <v>-36.31865034499927</v>
      </c>
      <c r="C475">
        <f t="shared" si="32"/>
        <v>0</v>
      </c>
      <c r="D475">
        <f>A475*Calculations!$C$4</f>
        <v>2.6077284862729834E-15</v>
      </c>
      <c r="E475" t="e">
        <f t="shared" si="34"/>
        <v>#N/A</v>
      </c>
      <c r="F475" t="e">
        <f t="shared" si="35"/>
        <v>#N/A</v>
      </c>
      <c r="G475" t="e">
        <f t="shared" si="33"/>
        <v>#N/A</v>
      </c>
    </row>
    <row r="476" spans="1:7" x14ac:dyDescent="0.2">
      <c r="A476">
        <f>A475+'Inputs &amp; Outputs'!$B$6</f>
        <v>4.2659999999999769</v>
      </c>
      <c r="B476">
        <f>(1/2*'Inputs &amp; Outputs'!$B$2*'Analytical Flight Path'!A476^2)+(Calculations!$A$4*'Analytical Flight Path'!A476)+'Inputs &amp; Outputs'!$B$5</f>
        <v>-36.604898179999267</v>
      </c>
      <c r="C476">
        <f t="shared" si="32"/>
        <v>0</v>
      </c>
      <c r="D476">
        <f>A476*Calculations!$C$4</f>
        <v>2.6132416543200724E-15</v>
      </c>
      <c r="E476" t="e">
        <f t="shared" si="34"/>
        <v>#N/A</v>
      </c>
      <c r="F476" t="e">
        <f t="shared" si="35"/>
        <v>#N/A</v>
      </c>
      <c r="G476" t="e">
        <f t="shared" si="33"/>
        <v>#N/A</v>
      </c>
    </row>
    <row r="477" spans="1:7" x14ac:dyDescent="0.2">
      <c r="A477">
        <f>A476+'Inputs &amp; Outputs'!$B$6</f>
        <v>4.2749999999999773</v>
      </c>
      <c r="B477">
        <f>(1/2*'Inputs &amp; Outputs'!$B$2*'Analytical Flight Path'!A477^2)+(Calculations!$A$4*'Analytical Flight Path'!A477)+'Inputs &amp; Outputs'!$B$5</f>
        <v>-36.891940624999279</v>
      </c>
      <c r="C477">
        <f t="shared" si="32"/>
        <v>0</v>
      </c>
      <c r="D477">
        <f>A477*Calculations!$C$4</f>
        <v>2.6187548223671615E-15</v>
      </c>
      <c r="E477" t="e">
        <f t="shared" si="34"/>
        <v>#N/A</v>
      </c>
      <c r="F477" t="e">
        <f t="shared" si="35"/>
        <v>#N/A</v>
      </c>
      <c r="G477" t="e">
        <f t="shared" si="33"/>
        <v>#N/A</v>
      </c>
    </row>
    <row r="478" spans="1:7" x14ac:dyDescent="0.2">
      <c r="A478">
        <f>A477+'Inputs &amp; Outputs'!$B$6</f>
        <v>4.2839999999999776</v>
      </c>
      <c r="B478">
        <f>(1/2*'Inputs &amp; Outputs'!$B$2*'Analytical Flight Path'!A478^2)+(Calculations!$A$4*'Analytical Flight Path'!A478)+'Inputs &amp; Outputs'!$B$5</f>
        <v>-37.17977767999929</v>
      </c>
      <c r="C478">
        <f t="shared" si="32"/>
        <v>0</v>
      </c>
      <c r="D478">
        <f>A478*Calculations!$C$4</f>
        <v>2.6242679904142505E-15</v>
      </c>
      <c r="E478" t="e">
        <f t="shared" si="34"/>
        <v>#N/A</v>
      </c>
      <c r="F478" t="e">
        <f t="shared" si="35"/>
        <v>#N/A</v>
      </c>
      <c r="G478" t="e">
        <f t="shared" si="33"/>
        <v>#N/A</v>
      </c>
    </row>
    <row r="479" spans="1:7" x14ac:dyDescent="0.2">
      <c r="A479">
        <f>A478+'Inputs &amp; Outputs'!$B$6</f>
        <v>4.2929999999999779</v>
      </c>
      <c r="B479">
        <f>(1/2*'Inputs &amp; Outputs'!$B$2*'Analytical Flight Path'!A479^2)+(Calculations!$A$4*'Analytical Flight Path'!A479)+'Inputs &amp; Outputs'!$B$5</f>
        <v>-37.468409344999287</v>
      </c>
      <c r="C479">
        <f t="shared" si="32"/>
        <v>0</v>
      </c>
      <c r="D479">
        <f>A479*Calculations!$C$4</f>
        <v>2.6297811584613395E-15</v>
      </c>
      <c r="E479" t="e">
        <f t="shared" si="34"/>
        <v>#N/A</v>
      </c>
      <c r="F479" t="e">
        <f t="shared" si="35"/>
        <v>#N/A</v>
      </c>
      <c r="G479" t="e">
        <f t="shared" si="33"/>
        <v>#N/A</v>
      </c>
    </row>
    <row r="480" spans="1:7" x14ac:dyDescent="0.2">
      <c r="A480">
        <f>A479+'Inputs &amp; Outputs'!$B$6</f>
        <v>4.3019999999999783</v>
      </c>
      <c r="B480">
        <f>(1/2*'Inputs &amp; Outputs'!$B$2*'Analytical Flight Path'!A480^2)+(Calculations!$A$4*'Analytical Flight Path'!A480)+'Inputs &amp; Outputs'!$B$5</f>
        <v>-37.757835619999312</v>
      </c>
      <c r="C480">
        <f t="shared" si="32"/>
        <v>0</v>
      </c>
      <c r="D480">
        <f>A480*Calculations!$C$4</f>
        <v>2.6352943265084282E-15</v>
      </c>
      <c r="E480" t="e">
        <f t="shared" si="34"/>
        <v>#N/A</v>
      </c>
      <c r="F480" t="e">
        <f t="shared" si="35"/>
        <v>#N/A</v>
      </c>
      <c r="G480" t="e">
        <f t="shared" si="33"/>
        <v>#N/A</v>
      </c>
    </row>
    <row r="481" spans="1:7" x14ac:dyDescent="0.2">
      <c r="A481">
        <f>A480+'Inputs &amp; Outputs'!$B$6</f>
        <v>4.3109999999999786</v>
      </c>
      <c r="B481">
        <f>(1/2*'Inputs &amp; Outputs'!$B$2*'Analytical Flight Path'!A481^2)+(Calculations!$A$4*'Analytical Flight Path'!A481)+'Inputs &amp; Outputs'!$B$5</f>
        <v>-38.048056504999323</v>
      </c>
      <c r="C481">
        <f t="shared" si="32"/>
        <v>0</v>
      </c>
      <c r="D481">
        <f>A481*Calculations!$C$4</f>
        <v>2.6408074945555172E-15</v>
      </c>
      <c r="E481" t="e">
        <f t="shared" si="34"/>
        <v>#N/A</v>
      </c>
      <c r="F481" t="e">
        <f t="shared" si="35"/>
        <v>#N/A</v>
      </c>
      <c r="G481" t="e">
        <f t="shared" si="33"/>
        <v>#N/A</v>
      </c>
    </row>
    <row r="482" spans="1:7" x14ac:dyDescent="0.2">
      <c r="A482">
        <f>A481+'Inputs &amp; Outputs'!$B$6</f>
        <v>4.319999999999979</v>
      </c>
      <c r="B482">
        <f>(1/2*'Inputs &amp; Outputs'!$B$2*'Analytical Flight Path'!A482^2)+(Calculations!$A$4*'Analytical Flight Path'!A482)+'Inputs &amp; Outputs'!$B$5</f>
        <v>-38.339071999999319</v>
      </c>
      <c r="C482">
        <f t="shared" si="32"/>
        <v>0</v>
      </c>
      <c r="D482">
        <f>A482*Calculations!$C$4</f>
        <v>2.6463206626026062E-15</v>
      </c>
      <c r="E482" t="e">
        <f t="shared" si="34"/>
        <v>#N/A</v>
      </c>
      <c r="F482" t="e">
        <f t="shared" si="35"/>
        <v>#N/A</v>
      </c>
      <c r="G482" t="e">
        <f t="shared" si="33"/>
        <v>#N/A</v>
      </c>
    </row>
    <row r="483" spans="1:7" x14ac:dyDescent="0.2">
      <c r="A483">
        <f>A482+'Inputs &amp; Outputs'!$B$6</f>
        <v>4.3289999999999793</v>
      </c>
      <c r="B483">
        <f>(1/2*'Inputs &amp; Outputs'!$B$2*'Analytical Flight Path'!A483^2)+(Calculations!$A$4*'Analytical Flight Path'!A483)+'Inputs &amp; Outputs'!$B$5</f>
        <v>-38.63088210499933</v>
      </c>
      <c r="C483">
        <f t="shared" si="32"/>
        <v>0</v>
      </c>
      <c r="D483">
        <f>A483*Calculations!$C$4</f>
        <v>2.6518338306496952E-15</v>
      </c>
      <c r="E483" t="e">
        <f t="shared" si="34"/>
        <v>#N/A</v>
      </c>
      <c r="F483" t="e">
        <f t="shared" si="35"/>
        <v>#N/A</v>
      </c>
      <c r="G483" t="e">
        <f t="shared" si="33"/>
        <v>#N/A</v>
      </c>
    </row>
    <row r="484" spans="1:7" x14ac:dyDescent="0.2">
      <c r="A484">
        <f>A483+'Inputs &amp; Outputs'!$B$6</f>
        <v>4.3379999999999797</v>
      </c>
      <c r="B484">
        <f>(1/2*'Inputs &amp; Outputs'!$B$2*'Analytical Flight Path'!A484^2)+(Calculations!$A$4*'Analytical Flight Path'!A484)+'Inputs &amp; Outputs'!$B$5</f>
        <v>-38.92348681999934</v>
      </c>
      <c r="C484">
        <f t="shared" si="32"/>
        <v>0</v>
      </c>
      <c r="D484">
        <f>A484*Calculations!$C$4</f>
        <v>2.6573469986967843E-15</v>
      </c>
      <c r="E484" t="e">
        <f t="shared" si="34"/>
        <v>#N/A</v>
      </c>
      <c r="F484" t="e">
        <f t="shared" si="35"/>
        <v>#N/A</v>
      </c>
      <c r="G484" t="e">
        <f t="shared" si="33"/>
        <v>#N/A</v>
      </c>
    </row>
    <row r="485" spans="1:7" x14ac:dyDescent="0.2">
      <c r="A485">
        <f>A484+'Inputs &amp; Outputs'!$B$6</f>
        <v>4.34699999999998</v>
      </c>
      <c r="B485">
        <f>(1/2*'Inputs &amp; Outputs'!$B$2*'Analytical Flight Path'!A485^2)+(Calculations!$A$4*'Analytical Flight Path'!A485)+'Inputs &amp; Outputs'!$B$5</f>
        <v>-39.21688614499935</v>
      </c>
      <c r="C485">
        <f t="shared" si="32"/>
        <v>0</v>
      </c>
      <c r="D485">
        <f>A485*Calculations!$C$4</f>
        <v>2.6628601667438733E-15</v>
      </c>
      <c r="E485" t="e">
        <f t="shared" si="34"/>
        <v>#N/A</v>
      </c>
      <c r="F485" t="e">
        <f t="shared" si="35"/>
        <v>#N/A</v>
      </c>
      <c r="G485" t="e">
        <f t="shared" si="33"/>
        <v>#N/A</v>
      </c>
    </row>
    <row r="486" spans="1:7" x14ac:dyDescent="0.2">
      <c r="A486">
        <f>A485+'Inputs &amp; Outputs'!$B$6</f>
        <v>4.3559999999999803</v>
      </c>
      <c r="B486">
        <f>(1/2*'Inputs &amp; Outputs'!$B$2*'Analytical Flight Path'!A486^2)+(Calculations!$A$4*'Analytical Flight Path'!A486)+'Inputs &amp; Outputs'!$B$5</f>
        <v>-39.51108007999936</v>
      </c>
      <c r="C486">
        <f t="shared" si="32"/>
        <v>0</v>
      </c>
      <c r="D486">
        <f>A486*Calculations!$C$4</f>
        <v>2.6683733347909623E-15</v>
      </c>
      <c r="E486" t="e">
        <f t="shared" si="34"/>
        <v>#N/A</v>
      </c>
      <c r="F486" t="e">
        <f t="shared" si="35"/>
        <v>#N/A</v>
      </c>
      <c r="G486" t="e">
        <f t="shared" si="33"/>
        <v>#N/A</v>
      </c>
    </row>
    <row r="487" spans="1:7" x14ac:dyDescent="0.2">
      <c r="A487">
        <f>A486+'Inputs &amp; Outputs'!$B$6</f>
        <v>4.3649999999999807</v>
      </c>
      <c r="B487">
        <f>(1/2*'Inputs &amp; Outputs'!$B$2*'Analytical Flight Path'!A487^2)+(Calculations!$A$4*'Analytical Flight Path'!A487)+'Inputs &amp; Outputs'!$B$5</f>
        <v>-39.806068624999369</v>
      </c>
      <c r="C487">
        <f t="shared" si="32"/>
        <v>0</v>
      </c>
      <c r="D487">
        <f>A487*Calculations!$C$4</f>
        <v>2.6738865028380513E-15</v>
      </c>
      <c r="E487" t="e">
        <f t="shared" si="34"/>
        <v>#N/A</v>
      </c>
      <c r="F487" t="e">
        <f t="shared" si="35"/>
        <v>#N/A</v>
      </c>
      <c r="G487" t="e">
        <f t="shared" si="33"/>
        <v>#N/A</v>
      </c>
    </row>
    <row r="488" spans="1:7" x14ac:dyDescent="0.2">
      <c r="A488">
        <f>A487+'Inputs &amp; Outputs'!$B$6</f>
        <v>4.373999999999981</v>
      </c>
      <c r="B488">
        <f>(1/2*'Inputs &amp; Outputs'!$B$2*'Analytical Flight Path'!A488^2)+(Calculations!$A$4*'Analytical Flight Path'!A488)+'Inputs &amp; Outputs'!$B$5</f>
        <v>-40.101851779999379</v>
      </c>
      <c r="C488">
        <f t="shared" si="32"/>
        <v>0</v>
      </c>
      <c r="D488">
        <f>A488*Calculations!$C$4</f>
        <v>2.6793996708851404E-15</v>
      </c>
      <c r="E488" t="e">
        <f t="shared" si="34"/>
        <v>#N/A</v>
      </c>
      <c r="F488" t="e">
        <f t="shared" si="35"/>
        <v>#N/A</v>
      </c>
      <c r="G488" t="e">
        <f t="shared" si="33"/>
        <v>#N/A</v>
      </c>
    </row>
    <row r="489" spans="1:7" x14ac:dyDescent="0.2">
      <c r="A489">
        <f>A488+'Inputs &amp; Outputs'!$B$6</f>
        <v>4.3829999999999814</v>
      </c>
      <c r="B489">
        <f>(1/2*'Inputs &amp; Outputs'!$B$2*'Analytical Flight Path'!A489^2)+(Calculations!$A$4*'Analytical Flight Path'!A489)+'Inputs &amp; Outputs'!$B$5</f>
        <v>-40.398429544999388</v>
      </c>
      <c r="C489">
        <f t="shared" si="32"/>
        <v>0</v>
      </c>
      <c r="D489">
        <f>A489*Calculations!$C$4</f>
        <v>2.6849128389322294E-15</v>
      </c>
      <c r="E489" t="e">
        <f t="shared" si="34"/>
        <v>#N/A</v>
      </c>
      <c r="F489" t="e">
        <f t="shared" si="35"/>
        <v>#N/A</v>
      </c>
      <c r="G489" t="e">
        <f t="shared" si="33"/>
        <v>#N/A</v>
      </c>
    </row>
    <row r="490" spans="1:7" x14ac:dyDescent="0.2">
      <c r="A490">
        <f>A489+'Inputs &amp; Outputs'!$B$6</f>
        <v>4.3919999999999817</v>
      </c>
      <c r="B490">
        <f>(1/2*'Inputs &amp; Outputs'!$B$2*'Analytical Flight Path'!A490^2)+(Calculations!$A$4*'Analytical Flight Path'!A490)+'Inputs &amp; Outputs'!$B$5</f>
        <v>-40.695801919999397</v>
      </c>
      <c r="C490">
        <f t="shared" si="32"/>
        <v>0</v>
      </c>
      <c r="D490">
        <f>A490*Calculations!$C$4</f>
        <v>2.6904260069793184E-15</v>
      </c>
      <c r="E490" t="e">
        <f t="shared" si="34"/>
        <v>#N/A</v>
      </c>
      <c r="F490" t="e">
        <f t="shared" si="35"/>
        <v>#N/A</v>
      </c>
      <c r="G490" t="e">
        <f t="shared" si="33"/>
        <v>#N/A</v>
      </c>
    </row>
    <row r="491" spans="1:7" x14ac:dyDescent="0.2">
      <c r="A491">
        <f>A490+'Inputs &amp; Outputs'!$B$6</f>
        <v>4.400999999999982</v>
      </c>
      <c r="B491">
        <f>(1/2*'Inputs &amp; Outputs'!$B$2*'Analytical Flight Path'!A491^2)+(Calculations!$A$4*'Analytical Flight Path'!A491)+'Inputs &amp; Outputs'!$B$5</f>
        <v>-40.993968904999406</v>
      </c>
      <c r="C491">
        <f t="shared" si="32"/>
        <v>0</v>
      </c>
      <c r="D491">
        <f>A491*Calculations!$C$4</f>
        <v>2.6959391750264074E-15</v>
      </c>
      <c r="E491" t="e">
        <f t="shared" si="34"/>
        <v>#N/A</v>
      </c>
      <c r="F491" t="e">
        <f t="shared" si="35"/>
        <v>#N/A</v>
      </c>
      <c r="G491" t="e">
        <f t="shared" si="33"/>
        <v>#N/A</v>
      </c>
    </row>
    <row r="492" spans="1:7" x14ac:dyDescent="0.2">
      <c r="A492">
        <f>A491+'Inputs &amp; Outputs'!$B$6</f>
        <v>4.4099999999999824</v>
      </c>
      <c r="B492">
        <f>(1/2*'Inputs &amp; Outputs'!$B$2*'Analytical Flight Path'!A492^2)+(Calculations!$A$4*'Analytical Flight Path'!A492)+'Inputs &amp; Outputs'!$B$5</f>
        <v>-41.292930499999414</v>
      </c>
      <c r="C492">
        <f t="shared" si="32"/>
        <v>0</v>
      </c>
      <c r="D492">
        <f>A492*Calculations!$C$4</f>
        <v>2.7014523430734965E-15</v>
      </c>
      <c r="E492" t="e">
        <f t="shared" si="34"/>
        <v>#N/A</v>
      </c>
      <c r="F492" t="e">
        <f t="shared" si="35"/>
        <v>#N/A</v>
      </c>
      <c r="G492" t="e">
        <f t="shared" si="33"/>
        <v>#N/A</v>
      </c>
    </row>
    <row r="493" spans="1:7" x14ac:dyDescent="0.2">
      <c r="A493">
        <f>A492+'Inputs &amp; Outputs'!$B$6</f>
        <v>4.4189999999999827</v>
      </c>
      <c r="B493">
        <f>(1/2*'Inputs &amp; Outputs'!$B$2*'Analytical Flight Path'!A493^2)+(Calculations!$A$4*'Analytical Flight Path'!A493)+'Inputs &amp; Outputs'!$B$5</f>
        <v>-41.592686704999423</v>
      </c>
      <c r="C493">
        <f t="shared" si="32"/>
        <v>0</v>
      </c>
      <c r="D493">
        <f>A493*Calculations!$C$4</f>
        <v>2.7069655111205855E-15</v>
      </c>
      <c r="E493" t="e">
        <f t="shared" si="34"/>
        <v>#N/A</v>
      </c>
      <c r="F493" t="e">
        <f t="shared" si="35"/>
        <v>#N/A</v>
      </c>
      <c r="G493" t="e">
        <f t="shared" si="33"/>
        <v>#N/A</v>
      </c>
    </row>
    <row r="494" spans="1:7" x14ac:dyDescent="0.2">
      <c r="A494">
        <f>A493+'Inputs &amp; Outputs'!$B$6</f>
        <v>4.4279999999999831</v>
      </c>
      <c r="B494">
        <f>(1/2*'Inputs &amp; Outputs'!$B$2*'Analytical Flight Path'!A494^2)+(Calculations!$A$4*'Analytical Flight Path'!A494)+'Inputs &amp; Outputs'!$B$5</f>
        <v>-41.893237519999445</v>
      </c>
      <c r="C494">
        <f t="shared" si="32"/>
        <v>0</v>
      </c>
      <c r="D494">
        <f>A494*Calculations!$C$4</f>
        <v>2.7124786791676741E-15</v>
      </c>
      <c r="E494" t="e">
        <f t="shared" si="34"/>
        <v>#N/A</v>
      </c>
      <c r="F494" t="e">
        <f t="shared" si="35"/>
        <v>#N/A</v>
      </c>
      <c r="G494" t="e">
        <f t="shared" si="33"/>
        <v>#N/A</v>
      </c>
    </row>
    <row r="495" spans="1:7" x14ac:dyDescent="0.2">
      <c r="A495">
        <f>A494+'Inputs &amp; Outputs'!$B$6</f>
        <v>4.4369999999999834</v>
      </c>
      <c r="B495">
        <f>(1/2*'Inputs &amp; Outputs'!$B$2*'Analytical Flight Path'!A495^2)+(Calculations!$A$4*'Analytical Flight Path'!A495)+'Inputs &amp; Outputs'!$B$5</f>
        <v>-42.194582944999439</v>
      </c>
      <c r="C495">
        <f t="shared" si="32"/>
        <v>0</v>
      </c>
      <c r="D495">
        <f>A495*Calculations!$C$4</f>
        <v>2.7179918472147632E-15</v>
      </c>
      <c r="E495" t="e">
        <f t="shared" si="34"/>
        <v>#N/A</v>
      </c>
      <c r="F495" t="e">
        <f t="shared" si="35"/>
        <v>#N/A</v>
      </c>
      <c r="G495" t="e">
        <f t="shared" si="33"/>
        <v>#N/A</v>
      </c>
    </row>
    <row r="496" spans="1:7" x14ac:dyDescent="0.2">
      <c r="A496">
        <f>A495+'Inputs &amp; Outputs'!$B$6</f>
        <v>4.4459999999999837</v>
      </c>
      <c r="B496">
        <f>(1/2*'Inputs &amp; Outputs'!$B$2*'Analytical Flight Path'!A496^2)+(Calculations!$A$4*'Analytical Flight Path'!A496)+'Inputs &amp; Outputs'!$B$5</f>
        <v>-42.496722979999461</v>
      </c>
      <c r="C496">
        <f t="shared" si="32"/>
        <v>0</v>
      </c>
      <c r="D496">
        <f>A496*Calculations!$C$4</f>
        <v>2.7235050152618522E-15</v>
      </c>
      <c r="E496" t="e">
        <f t="shared" si="34"/>
        <v>#N/A</v>
      </c>
      <c r="F496" t="e">
        <f t="shared" si="35"/>
        <v>#N/A</v>
      </c>
      <c r="G496" t="e">
        <f t="shared" si="33"/>
        <v>#N/A</v>
      </c>
    </row>
    <row r="497" spans="1:7" x14ac:dyDescent="0.2">
      <c r="A497">
        <f>A496+'Inputs &amp; Outputs'!$B$6</f>
        <v>4.4549999999999841</v>
      </c>
      <c r="B497">
        <f>(1/2*'Inputs &amp; Outputs'!$B$2*'Analytical Flight Path'!A497^2)+(Calculations!$A$4*'Analytical Flight Path'!A497)+'Inputs &amp; Outputs'!$B$5</f>
        <v>-42.799657624999455</v>
      </c>
      <c r="C497">
        <f t="shared" si="32"/>
        <v>0</v>
      </c>
      <c r="D497">
        <f>A497*Calculations!$C$4</f>
        <v>2.7290181833089412E-15</v>
      </c>
      <c r="E497" t="e">
        <f t="shared" si="34"/>
        <v>#N/A</v>
      </c>
      <c r="F497" t="e">
        <f t="shared" si="35"/>
        <v>#N/A</v>
      </c>
      <c r="G497" t="e">
        <f t="shared" si="33"/>
        <v>#N/A</v>
      </c>
    </row>
    <row r="498" spans="1:7" x14ac:dyDescent="0.2">
      <c r="A498">
        <f>A497+'Inputs &amp; Outputs'!$B$6</f>
        <v>4.4639999999999844</v>
      </c>
      <c r="B498">
        <f>(1/2*'Inputs &amp; Outputs'!$B$2*'Analytical Flight Path'!A498^2)+(Calculations!$A$4*'Analytical Flight Path'!A498)+'Inputs &amp; Outputs'!$B$5</f>
        <v>-43.103386879999476</v>
      </c>
      <c r="C498">
        <f t="shared" si="32"/>
        <v>0</v>
      </c>
      <c r="D498">
        <f>A498*Calculations!$C$4</f>
        <v>2.7345313513560302E-15</v>
      </c>
      <c r="E498" t="e">
        <f t="shared" si="34"/>
        <v>#N/A</v>
      </c>
      <c r="F498" t="e">
        <f t="shared" si="35"/>
        <v>#N/A</v>
      </c>
      <c r="G498" t="e">
        <f t="shared" si="33"/>
        <v>#N/A</v>
      </c>
    </row>
    <row r="499" spans="1:7" x14ac:dyDescent="0.2">
      <c r="A499">
        <f>A498+'Inputs &amp; Outputs'!$B$6</f>
        <v>4.4729999999999848</v>
      </c>
      <c r="B499">
        <f>(1/2*'Inputs &amp; Outputs'!$B$2*'Analytical Flight Path'!A499^2)+(Calculations!$A$4*'Analytical Flight Path'!A499)+'Inputs &amp; Outputs'!$B$5</f>
        <v>-43.407910744999484</v>
      </c>
      <c r="C499">
        <f t="shared" si="32"/>
        <v>0</v>
      </c>
      <c r="D499">
        <f>A499*Calculations!$C$4</f>
        <v>2.7400445194031193E-15</v>
      </c>
      <c r="E499" t="e">
        <f t="shared" si="34"/>
        <v>#N/A</v>
      </c>
      <c r="F499" t="e">
        <f t="shared" si="35"/>
        <v>#N/A</v>
      </c>
      <c r="G499" t="e">
        <f t="shared" si="33"/>
        <v>#N/A</v>
      </c>
    </row>
    <row r="500" spans="1:7" x14ac:dyDescent="0.2">
      <c r="A500">
        <f>A499+'Inputs &amp; Outputs'!$B$6</f>
        <v>4.4819999999999851</v>
      </c>
      <c r="B500">
        <f>(1/2*'Inputs &amp; Outputs'!$B$2*'Analytical Flight Path'!A500^2)+(Calculations!$A$4*'Analytical Flight Path'!A500)+'Inputs &amp; Outputs'!$B$5</f>
        <v>-43.713229219999491</v>
      </c>
      <c r="C500">
        <f t="shared" si="32"/>
        <v>0</v>
      </c>
      <c r="D500">
        <f>A500*Calculations!$C$4</f>
        <v>2.7455576874502083E-15</v>
      </c>
      <c r="E500" t="e">
        <f t="shared" si="34"/>
        <v>#N/A</v>
      </c>
      <c r="F500" t="e">
        <f t="shared" si="35"/>
        <v>#N/A</v>
      </c>
      <c r="G500" t="e">
        <f t="shared" si="33"/>
        <v>#N/A</v>
      </c>
    </row>
    <row r="501" spans="1:7" x14ac:dyDescent="0.2">
      <c r="A501">
        <f>A500+'Inputs &amp; Outputs'!$B$6</f>
        <v>4.4909999999999854</v>
      </c>
      <c r="B501">
        <f>(1/2*'Inputs &amp; Outputs'!$B$2*'Analytical Flight Path'!A501^2)+(Calculations!$A$4*'Analytical Flight Path'!A501)+'Inputs &amp; Outputs'!$B$5</f>
        <v>-44.019342304999512</v>
      </c>
      <c r="C501">
        <f t="shared" si="32"/>
        <v>0</v>
      </c>
      <c r="D501">
        <f>A501*Calculations!$C$4</f>
        <v>2.7510708554972973E-15</v>
      </c>
      <c r="E501" t="e">
        <f t="shared" si="34"/>
        <v>#N/A</v>
      </c>
      <c r="F501" t="e">
        <f t="shared" si="35"/>
        <v>#N/A</v>
      </c>
      <c r="G501" t="e">
        <f t="shared" si="33"/>
        <v>#N/A</v>
      </c>
    </row>
    <row r="502" spans="1:7" x14ac:dyDescent="0.2">
      <c r="A502">
        <f>A501+'Inputs &amp; Outputs'!$B$6</f>
        <v>4.4999999999999858</v>
      </c>
      <c r="B502">
        <f>(1/2*'Inputs &amp; Outputs'!$B$2*'Analytical Flight Path'!A502^2)+(Calculations!$A$4*'Analytical Flight Path'!A502)+'Inputs &amp; Outputs'!$B$5</f>
        <v>-44.326249999999519</v>
      </c>
      <c r="C502">
        <f t="shared" si="32"/>
        <v>0</v>
      </c>
      <c r="D502">
        <f>A502*Calculations!$C$4</f>
        <v>2.7565840235443863E-15</v>
      </c>
      <c r="E502" t="e">
        <f t="shared" si="34"/>
        <v>#N/A</v>
      </c>
      <c r="F502" t="e">
        <f t="shared" si="35"/>
        <v>#N/A</v>
      </c>
      <c r="G502" t="e">
        <f t="shared" si="33"/>
        <v>#N/A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opLeftCell="A368" workbookViewId="0">
      <selection activeCell="F5" sqref="F5:F502"/>
    </sheetView>
  </sheetViews>
  <sheetFormatPr baseColWidth="10" defaultRowHeight="16" x14ac:dyDescent="0.2"/>
  <cols>
    <col min="4" max="4" width="11.83203125" bestFit="1" customWidth="1"/>
    <col min="5" max="5" width="13" bestFit="1" customWidth="1"/>
    <col min="6" max="6" width="12.6640625" bestFit="1" customWidth="1"/>
    <col min="7" max="7" width="15.6640625" bestFit="1" customWidth="1"/>
    <col min="8" max="8" width="14" bestFit="1" customWidth="1"/>
  </cols>
  <sheetData>
    <row r="1" spans="1:8" x14ac:dyDescent="0.2">
      <c r="A1" t="s">
        <v>26</v>
      </c>
      <c r="B1" t="s">
        <v>16</v>
      </c>
      <c r="C1" t="s">
        <v>27</v>
      </c>
      <c r="D1" t="s">
        <v>21</v>
      </c>
      <c r="E1" t="s">
        <v>28</v>
      </c>
      <c r="F1" t="s">
        <v>19</v>
      </c>
      <c r="G1" t="s">
        <v>24</v>
      </c>
      <c r="H1" t="s">
        <v>17</v>
      </c>
    </row>
    <row r="2" spans="1:8" x14ac:dyDescent="0.2">
      <c r="A2">
        <v>0</v>
      </c>
      <c r="B2">
        <f>'Inputs &amp; Outputs'!B5</f>
        <v>10</v>
      </c>
      <c r="C2">
        <f>Calculations!A4</f>
        <v>10</v>
      </c>
      <c r="D2">
        <f>A2*Calculations!$C$4</f>
        <v>0</v>
      </c>
      <c r="E2">
        <f>IF(B2&gt;0,B2,0)</f>
        <v>10</v>
      </c>
      <c r="F2">
        <f>A2</f>
        <v>0</v>
      </c>
      <c r="G2">
        <f>D2</f>
        <v>0</v>
      </c>
      <c r="H2">
        <f>E2</f>
        <v>10</v>
      </c>
    </row>
    <row r="3" spans="1:8" x14ac:dyDescent="0.2">
      <c r="A3">
        <f>A2+'Inputs &amp; Outputs'!$B$6</f>
        <v>8.9999999999999993E-3</v>
      </c>
      <c r="B3">
        <f>B2+C3*'Inputs &amp; Outputs'!$B$6</f>
        <v>10.08920539</v>
      </c>
      <c r="C3">
        <f>C2+'Inputs &amp; Outputs'!$B$6*'Inputs &amp; Outputs'!$B$2</f>
        <v>9.9117099999999994</v>
      </c>
      <c r="D3">
        <f>A3*Calculations!$C$4</f>
        <v>5.5131680470887894E-18</v>
      </c>
      <c r="E3">
        <f t="shared" ref="E3:E16" si="0">IF(B3&gt;0,B3,0)</f>
        <v>10.08920539</v>
      </c>
      <c r="F3">
        <f t="shared" ref="F3:F4" si="1">A3</f>
        <v>8.9999999999999993E-3</v>
      </c>
      <c r="G3">
        <f t="shared" ref="G3:H4" si="2">D3</f>
        <v>5.5131680470887894E-18</v>
      </c>
      <c r="H3">
        <f t="shared" si="2"/>
        <v>10.08920539</v>
      </c>
    </row>
    <row r="4" spans="1:8" x14ac:dyDescent="0.2">
      <c r="A4">
        <f>A3+'Inputs &amp; Outputs'!$B$6</f>
        <v>1.7999999999999999E-2</v>
      </c>
      <c r="B4">
        <f>B3+C4*'Inputs &amp; Outputs'!$B$6</f>
        <v>10.17761617</v>
      </c>
      <c r="C4">
        <f>C3+'Inputs &amp; Outputs'!$B$6*'Inputs &amp; Outputs'!$B$2</f>
        <v>9.8234199999999987</v>
      </c>
      <c r="D4">
        <f>A4*Calculations!$C$4</f>
        <v>1.1026336094177579E-17</v>
      </c>
      <c r="E4">
        <f t="shared" si="0"/>
        <v>10.17761617</v>
      </c>
      <c r="F4">
        <f t="shared" si="1"/>
        <v>1.7999999999999999E-2</v>
      </c>
      <c r="G4">
        <f t="shared" si="2"/>
        <v>1.1026336094177579E-17</v>
      </c>
      <c r="H4">
        <f t="shared" si="2"/>
        <v>10.17761617</v>
      </c>
    </row>
    <row r="5" spans="1:8" x14ac:dyDescent="0.2">
      <c r="A5">
        <f>A4+'Inputs &amp; Outputs'!$B$6</f>
        <v>2.6999999999999996E-2</v>
      </c>
      <c r="B5">
        <f>B4+C5*'Inputs &amp; Outputs'!$B$6</f>
        <v>10.265232340000001</v>
      </c>
      <c r="C5">
        <f>C4+'Inputs &amp; Outputs'!$B$6*'Inputs &amp; Outputs'!$B$2</f>
        <v>9.7351299999999981</v>
      </c>
      <c r="D5">
        <f>A5*Calculations!$C$4</f>
        <v>1.6539504141266368E-17</v>
      </c>
      <c r="E5">
        <f t="shared" si="0"/>
        <v>10.265232340000001</v>
      </c>
      <c r="F5">
        <f>IF(SUM(E2:E4)=0,NA(),A5)</f>
        <v>2.6999999999999996E-2</v>
      </c>
      <c r="G5">
        <f t="shared" ref="G5:G16" si="3">IF(SUM($E2:$E5)=0,NA(),D5)</f>
        <v>1.6539504141266368E-17</v>
      </c>
      <c r="H5">
        <f t="shared" ref="H5:H16" si="4">IF(SUM($E2:$E5)=0,NA(),E5)</f>
        <v>10.265232340000001</v>
      </c>
    </row>
    <row r="6" spans="1:8" x14ac:dyDescent="0.2">
      <c r="A6">
        <f>A5+'Inputs &amp; Outputs'!$B$6</f>
        <v>3.5999999999999997E-2</v>
      </c>
      <c r="B6">
        <f>B5+C6*'Inputs &amp; Outputs'!$B$6</f>
        <v>10.352053900000001</v>
      </c>
      <c r="C6">
        <f>C5+'Inputs &amp; Outputs'!$B$6*'Inputs &amp; Outputs'!$B$2</f>
        <v>9.6468399999999974</v>
      </c>
      <c r="D6">
        <f>A6*Calculations!$C$4</f>
        <v>2.2052672188355158E-17</v>
      </c>
      <c r="E6">
        <f t="shared" si="0"/>
        <v>10.352053900000001</v>
      </c>
      <c r="F6">
        <f t="shared" ref="F6:F69" si="5">IF(SUM(E3:E5)=0,NA(),A6)</f>
        <v>3.5999999999999997E-2</v>
      </c>
      <c r="G6">
        <f t="shared" si="3"/>
        <v>2.2052672188355158E-17</v>
      </c>
      <c r="H6">
        <f t="shared" si="4"/>
        <v>10.352053900000001</v>
      </c>
    </row>
    <row r="7" spans="1:8" x14ac:dyDescent="0.2">
      <c r="A7">
        <f>A6+'Inputs &amp; Outputs'!$B$6</f>
        <v>4.4999999999999998E-2</v>
      </c>
      <c r="B7">
        <f>B6+C7*'Inputs &amp; Outputs'!$B$6</f>
        <v>10.438080850000002</v>
      </c>
      <c r="C7">
        <f>C6+'Inputs &amp; Outputs'!$B$6*'Inputs &amp; Outputs'!$B$2</f>
        <v>9.5585499999999968</v>
      </c>
      <c r="D7">
        <f>A7*Calculations!$C$4</f>
        <v>2.756584023544395E-17</v>
      </c>
      <c r="E7">
        <f t="shared" si="0"/>
        <v>10.438080850000002</v>
      </c>
      <c r="F7">
        <f t="shared" si="5"/>
        <v>4.4999999999999998E-2</v>
      </c>
      <c r="G7">
        <f t="shared" si="3"/>
        <v>2.756584023544395E-17</v>
      </c>
      <c r="H7">
        <f t="shared" si="4"/>
        <v>10.438080850000002</v>
      </c>
    </row>
    <row r="8" spans="1:8" x14ac:dyDescent="0.2">
      <c r="A8">
        <f>A7+'Inputs &amp; Outputs'!$B$6</f>
        <v>5.3999999999999999E-2</v>
      </c>
      <c r="B8">
        <f>B7+C8*'Inputs &amp; Outputs'!$B$6</f>
        <v>10.523313190000001</v>
      </c>
      <c r="C8">
        <f>C7+'Inputs &amp; Outputs'!$B$6*'Inputs &amp; Outputs'!$B$2</f>
        <v>9.4702599999999961</v>
      </c>
      <c r="D8">
        <f>A8*Calculations!$C$4</f>
        <v>3.3079008282532743E-17</v>
      </c>
      <c r="E8">
        <f t="shared" si="0"/>
        <v>10.523313190000001</v>
      </c>
      <c r="F8">
        <f t="shared" si="5"/>
        <v>5.3999999999999999E-2</v>
      </c>
      <c r="G8">
        <f t="shared" si="3"/>
        <v>3.3079008282532743E-17</v>
      </c>
      <c r="H8">
        <f t="shared" si="4"/>
        <v>10.523313190000001</v>
      </c>
    </row>
    <row r="9" spans="1:8" x14ac:dyDescent="0.2">
      <c r="A9">
        <f>A8+'Inputs &amp; Outputs'!$B$6</f>
        <v>6.3E-2</v>
      </c>
      <c r="B9">
        <f>B8+C9*'Inputs &amp; Outputs'!$B$6</f>
        <v>10.607750920000001</v>
      </c>
      <c r="C9">
        <f>C8+'Inputs &amp; Outputs'!$B$6*'Inputs &amp; Outputs'!$B$2</f>
        <v>9.3819699999999955</v>
      </c>
      <c r="D9">
        <f>A9*Calculations!$C$4</f>
        <v>3.8592176329621529E-17</v>
      </c>
      <c r="E9">
        <f t="shared" si="0"/>
        <v>10.607750920000001</v>
      </c>
      <c r="F9">
        <f t="shared" si="5"/>
        <v>6.3E-2</v>
      </c>
      <c r="G9">
        <f>IF(SUM($E6:$E9)=0,NA(),D9)</f>
        <v>3.8592176329621529E-17</v>
      </c>
      <c r="H9">
        <f>IF(SUM($E6:$E9)=0,NA(),E9)</f>
        <v>10.607750920000001</v>
      </c>
    </row>
    <row r="10" spans="1:8" x14ac:dyDescent="0.2">
      <c r="A10">
        <f>A9+'Inputs &amp; Outputs'!$B$6</f>
        <v>7.1999999999999995E-2</v>
      </c>
      <c r="B10">
        <f>B9+C10*'Inputs &amp; Outputs'!$B$6</f>
        <v>10.69139404</v>
      </c>
      <c r="C10">
        <f>C9+'Inputs &amp; Outputs'!$B$6*'Inputs &amp; Outputs'!$B$2</f>
        <v>9.2936799999999948</v>
      </c>
      <c r="D10">
        <f>A10*Calculations!$C$4</f>
        <v>4.4105344376710315E-17</v>
      </c>
      <c r="E10">
        <f t="shared" si="0"/>
        <v>10.69139404</v>
      </c>
      <c r="F10">
        <f t="shared" si="5"/>
        <v>7.1999999999999995E-2</v>
      </c>
      <c r="G10">
        <f t="shared" si="3"/>
        <v>4.4105344376710315E-17</v>
      </c>
      <c r="H10">
        <f t="shared" si="4"/>
        <v>10.69139404</v>
      </c>
    </row>
    <row r="11" spans="1:8" x14ac:dyDescent="0.2">
      <c r="A11">
        <f>A10+'Inputs &amp; Outputs'!$B$6</f>
        <v>8.0999999999999989E-2</v>
      </c>
      <c r="B11">
        <f>B10+C11*'Inputs &amp; Outputs'!$B$6</f>
        <v>10.77424255</v>
      </c>
      <c r="C11">
        <f>C10+'Inputs &amp; Outputs'!$B$6*'Inputs &amp; Outputs'!$B$2</f>
        <v>9.2053899999999942</v>
      </c>
      <c r="D11">
        <f>A11*Calculations!$C$4</f>
        <v>4.9618512423799102E-17</v>
      </c>
      <c r="E11">
        <f t="shared" si="0"/>
        <v>10.77424255</v>
      </c>
      <c r="F11">
        <f t="shared" si="5"/>
        <v>8.0999999999999989E-2</v>
      </c>
      <c r="G11">
        <f t="shared" si="3"/>
        <v>4.9618512423799102E-17</v>
      </c>
      <c r="H11">
        <f t="shared" si="4"/>
        <v>10.77424255</v>
      </c>
    </row>
    <row r="12" spans="1:8" x14ac:dyDescent="0.2">
      <c r="A12">
        <f>A11+'Inputs &amp; Outputs'!$B$6</f>
        <v>8.9999999999999983E-2</v>
      </c>
      <c r="B12">
        <f>B11+C12*'Inputs &amp; Outputs'!$B$6</f>
        <v>10.85629645</v>
      </c>
      <c r="C12">
        <f>C11+'Inputs &amp; Outputs'!$B$6*'Inputs &amp; Outputs'!$B$2</f>
        <v>9.1170999999999935</v>
      </c>
      <c r="D12">
        <f>A12*Calculations!$C$4</f>
        <v>5.5131680470887888E-17</v>
      </c>
      <c r="E12">
        <f t="shared" si="0"/>
        <v>10.85629645</v>
      </c>
      <c r="F12">
        <f t="shared" si="5"/>
        <v>8.9999999999999983E-2</v>
      </c>
      <c r="G12">
        <f t="shared" si="3"/>
        <v>5.5131680470887888E-17</v>
      </c>
      <c r="H12">
        <f t="shared" si="4"/>
        <v>10.85629645</v>
      </c>
    </row>
    <row r="13" spans="1:8" x14ac:dyDescent="0.2">
      <c r="A13">
        <f>A12+'Inputs &amp; Outputs'!$B$6</f>
        <v>9.8999999999999977E-2</v>
      </c>
      <c r="B13">
        <f>B12+C13*'Inputs &amp; Outputs'!$B$6</f>
        <v>10.937555740000001</v>
      </c>
      <c r="C13">
        <f>C12+'Inputs &amp; Outputs'!$B$6*'Inputs &amp; Outputs'!$B$2</f>
        <v>9.0288099999999929</v>
      </c>
      <c r="D13">
        <f>A13*Calculations!$C$4</f>
        <v>6.0644848517976681E-17</v>
      </c>
      <c r="E13">
        <f t="shared" si="0"/>
        <v>10.937555740000001</v>
      </c>
      <c r="F13">
        <f t="shared" si="5"/>
        <v>9.8999999999999977E-2</v>
      </c>
      <c r="G13">
        <f t="shared" si="3"/>
        <v>6.0644848517976681E-17</v>
      </c>
      <c r="H13">
        <f t="shared" si="4"/>
        <v>10.937555740000001</v>
      </c>
    </row>
    <row r="14" spans="1:8" x14ac:dyDescent="0.2">
      <c r="A14">
        <f>A13+'Inputs &amp; Outputs'!$B$6</f>
        <v>0.10799999999999997</v>
      </c>
      <c r="B14">
        <f>B13+C14*'Inputs &amp; Outputs'!$B$6</f>
        <v>11.018020420000001</v>
      </c>
      <c r="C14">
        <f>C13+'Inputs &amp; Outputs'!$B$6*'Inputs &amp; Outputs'!$B$2</f>
        <v>8.9405199999999923</v>
      </c>
      <c r="D14">
        <f>A14*Calculations!$C$4</f>
        <v>6.6158016565065461E-17</v>
      </c>
      <c r="E14">
        <f t="shared" si="0"/>
        <v>11.018020420000001</v>
      </c>
      <c r="F14">
        <f t="shared" si="5"/>
        <v>0.10799999999999997</v>
      </c>
      <c r="G14">
        <f t="shared" si="3"/>
        <v>6.6158016565065461E-17</v>
      </c>
      <c r="H14">
        <f t="shared" si="4"/>
        <v>11.018020420000001</v>
      </c>
    </row>
    <row r="15" spans="1:8" x14ac:dyDescent="0.2">
      <c r="A15">
        <f>A14+'Inputs &amp; Outputs'!$B$6</f>
        <v>0.11699999999999997</v>
      </c>
      <c r="B15">
        <f>B14+C15*'Inputs &amp; Outputs'!$B$6</f>
        <v>11.097690490000002</v>
      </c>
      <c r="C15">
        <f>C14+'Inputs &amp; Outputs'!$B$6*'Inputs &amp; Outputs'!$B$2</f>
        <v>8.8522299999999916</v>
      </c>
      <c r="D15">
        <f>A15*Calculations!$C$4</f>
        <v>7.1671184612154253E-17</v>
      </c>
      <c r="E15">
        <f t="shared" si="0"/>
        <v>11.097690490000002</v>
      </c>
      <c r="F15">
        <f t="shared" si="5"/>
        <v>0.11699999999999997</v>
      </c>
      <c r="G15">
        <f t="shared" si="3"/>
        <v>7.1671184612154253E-17</v>
      </c>
      <c r="H15">
        <f t="shared" si="4"/>
        <v>11.097690490000002</v>
      </c>
    </row>
    <row r="16" spans="1:8" x14ac:dyDescent="0.2">
      <c r="A16">
        <f>A15+'Inputs &amp; Outputs'!$B$6</f>
        <v>0.12599999999999997</v>
      </c>
      <c r="B16">
        <f>B15+C16*'Inputs &amp; Outputs'!$B$6</f>
        <v>11.176565950000002</v>
      </c>
      <c r="C16">
        <f>C15+'Inputs &amp; Outputs'!$B$6*'Inputs &amp; Outputs'!$B$2</f>
        <v>8.763939999999991</v>
      </c>
      <c r="D16">
        <f>A16*Calculations!$C$4</f>
        <v>7.7184352659243046E-17</v>
      </c>
      <c r="E16">
        <f t="shared" si="0"/>
        <v>11.176565950000002</v>
      </c>
      <c r="F16">
        <f t="shared" si="5"/>
        <v>0.12599999999999997</v>
      </c>
      <c r="G16">
        <f t="shared" si="3"/>
        <v>7.7184352659243046E-17</v>
      </c>
      <c r="H16">
        <f t="shared" si="4"/>
        <v>11.176565950000002</v>
      </c>
    </row>
    <row r="17" spans="1:8" x14ac:dyDescent="0.2">
      <c r="A17">
        <f>A16+'Inputs &amp; Outputs'!$B$6</f>
        <v>0.13499999999999998</v>
      </c>
      <c r="B17">
        <f>B16+C17*'Inputs &amp; Outputs'!$B$6</f>
        <v>11.254646800000002</v>
      </c>
      <c r="C17">
        <f>C16+'Inputs &amp; Outputs'!$B$6*'Inputs &amp; Outputs'!$B$2</f>
        <v>8.6756499999999903</v>
      </c>
      <c r="D17">
        <f>A17*Calculations!$C$4</f>
        <v>8.2697520706331838E-17</v>
      </c>
      <c r="E17">
        <f t="shared" ref="E17:E80" si="6">IF(B17&gt;0,B17,0)</f>
        <v>11.254646800000002</v>
      </c>
      <c r="F17">
        <f t="shared" si="5"/>
        <v>0.13499999999999998</v>
      </c>
      <c r="G17">
        <f t="shared" ref="G17:G80" si="7">IF(SUM($E14:$E17)=0,NA(),D17)</f>
        <v>8.2697520706331838E-17</v>
      </c>
      <c r="H17">
        <f t="shared" ref="H17:H80" si="8">IF(SUM($E14:$E17)=0,NA(),E17)</f>
        <v>11.254646800000002</v>
      </c>
    </row>
    <row r="18" spans="1:8" x14ac:dyDescent="0.2">
      <c r="A18">
        <f>A17+'Inputs &amp; Outputs'!$B$6</f>
        <v>0.14399999999999999</v>
      </c>
      <c r="B18">
        <f>B17+C18*'Inputs &amp; Outputs'!$B$6</f>
        <v>11.331933040000001</v>
      </c>
      <c r="C18">
        <f>C17+'Inputs &amp; Outputs'!$B$6*'Inputs &amp; Outputs'!$B$2</f>
        <v>8.5873599999999897</v>
      </c>
      <c r="D18">
        <f>A18*Calculations!$C$4</f>
        <v>8.8210688753420631E-17</v>
      </c>
      <c r="E18">
        <f t="shared" si="6"/>
        <v>11.331933040000001</v>
      </c>
      <c r="F18">
        <f t="shared" si="5"/>
        <v>0.14399999999999999</v>
      </c>
      <c r="G18">
        <f t="shared" si="7"/>
        <v>8.8210688753420631E-17</v>
      </c>
      <c r="H18">
        <f t="shared" si="8"/>
        <v>11.331933040000001</v>
      </c>
    </row>
    <row r="19" spans="1:8" x14ac:dyDescent="0.2">
      <c r="A19">
        <f>A18+'Inputs &amp; Outputs'!$B$6</f>
        <v>0.153</v>
      </c>
      <c r="B19">
        <f>B18+C19*'Inputs &amp; Outputs'!$B$6</f>
        <v>11.40842467</v>
      </c>
      <c r="C19">
        <f>C18+'Inputs &amp; Outputs'!$B$6*'Inputs &amp; Outputs'!$B$2</f>
        <v>8.499069999999989</v>
      </c>
      <c r="D19">
        <f>A19*Calculations!$C$4</f>
        <v>9.3723856800509423E-17</v>
      </c>
      <c r="E19">
        <f t="shared" si="6"/>
        <v>11.40842467</v>
      </c>
      <c r="F19">
        <f t="shared" si="5"/>
        <v>0.153</v>
      </c>
      <c r="G19">
        <f t="shared" si="7"/>
        <v>9.3723856800509423E-17</v>
      </c>
      <c r="H19">
        <f t="shared" si="8"/>
        <v>11.40842467</v>
      </c>
    </row>
    <row r="20" spans="1:8" x14ac:dyDescent="0.2">
      <c r="A20">
        <f>A19+'Inputs &amp; Outputs'!$B$6</f>
        <v>0.16200000000000001</v>
      </c>
      <c r="B20">
        <f>B19+C20*'Inputs &amp; Outputs'!$B$6</f>
        <v>11.48412169</v>
      </c>
      <c r="C20">
        <f>C19+'Inputs &amp; Outputs'!$B$6*'Inputs &amp; Outputs'!$B$2</f>
        <v>8.4107799999999884</v>
      </c>
      <c r="D20">
        <f>A20*Calculations!$C$4</f>
        <v>9.9237024847598228E-17</v>
      </c>
      <c r="E20">
        <f t="shared" si="6"/>
        <v>11.48412169</v>
      </c>
      <c r="F20">
        <f t="shared" si="5"/>
        <v>0.16200000000000001</v>
      </c>
      <c r="G20">
        <f t="shared" si="7"/>
        <v>9.9237024847598228E-17</v>
      </c>
      <c r="H20">
        <f t="shared" si="8"/>
        <v>11.48412169</v>
      </c>
    </row>
    <row r="21" spans="1:8" x14ac:dyDescent="0.2">
      <c r="A21">
        <f>A20+'Inputs &amp; Outputs'!$B$6</f>
        <v>0.17100000000000001</v>
      </c>
      <c r="B21">
        <f>B20+C21*'Inputs &amp; Outputs'!$B$6</f>
        <v>11.5590241</v>
      </c>
      <c r="C21">
        <f>C20+'Inputs &amp; Outputs'!$B$6*'Inputs &amp; Outputs'!$B$2</f>
        <v>8.3224899999999877</v>
      </c>
      <c r="D21">
        <f>A21*Calculations!$C$4</f>
        <v>1.0475019289468702E-16</v>
      </c>
      <c r="E21">
        <f t="shared" si="6"/>
        <v>11.5590241</v>
      </c>
      <c r="F21">
        <f t="shared" si="5"/>
        <v>0.17100000000000001</v>
      </c>
      <c r="G21">
        <f t="shared" si="7"/>
        <v>1.0475019289468702E-16</v>
      </c>
      <c r="H21">
        <f t="shared" si="8"/>
        <v>11.5590241</v>
      </c>
    </row>
    <row r="22" spans="1:8" x14ac:dyDescent="0.2">
      <c r="A22">
        <f>A21+'Inputs &amp; Outputs'!$B$6</f>
        <v>0.18000000000000002</v>
      </c>
      <c r="B22">
        <f>B21+C22*'Inputs &amp; Outputs'!$B$6</f>
        <v>11.6331319</v>
      </c>
      <c r="C22">
        <f>C21+'Inputs &amp; Outputs'!$B$6*'Inputs &amp; Outputs'!$B$2</f>
        <v>8.2341999999999871</v>
      </c>
      <c r="D22">
        <f>A22*Calculations!$C$4</f>
        <v>1.1026336094177581E-16</v>
      </c>
      <c r="E22">
        <f t="shared" si="6"/>
        <v>11.6331319</v>
      </c>
      <c r="F22">
        <f t="shared" si="5"/>
        <v>0.18000000000000002</v>
      </c>
      <c r="G22">
        <f t="shared" si="7"/>
        <v>1.1026336094177581E-16</v>
      </c>
      <c r="H22">
        <f t="shared" si="8"/>
        <v>11.6331319</v>
      </c>
    </row>
    <row r="23" spans="1:8" x14ac:dyDescent="0.2">
      <c r="A23">
        <f>A22+'Inputs &amp; Outputs'!$B$6</f>
        <v>0.18900000000000003</v>
      </c>
      <c r="B23">
        <f>B22+C23*'Inputs &amp; Outputs'!$B$6</f>
        <v>11.706445090000001</v>
      </c>
      <c r="C23">
        <f>C22+'Inputs &amp; Outputs'!$B$6*'Inputs &amp; Outputs'!$B$2</f>
        <v>8.1459099999999864</v>
      </c>
      <c r="D23">
        <f>A23*Calculations!$C$4</f>
        <v>1.1577652898886461E-16</v>
      </c>
      <c r="E23">
        <f t="shared" si="6"/>
        <v>11.706445090000001</v>
      </c>
      <c r="F23">
        <f t="shared" si="5"/>
        <v>0.18900000000000003</v>
      </c>
      <c r="G23">
        <f t="shared" si="7"/>
        <v>1.1577652898886461E-16</v>
      </c>
      <c r="H23">
        <f t="shared" si="8"/>
        <v>11.706445090000001</v>
      </c>
    </row>
    <row r="24" spans="1:8" x14ac:dyDescent="0.2">
      <c r="A24">
        <f>A23+'Inputs &amp; Outputs'!$B$6</f>
        <v>0.19800000000000004</v>
      </c>
      <c r="B24">
        <f>B23+C24*'Inputs &amp; Outputs'!$B$6</f>
        <v>11.778963670000001</v>
      </c>
      <c r="C24">
        <f>C23+'Inputs &amp; Outputs'!$B$6*'Inputs &amp; Outputs'!$B$2</f>
        <v>8.0576199999999858</v>
      </c>
      <c r="D24">
        <f>A24*Calculations!$C$4</f>
        <v>1.2128969703595341E-16</v>
      </c>
      <c r="E24">
        <f t="shared" si="6"/>
        <v>11.778963670000001</v>
      </c>
      <c r="F24">
        <f t="shared" si="5"/>
        <v>0.19800000000000004</v>
      </c>
      <c r="G24">
        <f t="shared" si="7"/>
        <v>1.2128969703595341E-16</v>
      </c>
      <c r="H24">
        <f t="shared" si="8"/>
        <v>11.778963670000001</v>
      </c>
    </row>
    <row r="25" spans="1:8" x14ac:dyDescent="0.2">
      <c r="A25">
        <f>A24+'Inputs &amp; Outputs'!$B$6</f>
        <v>0.20700000000000005</v>
      </c>
      <c r="B25">
        <f>B24+C25*'Inputs &amp; Outputs'!$B$6</f>
        <v>11.850687640000002</v>
      </c>
      <c r="C25">
        <f>C24+'Inputs &amp; Outputs'!$B$6*'Inputs &amp; Outputs'!$B$2</f>
        <v>7.969329999999986</v>
      </c>
      <c r="D25">
        <f>A25*Calculations!$C$4</f>
        <v>1.2680286508304219E-16</v>
      </c>
      <c r="E25">
        <f t="shared" si="6"/>
        <v>11.850687640000002</v>
      </c>
      <c r="F25">
        <f t="shared" si="5"/>
        <v>0.20700000000000005</v>
      </c>
      <c r="G25">
        <f t="shared" si="7"/>
        <v>1.2680286508304219E-16</v>
      </c>
      <c r="H25">
        <f t="shared" si="8"/>
        <v>11.850687640000002</v>
      </c>
    </row>
    <row r="26" spans="1:8" x14ac:dyDescent="0.2">
      <c r="A26">
        <f>A25+'Inputs &amp; Outputs'!$B$6</f>
        <v>0.21600000000000005</v>
      </c>
      <c r="B26">
        <f>B25+C26*'Inputs &amp; Outputs'!$B$6</f>
        <v>11.921617000000001</v>
      </c>
      <c r="C26">
        <f>C25+'Inputs &amp; Outputs'!$B$6*'Inputs &amp; Outputs'!$B$2</f>
        <v>7.8810399999999863</v>
      </c>
      <c r="D26">
        <f>A26*Calculations!$C$4</f>
        <v>1.32316033130131E-16</v>
      </c>
      <c r="E26">
        <f t="shared" si="6"/>
        <v>11.921617000000001</v>
      </c>
      <c r="F26">
        <f t="shared" si="5"/>
        <v>0.21600000000000005</v>
      </c>
      <c r="G26">
        <f t="shared" si="7"/>
        <v>1.32316033130131E-16</v>
      </c>
      <c r="H26">
        <f t="shared" si="8"/>
        <v>11.921617000000001</v>
      </c>
    </row>
    <row r="27" spans="1:8" x14ac:dyDescent="0.2">
      <c r="A27">
        <f>A26+'Inputs &amp; Outputs'!$B$6</f>
        <v>0.22500000000000006</v>
      </c>
      <c r="B27">
        <f>B26+C27*'Inputs &amp; Outputs'!$B$6</f>
        <v>11.991751750000001</v>
      </c>
      <c r="C27">
        <f>C26+'Inputs &amp; Outputs'!$B$6*'Inputs &amp; Outputs'!$B$2</f>
        <v>7.7927499999999865</v>
      </c>
      <c r="D27">
        <f>A27*Calculations!$C$4</f>
        <v>1.378292011772198E-16</v>
      </c>
      <c r="E27">
        <f t="shared" si="6"/>
        <v>11.991751750000001</v>
      </c>
      <c r="F27">
        <f t="shared" si="5"/>
        <v>0.22500000000000006</v>
      </c>
      <c r="G27">
        <f t="shared" si="7"/>
        <v>1.378292011772198E-16</v>
      </c>
      <c r="H27">
        <f t="shared" si="8"/>
        <v>11.991751750000001</v>
      </c>
    </row>
    <row r="28" spans="1:8" x14ac:dyDescent="0.2">
      <c r="A28">
        <f>A27+'Inputs &amp; Outputs'!$B$6</f>
        <v>0.23400000000000007</v>
      </c>
      <c r="B28">
        <f>B27+C28*'Inputs &amp; Outputs'!$B$6</f>
        <v>12.06109189</v>
      </c>
      <c r="C28">
        <f>C27+'Inputs &amp; Outputs'!$B$6*'Inputs &amp; Outputs'!$B$2</f>
        <v>7.7044599999999868</v>
      </c>
      <c r="D28">
        <f>A28*Calculations!$C$4</f>
        <v>1.4334236922430858E-16</v>
      </c>
      <c r="E28">
        <f t="shared" si="6"/>
        <v>12.06109189</v>
      </c>
      <c r="F28">
        <f t="shared" si="5"/>
        <v>0.23400000000000007</v>
      </c>
      <c r="G28">
        <f t="shared" si="7"/>
        <v>1.4334236922430858E-16</v>
      </c>
      <c r="H28">
        <f t="shared" si="8"/>
        <v>12.06109189</v>
      </c>
    </row>
    <row r="29" spans="1:8" x14ac:dyDescent="0.2">
      <c r="A29">
        <f>A28+'Inputs &amp; Outputs'!$B$6</f>
        <v>0.24300000000000008</v>
      </c>
      <c r="B29">
        <f>B28+C29*'Inputs &amp; Outputs'!$B$6</f>
        <v>12.12963742</v>
      </c>
      <c r="C29">
        <f>C28+'Inputs &amp; Outputs'!$B$6*'Inputs &amp; Outputs'!$B$2</f>
        <v>7.616169999999987</v>
      </c>
      <c r="D29">
        <f>A29*Calculations!$C$4</f>
        <v>1.4885553727139739E-16</v>
      </c>
      <c r="E29">
        <f t="shared" si="6"/>
        <v>12.12963742</v>
      </c>
      <c r="F29">
        <f t="shared" si="5"/>
        <v>0.24300000000000008</v>
      </c>
      <c r="G29">
        <f t="shared" si="7"/>
        <v>1.4885553727139739E-16</v>
      </c>
      <c r="H29">
        <f t="shared" si="8"/>
        <v>12.12963742</v>
      </c>
    </row>
    <row r="30" spans="1:8" x14ac:dyDescent="0.2">
      <c r="A30">
        <f>A29+'Inputs &amp; Outputs'!$B$6</f>
        <v>0.25200000000000006</v>
      </c>
      <c r="B30">
        <f>B29+C30*'Inputs &amp; Outputs'!$B$6</f>
        <v>12.19738834</v>
      </c>
      <c r="C30">
        <f>C29+'Inputs &amp; Outputs'!$B$6*'Inputs &amp; Outputs'!$B$2</f>
        <v>7.5278799999999872</v>
      </c>
      <c r="D30">
        <f>A30*Calculations!$C$4</f>
        <v>1.5436870531848617E-16</v>
      </c>
      <c r="E30">
        <f t="shared" si="6"/>
        <v>12.19738834</v>
      </c>
      <c r="F30">
        <f t="shared" si="5"/>
        <v>0.25200000000000006</v>
      </c>
      <c r="G30">
        <f t="shared" si="7"/>
        <v>1.5436870531848617E-16</v>
      </c>
      <c r="H30">
        <f t="shared" si="8"/>
        <v>12.19738834</v>
      </c>
    </row>
    <row r="31" spans="1:8" x14ac:dyDescent="0.2">
      <c r="A31">
        <f>A30+'Inputs &amp; Outputs'!$B$6</f>
        <v>0.26100000000000007</v>
      </c>
      <c r="B31">
        <f>B30+C31*'Inputs &amp; Outputs'!$B$6</f>
        <v>12.26434465</v>
      </c>
      <c r="C31">
        <f>C30+'Inputs &amp; Outputs'!$B$6*'Inputs &amp; Outputs'!$B$2</f>
        <v>7.4395899999999875</v>
      </c>
      <c r="D31">
        <f>A31*Calculations!$C$4</f>
        <v>1.5988187336557495E-16</v>
      </c>
      <c r="E31">
        <f t="shared" si="6"/>
        <v>12.26434465</v>
      </c>
      <c r="F31">
        <f t="shared" si="5"/>
        <v>0.26100000000000007</v>
      </c>
      <c r="G31">
        <f t="shared" si="7"/>
        <v>1.5988187336557495E-16</v>
      </c>
      <c r="H31">
        <f t="shared" si="8"/>
        <v>12.26434465</v>
      </c>
    </row>
    <row r="32" spans="1:8" x14ac:dyDescent="0.2">
      <c r="A32">
        <f>A31+'Inputs &amp; Outputs'!$B$6</f>
        <v>0.27000000000000007</v>
      </c>
      <c r="B32">
        <f>B31+C32*'Inputs &amp; Outputs'!$B$6</f>
        <v>12.33050635</v>
      </c>
      <c r="C32">
        <f>C31+'Inputs &amp; Outputs'!$B$6*'Inputs &amp; Outputs'!$B$2</f>
        <v>7.3512999999999877</v>
      </c>
      <c r="D32">
        <f>A32*Calculations!$C$4</f>
        <v>1.6539504141266375E-16</v>
      </c>
      <c r="E32">
        <f t="shared" si="6"/>
        <v>12.33050635</v>
      </c>
      <c r="F32">
        <f t="shared" si="5"/>
        <v>0.27000000000000007</v>
      </c>
      <c r="G32">
        <f t="shared" si="7"/>
        <v>1.6539504141266375E-16</v>
      </c>
      <c r="H32">
        <f t="shared" si="8"/>
        <v>12.33050635</v>
      </c>
    </row>
    <row r="33" spans="1:8" x14ac:dyDescent="0.2">
      <c r="A33">
        <f>A32+'Inputs &amp; Outputs'!$B$6</f>
        <v>0.27900000000000008</v>
      </c>
      <c r="B33">
        <f>B32+C33*'Inputs &amp; Outputs'!$B$6</f>
        <v>12.395873440000001</v>
      </c>
      <c r="C33">
        <f>C32+'Inputs &amp; Outputs'!$B$6*'Inputs &amp; Outputs'!$B$2</f>
        <v>7.263009999999988</v>
      </c>
      <c r="D33">
        <f>A33*Calculations!$C$4</f>
        <v>1.7090820945975253E-16</v>
      </c>
      <c r="E33">
        <f t="shared" si="6"/>
        <v>12.395873440000001</v>
      </c>
      <c r="F33">
        <f t="shared" si="5"/>
        <v>0.27900000000000008</v>
      </c>
      <c r="G33">
        <f t="shared" si="7"/>
        <v>1.7090820945975253E-16</v>
      </c>
      <c r="H33">
        <f t="shared" si="8"/>
        <v>12.395873440000001</v>
      </c>
    </row>
    <row r="34" spans="1:8" x14ac:dyDescent="0.2">
      <c r="A34">
        <f>A33+'Inputs &amp; Outputs'!$B$6</f>
        <v>0.28800000000000009</v>
      </c>
      <c r="B34">
        <f>B33+C34*'Inputs &amp; Outputs'!$B$6</f>
        <v>12.460445920000002</v>
      </c>
      <c r="C34">
        <f>C33+'Inputs &amp; Outputs'!$B$6*'Inputs &amp; Outputs'!$B$2</f>
        <v>7.1747199999999882</v>
      </c>
      <c r="D34">
        <f>A34*Calculations!$C$4</f>
        <v>1.7642137750684134E-16</v>
      </c>
      <c r="E34">
        <f t="shared" si="6"/>
        <v>12.460445920000002</v>
      </c>
      <c r="F34">
        <f t="shared" si="5"/>
        <v>0.28800000000000009</v>
      </c>
      <c r="G34">
        <f t="shared" si="7"/>
        <v>1.7642137750684134E-16</v>
      </c>
      <c r="H34">
        <f t="shared" si="8"/>
        <v>12.460445920000002</v>
      </c>
    </row>
    <row r="35" spans="1:8" x14ac:dyDescent="0.2">
      <c r="A35">
        <f>A34+'Inputs &amp; Outputs'!$B$6</f>
        <v>0.2970000000000001</v>
      </c>
      <c r="B35">
        <f>B34+C35*'Inputs &amp; Outputs'!$B$6</f>
        <v>12.524223790000001</v>
      </c>
      <c r="C35">
        <f>C34+'Inputs &amp; Outputs'!$B$6*'Inputs &amp; Outputs'!$B$2</f>
        <v>7.0864299999999885</v>
      </c>
      <c r="D35">
        <f>A35*Calculations!$C$4</f>
        <v>1.8193454555393014E-16</v>
      </c>
      <c r="E35">
        <f t="shared" si="6"/>
        <v>12.524223790000001</v>
      </c>
      <c r="F35">
        <f t="shared" si="5"/>
        <v>0.2970000000000001</v>
      </c>
      <c r="G35">
        <f t="shared" si="7"/>
        <v>1.8193454555393014E-16</v>
      </c>
      <c r="H35">
        <f t="shared" si="8"/>
        <v>12.524223790000001</v>
      </c>
    </row>
    <row r="36" spans="1:8" x14ac:dyDescent="0.2">
      <c r="A36">
        <f>A35+'Inputs &amp; Outputs'!$B$6</f>
        <v>0.30600000000000011</v>
      </c>
      <c r="B36">
        <f>B35+C36*'Inputs &amp; Outputs'!$B$6</f>
        <v>12.58720705</v>
      </c>
      <c r="C36">
        <f>C35+'Inputs &amp; Outputs'!$B$6*'Inputs &amp; Outputs'!$B$2</f>
        <v>6.9981399999999887</v>
      </c>
      <c r="D36">
        <f>A36*Calculations!$C$4</f>
        <v>1.8744771360101892E-16</v>
      </c>
      <c r="E36">
        <f t="shared" si="6"/>
        <v>12.58720705</v>
      </c>
      <c r="F36">
        <f t="shared" si="5"/>
        <v>0.30600000000000011</v>
      </c>
      <c r="G36">
        <f t="shared" si="7"/>
        <v>1.8744771360101892E-16</v>
      </c>
      <c r="H36">
        <f t="shared" si="8"/>
        <v>12.58720705</v>
      </c>
    </row>
    <row r="37" spans="1:8" x14ac:dyDescent="0.2">
      <c r="A37">
        <f>A36+'Inputs &amp; Outputs'!$B$6</f>
        <v>0.31500000000000011</v>
      </c>
      <c r="B37">
        <f>B36+C37*'Inputs &amp; Outputs'!$B$6</f>
        <v>12.649395699999999</v>
      </c>
      <c r="C37">
        <f>C36+'Inputs &amp; Outputs'!$B$6*'Inputs &amp; Outputs'!$B$2</f>
        <v>6.9098499999999889</v>
      </c>
      <c r="D37">
        <f>A37*Calculations!$C$4</f>
        <v>1.9296088164810773E-16</v>
      </c>
      <c r="E37">
        <f t="shared" si="6"/>
        <v>12.649395699999999</v>
      </c>
      <c r="F37">
        <f t="shared" si="5"/>
        <v>0.31500000000000011</v>
      </c>
      <c r="G37">
        <f t="shared" si="7"/>
        <v>1.9296088164810773E-16</v>
      </c>
      <c r="H37">
        <f t="shared" si="8"/>
        <v>12.649395699999999</v>
      </c>
    </row>
    <row r="38" spans="1:8" x14ac:dyDescent="0.2">
      <c r="A38">
        <f>A37+'Inputs &amp; Outputs'!$B$6</f>
        <v>0.32400000000000012</v>
      </c>
      <c r="B38">
        <f>B37+C38*'Inputs &amp; Outputs'!$B$6</f>
        <v>12.710789739999999</v>
      </c>
      <c r="C38">
        <f>C37+'Inputs &amp; Outputs'!$B$6*'Inputs &amp; Outputs'!$B$2</f>
        <v>6.8215599999999892</v>
      </c>
      <c r="D38">
        <f>A38*Calculations!$C$4</f>
        <v>1.9847404969519651E-16</v>
      </c>
      <c r="E38">
        <f t="shared" si="6"/>
        <v>12.710789739999999</v>
      </c>
      <c r="F38">
        <f t="shared" si="5"/>
        <v>0.32400000000000012</v>
      </c>
      <c r="G38">
        <f t="shared" si="7"/>
        <v>1.9847404969519651E-16</v>
      </c>
      <c r="H38">
        <f t="shared" si="8"/>
        <v>12.710789739999999</v>
      </c>
    </row>
    <row r="39" spans="1:8" x14ac:dyDescent="0.2">
      <c r="A39">
        <f>A38+'Inputs &amp; Outputs'!$B$6</f>
        <v>0.33300000000000013</v>
      </c>
      <c r="B39">
        <f>B38+C39*'Inputs &amp; Outputs'!$B$6</f>
        <v>12.771389169999999</v>
      </c>
      <c r="C39">
        <f>C38+'Inputs &amp; Outputs'!$B$6*'Inputs &amp; Outputs'!$B$2</f>
        <v>6.7332699999999894</v>
      </c>
      <c r="D39">
        <f>A39*Calculations!$C$4</f>
        <v>2.0398721774228531E-16</v>
      </c>
      <c r="E39">
        <f t="shared" si="6"/>
        <v>12.771389169999999</v>
      </c>
      <c r="F39">
        <f t="shared" si="5"/>
        <v>0.33300000000000013</v>
      </c>
      <c r="G39">
        <f t="shared" si="7"/>
        <v>2.0398721774228531E-16</v>
      </c>
      <c r="H39">
        <f t="shared" si="8"/>
        <v>12.771389169999999</v>
      </c>
    </row>
    <row r="40" spans="1:8" x14ac:dyDescent="0.2">
      <c r="A40">
        <f>A39+'Inputs &amp; Outputs'!$B$6</f>
        <v>0.34200000000000014</v>
      </c>
      <c r="B40">
        <f>B39+C40*'Inputs &amp; Outputs'!$B$6</f>
        <v>12.831193989999999</v>
      </c>
      <c r="C40">
        <f>C39+'Inputs &amp; Outputs'!$B$6*'Inputs &amp; Outputs'!$B$2</f>
        <v>6.6449799999999897</v>
      </c>
      <c r="D40">
        <f>A40*Calculations!$C$4</f>
        <v>2.0950038578937412E-16</v>
      </c>
      <c r="E40">
        <f t="shared" si="6"/>
        <v>12.831193989999999</v>
      </c>
      <c r="F40">
        <f t="shared" si="5"/>
        <v>0.34200000000000014</v>
      </c>
      <c r="G40">
        <f t="shared" si="7"/>
        <v>2.0950038578937412E-16</v>
      </c>
      <c r="H40">
        <f t="shared" si="8"/>
        <v>12.831193989999999</v>
      </c>
    </row>
    <row r="41" spans="1:8" x14ac:dyDescent="0.2">
      <c r="A41">
        <f>A40+'Inputs &amp; Outputs'!$B$6</f>
        <v>0.35100000000000015</v>
      </c>
      <c r="B41">
        <f>B40+C41*'Inputs &amp; Outputs'!$B$6</f>
        <v>12.890204199999999</v>
      </c>
      <c r="C41">
        <f>C40+'Inputs &amp; Outputs'!$B$6*'Inputs &amp; Outputs'!$B$2</f>
        <v>6.5566899999999899</v>
      </c>
      <c r="D41">
        <f>A41*Calculations!$C$4</f>
        <v>2.150135538364629E-16</v>
      </c>
      <c r="E41">
        <f t="shared" si="6"/>
        <v>12.890204199999999</v>
      </c>
      <c r="F41">
        <f t="shared" si="5"/>
        <v>0.35100000000000015</v>
      </c>
      <c r="G41">
        <f t="shared" si="7"/>
        <v>2.150135538364629E-16</v>
      </c>
      <c r="H41">
        <f t="shared" si="8"/>
        <v>12.890204199999999</v>
      </c>
    </row>
    <row r="42" spans="1:8" x14ac:dyDescent="0.2">
      <c r="A42">
        <f>A41+'Inputs &amp; Outputs'!$B$6</f>
        <v>0.36000000000000015</v>
      </c>
      <c r="B42">
        <f>B41+C42*'Inputs &amp; Outputs'!$B$6</f>
        <v>12.9484198</v>
      </c>
      <c r="C42">
        <f>C41+'Inputs &amp; Outputs'!$B$6*'Inputs &amp; Outputs'!$B$2</f>
        <v>6.4683999999999902</v>
      </c>
      <c r="D42">
        <f>A42*Calculations!$C$4</f>
        <v>2.205267218835517E-16</v>
      </c>
      <c r="E42">
        <f t="shared" si="6"/>
        <v>12.9484198</v>
      </c>
      <c r="F42">
        <f t="shared" si="5"/>
        <v>0.36000000000000015</v>
      </c>
      <c r="G42">
        <f t="shared" si="7"/>
        <v>2.205267218835517E-16</v>
      </c>
      <c r="H42">
        <f t="shared" si="8"/>
        <v>12.9484198</v>
      </c>
    </row>
    <row r="43" spans="1:8" x14ac:dyDescent="0.2">
      <c r="A43">
        <f>A42+'Inputs &amp; Outputs'!$B$6</f>
        <v>0.36900000000000016</v>
      </c>
      <c r="B43">
        <f>B42+C43*'Inputs &amp; Outputs'!$B$6</f>
        <v>13.005840790000001</v>
      </c>
      <c r="C43">
        <f>C42+'Inputs &amp; Outputs'!$B$6*'Inputs &amp; Outputs'!$B$2</f>
        <v>6.3801099999999904</v>
      </c>
      <c r="D43">
        <f>A43*Calculations!$C$4</f>
        <v>2.2603988993064048E-16</v>
      </c>
      <c r="E43">
        <f t="shared" si="6"/>
        <v>13.005840790000001</v>
      </c>
      <c r="F43">
        <f t="shared" si="5"/>
        <v>0.36900000000000016</v>
      </c>
      <c r="G43">
        <f t="shared" si="7"/>
        <v>2.2603988993064048E-16</v>
      </c>
      <c r="H43">
        <f t="shared" si="8"/>
        <v>13.005840790000001</v>
      </c>
    </row>
    <row r="44" spans="1:8" x14ac:dyDescent="0.2">
      <c r="A44">
        <f>A43+'Inputs &amp; Outputs'!$B$6</f>
        <v>0.37800000000000017</v>
      </c>
      <c r="B44">
        <f>B43+C44*'Inputs &amp; Outputs'!$B$6</f>
        <v>13.06246717</v>
      </c>
      <c r="C44">
        <f>C43+'Inputs &amp; Outputs'!$B$6*'Inputs &amp; Outputs'!$B$2</f>
        <v>6.2918199999999906</v>
      </c>
      <c r="D44">
        <f>A44*Calculations!$C$4</f>
        <v>2.3155305797772931E-16</v>
      </c>
      <c r="E44">
        <f t="shared" si="6"/>
        <v>13.06246717</v>
      </c>
      <c r="F44">
        <f t="shared" si="5"/>
        <v>0.37800000000000017</v>
      </c>
      <c r="G44">
        <f t="shared" si="7"/>
        <v>2.3155305797772931E-16</v>
      </c>
      <c r="H44">
        <f t="shared" si="8"/>
        <v>13.06246717</v>
      </c>
    </row>
    <row r="45" spans="1:8" x14ac:dyDescent="0.2">
      <c r="A45">
        <f>A44+'Inputs &amp; Outputs'!$B$6</f>
        <v>0.38700000000000018</v>
      </c>
      <c r="B45">
        <f>B44+C45*'Inputs &amp; Outputs'!$B$6</f>
        <v>13.118298939999999</v>
      </c>
      <c r="C45">
        <f>C44+'Inputs &amp; Outputs'!$B$6*'Inputs &amp; Outputs'!$B$2</f>
        <v>6.2035299999999909</v>
      </c>
      <c r="D45">
        <f>A45*Calculations!$C$4</f>
        <v>2.3706622602481809E-16</v>
      </c>
      <c r="E45">
        <f t="shared" si="6"/>
        <v>13.118298939999999</v>
      </c>
      <c r="F45">
        <f t="shared" si="5"/>
        <v>0.38700000000000018</v>
      </c>
      <c r="G45">
        <f t="shared" si="7"/>
        <v>2.3706622602481809E-16</v>
      </c>
      <c r="H45">
        <f t="shared" si="8"/>
        <v>13.118298939999999</v>
      </c>
    </row>
    <row r="46" spans="1:8" x14ac:dyDescent="0.2">
      <c r="A46">
        <f>A45+'Inputs &amp; Outputs'!$B$6</f>
        <v>0.39600000000000019</v>
      </c>
      <c r="B46">
        <f>B45+C46*'Inputs &amp; Outputs'!$B$6</f>
        <v>13.173336099999998</v>
      </c>
      <c r="C46">
        <f>C45+'Inputs &amp; Outputs'!$B$6*'Inputs &amp; Outputs'!$B$2</f>
        <v>6.1152399999999911</v>
      </c>
      <c r="D46">
        <f>A46*Calculations!$C$4</f>
        <v>2.4257939407190687E-16</v>
      </c>
      <c r="E46">
        <f t="shared" si="6"/>
        <v>13.173336099999998</v>
      </c>
      <c r="F46">
        <f t="shared" si="5"/>
        <v>0.39600000000000019</v>
      </c>
      <c r="G46">
        <f t="shared" si="7"/>
        <v>2.4257939407190687E-16</v>
      </c>
      <c r="H46">
        <f t="shared" si="8"/>
        <v>13.173336099999998</v>
      </c>
    </row>
    <row r="47" spans="1:8" x14ac:dyDescent="0.2">
      <c r="A47">
        <f>A46+'Inputs &amp; Outputs'!$B$6</f>
        <v>0.40500000000000019</v>
      </c>
      <c r="B47">
        <f>B46+C47*'Inputs &amp; Outputs'!$B$6</f>
        <v>13.227578649999998</v>
      </c>
      <c r="C47">
        <f>C46+'Inputs &amp; Outputs'!$B$6*'Inputs &amp; Outputs'!$B$2</f>
        <v>6.0269499999999914</v>
      </c>
      <c r="D47">
        <f>A47*Calculations!$C$4</f>
        <v>2.4809256211899565E-16</v>
      </c>
      <c r="E47">
        <f t="shared" si="6"/>
        <v>13.227578649999998</v>
      </c>
      <c r="F47">
        <f t="shared" si="5"/>
        <v>0.40500000000000019</v>
      </c>
      <c r="G47">
        <f t="shared" si="7"/>
        <v>2.4809256211899565E-16</v>
      </c>
      <c r="H47">
        <f t="shared" si="8"/>
        <v>13.227578649999998</v>
      </c>
    </row>
    <row r="48" spans="1:8" x14ac:dyDescent="0.2">
      <c r="A48">
        <f>A47+'Inputs &amp; Outputs'!$B$6</f>
        <v>0.4140000000000002</v>
      </c>
      <c r="B48">
        <f>B47+C48*'Inputs &amp; Outputs'!$B$6</f>
        <v>13.281026589999998</v>
      </c>
      <c r="C48">
        <f>C47+'Inputs &amp; Outputs'!$B$6*'Inputs &amp; Outputs'!$B$2</f>
        <v>5.9386599999999916</v>
      </c>
      <c r="D48">
        <f>A48*Calculations!$C$4</f>
        <v>2.5360573016608448E-16</v>
      </c>
      <c r="E48">
        <f t="shared" si="6"/>
        <v>13.281026589999998</v>
      </c>
      <c r="F48">
        <f t="shared" si="5"/>
        <v>0.4140000000000002</v>
      </c>
      <c r="G48">
        <f t="shared" si="7"/>
        <v>2.5360573016608448E-16</v>
      </c>
      <c r="H48">
        <f t="shared" si="8"/>
        <v>13.281026589999998</v>
      </c>
    </row>
    <row r="49" spans="1:8" x14ac:dyDescent="0.2">
      <c r="A49">
        <f>A48+'Inputs &amp; Outputs'!$B$6</f>
        <v>0.42300000000000021</v>
      </c>
      <c r="B49">
        <f>B48+C49*'Inputs &amp; Outputs'!$B$6</f>
        <v>13.333679919999998</v>
      </c>
      <c r="C49">
        <f>C48+'Inputs &amp; Outputs'!$B$6*'Inputs &amp; Outputs'!$B$2</f>
        <v>5.8503699999999919</v>
      </c>
      <c r="D49">
        <f>A49*Calculations!$C$4</f>
        <v>2.5911889821317326E-16</v>
      </c>
      <c r="E49">
        <f t="shared" si="6"/>
        <v>13.333679919999998</v>
      </c>
      <c r="F49">
        <f t="shared" si="5"/>
        <v>0.42300000000000021</v>
      </c>
      <c r="G49">
        <f t="shared" si="7"/>
        <v>2.5911889821317326E-16</v>
      </c>
      <c r="H49">
        <f t="shared" si="8"/>
        <v>13.333679919999998</v>
      </c>
    </row>
    <row r="50" spans="1:8" x14ac:dyDescent="0.2">
      <c r="A50">
        <f>A49+'Inputs &amp; Outputs'!$B$6</f>
        <v>0.43200000000000022</v>
      </c>
      <c r="B50">
        <f>B49+C50*'Inputs &amp; Outputs'!$B$6</f>
        <v>13.385538639999998</v>
      </c>
      <c r="C50">
        <f>C49+'Inputs &amp; Outputs'!$B$6*'Inputs &amp; Outputs'!$B$2</f>
        <v>5.7620799999999921</v>
      </c>
      <c r="D50">
        <f>A50*Calculations!$C$4</f>
        <v>2.6463206626026204E-16</v>
      </c>
      <c r="E50">
        <f t="shared" si="6"/>
        <v>13.385538639999998</v>
      </c>
      <c r="F50">
        <f t="shared" si="5"/>
        <v>0.43200000000000022</v>
      </c>
      <c r="G50">
        <f t="shared" si="7"/>
        <v>2.6463206626026204E-16</v>
      </c>
      <c r="H50">
        <f t="shared" si="8"/>
        <v>13.385538639999998</v>
      </c>
    </row>
    <row r="51" spans="1:8" x14ac:dyDescent="0.2">
      <c r="A51">
        <f>A50+'Inputs &amp; Outputs'!$B$6</f>
        <v>0.44100000000000023</v>
      </c>
      <c r="B51">
        <f>B50+C51*'Inputs &amp; Outputs'!$B$6</f>
        <v>13.436602749999999</v>
      </c>
      <c r="C51">
        <f>C50+'Inputs &amp; Outputs'!$B$6*'Inputs &amp; Outputs'!$B$2</f>
        <v>5.6737899999999923</v>
      </c>
      <c r="D51">
        <f>A51*Calculations!$C$4</f>
        <v>2.7014523430735087E-16</v>
      </c>
      <c r="E51">
        <f t="shared" si="6"/>
        <v>13.436602749999999</v>
      </c>
      <c r="F51">
        <f t="shared" si="5"/>
        <v>0.44100000000000023</v>
      </c>
      <c r="G51">
        <f t="shared" si="7"/>
        <v>2.7014523430735087E-16</v>
      </c>
      <c r="H51">
        <f t="shared" si="8"/>
        <v>13.436602749999999</v>
      </c>
    </row>
    <row r="52" spans="1:8" x14ac:dyDescent="0.2">
      <c r="A52">
        <f>A51+'Inputs &amp; Outputs'!$B$6</f>
        <v>0.45000000000000023</v>
      </c>
      <c r="B52">
        <f>B51+C52*'Inputs &amp; Outputs'!$B$6</f>
        <v>13.486872249999999</v>
      </c>
      <c r="C52">
        <f>C51+'Inputs &amp; Outputs'!$B$6*'Inputs &amp; Outputs'!$B$2</f>
        <v>5.5854999999999926</v>
      </c>
      <c r="D52">
        <f>A52*Calculations!$C$4</f>
        <v>2.7565840235443965E-16</v>
      </c>
      <c r="E52">
        <f t="shared" si="6"/>
        <v>13.486872249999999</v>
      </c>
      <c r="F52">
        <f t="shared" si="5"/>
        <v>0.45000000000000023</v>
      </c>
      <c r="G52">
        <f t="shared" si="7"/>
        <v>2.7565840235443965E-16</v>
      </c>
      <c r="H52">
        <f t="shared" si="8"/>
        <v>13.486872249999999</v>
      </c>
    </row>
    <row r="53" spans="1:8" x14ac:dyDescent="0.2">
      <c r="A53">
        <f>A52+'Inputs &amp; Outputs'!$B$6</f>
        <v>0.45900000000000024</v>
      </c>
      <c r="B53">
        <f>B52+C53*'Inputs &amp; Outputs'!$B$6</f>
        <v>13.536347139999998</v>
      </c>
      <c r="C53">
        <f>C52+'Inputs &amp; Outputs'!$B$6*'Inputs &amp; Outputs'!$B$2</f>
        <v>5.4972099999999928</v>
      </c>
      <c r="D53">
        <f>A53*Calculations!$C$4</f>
        <v>2.8117157040152843E-16</v>
      </c>
      <c r="E53">
        <f t="shared" si="6"/>
        <v>13.536347139999998</v>
      </c>
      <c r="F53">
        <f t="shared" si="5"/>
        <v>0.45900000000000024</v>
      </c>
      <c r="G53">
        <f t="shared" si="7"/>
        <v>2.8117157040152843E-16</v>
      </c>
      <c r="H53">
        <f t="shared" si="8"/>
        <v>13.536347139999998</v>
      </c>
    </row>
    <row r="54" spans="1:8" x14ac:dyDescent="0.2">
      <c r="A54">
        <f>A53+'Inputs &amp; Outputs'!$B$6</f>
        <v>0.46800000000000025</v>
      </c>
      <c r="B54">
        <f>B53+C54*'Inputs &amp; Outputs'!$B$6</f>
        <v>13.585027419999998</v>
      </c>
      <c r="C54">
        <f>C53+'Inputs &amp; Outputs'!$B$6*'Inputs &amp; Outputs'!$B$2</f>
        <v>5.4089199999999931</v>
      </c>
      <c r="D54">
        <f>A54*Calculations!$C$4</f>
        <v>2.8668473844861721E-16</v>
      </c>
      <c r="E54">
        <f t="shared" si="6"/>
        <v>13.585027419999998</v>
      </c>
      <c r="F54">
        <f t="shared" si="5"/>
        <v>0.46800000000000025</v>
      </c>
      <c r="G54">
        <f t="shared" si="7"/>
        <v>2.8668473844861721E-16</v>
      </c>
      <c r="H54">
        <f t="shared" si="8"/>
        <v>13.585027419999998</v>
      </c>
    </row>
    <row r="55" spans="1:8" x14ac:dyDescent="0.2">
      <c r="A55">
        <f>A54+'Inputs &amp; Outputs'!$B$6</f>
        <v>0.47700000000000026</v>
      </c>
      <c r="B55">
        <f>B54+C55*'Inputs &amp; Outputs'!$B$6</f>
        <v>13.632913089999997</v>
      </c>
      <c r="C55">
        <f>C54+'Inputs &amp; Outputs'!$B$6*'Inputs &amp; Outputs'!$B$2</f>
        <v>5.3206299999999933</v>
      </c>
      <c r="D55">
        <f>A55*Calculations!$C$4</f>
        <v>2.9219790649570604E-16</v>
      </c>
      <c r="E55">
        <f t="shared" si="6"/>
        <v>13.632913089999997</v>
      </c>
      <c r="F55">
        <f t="shared" si="5"/>
        <v>0.47700000000000026</v>
      </c>
      <c r="G55">
        <f t="shared" si="7"/>
        <v>2.9219790649570604E-16</v>
      </c>
      <c r="H55">
        <f t="shared" si="8"/>
        <v>13.632913089999997</v>
      </c>
    </row>
    <row r="56" spans="1:8" x14ac:dyDescent="0.2">
      <c r="A56">
        <f>A55+'Inputs &amp; Outputs'!$B$6</f>
        <v>0.48600000000000027</v>
      </c>
      <c r="B56">
        <f>B55+C56*'Inputs &amp; Outputs'!$B$6</f>
        <v>13.680004149999997</v>
      </c>
      <c r="C56">
        <f>C55+'Inputs &amp; Outputs'!$B$6*'Inputs &amp; Outputs'!$B$2</f>
        <v>5.2323399999999936</v>
      </c>
      <c r="D56">
        <f>A56*Calculations!$C$4</f>
        <v>2.9771107454279482E-16</v>
      </c>
      <c r="E56">
        <f t="shared" si="6"/>
        <v>13.680004149999997</v>
      </c>
      <c r="F56">
        <f t="shared" si="5"/>
        <v>0.48600000000000027</v>
      </c>
      <c r="G56">
        <f t="shared" si="7"/>
        <v>2.9771107454279482E-16</v>
      </c>
      <c r="H56">
        <f t="shared" si="8"/>
        <v>13.680004149999997</v>
      </c>
    </row>
    <row r="57" spans="1:8" x14ac:dyDescent="0.2">
      <c r="A57">
        <f>A56+'Inputs &amp; Outputs'!$B$6</f>
        <v>0.49500000000000027</v>
      </c>
      <c r="B57">
        <f>B56+C57*'Inputs &amp; Outputs'!$B$6</f>
        <v>13.726300599999997</v>
      </c>
      <c r="C57">
        <f>C56+'Inputs &amp; Outputs'!$B$6*'Inputs &amp; Outputs'!$B$2</f>
        <v>5.1440499999999938</v>
      </c>
      <c r="D57">
        <f>A57*Calculations!$C$4</f>
        <v>3.032242425898836E-16</v>
      </c>
      <c r="E57">
        <f t="shared" si="6"/>
        <v>13.726300599999997</v>
      </c>
      <c r="F57">
        <f t="shared" si="5"/>
        <v>0.49500000000000027</v>
      </c>
      <c r="G57">
        <f t="shared" si="7"/>
        <v>3.032242425898836E-16</v>
      </c>
      <c r="H57">
        <f t="shared" si="8"/>
        <v>13.726300599999997</v>
      </c>
    </row>
    <row r="58" spans="1:8" x14ac:dyDescent="0.2">
      <c r="A58">
        <f>A57+'Inputs &amp; Outputs'!$B$6</f>
        <v>0.50400000000000023</v>
      </c>
      <c r="B58">
        <f>B57+C58*'Inputs &amp; Outputs'!$B$6</f>
        <v>13.771802439999997</v>
      </c>
      <c r="C58">
        <f>C57+'Inputs &amp; Outputs'!$B$6*'Inputs &amp; Outputs'!$B$2</f>
        <v>5.055759999999994</v>
      </c>
      <c r="D58">
        <f>A58*Calculations!$C$4</f>
        <v>3.0873741063697238E-16</v>
      </c>
      <c r="E58">
        <f t="shared" si="6"/>
        <v>13.771802439999997</v>
      </c>
      <c r="F58">
        <f t="shared" si="5"/>
        <v>0.50400000000000023</v>
      </c>
      <c r="G58">
        <f t="shared" si="7"/>
        <v>3.0873741063697238E-16</v>
      </c>
      <c r="H58">
        <f t="shared" si="8"/>
        <v>13.771802439999997</v>
      </c>
    </row>
    <row r="59" spans="1:8" x14ac:dyDescent="0.2">
      <c r="A59">
        <f>A58+'Inputs &amp; Outputs'!$B$6</f>
        <v>0.51300000000000023</v>
      </c>
      <c r="B59">
        <f>B58+C59*'Inputs &amp; Outputs'!$B$6</f>
        <v>13.816509669999997</v>
      </c>
      <c r="C59">
        <f>C58+'Inputs &amp; Outputs'!$B$6*'Inputs &amp; Outputs'!$B$2</f>
        <v>4.9674699999999943</v>
      </c>
      <c r="D59">
        <f>A59*Calculations!$C$4</f>
        <v>3.1425057868406116E-16</v>
      </c>
      <c r="E59">
        <f t="shared" si="6"/>
        <v>13.816509669999997</v>
      </c>
      <c r="F59">
        <f t="shared" si="5"/>
        <v>0.51300000000000023</v>
      </c>
      <c r="G59">
        <f t="shared" si="7"/>
        <v>3.1425057868406116E-16</v>
      </c>
      <c r="H59">
        <f t="shared" si="8"/>
        <v>13.816509669999997</v>
      </c>
    </row>
    <row r="60" spans="1:8" x14ac:dyDescent="0.2">
      <c r="A60">
        <f>A59+'Inputs &amp; Outputs'!$B$6</f>
        <v>0.52200000000000024</v>
      </c>
      <c r="B60">
        <f>B59+C60*'Inputs &amp; Outputs'!$B$6</f>
        <v>13.860422289999997</v>
      </c>
      <c r="C60">
        <f>C59+'Inputs &amp; Outputs'!$B$6*'Inputs &amp; Outputs'!$B$2</f>
        <v>4.8791799999999945</v>
      </c>
      <c r="D60">
        <f>A60*Calculations!$C$4</f>
        <v>3.1976374673114999E-16</v>
      </c>
      <c r="E60">
        <f t="shared" si="6"/>
        <v>13.860422289999997</v>
      </c>
      <c r="F60">
        <f t="shared" si="5"/>
        <v>0.52200000000000024</v>
      </c>
      <c r="G60">
        <f t="shared" si="7"/>
        <v>3.1976374673114999E-16</v>
      </c>
      <c r="H60">
        <f t="shared" si="8"/>
        <v>13.860422289999997</v>
      </c>
    </row>
    <row r="61" spans="1:8" x14ac:dyDescent="0.2">
      <c r="A61">
        <f>A60+'Inputs &amp; Outputs'!$B$6</f>
        <v>0.53100000000000025</v>
      </c>
      <c r="B61">
        <f>B60+C61*'Inputs &amp; Outputs'!$B$6</f>
        <v>13.903540299999998</v>
      </c>
      <c r="C61">
        <f>C60+'Inputs &amp; Outputs'!$B$6*'Inputs &amp; Outputs'!$B$2</f>
        <v>4.7908899999999948</v>
      </c>
      <c r="D61">
        <f>A61*Calculations!$C$4</f>
        <v>3.2527691477823877E-16</v>
      </c>
      <c r="E61">
        <f t="shared" si="6"/>
        <v>13.903540299999998</v>
      </c>
      <c r="F61">
        <f t="shared" si="5"/>
        <v>0.53100000000000025</v>
      </c>
      <c r="G61">
        <f t="shared" si="7"/>
        <v>3.2527691477823877E-16</v>
      </c>
      <c r="H61">
        <f t="shared" si="8"/>
        <v>13.903540299999998</v>
      </c>
    </row>
    <row r="62" spans="1:8" x14ac:dyDescent="0.2">
      <c r="A62">
        <f>A61+'Inputs &amp; Outputs'!$B$6</f>
        <v>0.54000000000000026</v>
      </c>
      <c r="B62">
        <f>B61+C62*'Inputs &amp; Outputs'!$B$6</f>
        <v>13.945863699999999</v>
      </c>
      <c r="C62">
        <f>C61+'Inputs &amp; Outputs'!$B$6*'Inputs &amp; Outputs'!$B$2</f>
        <v>4.702599999999995</v>
      </c>
      <c r="D62">
        <f>A62*Calculations!$C$4</f>
        <v>3.3079008282532755E-16</v>
      </c>
      <c r="E62">
        <f t="shared" si="6"/>
        <v>13.945863699999999</v>
      </c>
      <c r="F62">
        <f t="shared" si="5"/>
        <v>0.54000000000000026</v>
      </c>
      <c r="G62">
        <f t="shared" si="7"/>
        <v>3.3079008282532755E-16</v>
      </c>
      <c r="H62">
        <f t="shared" si="8"/>
        <v>13.945863699999999</v>
      </c>
    </row>
    <row r="63" spans="1:8" x14ac:dyDescent="0.2">
      <c r="A63">
        <f>A62+'Inputs &amp; Outputs'!$B$6</f>
        <v>0.54900000000000027</v>
      </c>
      <c r="B63">
        <f>B62+C63*'Inputs &amp; Outputs'!$B$6</f>
        <v>13.987392489999998</v>
      </c>
      <c r="C63">
        <f>C62+'Inputs &amp; Outputs'!$B$6*'Inputs &amp; Outputs'!$B$2</f>
        <v>4.6143099999999952</v>
      </c>
      <c r="D63">
        <f>A63*Calculations!$C$4</f>
        <v>3.3630325087241633E-16</v>
      </c>
      <c r="E63">
        <f t="shared" si="6"/>
        <v>13.987392489999998</v>
      </c>
      <c r="F63">
        <f t="shared" si="5"/>
        <v>0.54900000000000027</v>
      </c>
      <c r="G63">
        <f t="shared" si="7"/>
        <v>3.3630325087241633E-16</v>
      </c>
      <c r="H63">
        <f t="shared" si="8"/>
        <v>13.987392489999998</v>
      </c>
    </row>
    <row r="64" spans="1:8" x14ac:dyDescent="0.2">
      <c r="A64">
        <f>A63+'Inputs &amp; Outputs'!$B$6</f>
        <v>0.55800000000000027</v>
      </c>
      <c r="B64">
        <f>B63+C64*'Inputs &amp; Outputs'!$B$6</f>
        <v>14.028126669999997</v>
      </c>
      <c r="C64">
        <f>C63+'Inputs &amp; Outputs'!$B$6*'Inputs &amp; Outputs'!$B$2</f>
        <v>4.5260199999999955</v>
      </c>
      <c r="D64">
        <f>A64*Calculations!$C$4</f>
        <v>3.4181641891950516E-16</v>
      </c>
      <c r="E64">
        <f t="shared" si="6"/>
        <v>14.028126669999997</v>
      </c>
      <c r="F64">
        <f t="shared" si="5"/>
        <v>0.55800000000000027</v>
      </c>
      <c r="G64">
        <f t="shared" si="7"/>
        <v>3.4181641891950516E-16</v>
      </c>
      <c r="H64">
        <f t="shared" si="8"/>
        <v>14.028126669999997</v>
      </c>
    </row>
    <row r="65" spans="1:8" x14ac:dyDescent="0.2">
      <c r="A65">
        <f>A64+'Inputs &amp; Outputs'!$B$6</f>
        <v>0.56700000000000028</v>
      </c>
      <c r="B65">
        <f>B64+C65*'Inputs &amp; Outputs'!$B$6</f>
        <v>14.068066239999997</v>
      </c>
      <c r="C65">
        <f>C64+'Inputs &amp; Outputs'!$B$6*'Inputs &amp; Outputs'!$B$2</f>
        <v>4.4377299999999957</v>
      </c>
      <c r="D65">
        <f>A65*Calculations!$C$4</f>
        <v>3.4732958696659394E-16</v>
      </c>
      <c r="E65">
        <f t="shared" si="6"/>
        <v>14.068066239999997</v>
      </c>
      <c r="F65">
        <f t="shared" si="5"/>
        <v>0.56700000000000028</v>
      </c>
      <c r="G65">
        <f t="shared" si="7"/>
        <v>3.4732958696659394E-16</v>
      </c>
      <c r="H65">
        <f t="shared" si="8"/>
        <v>14.068066239999997</v>
      </c>
    </row>
    <row r="66" spans="1:8" x14ac:dyDescent="0.2">
      <c r="A66">
        <f>A65+'Inputs &amp; Outputs'!$B$6</f>
        <v>0.57600000000000029</v>
      </c>
      <c r="B66">
        <f>B65+C66*'Inputs &amp; Outputs'!$B$6</f>
        <v>14.107211199999997</v>
      </c>
      <c r="C66">
        <f>C65+'Inputs &amp; Outputs'!$B$6*'Inputs &amp; Outputs'!$B$2</f>
        <v>4.349439999999996</v>
      </c>
      <c r="D66">
        <f>A66*Calculations!$C$4</f>
        <v>3.5284275501368272E-16</v>
      </c>
      <c r="E66">
        <f t="shared" si="6"/>
        <v>14.107211199999997</v>
      </c>
      <c r="F66">
        <f t="shared" si="5"/>
        <v>0.57600000000000029</v>
      </c>
      <c r="G66">
        <f t="shared" si="7"/>
        <v>3.5284275501368272E-16</v>
      </c>
      <c r="H66">
        <f t="shared" si="8"/>
        <v>14.107211199999997</v>
      </c>
    </row>
    <row r="67" spans="1:8" x14ac:dyDescent="0.2">
      <c r="A67">
        <f>A66+'Inputs &amp; Outputs'!$B$6</f>
        <v>0.5850000000000003</v>
      </c>
      <c r="B67">
        <f>B66+C67*'Inputs &amp; Outputs'!$B$6</f>
        <v>14.145561549999996</v>
      </c>
      <c r="C67">
        <f>C66+'Inputs &amp; Outputs'!$B$6*'Inputs &amp; Outputs'!$B$2</f>
        <v>4.2611499999999962</v>
      </c>
      <c r="D67">
        <f>A67*Calculations!$C$4</f>
        <v>3.5835592306077155E-16</v>
      </c>
      <c r="E67">
        <f t="shared" si="6"/>
        <v>14.145561549999996</v>
      </c>
      <c r="F67">
        <f t="shared" si="5"/>
        <v>0.5850000000000003</v>
      </c>
      <c r="G67">
        <f t="shared" si="7"/>
        <v>3.5835592306077155E-16</v>
      </c>
      <c r="H67">
        <f t="shared" si="8"/>
        <v>14.145561549999996</v>
      </c>
    </row>
    <row r="68" spans="1:8" x14ac:dyDescent="0.2">
      <c r="A68">
        <f>A67+'Inputs &amp; Outputs'!$B$6</f>
        <v>0.59400000000000031</v>
      </c>
      <c r="B68">
        <f>B67+C68*'Inputs &amp; Outputs'!$B$6</f>
        <v>14.183117289999997</v>
      </c>
      <c r="C68">
        <f>C67+'Inputs &amp; Outputs'!$B$6*'Inputs &amp; Outputs'!$B$2</f>
        <v>4.1728599999999965</v>
      </c>
      <c r="D68">
        <f>A68*Calculations!$C$4</f>
        <v>3.6386909110786033E-16</v>
      </c>
      <c r="E68">
        <f t="shared" si="6"/>
        <v>14.183117289999997</v>
      </c>
      <c r="F68">
        <f t="shared" si="5"/>
        <v>0.59400000000000031</v>
      </c>
      <c r="G68">
        <f t="shared" si="7"/>
        <v>3.6386909110786033E-16</v>
      </c>
      <c r="H68">
        <f t="shared" si="8"/>
        <v>14.183117289999997</v>
      </c>
    </row>
    <row r="69" spans="1:8" x14ac:dyDescent="0.2">
      <c r="A69">
        <f>A68+'Inputs &amp; Outputs'!$B$6</f>
        <v>0.60300000000000031</v>
      </c>
      <c r="B69">
        <f>B68+C69*'Inputs &amp; Outputs'!$B$6</f>
        <v>14.219878419999997</v>
      </c>
      <c r="C69">
        <f>C68+'Inputs &amp; Outputs'!$B$6*'Inputs &amp; Outputs'!$B$2</f>
        <v>4.0845699999999967</v>
      </c>
      <c r="D69">
        <f>A69*Calculations!$C$4</f>
        <v>3.6938225915494911E-16</v>
      </c>
      <c r="E69">
        <f t="shared" si="6"/>
        <v>14.219878419999997</v>
      </c>
      <c r="F69">
        <f t="shared" si="5"/>
        <v>0.60300000000000031</v>
      </c>
      <c r="G69">
        <f t="shared" si="7"/>
        <v>3.6938225915494911E-16</v>
      </c>
      <c r="H69">
        <f t="shared" si="8"/>
        <v>14.219878419999997</v>
      </c>
    </row>
    <row r="70" spans="1:8" x14ac:dyDescent="0.2">
      <c r="A70">
        <f>A69+'Inputs &amp; Outputs'!$B$6</f>
        <v>0.61200000000000032</v>
      </c>
      <c r="B70">
        <f>B69+C70*'Inputs &amp; Outputs'!$B$6</f>
        <v>14.255844939999998</v>
      </c>
      <c r="C70">
        <f>C69+'Inputs &amp; Outputs'!$B$6*'Inputs &amp; Outputs'!$B$2</f>
        <v>3.9962799999999965</v>
      </c>
      <c r="D70">
        <f>A70*Calculations!$C$4</f>
        <v>3.7489542720203794E-16</v>
      </c>
      <c r="E70">
        <f t="shared" si="6"/>
        <v>14.255844939999998</v>
      </c>
      <c r="F70">
        <f t="shared" ref="F70:F133" si="9">IF(SUM(E67:E69)=0,NA(),A70)</f>
        <v>0.61200000000000032</v>
      </c>
      <c r="G70">
        <f t="shared" si="7"/>
        <v>3.7489542720203794E-16</v>
      </c>
      <c r="H70">
        <f t="shared" si="8"/>
        <v>14.255844939999998</v>
      </c>
    </row>
    <row r="71" spans="1:8" x14ac:dyDescent="0.2">
      <c r="A71">
        <f>A70+'Inputs &amp; Outputs'!$B$6</f>
        <v>0.62100000000000033</v>
      </c>
      <c r="B71">
        <f>B70+C71*'Inputs &amp; Outputs'!$B$6</f>
        <v>14.291016849999998</v>
      </c>
      <c r="C71">
        <f>C70+'Inputs &amp; Outputs'!$B$6*'Inputs &amp; Outputs'!$B$2</f>
        <v>3.9079899999999963</v>
      </c>
      <c r="D71">
        <f>A71*Calculations!$C$4</f>
        <v>3.8040859524912672E-16</v>
      </c>
      <c r="E71">
        <f t="shared" si="6"/>
        <v>14.291016849999998</v>
      </c>
      <c r="F71">
        <f t="shared" si="9"/>
        <v>0.62100000000000033</v>
      </c>
      <c r="G71">
        <f t="shared" si="7"/>
        <v>3.8040859524912672E-16</v>
      </c>
      <c r="H71">
        <f t="shared" si="8"/>
        <v>14.291016849999998</v>
      </c>
    </row>
    <row r="72" spans="1:8" x14ac:dyDescent="0.2">
      <c r="A72">
        <f>A71+'Inputs &amp; Outputs'!$B$6</f>
        <v>0.63000000000000034</v>
      </c>
      <c r="B72">
        <f>B71+C72*'Inputs &amp; Outputs'!$B$6</f>
        <v>14.325394149999997</v>
      </c>
      <c r="C72">
        <f>C71+'Inputs &amp; Outputs'!$B$6*'Inputs &amp; Outputs'!$B$2</f>
        <v>3.8196999999999961</v>
      </c>
      <c r="D72">
        <f>A72*Calculations!$C$4</f>
        <v>3.859217632962155E-16</v>
      </c>
      <c r="E72">
        <f t="shared" si="6"/>
        <v>14.325394149999997</v>
      </c>
      <c r="F72">
        <f t="shared" si="9"/>
        <v>0.63000000000000034</v>
      </c>
      <c r="G72">
        <f t="shared" si="7"/>
        <v>3.859217632962155E-16</v>
      </c>
      <c r="H72">
        <f t="shared" si="8"/>
        <v>14.325394149999997</v>
      </c>
    </row>
    <row r="73" spans="1:8" x14ac:dyDescent="0.2">
      <c r="A73">
        <f>A72+'Inputs &amp; Outputs'!$B$6</f>
        <v>0.63900000000000035</v>
      </c>
      <c r="B73">
        <f>B72+C73*'Inputs &amp; Outputs'!$B$6</f>
        <v>14.358976839999997</v>
      </c>
      <c r="C73">
        <f>C72+'Inputs &amp; Outputs'!$B$6*'Inputs &amp; Outputs'!$B$2</f>
        <v>3.7314099999999959</v>
      </c>
      <c r="D73">
        <f>A73*Calculations!$C$4</f>
        <v>3.9143493134330428E-16</v>
      </c>
      <c r="E73">
        <f t="shared" si="6"/>
        <v>14.358976839999997</v>
      </c>
      <c r="F73">
        <f t="shared" si="9"/>
        <v>0.63900000000000035</v>
      </c>
      <c r="G73">
        <f t="shared" si="7"/>
        <v>3.9143493134330428E-16</v>
      </c>
      <c r="H73">
        <f t="shared" si="8"/>
        <v>14.358976839999997</v>
      </c>
    </row>
    <row r="74" spans="1:8" x14ac:dyDescent="0.2">
      <c r="A74">
        <f>A73+'Inputs &amp; Outputs'!$B$6</f>
        <v>0.64800000000000035</v>
      </c>
      <c r="B74">
        <f>B73+C74*'Inputs &amp; Outputs'!$B$6</f>
        <v>14.391764919999996</v>
      </c>
      <c r="C74">
        <f>C73+'Inputs &amp; Outputs'!$B$6*'Inputs &amp; Outputs'!$B$2</f>
        <v>3.6431199999999957</v>
      </c>
      <c r="D74">
        <f>A74*Calculations!$C$4</f>
        <v>3.9694809939039311E-16</v>
      </c>
      <c r="E74">
        <f t="shared" si="6"/>
        <v>14.391764919999996</v>
      </c>
      <c r="F74">
        <f t="shared" si="9"/>
        <v>0.64800000000000035</v>
      </c>
      <c r="G74">
        <f t="shared" si="7"/>
        <v>3.9694809939039311E-16</v>
      </c>
      <c r="H74">
        <f t="shared" si="8"/>
        <v>14.391764919999996</v>
      </c>
    </row>
    <row r="75" spans="1:8" x14ac:dyDescent="0.2">
      <c r="A75">
        <f>A74+'Inputs &amp; Outputs'!$B$6</f>
        <v>0.65700000000000036</v>
      </c>
      <c r="B75">
        <f>B74+C75*'Inputs &amp; Outputs'!$B$6</f>
        <v>14.423758389999996</v>
      </c>
      <c r="C75">
        <f>C74+'Inputs &amp; Outputs'!$B$6*'Inputs &amp; Outputs'!$B$2</f>
        <v>3.5548299999999955</v>
      </c>
      <c r="D75">
        <f>A75*Calculations!$C$4</f>
        <v>4.0246126743748189E-16</v>
      </c>
      <c r="E75">
        <f t="shared" si="6"/>
        <v>14.423758389999996</v>
      </c>
      <c r="F75">
        <f t="shared" si="9"/>
        <v>0.65700000000000036</v>
      </c>
      <c r="G75">
        <f t="shared" si="7"/>
        <v>4.0246126743748189E-16</v>
      </c>
      <c r="H75">
        <f t="shared" si="8"/>
        <v>14.423758389999996</v>
      </c>
    </row>
    <row r="76" spans="1:8" x14ac:dyDescent="0.2">
      <c r="A76">
        <f>A75+'Inputs &amp; Outputs'!$B$6</f>
        <v>0.66600000000000037</v>
      </c>
      <c r="B76">
        <f>B75+C76*'Inputs &amp; Outputs'!$B$6</f>
        <v>14.454957249999996</v>
      </c>
      <c r="C76">
        <f>C75+'Inputs &amp; Outputs'!$B$6*'Inputs &amp; Outputs'!$B$2</f>
        <v>3.4665399999999953</v>
      </c>
      <c r="D76">
        <f>A76*Calculations!$C$4</f>
        <v>4.0797443548457067E-16</v>
      </c>
      <c r="E76">
        <f t="shared" si="6"/>
        <v>14.454957249999996</v>
      </c>
      <c r="F76">
        <f t="shared" si="9"/>
        <v>0.66600000000000037</v>
      </c>
      <c r="G76">
        <f t="shared" si="7"/>
        <v>4.0797443548457067E-16</v>
      </c>
      <c r="H76">
        <f t="shared" si="8"/>
        <v>14.454957249999996</v>
      </c>
    </row>
    <row r="77" spans="1:8" x14ac:dyDescent="0.2">
      <c r="A77">
        <f>A76+'Inputs &amp; Outputs'!$B$6</f>
        <v>0.67500000000000038</v>
      </c>
      <c r="B77">
        <f>B76+C77*'Inputs &amp; Outputs'!$B$6</f>
        <v>14.485361499999996</v>
      </c>
      <c r="C77">
        <f>C76+'Inputs &amp; Outputs'!$B$6*'Inputs &amp; Outputs'!$B$2</f>
        <v>3.3782499999999951</v>
      </c>
      <c r="D77">
        <f>A77*Calculations!$C$4</f>
        <v>4.134876035316595E-16</v>
      </c>
      <c r="E77">
        <f t="shared" si="6"/>
        <v>14.485361499999996</v>
      </c>
      <c r="F77">
        <f t="shared" si="9"/>
        <v>0.67500000000000038</v>
      </c>
      <c r="G77">
        <f t="shared" si="7"/>
        <v>4.134876035316595E-16</v>
      </c>
      <c r="H77">
        <f t="shared" si="8"/>
        <v>14.485361499999996</v>
      </c>
    </row>
    <row r="78" spans="1:8" x14ac:dyDescent="0.2">
      <c r="A78">
        <f>A77+'Inputs &amp; Outputs'!$B$6</f>
        <v>0.68400000000000039</v>
      </c>
      <c r="B78">
        <f>B77+C78*'Inputs &amp; Outputs'!$B$6</f>
        <v>14.514971139999997</v>
      </c>
      <c r="C78">
        <f>C77+'Inputs &amp; Outputs'!$B$6*'Inputs &amp; Outputs'!$B$2</f>
        <v>3.2899599999999949</v>
      </c>
      <c r="D78">
        <f>A78*Calculations!$C$4</f>
        <v>4.1900077157874828E-16</v>
      </c>
      <c r="E78">
        <f t="shared" si="6"/>
        <v>14.514971139999997</v>
      </c>
      <c r="F78">
        <f t="shared" si="9"/>
        <v>0.68400000000000039</v>
      </c>
      <c r="G78">
        <f t="shared" si="7"/>
        <v>4.1900077157874828E-16</v>
      </c>
      <c r="H78">
        <f t="shared" si="8"/>
        <v>14.514971139999997</v>
      </c>
    </row>
    <row r="79" spans="1:8" x14ac:dyDescent="0.2">
      <c r="A79">
        <f>A78+'Inputs &amp; Outputs'!$B$6</f>
        <v>0.69300000000000039</v>
      </c>
      <c r="B79">
        <f>B78+C79*'Inputs &amp; Outputs'!$B$6</f>
        <v>14.543786169999997</v>
      </c>
      <c r="C79">
        <f>C78+'Inputs &amp; Outputs'!$B$6*'Inputs &amp; Outputs'!$B$2</f>
        <v>3.2016699999999947</v>
      </c>
      <c r="D79">
        <f>A79*Calculations!$C$4</f>
        <v>4.2451393962583706E-16</v>
      </c>
      <c r="E79">
        <f t="shared" si="6"/>
        <v>14.543786169999997</v>
      </c>
      <c r="F79">
        <f t="shared" si="9"/>
        <v>0.69300000000000039</v>
      </c>
      <c r="G79">
        <f t="shared" si="7"/>
        <v>4.2451393962583706E-16</v>
      </c>
      <c r="H79">
        <f t="shared" si="8"/>
        <v>14.543786169999997</v>
      </c>
    </row>
    <row r="80" spans="1:8" x14ac:dyDescent="0.2">
      <c r="A80">
        <f>A79+'Inputs &amp; Outputs'!$B$6</f>
        <v>0.7020000000000004</v>
      </c>
      <c r="B80">
        <f>B79+C80*'Inputs &amp; Outputs'!$B$6</f>
        <v>14.571806589999998</v>
      </c>
      <c r="C80">
        <f>C79+'Inputs &amp; Outputs'!$B$6*'Inputs &amp; Outputs'!$B$2</f>
        <v>3.1133799999999945</v>
      </c>
      <c r="D80">
        <f>A80*Calculations!$C$4</f>
        <v>4.3002710767292589E-16</v>
      </c>
      <c r="E80">
        <f t="shared" si="6"/>
        <v>14.571806589999998</v>
      </c>
      <c r="F80">
        <f t="shared" si="9"/>
        <v>0.7020000000000004</v>
      </c>
      <c r="G80">
        <f t="shared" si="7"/>
        <v>4.3002710767292589E-16</v>
      </c>
      <c r="H80">
        <f t="shared" si="8"/>
        <v>14.571806589999998</v>
      </c>
    </row>
    <row r="81" spans="1:8" x14ac:dyDescent="0.2">
      <c r="A81">
        <f>A80+'Inputs &amp; Outputs'!$B$6</f>
        <v>0.71100000000000041</v>
      </c>
      <c r="B81">
        <f>B80+C81*'Inputs &amp; Outputs'!$B$6</f>
        <v>14.599032399999997</v>
      </c>
      <c r="C81">
        <f>C80+'Inputs &amp; Outputs'!$B$6*'Inputs &amp; Outputs'!$B$2</f>
        <v>3.0250899999999943</v>
      </c>
      <c r="D81">
        <f>A81*Calculations!$C$4</f>
        <v>4.3554027572001467E-16</v>
      </c>
      <c r="E81">
        <f t="shared" ref="E81:E144" si="10">IF(B81&gt;0,B81,0)</f>
        <v>14.599032399999997</v>
      </c>
      <c r="F81">
        <f t="shared" si="9"/>
        <v>0.71100000000000041</v>
      </c>
      <c r="G81">
        <f t="shared" ref="G81:H92" si="11">IF(SUM($E78:$E81)=0,NA(),D81)</f>
        <v>4.3554027572001467E-16</v>
      </c>
      <c r="H81">
        <f t="shared" si="11"/>
        <v>14.599032399999997</v>
      </c>
    </row>
    <row r="82" spans="1:8" x14ac:dyDescent="0.2">
      <c r="A82">
        <f>A81+'Inputs &amp; Outputs'!$B$6</f>
        <v>0.72000000000000042</v>
      </c>
      <c r="B82">
        <f>B81+C82*'Inputs &amp; Outputs'!$B$6</f>
        <v>14.625463599999996</v>
      </c>
      <c r="C82">
        <f>C81+'Inputs &amp; Outputs'!$B$6*'Inputs &amp; Outputs'!$B$2</f>
        <v>2.9367999999999941</v>
      </c>
      <c r="D82">
        <f>A82*Calculations!$C$4</f>
        <v>4.4105344376710345E-16</v>
      </c>
      <c r="E82">
        <f t="shared" si="10"/>
        <v>14.625463599999996</v>
      </c>
      <c r="F82">
        <f t="shared" si="9"/>
        <v>0.72000000000000042</v>
      </c>
      <c r="G82">
        <f t="shared" si="11"/>
        <v>4.4105344376710345E-16</v>
      </c>
      <c r="H82">
        <f t="shared" si="11"/>
        <v>14.625463599999996</v>
      </c>
    </row>
    <row r="83" spans="1:8" x14ac:dyDescent="0.2">
      <c r="A83">
        <f>A82+'Inputs &amp; Outputs'!$B$6</f>
        <v>0.72900000000000043</v>
      </c>
      <c r="B83">
        <f>B82+C83*'Inputs &amp; Outputs'!$B$6</f>
        <v>14.651100189999996</v>
      </c>
      <c r="C83">
        <f>C82+'Inputs &amp; Outputs'!$B$6*'Inputs &amp; Outputs'!$B$2</f>
        <v>2.8485099999999939</v>
      </c>
      <c r="D83">
        <f>A83*Calculations!$C$4</f>
        <v>4.4656661181419223E-16</v>
      </c>
      <c r="E83">
        <f t="shared" si="10"/>
        <v>14.651100189999996</v>
      </c>
      <c r="F83">
        <f t="shared" si="9"/>
        <v>0.72900000000000043</v>
      </c>
      <c r="G83">
        <f t="shared" si="11"/>
        <v>4.4656661181419223E-16</v>
      </c>
      <c r="H83">
        <f t="shared" si="11"/>
        <v>14.651100189999996</v>
      </c>
    </row>
    <row r="84" spans="1:8" x14ac:dyDescent="0.2">
      <c r="A84">
        <f>A83+'Inputs &amp; Outputs'!$B$6</f>
        <v>0.73800000000000043</v>
      </c>
      <c r="B84">
        <f>B83+C84*'Inputs &amp; Outputs'!$B$6</f>
        <v>14.675942169999995</v>
      </c>
      <c r="C84">
        <f>C83+'Inputs &amp; Outputs'!$B$6*'Inputs &amp; Outputs'!$B$2</f>
        <v>2.7602199999999937</v>
      </c>
      <c r="D84">
        <f>A84*Calculations!$C$4</f>
        <v>4.5207977986128106E-16</v>
      </c>
      <c r="E84">
        <f t="shared" si="10"/>
        <v>14.675942169999995</v>
      </c>
      <c r="F84">
        <f t="shared" si="9"/>
        <v>0.73800000000000043</v>
      </c>
      <c r="G84">
        <f t="shared" si="11"/>
        <v>4.5207977986128106E-16</v>
      </c>
      <c r="H84">
        <f t="shared" si="11"/>
        <v>14.675942169999995</v>
      </c>
    </row>
    <row r="85" spans="1:8" x14ac:dyDescent="0.2">
      <c r="A85">
        <f>A84+'Inputs &amp; Outputs'!$B$6</f>
        <v>0.74700000000000044</v>
      </c>
      <c r="B85">
        <f>B84+C85*'Inputs &amp; Outputs'!$B$6</f>
        <v>14.699989539999995</v>
      </c>
      <c r="C85">
        <f>C84+'Inputs &amp; Outputs'!$B$6*'Inputs &amp; Outputs'!$B$2</f>
        <v>2.6719299999999935</v>
      </c>
      <c r="D85">
        <f>A85*Calculations!$C$4</f>
        <v>4.5759294790836989E-16</v>
      </c>
      <c r="E85">
        <f t="shared" si="10"/>
        <v>14.699989539999995</v>
      </c>
      <c r="F85">
        <f t="shared" si="9"/>
        <v>0.74700000000000044</v>
      </c>
      <c r="G85">
        <f t="shared" si="11"/>
        <v>4.5759294790836989E-16</v>
      </c>
      <c r="H85">
        <f t="shared" si="11"/>
        <v>14.699989539999995</v>
      </c>
    </row>
    <row r="86" spans="1:8" x14ac:dyDescent="0.2">
      <c r="A86">
        <f>A85+'Inputs &amp; Outputs'!$B$6</f>
        <v>0.75600000000000045</v>
      </c>
      <c r="B86">
        <f>B85+C86*'Inputs &amp; Outputs'!$B$6</f>
        <v>14.723242299999995</v>
      </c>
      <c r="C86">
        <f>C85+'Inputs &amp; Outputs'!$B$6*'Inputs &amp; Outputs'!$B$2</f>
        <v>2.5836399999999933</v>
      </c>
      <c r="D86">
        <f>A86*Calculations!$C$4</f>
        <v>4.6310611595545862E-16</v>
      </c>
      <c r="E86">
        <f t="shared" si="10"/>
        <v>14.723242299999995</v>
      </c>
      <c r="F86">
        <f t="shared" si="9"/>
        <v>0.75600000000000045</v>
      </c>
      <c r="G86">
        <f t="shared" si="11"/>
        <v>4.6310611595545862E-16</v>
      </c>
      <c r="H86">
        <f t="shared" si="11"/>
        <v>14.723242299999995</v>
      </c>
    </row>
    <row r="87" spans="1:8" x14ac:dyDescent="0.2">
      <c r="A87">
        <f>A86+'Inputs &amp; Outputs'!$B$6</f>
        <v>0.76500000000000046</v>
      </c>
      <c r="B87">
        <f>B86+C87*'Inputs &amp; Outputs'!$B$6</f>
        <v>14.745700449999996</v>
      </c>
      <c r="C87">
        <f>C86+'Inputs &amp; Outputs'!$B$6*'Inputs &amp; Outputs'!$B$2</f>
        <v>2.4953499999999931</v>
      </c>
      <c r="D87">
        <f>A87*Calculations!$C$4</f>
        <v>4.6861928400254745E-16</v>
      </c>
      <c r="E87">
        <f t="shared" si="10"/>
        <v>14.745700449999996</v>
      </c>
      <c r="F87">
        <f t="shared" si="9"/>
        <v>0.76500000000000046</v>
      </c>
      <c r="G87">
        <f t="shared" si="11"/>
        <v>4.6861928400254745E-16</v>
      </c>
      <c r="H87">
        <f t="shared" si="11"/>
        <v>14.745700449999996</v>
      </c>
    </row>
    <row r="88" spans="1:8" x14ac:dyDescent="0.2">
      <c r="A88">
        <f>A87+'Inputs &amp; Outputs'!$B$6</f>
        <v>0.77400000000000047</v>
      </c>
      <c r="B88">
        <f>B87+C88*'Inputs &amp; Outputs'!$B$6</f>
        <v>14.767363989999996</v>
      </c>
      <c r="C88">
        <f>C87+'Inputs &amp; Outputs'!$B$6*'Inputs &amp; Outputs'!$B$2</f>
        <v>2.4070599999999929</v>
      </c>
      <c r="D88">
        <f>A88*Calculations!$C$4</f>
        <v>4.7413245204963618E-16</v>
      </c>
      <c r="E88">
        <f t="shared" si="10"/>
        <v>14.767363989999996</v>
      </c>
      <c r="F88">
        <f t="shared" si="9"/>
        <v>0.77400000000000047</v>
      </c>
      <c r="G88">
        <f t="shared" si="11"/>
        <v>4.7413245204963618E-16</v>
      </c>
      <c r="H88">
        <f t="shared" si="11"/>
        <v>14.767363989999996</v>
      </c>
    </row>
    <row r="89" spans="1:8" x14ac:dyDescent="0.2">
      <c r="A89">
        <f>A88+'Inputs &amp; Outputs'!$B$6</f>
        <v>0.78300000000000047</v>
      </c>
      <c r="B89">
        <f>B88+C89*'Inputs &amp; Outputs'!$B$6</f>
        <v>14.788232919999997</v>
      </c>
      <c r="C89">
        <f>C88+'Inputs &amp; Outputs'!$B$6*'Inputs &amp; Outputs'!$B$2</f>
        <v>2.3187699999999927</v>
      </c>
      <c r="D89">
        <f>A89*Calculations!$C$4</f>
        <v>4.7964562009672501E-16</v>
      </c>
      <c r="E89">
        <f t="shared" si="10"/>
        <v>14.788232919999997</v>
      </c>
      <c r="F89">
        <f t="shared" si="9"/>
        <v>0.78300000000000047</v>
      </c>
      <c r="G89">
        <f t="shared" si="11"/>
        <v>4.7964562009672501E-16</v>
      </c>
      <c r="H89">
        <f t="shared" si="11"/>
        <v>14.788232919999997</v>
      </c>
    </row>
    <row r="90" spans="1:8" x14ac:dyDescent="0.2">
      <c r="A90">
        <f>A89+'Inputs &amp; Outputs'!$B$6</f>
        <v>0.79200000000000048</v>
      </c>
      <c r="B90">
        <f>B89+C90*'Inputs &amp; Outputs'!$B$6</f>
        <v>14.808307239999996</v>
      </c>
      <c r="C90">
        <f>C89+'Inputs &amp; Outputs'!$B$6*'Inputs &amp; Outputs'!$B$2</f>
        <v>2.2304799999999925</v>
      </c>
      <c r="D90">
        <f>A90*Calculations!$C$4</f>
        <v>4.8515878814381384E-16</v>
      </c>
      <c r="E90">
        <f t="shared" si="10"/>
        <v>14.808307239999996</v>
      </c>
      <c r="F90">
        <f t="shared" si="9"/>
        <v>0.79200000000000048</v>
      </c>
      <c r="G90">
        <f t="shared" si="11"/>
        <v>4.8515878814381384E-16</v>
      </c>
      <c r="H90">
        <f t="shared" si="11"/>
        <v>14.808307239999996</v>
      </c>
    </row>
    <row r="91" spans="1:8" x14ac:dyDescent="0.2">
      <c r="A91">
        <f>A90+'Inputs &amp; Outputs'!$B$6</f>
        <v>0.80100000000000049</v>
      </c>
      <c r="B91">
        <f>B90+C91*'Inputs &amp; Outputs'!$B$6</f>
        <v>14.827586949999995</v>
      </c>
      <c r="C91">
        <f>C90+'Inputs &amp; Outputs'!$B$6*'Inputs &amp; Outputs'!$B$2</f>
        <v>2.1421899999999923</v>
      </c>
      <c r="D91">
        <f>A91*Calculations!$C$4</f>
        <v>4.9067195619090257E-16</v>
      </c>
      <c r="E91">
        <f t="shared" si="10"/>
        <v>14.827586949999995</v>
      </c>
      <c r="F91">
        <f t="shared" si="9"/>
        <v>0.80100000000000049</v>
      </c>
      <c r="G91">
        <f t="shared" si="11"/>
        <v>4.9067195619090257E-16</v>
      </c>
      <c r="H91">
        <f t="shared" si="11"/>
        <v>14.827586949999995</v>
      </c>
    </row>
    <row r="92" spans="1:8" x14ac:dyDescent="0.2">
      <c r="A92">
        <f>A91+'Inputs &amp; Outputs'!$B$6</f>
        <v>0.8100000000000005</v>
      </c>
      <c r="B92">
        <f>B91+C92*'Inputs &amp; Outputs'!$B$6</f>
        <v>14.846072049999995</v>
      </c>
      <c r="C92">
        <f>C91+'Inputs &amp; Outputs'!$B$6*'Inputs &amp; Outputs'!$B$2</f>
        <v>2.0538999999999921</v>
      </c>
      <c r="D92">
        <f>A92*Calculations!$C$4</f>
        <v>4.961851242379914E-16</v>
      </c>
      <c r="E92">
        <f t="shared" si="10"/>
        <v>14.846072049999995</v>
      </c>
      <c r="F92">
        <f t="shared" si="9"/>
        <v>0.8100000000000005</v>
      </c>
      <c r="G92">
        <f t="shared" si="11"/>
        <v>4.961851242379914E-16</v>
      </c>
      <c r="H92">
        <f t="shared" si="11"/>
        <v>14.846072049999995</v>
      </c>
    </row>
    <row r="93" spans="1:8" x14ac:dyDescent="0.2">
      <c r="A93">
        <f>A92+'Inputs &amp; Outputs'!$B$6</f>
        <v>0.81900000000000051</v>
      </c>
      <c r="B93">
        <f>B92+C93*'Inputs &amp; Outputs'!$B$6</f>
        <v>14.863762539999994</v>
      </c>
      <c r="C93">
        <f>C92+'Inputs &amp; Outputs'!$B$6*'Inputs &amp; Outputs'!$B$2</f>
        <v>1.9656099999999921</v>
      </c>
      <c r="D93">
        <f>A93*Calculations!$C$4</f>
        <v>5.0169829228508023E-16</v>
      </c>
      <c r="E93">
        <f t="shared" si="10"/>
        <v>14.863762539999994</v>
      </c>
      <c r="F93">
        <f t="shared" si="9"/>
        <v>0.81900000000000051</v>
      </c>
      <c r="G93">
        <f t="shared" ref="G93:H104" si="12">IF(SUM($E90:$E93)=0,NA(),D93)</f>
        <v>5.0169829228508023E-16</v>
      </c>
      <c r="H93">
        <f t="shared" si="12"/>
        <v>14.863762539999994</v>
      </c>
    </row>
    <row r="94" spans="1:8" x14ac:dyDescent="0.2">
      <c r="A94">
        <f>A93+'Inputs &amp; Outputs'!$B$6</f>
        <v>0.82800000000000051</v>
      </c>
      <c r="B94">
        <f>B93+C94*'Inputs &amp; Outputs'!$B$6</f>
        <v>14.880658419999994</v>
      </c>
      <c r="C94">
        <f>C93+'Inputs &amp; Outputs'!$B$6*'Inputs &amp; Outputs'!$B$2</f>
        <v>1.8773199999999921</v>
      </c>
      <c r="D94">
        <f>A94*Calculations!$C$4</f>
        <v>5.0721146033216896E-16</v>
      </c>
      <c r="E94">
        <f t="shared" si="10"/>
        <v>14.880658419999994</v>
      </c>
      <c r="F94">
        <f t="shared" si="9"/>
        <v>0.82800000000000051</v>
      </c>
      <c r="G94">
        <f t="shared" si="12"/>
        <v>5.0721146033216896E-16</v>
      </c>
      <c r="H94">
        <f t="shared" si="12"/>
        <v>14.880658419999994</v>
      </c>
    </row>
    <row r="95" spans="1:8" x14ac:dyDescent="0.2">
      <c r="A95">
        <f>A94+'Inputs &amp; Outputs'!$B$6</f>
        <v>0.83700000000000052</v>
      </c>
      <c r="B95">
        <f>B94+C95*'Inputs &amp; Outputs'!$B$6</f>
        <v>14.896759689999994</v>
      </c>
      <c r="C95">
        <f>C94+'Inputs &amp; Outputs'!$B$6*'Inputs &amp; Outputs'!$B$2</f>
        <v>1.7890299999999921</v>
      </c>
      <c r="D95">
        <f>A95*Calculations!$C$4</f>
        <v>5.1272462837925779E-16</v>
      </c>
      <c r="E95">
        <f t="shared" si="10"/>
        <v>14.896759689999994</v>
      </c>
      <c r="F95">
        <f t="shared" si="9"/>
        <v>0.83700000000000052</v>
      </c>
      <c r="G95">
        <f t="shared" si="12"/>
        <v>5.1272462837925779E-16</v>
      </c>
      <c r="H95">
        <f t="shared" si="12"/>
        <v>14.896759689999994</v>
      </c>
    </row>
    <row r="96" spans="1:8" x14ac:dyDescent="0.2">
      <c r="A96">
        <f>A95+'Inputs &amp; Outputs'!$B$6</f>
        <v>0.84600000000000053</v>
      </c>
      <c r="B96">
        <f>B95+C96*'Inputs &amp; Outputs'!$B$6</f>
        <v>14.912066349999995</v>
      </c>
      <c r="C96">
        <f>C95+'Inputs &amp; Outputs'!$B$6*'Inputs &amp; Outputs'!$B$2</f>
        <v>1.7007399999999921</v>
      </c>
      <c r="D96">
        <f>A96*Calculations!$C$4</f>
        <v>5.1823779642634662E-16</v>
      </c>
      <c r="E96">
        <f t="shared" si="10"/>
        <v>14.912066349999995</v>
      </c>
      <c r="F96">
        <f t="shared" si="9"/>
        <v>0.84600000000000053</v>
      </c>
      <c r="G96">
        <f t="shared" si="12"/>
        <v>5.1823779642634662E-16</v>
      </c>
      <c r="H96">
        <f t="shared" si="12"/>
        <v>14.912066349999995</v>
      </c>
    </row>
    <row r="97" spans="1:8" x14ac:dyDescent="0.2">
      <c r="A97">
        <f>A96+'Inputs &amp; Outputs'!$B$6</f>
        <v>0.85500000000000054</v>
      </c>
      <c r="B97">
        <f>B96+C97*'Inputs &amp; Outputs'!$B$6</f>
        <v>14.926578399999995</v>
      </c>
      <c r="C97">
        <f>C96+'Inputs &amp; Outputs'!$B$6*'Inputs &amp; Outputs'!$B$2</f>
        <v>1.6124499999999922</v>
      </c>
      <c r="D97">
        <f>A97*Calculations!$C$4</f>
        <v>5.2375096447343535E-16</v>
      </c>
      <c r="E97">
        <f t="shared" si="10"/>
        <v>14.926578399999995</v>
      </c>
      <c r="F97">
        <f t="shared" si="9"/>
        <v>0.85500000000000054</v>
      </c>
      <c r="G97">
        <f t="shared" si="12"/>
        <v>5.2375096447343535E-16</v>
      </c>
      <c r="H97">
        <f t="shared" si="12"/>
        <v>14.926578399999995</v>
      </c>
    </row>
    <row r="98" spans="1:8" x14ac:dyDescent="0.2">
      <c r="A98">
        <f>A97+'Inputs &amp; Outputs'!$B$6</f>
        <v>0.86400000000000055</v>
      </c>
      <c r="B98">
        <f>B97+C98*'Inputs &amp; Outputs'!$B$6</f>
        <v>14.940295839999996</v>
      </c>
      <c r="C98">
        <f>C97+'Inputs &amp; Outputs'!$B$6*'Inputs &amp; Outputs'!$B$2</f>
        <v>1.5241599999999922</v>
      </c>
      <c r="D98">
        <f>A98*Calculations!$C$4</f>
        <v>5.2926413252052418E-16</v>
      </c>
      <c r="E98">
        <f t="shared" si="10"/>
        <v>14.940295839999996</v>
      </c>
      <c r="F98">
        <f t="shared" si="9"/>
        <v>0.86400000000000055</v>
      </c>
      <c r="G98">
        <f t="shared" si="12"/>
        <v>5.2926413252052418E-16</v>
      </c>
      <c r="H98">
        <f t="shared" si="12"/>
        <v>14.940295839999996</v>
      </c>
    </row>
    <row r="99" spans="1:8" x14ac:dyDescent="0.2">
      <c r="A99">
        <f>A98+'Inputs &amp; Outputs'!$B$6</f>
        <v>0.87300000000000055</v>
      </c>
      <c r="B99">
        <f>B98+C99*'Inputs &amp; Outputs'!$B$6</f>
        <v>14.953218669999995</v>
      </c>
      <c r="C99">
        <f>C98+'Inputs &amp; Outputs'!$B$6*'Inputs &amp; Outputs'!$B$2</f>
        <v>1.4358699999999922</v>
      </c>
      <c r="D99">
        <f>A99*Calculations!$C$4</f>
        <v>5.3477730056761301E-16</v>
      </c>
      <c r="E99">
        <f t="shared" si="10"/>
        <v>14.953218669999995</v>
      </c>
      <c r="F99">
        <f t="shared" si="9"/>
        <v>0.87300000000000055</v>
      </c>
      <c r="G99">
        <f t="shared" si="12"/>
        <v>5.3477730056761301E-16</v>
      </c>
      <c r="H99">
        <f t="shared" si="12"/>
        <v>14.953218669999995</v>
      </c>
    </row>
    <row r="100" spans="1:8" x14ac:dyDescent="0.2">
      <c r="A100">
        <f>A99+'Inputs &amp; Outputs'!$B$6</f>
        <v>0.88200000000000056</v>
      </c>
      <c r="B100">
        <f>B99+C100*'Inputs &amp; Outputs'!$B$6</f>
        <v>14.965346889999994</v>
      </c>
      <c r="C100">
        <f>C99+'Inputs &amp; Outputs'!$B$6*'Inputs &amp; Outputs'!$B$2</f>
        <v>1.3475799999999922</v>
      </c>
      <c r="D100">
        <f>A100*Calculations!$C$4</f>
        <v>5.4029046861470174E-16</v>
      </c>
      <c r="E100">
        <f t="shared" si="10"/>
        <v>14.965346889999994</v>
      </c>
      <c r="F100">
        <f t="shared" si="9"/>
        <v>0.88200000000000056</v>
      </c>
      <c r="G100">
        <f t="shared" si="12"/>
        <v>5.4029046861470174E-16</v>
      </c>
      <c r="H100">
        <f t="shared" si="12"/>
        <v>14.965346889999994</v>
      </c>
    </row>
    <row r="101" spans="1:8" x14ac:dyDescent="0.2">
      <c r="A101">
        <f>A100+'Inputs &amp; Outputs'!$B$6</f>
        <v>0.89100000000000057</v>
      </c>
      <c r="B101">
        <f>B100+C101*'Inputs &amp; Outputs'!$B$6</f>
        <v>14.976680499999993</v>
      </c>
      <c r="C101">
        <f>C100+'Inputs &amp; Outputs'!$B$6*'Inputs &amp; Outputs'!$B$2</f>
        <v>1.2592899999999922</v>
      </c>
      <c r="D101">
        <f>A101*Calculations!$C$4</f>
        <v>5.4580363666179057E-16</v>
      </c>
      <c r="E101">
        <f t="shared" si="10"/>
        <v>14.976680499999993</v>
      </c>
      <c r="F101">
        <f t="shared" si="9"/>
        <v>0.89100000000000057</v>
      </c>
      <c r="G101">
        <f t="shared" si="12"/>
        <v>5.4580363666179057E-16</v>
      </c>
      <c r="H101">
        <f t="shared" si="12"/>
        <v>14.976680499999993</v>
      </c>
    </row>
    <row r="102" spans="1:8" x14ac:dyDescent="0.2">
      <c r="A102">
        <f>A101+'Inputs &amp; Outputs'!$B$6</f>
        <v>0.90000000000000058</v>
      </c>
      <c r="B102">
        <f>B101+C102*'Inputs &amp; Outputs'!$B$6</f>
        <v>14.987219499999993</v>
      </c>
      <c r="C102">
        <f>C101+'Inputs &amp; Outputs'!$B$6*'Inputs &amp; Outputs'!$B$2</f>
        <v>1.1709999999999923</v>
      </c>
      <c r="D102">
        <f>A102*Calculations!$C$4</f>
        <v>5.513168047088794E-16</v>
      </c>
      <c r="E102">
        <f t="shared" si="10"/>
        <v>14.987219499999993</v>
      </c>
      <c r="F102">
        <f t="shared" si="9"/>
        <v>0.90000000000000058</v>
      </c>
      <c r="G102">
        <f t="shared" si="12"/>
        <v>5.513168047088794E-16</v>
      </c>
      <c r="H102">
        <f t="shared" si="12"/>
        <v>14.987219499999993</v>
      </c>
    </row>
    <row r="103" spans="1:8" x14ac:dyDescent="0.2">
      <c r="A103">
        <f>A102+'Inputs &amp; Outputs'!$B$6</f>
        <v>0.90900000000000059</v>
      </c>
      <c r="B103">
        <f>B102+C103*'Inputs &amp; Outputs'!$B$6</f>
        <v>14.996963889999993</v>
      </c>
      <c r="C103">
        <f>C102+'Inputs &amp; Outputs'!$B$6*'Inputs &amp; Outputs'!$B$2</f>
        <v>1.0827099999999923</v>
      </c>
      <c r="D103">
        <f>A103*Calculations!$C$4</f>
        <v>5.5682997275596813E-16</v>
      </c>
      <c r="E103">
        <f t="shared" si="10"/>
        <v>14.996963889999993</v>
      </c>
      <c r="F103">
        <f t="shared" si="9"/>
        <v>0.90900000000000059</v>
      </c>
      <c r="G103">
        <f t="shared" si="12"/>
        <v>5.5682997275596813E-16</v>
      </c>
      <c r="H103">
        <f t="shared" si="12"/>
        <v>14.996963889999993</v>
      </c>
    </row>
    <row r="104" spans="1:8" x14ac:dyDescent="0.2">
      <c r="A104">
        <f>A103+'Inputs &amp; Outputs'!$B$6</f>
        <v>0.91800000000000059</v>
      </c>
      <c r="B104">
        <f>B103+C104*'Inputs &amp; Outputs'!$B$6</f>
        <v>15.005913669999993</v>
      </c>
      <c r="C104">
        <f>C103+'Inputs &amp; Outputs'!$B$6*'Inputs &amp; Outputs'!$B$2</f>
        <v>0.99441999999999231</v>
      </c>
      <c r="D104">
        <f>A104*Calculations!$C$4</f>
        <v>5.6234314080305696E-16</v>
      </c>
      <c r="E104">
        <f t="shared" si="10"/>
        <v>15.005913669999993</v>
      </c>
      <c r="F104">
        <f t="shared" si="9"/>
        <v>0.91800000000000059</v>
      </c>
      <c r="G104">
        <f t="shared" si="12"/>
        <v>5.6234314080305696E-16</v>
      </c>
      <c r="H104">
        <f t="shared" si="12"/>
        <v>15.005913669999993</v>
      </c>
    </row>
    <row r="105" spans="1:8" x14ac:dyDescent="0.2">
      <c r="A105">
        <f>A104+'Inputs &amp; Outputs'!$B$6</f>
        <v>0.9270000000000006</v>
      </c>
      <c r="B105">
        <f>B104+C105*'Inputs &amp; Outputs'!$B$6</f>
        <v>15.014068839999993</v>
      </c>
      <c r="C105">
        <f>C104+'Inputs &amp; Outputs'!$B$6*'Inputs &amp; Outputs'!$B$2</f>
        <v>0.90612999999999233</v>
      </c>
      <c r="D105">
        <f>A105*Calculations!$C$4</f>
        <v>5.6785630885014579E-16</v>
      </c>
      <c r="E105">
        <f t="shared" si="10"/>
        <v>15.014068839999993</v>
      </c>
      <c r="F105">
        <f t="shared" si="9"/>
        <v>0.9270000000000006</v>
      </c>
      <c r="G105">
        <f t="shared" ref="G105:H116" si="13">IF(SUM($E102:$E105)=0,NA(),D105)</f>
        <v>5.6785630885014579E-16</v>
      </c>
      <c r="H105">
        <f t="shared" si="13"/>
        <v>15.014068839999993</v>
      </c>
    </row>
    <row r="106" spans="1:8" x14ac:dyDescent="0.2">
      <c r="A106">
        <f>A105+'Inputs &amp; Outputs'!$B$6</f>
        <v>0.93600000000000061</v>
      </c>
      <c r="B106">
        <f>B105+C106*'Inputs &amp; Outputs'!$B$6</f>
        <v>15.021429399999993</v>
      </c>
      <c r="C106">
        <f>C105+'Inputs &amp; Outputs'!$B$6*'Inputs &amp; Outputs'!$B$2</f>
        <v>0.81783999999999235</v>
      </c>
      <c r="D106">
        <f>A106*Calculations!$C$4</f>
        <v>5.7336947689723452E-16</v>
      </c>
      <c r="E106">
        <f t="shared" si="10"/>
        <v>15.021429399999993</v>
      </c>
      <c r="F106">
        <f t="shared" si="9"/>
        <v>0.93600000000000061</v>
      </c>
      <c r="G106">
        <f t="shared" si="13"/>
        <v>5.7336947689723452E-16</v>
      </c>
      <c r="H106">
        <f t="shared" si="13"/>
        <v>15.021429399999993</v>
      </c>
    </row>
    <row r="107" spans="1:8" x14ac:dyDescent="0.2">
      <c r="A107">
        <f>A106+'Inputs &amp; Outputs'!$B$6</f>
        <v>0.94500000000000062</v>
      </c>
      <c r="B107">
        <f>B106+C107*'Inputs &amp; Outputs'!$B$6</f>
        <v>15.027995349999994</v>
      </c>
      <c r="C107">
        <f>C106+'Inputs &amp; Outputs'!$B$6*'Inputs &amp; Outputs'!$B$2</f>
        <v>0.72954999999999237</v>
      </c>
      <c r="D107">
        <f>A107*Calculations!$C$4</f>
        <v>5.7888264494432335E-16</v>
      </c>
      <c r="E107">
        <f t="shared" si="10"/>
        <v>15.027995349999994</v>
      </c>
      <c r="F107">
        <f t="shared" si="9"/>
        <v>0.94500000000000062</v>
      </c>
      <c r="G107">
        <f t="shared" si="13"/>
        <v>5.7888264494432335E-16</v>
      </c>
      <c r="H107">
        <f t="shared" si="13"/>
        <v>15.027995349999994</v>
      </c>
    </row>
    <row r="108" spans="1:8" x14ac:dyDescent="0.2">
      <c r="A108">
        <f>A107+'Inputs &amp; Outputs'!$B$6</f>
        <v>0.95400000000000063</v>
      </c>
      <c r="B108">
        <f>B107+C108*'Inputs &amp; Outputs'!$B$6</f>
        <v>15.033766689999995</v>
      </c>
      <c r="C108">
        <f>C107+'Inputs &amp; Outputs'!$B$6*'Inputs &amp; Outputs'!$B$2</f>
        <v>0.64125999999999239</v>
      </c>
      <c r="D108">
        <f>A108*Calculations!$C$4</f>
        <v>5.8439581299141208E-16</v>
      </c>
      <c r="E108">
        <f t="shared" si="10"/>
        <v>15.033766689999995</v>
      </c>
      <c r="F108">
        <f t="shared" si="9"/>
        <v>0.95400000000000063</v>
      </c>
      <c r="G108">
        <f t="shared" si="13"/>
        <v>5.8439581299141208E-16</v>
      </c>
      <c r="H108">
        <f t="shared" si="13"/>
        <v>15.033766689999995</v>
      </c>
    </row>
    <row r="109" spans="1:8" x14ac:dyDescent="0.2">
      <c r="A109">
        <f>A108+'Inputs &amp; Outputs'!$B$6</f>
        <v>0.96300000000000063</v>
      </c>
      <c r="B109">
        <f>B108+C109*'Inputs &amp; Outputs'!$B$6</f>
        <v>15.038743419999994</v>
      </c>
      <c r="C109">
        <f>C108+'Inputs &amp; Outputs'!$B$6*'Inputs &amp; Outputs'!$B$2</f>
        <v>0.55296999999999241</v>
      </c>
      <c r="D109">
        <f>A109*Calculations!$C$4</f>
        <v>5.8990898103850091E-16</v>
      </c>
      <c r="E109">
        <f t="shared" si="10"/>
        <v>15.038743419999994</v>
      </c>
      <c r="F109">
        <f t="shared" si="9"/>
        <v>0.96300000000000063</v>
      </c>
      <c r="G109">
        <f t="shared" si="13"/>
        <v>5.8990898103850091E-16</v>
      </c>
      <c r="H109">
        <f t="shared" si="13"/>
        <v>15.038743419999994</v>
      </c>
    </row>
    <row r="110" spans="1:8" x14ac:dyDescent="0.2">
      <c r="A110">
        <f>A109+'Inputs &amp; Outputs'!$B$6</f>
        <v>0.97200000000000064</v>
      </c>
      <c r="B110">
        <f>B109+C110*'Inputs &amp; Outputs'!$B$6</f>
        <v>15.042925539999993</v>
      </c>
      <c r="C110">
        <f>C109+'Inputs &amp; Outputs'!$B$6*'Inputs &amp; Outputs'!$B$2</f>
        <v>0.46467999999999243</v>
      </c>
      <c r="D110">
        <f>A110*Calculations!$C$4</f>
        <v>5.9542214908558974E-16</v>
      </c>
      <c r="E110">
        <f t="shared" si="10"/>
        <v>15.042925539999993</v>
      </c>
      <c r="F110">
        <f t="shared" si="9"/>
        <v>0.97200000000000064</v>
      </c>
      <c r="G110">
        <f t="shared" si="13"/>
        <v>5.9542214908558974E-16</v>
      </c>
      <c r="H110">
        <f t="shared" si="13"/>
        <v>15.042925539999993</v>
      </c>
    </row>
    <row r="111" spans="1:8" x14ac:dyDescent="0.2">
      <c r="A111">
        <f>A110+'Inputs &amp; Outputs'!$B$6</f>
        <v>0.98100000000000065</v>
      </c>
      <c r="B111">
        <f>B110+C111*'Inputs &amp; Outputs'!$B$6</f>
        <v>15.046313049999993</v>
      </c>
      <c r="C111">
        <f>C110+'Inputs &amp; Outputs'!$B$6*'Inputs &amp; Outputs'!$B$2</f>
        <v>0.37638999999999245</v>
      </c>
      <c r="D111">
        <f>A111*Calculations!$C$4</f>
        <v>6.0093531713267847E-16</v>
      </c>
      <c r="E111">
        <f t="shared" si="10"/>
        <v>15.046313049999993</v>
      </c>
      <c r="F111">
        <f t="shared" si="9"/>
        <v>0.98100000000000065</v>
      </c>
      <c r="G111">
        <f t="shared" si="13"/>
        <v>6.0093531713267847E-16</v>
      </c>
      <c r="H111">
        <f t="shared" si="13"/>
        <v>15.046313049999993</v>
      </c>
    </row>
    <row r="112" spans="1:8" x14ac:dyDescent="0.2">
      <c r="A112">
        <f>A111+'Inputs &amp; Outputs'!$B$6</f>
        <v>0.99000000000000066</v>
      </c>
      <c r="B112">
        <f>B111+C112*'Inputs &amp; Outputs'!$B$6</f>
        <v>15.048905949999993</v>
      </c>
      <c r="C112">
        <f>C111+'Inputs &amp; Outputs'!$B$6*'Inputs &amp; Outputs'!$B$2</f>
        <v>0.28809999999999247</v>
      </c>
      <c r="D112">
        <f>A112*Calculations!$C$4</f>
        <v>6.064484851797673E-16</v>
      </c>
      <c r="E112">
        <f t="shared" si="10"/>
        <v>15.048905949999993</v>
      </c>
      <c r="F112">
        <f t="shared" si="9"/>
        <v>0.99000000000000066</v>
      </c>
      <c r="G112">
        <f t="shared" si="13"/>
        <v>6.064484851797673E-16</v>
      </c>
      <c r="H112">
        <f t="shared" si="13"/>
        <v>15.048905949999993</v>
      </c>
    </row>
    <row r="113" spans="1:8" x14ac:dyDescent="0.2">
      <c r="A113">
        <f>A112+'Inputs &amp; Outputs'!$B$6</f>
        <v>0.99900000000000067</v>
      </c>
      <c r="B113">
        <f>B112+C113*'Inputs &amp; Outputs'!$B$6</f>
        <v>15.050704239999993</v>
      </c>
      <c r="C113">
        <f>C112+'Inputs &amp; Outputs'!$B$6*'Inputs &amp; Outputs'!$B$2</f>
        <v>0.19980999999999249</v>
      </c>
      <c r="D113">
        <f>A113*Calculations!$C$4</f>
        <v>6.1196165322685613E-16</v>
      </c>
      <c r="E113">
        <f t="shared" si="10"/>
        <v>15.050704239999993</v>
      </c>
      <c r="F113">
        <f t="shared" si="9"/>
        <v>0.99900000000000067</v>
      </c>
      <c r="G113">
        <f t="shared" si="13"/>
        <v>6.1196165322685613E-16</v>
      </c>
      <c r="H113">
        <f t="shared" si="13"/>
        <v>15.050704239999993</v>
      </c>
    </row>
    <row r="114" spans="1:8" x14ac:dyDescent="0.2">
      <c r="A114">
        <f>A113+'Inputs &amp; Outputs'!$B$6</f>
        <v>1.0080000000000007</v>
      </c>
      <c r="B114">
        <f>B113+C114*'Inputs &amp; Outputs'!$B$6</f>
        <v>15.051707919999993</v>
      </c>
      <c r="C114">
        <f>C113+'Inputs &amp; Outputs'!$B$6*'Inputs &amp; Outputs'!$B$2</f>
        <v>0.1115199999999925</v>
      </c>
      <c r="D114">
        <f>A114*Calculations!$C$4</f>
        <v>6.1747482127394486E-16</v>
      </c>
      <c r="E114">
        <f t="shared" si="10"/>
        <v>15.051707919999993</v>
      </c>
      <c r="F114">
        <f t="shared" si="9"/>
        <v>1.0080000000000007</v>
      </c>
      <c r="G114">
        <f t="shared" si="13"/>
        <v>6.1747482127394486E-16</v>
      </c>
      <c r="H114">
        <f t="shared" si="13"/>
        <v>15.051707919999993</v>
      </c>
    </row>
    <row r="115" spans="1:8" x14ac:dyDescent="0.2">
      <c r="A115">
        <f>A114+'Inputs &amp; Outputs'!$B$6</f>
        <v>1.0170000000000006</v>
      </c>
      <c r="B115">
        <f>B114+C115*'Inputs &amp; Outputs'!$B$6</f>
        <v>15.051916989999993</v>
      </c>
      <c r="C115">
        <f>C114+'Inputs &amp; Outputs'!$B$6*'Inputs &amp; Outputs'!$B$2</f>
        <v>2.3229999999992507E-2</v>
      </c>
      <c r="D115">
        <f>A115*Calculations!$C$4</f>
        <v>6.2298798932103359E-16</v>
      </c>
      <c r="E115">
        <f t="shared" si="10"/>
        <v>15.051916989999993</v>
      </c>
      <c r="F115">
        <f t="shared" si="9"/>
        <v>1.0170000000000006</v>
      </c>
      <c r="G115">
        <f t="shared" si="13"/>
        <v>6.2298798932103359E-16</v>
      </c>
      <c r="H115">
        <f t="shared" si="13"/>
        <v>15.051916989999993</v>
      </c>
    </row>
    <row r="116" spans="1:8" x14ac:dyDescent="0.2">
      <c r="A116">
        <f>A115+'Inputs &amp; Outputs'!$B$6</f>
        <v>1.0260000000000005</v>
      </c>
      <c r="B116">
        <f>B115+C116*'Inputs &amp; Outputs'!$B$6</f>
        <v>15.051331449999994</v>
      </c>
      <c r="C116">
        <f>C115+'Inputs &amp; Outputs'!$B$6*'Inputs &amp; Outputs'!$B$2</f>
        <v>-6.5060000000007487E-2</v>
      </c>
      <c r="D116">
        <f>A116*Calculations!$C$4</f>
        <v>6.2850115736812232E-16</v>
      </c>
      <c r="E116">
        <f t="shared" si="10"/>
        <v>15.051331449999994</v>
      </c>
      <c r="F116">
        <f t="shared" si="9"/>
        <v>1.0260000000000005</v>
      </c>
      <c r="G116">
        <f t="shared" si="13"/>
        <v>6.2850115736812232E-16</v>
      </c>
      <c r="H116">
        <f t="shared" si="13"/>
        <v>15.051331449999994</v>
      </c>
    </row>
    <row r="117" spans="1:8" x14ac:dyDescent="0.2">
      <c r="A117">
        <f>A116+'Inputs &amp; Outputs'!$B$6</f>
        <v>1.0350000000000004</v>
      </c>
      <c r="B117">
        <f>B116+C117*'Inputs &amp; Outputs'!$B$6</f>
        <v>15.049951299999995</v>
      </c>
      <c r="C117">
        <f>C116+'Inputs &amp; Outputs'!$B$6*'Inputs &amp; Outputs'!$B$2</f>
        <v>-0.15335000000000748</v>
      </c>
      <c r="D117">
        <f>A117*Calculations!$C$4</f>
        <v>6.3401432541521105E-16</v>
      </c>
      <c r="E117">
        <f t="shared" si="10"/>
        <v>15.049951299999995</v>
      </c>
      <c r="F117">
        <f t="shared" si="9"/>
        <v>1.0350000000000004</v>
      </c>
      <c r="G117">
        <f t="shared" ref="G117:H128" si="14">IF(SUM($E114:$E117)=0,NA(),D117)</f>
        <v>6.3401432541521105E-16</v>
      </c>
      <c r="H117">
        <f t="shared" si="14"/>
        <v>15.049951299999995</v>
      </c>
    </row>
    <row r="118" spans="1:8" x14ac:dyDescent="0.2">
      <c r="A118">
        <f>A117+'Inputs &amp; Outputs'!$B$6</f>
        <v>1.0440000000000003</v>
      </c>
      <c r="B118">
        <f>B117+C118*'Inputs &amp; Outputs'!$B$6</f>
        <v>15.047776539999994</v>
      </c>
      <c r="C118">
        <f>C117+'Inputs &amp; Outputs'!$B$6*'Inputs &amp; Outputs'!$B$2</f>
        <v>-0.24164000000000746</v>
      </c>
      <c r="D118">
        <f>A118*Calculations!$C$4</f>
        <v>6.3952749346229978E-16</v>
      </c>
      <c r="E118">
        <f t="shared" si="10"/>
        <v>15.047776539999994</v>
      </c>
      <c r="F118">
        <f t="shared" si="9"/>
        <v>1.0440000000000003</v>
      </c>
      <c r="G118">
        <f t="shared" si="14"/>
        <v>6.3952749346229978E-16</v>
      </c>
      <c r="H118">
        <f t="shared" si="14"/>
        <v>15.047776539999994</v>
      </c>
    </row>
    <row r="119" spans="1:8" x14ac:dyDescent="0.2">
      <c r="A119">
        <f>A118+'Inputs &amp; Outputs'!$B$6</f>
        <v>1.0530000000000002</v>
      </c>
      <c r="B119">
        <f>B118+C119*'Inputs &amp; Outputs'!$B$6</f>
        <v>15.044807169999993</v>
      </c>
      <c r="C119">
        <f>C118+'Inputs &amp; Outputs'!$B$6*'Inputs &amp; Outputs'!$B$2</f>
        <v>-0.32993000000000744</v>
      </c>
      <c r="D119">
        <f>A119*Calculations!$C$4</f>
        <v>6.4504066150938851E-16</v>
      </c>
      <c r="E119">
        <f t="shared" si="10"/>
        <v>15.044807169999993</v>
      </c>
      <c r="F119">
        <f t="shared" si="9"/>
        <v>1.0530000000000002</v>
      </c>
      <c r="G119">
        <f t="shared" si="14"/>
        <v>6.4504066150938851E-16</v>
      </c>
      <c r="H119">
        <f t="shared" si="14"/>
        <v>15.044807169999993</v>
      </c>
    </row>
    <row r="120" spans="1:8" x14ac:dyDescent="0.2">
      <c r="A120">
        <f>A119+'Inputs &amp; Outputs'!$B$6</f>
        <v>1.0620000000000001</v>
      </c>
      <c r="B120">
        <f>B119+C120*'Inputs &amp; Outputs'!$B$6</f>
        <v>15.041043189999993</v>
      </c>
      <c r="C120">
        <f>C119+'Inputs &amp; Outputs'!$B$6*'Inputs &amp; Outputs'!$B$2</f>
        <v>-0.41822000000000742</v>
      </c>
      <c r="D120">
        <f>A120*Calculations!$C$4</f>
        <v>6.5055382955647725E-16</v>
      </c>
      <c r="E120">
        <f t="shared" si="10"/>
        <v>15.041043189999993</v>
      </c>
      <c r="F120">
        <f t="shared" si="9"/>
        <v>1.0620000000000001</v>
      </c>
      <c r="G120">
        <f t="shared" si="14"/>
        <v>6.5055382955647725E-16</v>
      </c>
      <c r="H120">
        <f t="shared" si="14"/>
        <v>15.041043189999993</v>
      </c>
    </row>
    <row r="121" spans="1:8" x14ac:dyDescent="0.2">
      <c r="A121">
        <f>A120+'Inputs &amp; Outputs'!$B$6</f>
        <v>1.071</v>
      </c>
      <c r="B121">
        <f>B120+C121*'Inputs &amp; Outputs'!$B$6</f>
        <v>15.036484599999993</v>
      </c>
      <c r="C121">
        <f>C120+'Inputs &amp; Outputs'!$B$6*'Inputs &amp; Outputs'!$B$2</f>
        <v>-0.50651000000000745</v>
      </c>
      <c r="D121">
        <f>A121*Calculations!$C$4</f>
        <v>6.5606699760356598E-16</v>
      </c>
      <c r="E121">
        <f t="shared" si="10"/>
        <v>15.036484599999993</v>
      </c>
      <c r="F121">
        <f t="shared" si="9"/>
        <v>1.071</v>
      </c>
      <c r="G121">
        <f t="shared" si="14"/>
        <v>6.5606699760356598E-16</v>
      </c>
      <c r="H121">
        <f t="shared" si="14"/>
        <v>15.036484599999993</v>
      </c>
    </row>
    <row r="122" spans="1:8" x14ac:dyDescent="0.2">
      <c r="A122">
        <f>A121+'Inputs &amp; Outputs'!$B$6</f>
        <v>1.0799999999999998</v>
      </c>
      <c r="B122">
        <f>B121+C122*'Inputs &amp; Outputs'!$B$6</f>
        <v>15.031131399999992</v>
      </c>
      <c r="C122">
        <f>C121+'Inputs &amp; Outputs'!$B$6*'Inputs &amp; Outputs'!$B$2</f>
        <v>-0.59480000000000743</v>
      </c>
      <c r="D122">
        <f>A122*Calculations!$C$4</f>
        <v>6.6158016565065471E-16</v>
      </c>
      <c r="E122">
        <f t="shared" si="10"/>
        <v>15.031131399999992</v>
      </c>
      <c r="F122">
        <f t="shared" si="9"/>
        <v>1.0799999999999998</v>
      </c>
      <c r="G122">
        <f t="shared" si="14"/>
        <v>6.6158016565065471E-16</v>
      </c>
      <c r="H122">
        <f t="shared" si="14"/>
        <v>15.031131399999992</v>
      </c>
    </row>
    <row r="123" spans="1:8" x14ac:dyDescent="0.2">
      <c r="A123">
        <f>A122+'Inputs &amp; Outputs'!$B$6</f>
        <v>1.0889999999999997</v>
      </c>
      <c r="B123">
        <f>B122+C123*'Inputs &amp; Outputs'!$B$6</f>
        <v>15.024983589999993</v>
      </c>
      <c r="C123">
        <f>C122+'Inputs &amp; Outputs'!$B$6*'Inputs &amp; Outputs'!$B$2</f>
        <v>-0.68309000000000741</v>
      </c>
      <c r="D123">
        <f>A123*Calculations!$C$4</f>
        <v>6.6709333369774344E-16</v>
      </c>
      <c r="E123">
        <f t="shared" si="10"/>
        <v>15.024983589999993</v>
      </c>
      <c r="F123">
        <f t="shared" si="9"/>
        <v>1.0889999999999997</v>
      </c>
      <c r="G123">
        <f t="shared" si="14"/>
        <v>6.6709333369774344E-16</v>
      </c>
      <c r="H123">
        <f t="shared" si="14"/>
        <v>15.024983589999993</v>
      </c>
    </row>
    <row r="124" spans="1:8" x14ac:dyDescent="0.2">
      <c r="A124">
        <f>A123+'Inputs &amp; Outputs'!$B$6</f>
        <v>1.0979999999999996</v>
      </c>
      <c r="B124">
        <f>B123+C124*'Inputs &amp; Outputs'!$B$6</f>
        <v>15.018041169999993</v>
      </c>
      <c r="C124">
        <f>C123+'Inputs &amp; Outputs'!$B$6*'Inputs &amp; Outputs'!$B$2</f>
        <v>-0.77138000000000739</v>
      </c>
      <c r="D124">
        <f>A124*Calculations!$C$4</f>
        <v>6.7260650174483217E-16</v>
      </c>
      <c r="E124">
        <f t="shared" si="10"/>
        <v>15.018041169999993</v>
      </c>
      <c r="F124">
        <f t="shared" si="9"/>
        <v>1.0979999999999996</v>
      </c>
      <c r="G124">
        <f t="shared" si="14"/>
        <v>6.7260650174483217E-16</v>
      </c>
      <c r="H124">
        <f t="shared" si="14"/>
        <v>15.018041169999993</v>
      </c>
    </row>
    <row r="125" spans="1:8" x14ac:dyDescent="0.2">
      <c r="A125">
        <f>A124+'Inputs &amp; Outputs'!$B$6</f>
        <v>1.1069999999999995</v>
      </c>
      <c r="B125">
        <f>B124+C125*'Inputs &amp; Outputs'!$B$6</f>
        <v>15.010304139999993</v>
      </c>
      <c r="C125">
        <f>C124+'Inputs &amp; Outputs'!$B$6*'Inputs &amp; Outputs'!$B$2</f>
        <v>-0.85967000000000737</v>
      </c>
      <c r="D125">
        <f>A125*Calculations!$C$4</f>
        <v>6.781196697919209E-16</v>
      </c>
      <c r="E125">
        <f t="shared" si="10"/>
        <v>15.010304139999993</v>
      </c>
      <c r="F125">
        <f t="shared" si="9"/>
        <v>1.1069999999999995</v>
      </c>
      <c r="G125">
        <f t="shared" si="14"/>
        <v>6.781196697919209E-16</v>
      </c>
      <c r="H125">
        <f t="shared" si="14"/>
        <v>15.010304139999993</v>
      </c>
    </row>
    <row r="126" spans="1:8" x14ac:dyDescent="0.2">
      <c r="A126">
        <f>A125+'Inputs &amp; Outputs'!$B$6</f>
        <v>1.1159999999999994</v>
      </c>
      <c r="B126">
        <f>B125+C126*'Inputs &amp; Outputs'!$B$6</f>
        <v>15.001772499999994</v>
      </c>
      <c r="C126">
        <f>C125+'Inputs &amp; Outputs'!$B$6*'Inputs &amp; Outputs'!$B$2</f>
        <v>-0.94796000000000735</v>
      </c>
      <c r="D126">
        <f>A126*Calculations!$C$4</f>
        <v>6.8363283783900963E-16</v>
      </c>
      <c r="E126">
        <f t="shared" si="10"/>
        <v>15.001772499999994</v>
      </c>
      <c r="F126">
        <f t="shared" si="9"/>
        <v>1.1159999999999994</v>
      </c>
      <c r="G126">
        <f t="shared" si="14"/>
        <v>6.8363283783900963E-16</v>
      </c>
      <c r="H126">
        <f t="shared" si="14"/>
        <v>15.001772499999994</v>
      </c>
    </row>
    <row r="127" spans="1:8" x14ac:dyDescent="0.2">
      <c r="A127">
        <f>A126+'Inputs &amp; Outputs'!$B$6</f>
        <v>1.1249999999999993</v>
      </c>
      <c r="B127">
        <f>B126+C127*'Inputs &amp; Outputs'!$B$6</f>
        <v>14.992446249999993</v>
      </c>
      <c r="C127">
        <f>C126+'Inputs &amp; Outputs'!$B$6*'Inputs &amp; Outputs'!$B$2</f>
        <v>-1.0362500000000074</v>
      </c>
      <c r="D127">
        <f>A127*Calculations!$C$4</f>
        <v>6.8914600588609836E-16</v>
      </c>
      <c r="E127">
        <f t="shared" si="10"/>
        <v>14.992446249999993</v>
      </c>
      <c r="F127">
        <f t="shared" si="9"/>
        <v>1.1249999999999993</v>
      </c>
      <c r="G127">
        <f t="shared" si="14"/>
        <v>6.8914600588609836E-16</v>
      </c>
      <c r="H127">
        <f t="shared" si="14"/>
        <v>14.992446249999993</v>
      </c>
    </row>
    <row r="128" spans="1:8" x14ac:dyDescent="0.2">
      <c r="A128">
        <f>A127+'Inputs &amp; Outputs'!$B$6</f>
        <v>1.1339999999999992</v>
      </c>
      <c r="B128">
        <f>B127+C128*'Inputs &amp; Outputs'!$B$6</f>
        <v>14.982325389999993</v>
      </c>
      <c r="C128">
        <f>C127+'Inputs &amp; Outputs'!$B$6*'Inputs &amp; Outputs'!$B$2</f>
        <v>-1.1245400000000074</v>
      </c>
      <c r="D128">
        <f>A128*Calculations!$C$4</f>
        <v>6.9465917393318709E-16</v>
      </c>
      <c r="E128">
        <f t="shared" si="10"/>
        <v>14.982325389999993</v>
      </c>
      <c r="F128">
        <f t="shared" si="9"/>
        <v>1.1339999999999992</v>
      </c>
      <c r="G128">
        <f t="shared" si="14"/>
        <v>6.9465917393318709E-16</v>
      </c>
      <c r="H128">
        <f t="shared" si="14"/>
        <v>14.982325389999993</v>
      </c>
    </row>
    <row r="129" spans="1:8" x14ac:dyDescent="0.2">
      <c r="A129">
        <f>A128+'Inputs &amp; Outputs'!$B$6</f>
        <v>1.1429999999999991</v>
      </c>
      <c r="B129">
        <f>B128+C129*'Inputs &amp; Outputs'!$B$6</f>
        <v>14.971409919999992</v>
      </c>
      <c r="C129">
        <f>C128+'Inputs &amp; Outputs'!$B$6*'Inputs &amp; Outputs'!$B$2</f>
        <v>-1.2128300000000074</v>
      </c>
      <c r="D129">
        <f>A129*Calculations!$C$4</f>
        <v>7.0017234198027582E-16</v>
      </c>
      <c r="E129">
        <f t="shared" si="10"/>
        <v>14.971409919999992</v>
      </c>
      <c r="F129">
        <f t="shared" si="9"/>
        <v>1.1429999999999991</v>
      </c>
      <c r="G129">
        <f t="shared" ref="G129:H140" si="15">IF(SUM($E126:$E129)=0,NA(),D129)</f>
        <v>7.0017234198027582E-16</v>
      </c>
      <c r="H129">
        <f t="shared" si="15"/>
        <v>14.971409919999992</v>
      </c>
    </row>
    <row r="130" spans="1:8" x14ac:dyDescent="0.2">
      <c r="A130">
        <f>A129+'Inputs &amp; Outputs'!$B$6</f>
        <v>1.151999999999999</v>
      </c>
      <c r="B130">
        <f>B129+C130*'Inputs &amp; Outputs'!$B$6</f>
        <v>14.959699839999992</v>
      </c>
      <c r="C130">
        <f>C129+'Inputs &amp; Outputs'!$B$6*'Inputs &amp; Outputs'!$B$2</f>
        <v>-1.3011200000000074</v>
      </c>
      <c r="D130">
        <f>A130*Calculations!$C$4</f>
        <v>7.0568551002736455E-16</v>
      </c>
      <c r="E130">
        <f t="shared" si="10"/>
        <v>14.959699839999992</v>
      </c>
      <c r="F130">
        <f t="shared" si="9"/>
        <v>1.151999999999999</v>
      </c>
      <c r="G130">
        <f t="shared" si="15"/>
        <v>7.0568551002736455E-16</v>
      </c>
      <c r="H130">
        <f t="shared" si="15"/>
        <v>14.959699839999992</v>
      </c>
    </row>
    <row r="131" spans="1:8" x14ac:dyDescent="0.2">
      <c r="A131">
        <f>A130+'Inputs &amp; Outputs'!$B$6</f>
        <v>1.1609999999999989</v>
      </c>
      <c r="B131">
        <f>B130+C131*'Inputs &amp; Outputs'!$B$6</f>
        <v>14.947195149999992</v>
      </c>
      <c r="C131">
        <f>C130+'Inputs &amp; Outputs'!$B$6*'Inputs &amp; Outputs'!$B$2</f>
        <v>-1.3894100000000074</v>
      </c>
      <c r="D131">
        <f>A131*Calculations!$C$4</f>
        <v>7.1119867807445328E-16</v>
      </c>
      <c r="E131">
        <f t="shared" si="10"/>
        <v>14.947195149999992</v>
      </c>
      <c r="F131">
        <f t="shared" si="9"/>
        <v>1.1609999999999989</v>
      </c>
      <c r="G131">
        <f t="shared" si="15"/>
        <v>7.1119867807445328E-16</v>
      </c>
      <c r="H131">
        <f t="shared" si="15"/>
        <v>14.947195149999992</v>
      </c>
    </row>
    <row r="132" spans="1:8" x14ac:dyDescent="0.2">
      <c r="A132">
        <f>A131+'Inputs &amp; Outputs'!$B$6</f>
        <v>1.1699999999999988</v>
      </c>
      <c r="B132">
        <f>B131+C132*'Inputs &amp; Outputs'!$B$6</f>
        <v>14.933895849999992</v>
      </c>
      <c r="C132">
        <f>C131+'Inputs &amp; Outputs'!$B$6*'Inputs &amp; Outputs'!$B$2</f>
        <v>-1.4777000000000073</v>
      </c>
      <c r="D132">
        <f>A132*Calculations!$C$4</f>
        <v>7.1671184612154202E-16</v>
      </c>
      <c r="E132">
        <f t="shared" si="10"/>
        <v>14.933895849999992</v>
      </c>
      <c r="F132">
        <f t="shared" si="9"/>
        <v>1.1699999999999988</v>
      </c>
      <c r="G132">
        <f t="shared" si="15"/>
        <v>7.1671184612154202E-16</v>
      </c>
      <c r="H132">
        <f t="shared" si="15"/>
        <v>14.933895849999992</v>
      </c>
    </row>
    <row r="133" spans="1:8" x14ac:dyDescent="0.2">
      <c r="A133">
        <f>A132+'Inputs &amp; Outputs'!$B$6</f>
        <v>1.1789999999999987</v>
      </c>
      <c r="B133">
        <f>B132+C133*'Inputs &amp; Outputs'!$B$6</f>
        <v>14.919801939999992</v>
      </c>
      <c r="C133">
        <f>C132+'Inputs &amp; Outputs'!$B$6*'Inputs &amp; Outputs'!$B$2</f>
        <v>-1.5659900000000073</v>
      </c>
      <c r="D133">
        <f>A133*Calculations!$C$4</f>
        <v>7.2222501416863075E-16</v>
      </c>
      <c r="E133">
        <f t="shared" si="10"/>
        <v>14.919801939999992</v>
      </c>
      <c r="F133">
        <f t="shared" si="9"/>
        <v>1.1789999999999987</v>
      </c>
      <c r="G133">
        <f t="shared" si="15"/>
        <v>7.2222501416863075E-16</v>
      </c>
      <c r="H133">
        <f t="shared" si="15"/>
        <v>14.919801939999992</v>
      </c>
    </row>
    <row r="134" spans="1:8" x14ac:dyDescent="0.2">
      <c r="A134">
        <f>A133+'Inputs &amp; Outputs'!$B$6</f>
        <v>1.1879999999999986</v>
      </c>
      <c r="B134">
        <f>B133+C134*'Inputs &amp; Outputs'!$B$6</f>
        <v>14.904913419999993</v>
      </c>
      <c r="C134">
        <f>C133+'Inputs &amp; Outputs'!$B$6*'Inputs &amp; Outputs'!$B$2</f>
        <v>-1.6542800000000073</v>
      </c>
      <c r="D134">
        <f>A134*Calculations!$C$4</f>
        <v>7.2773818221571948E-16</v>
      </c>
      <c r="E134">
        <f t="shared" si="10"/>
        <v>14.904913419999993</v>
      </c>
      <c r="F134">
        <f t="shared" ref="F134:F197" si="16">IF(SUM(E131:E133)=0,NA(),A134)</f>
        <v>1.1879999999999986</v>
      </c>
      <c r="G134">
        <f t="shared" si="15"/>
        <v>7.2773818221571948E-16</v>
      </c>
      <c r="H134">
        <f t="shared" si="15"/>
        <v>14.904913419999993</v>
      </c>
    </row>
    <row r="135" spans="1:8" x14ac:dyDescent="0.2">
      <c r="A135">
        <f>A134+'Inputs &amp; Outputs'!$B$6</f>
        <v>1.1969999999999985</v>
      </c>
      <c r="B135">
        <f>B134+C135*'Inputs &amp; Outputs'!$B$6</f>
        <v>14.889230289999993</v>
      </c>
      <c r="C135">
        <f>C134+'Inputs &amp; Outputs'!$B$6*'Inputs &amp; Outputs'!$B$2</f>
        <v>-1.7425700000000073</v>
      </c>
      <c r="D135">
        <f>A135*Calculations!$C$4</f>
        <v>7.3325135026280821E-16</v>
      </c>
      <c r="E135">
        <f t="shared" si="10"/>
        <v>14.889230289999993</v>
      </c>
      <c r="F135">
        <f t="shared" si="16"/>
        <v>1.1969999999999985</v>
      </c>
      <c r="G135">
        <f t="shared" si="15"/>
        <v>7.3325135026280821E-16</v>
      </c>
      <c r="H135">
        <f t="shared" si="15"/>
        <v>14.889230289999993</v>
      </c>
    </row>
    <row r="136" spans="1:8" x14ac:dyDescent="0.2">
      <c r="A136">
        <f>A135+'Inputs &amp; Outputs'!$B$6</f>
        <v>1.2059999999999984</v>
      </c>
      <c r="B136">
        <f>B135+C136*'Inputs &amp; Outputs'!$B$6</f>
        <v>14.872752549999992</v>
      </c>
      <c r="C136">
        <f>C135+'Inputs &amp; Outputs'!$B$6*'Inputs &amp; Outputs'!$B$2</f>
        <v>-1.8308600000000073</v>
      </c>
      <c r="D136">
        <f>A136*Calculations!$C$4</f>
        <v>7.3876451830989694E-16</v>
      </c>
      <c r="E136">
        <f t="shared" si="10"/>
        <v>14.872752549999992</v>
      </c>
      <c r="F136">
        <f t="shared" si="16"/>
        <v>1.2059999999999984</v>
      </c>
      <c r="G136">
        <f t="shared" si="15"/>
        <v>7.3876451830989694E-16</v>
      </c>
      <c r="H136">
        <f t="shared" si="15"/>
        <v>14.872752549999992</v>
      </c>
    </row>
    <row r="137" spans="1:8" x14ac:dyDescent="0.2">
      <c r="A137">
        <f>A136+'Inputs &amp; Outputs'!$B$6</f>
        <v>1.2149999999999983</v>
      </c>
      <c r="B137">
        <f>B136+C137*'Inputs &amp; Outputs'!$B$6</f>
        <v>14.855480199999992</v>
      </c>
      <c r="C137">
        <f>C136+'Inputs &amp; Outputs'!$B$6*'Inputs &amp; Outputs'!$B$2</f>
        <v>-1.9191500000000072</v>
      </c>
      <c r="D137">
        <f>A137*Calculations!$C$4</f>
        <v>7.4427768635698557E-16</v>
      </c>
      <c r="E137">
        <f t="shared" si="10"/>
        <v>14.855480199999992</v>
      </c>
      <c r="F137">
        <f t="shared" si="16"/>
        <v>1.2149999999999983</v>
      </c>
      <c r="G137">
        <f t="shared" si="15"/>
        <v>7.4427768635698557E-16</v>
      </c>
      <c r="H137">
        <f t="shared" si="15"/>
        <v>14.855480199999992</v>
      </c>
    </row>
    <row r="138" spans="1:8" x14ac:dyDescent="0.2">
      <c r="A138">
        <f>A137+'Inputs &amp; Outputs'!$B$6</f>
        <v>1.2239999999999982</v>
      </c>
      <c r="B138">
        <f>B137+C138*'Inputs &amp; Outputs'!$B$6</f>
        <v>14.837413239999991</v>
      </c>
      <c r="C138">
        <f>C137+'Inputs &amp; Outputs'!$B$6*'Inputs &amp; Outputs'!$B$2</f>
        <v>-2.0074400000000074</v>
      </c>
      <c r="D138">
        <f>A138*Calculations!$C$4</f>
        <v>7.497908544040743E-16</v>
      </c>
      <c r="E138">
        <f t="shared" si="10"/>
        <v>14.837413239999991</v>
      </c>
      <c r="F138">
        <f t="shared" si="16"/>
        <v>1.2239999999999982</v>
      </c>
      <c r="G138">
        <f t="shared" si="15"/>
        <v>7.497908544040743E-16</v>
      </c>
      <c r="H138">
        <f t="shared" si="15"/>
        <v>14.837413239999991</v>
      </c>
    </row>
    <row r="139" spans="1:8" x14ac:dyDescent="0.2">
      <c r="A139">
        <f>A138+'Inputs &amp; Outputs'!$B$6</f>
        <v>1.2329999999999981</v>
      </c>
      <c r="B139">
        <f>B138+C139*'Inputs &amp; Outputs'!$B$6</f>
        <v>14.818551669999991</v>
      </c>
      <c r="C139">
        <f>C138+'Inputs &amp; Outputs'!$B$6*'Inputs &amp; Outputs'!$B$2</f>
        <v>-2.0957300000000076</v>
      </c>
      <c r="D139">
        <f>A139*Calculations!$C$4</f>
        <v>7.5530402245116303E-16</v>
      </c>
      <c r="E139">
        <f t="shared" si="10"/>
        <v>14.818551669999991</v>
      </c>
      <c r="F139">
        <f t="shared" si="16"/>
        <v>1.2329999999999981</v>
      </c>
      <c r="G139">
        <f t="shared" si="15"/>
        <v>7.5530402245116303E-16</v>
      </c>
      <c r="H139">
        <f t="shared" si="15"/>
        <v>14.818551669999991</v>
      </c>
    </row>
    <row r="140" spans="1:8" x14ac:dyDescent="0.2">
      <c r="A140">
        <f>A139+'Inputs &amp; Outputs'!$B$6</f>
        <v>1.241999999999998</v>
      </c>
      <c r="B140">
        <f>B139+C140*'Inputs &amp; Outputs'!$B$6</f>
        <v>14.798895489999991</v>
      </c>
      <c r="C140">
        <f>C139+'Inputs &amp; Outputs'!$B$6*'Inputs &amp; Outputs'!$B$2</f>
        <v>-2.1840200000000078</v>
      </c>
      <c r="D140">
        <f>A140*Calculations!$C$4</f>
        <v>7.6081719049825176E-16</v>
      </c>
      <c r="E140">
        <f t="shared" si="10"/>
        <v>14.798895489999991</v>
      </c>
      <c r="F140">
        <f t="shared" si="16"/>
        <v>1.241999999999998</v>
      </c>
      <c r="G140">
        <f t="shared" si="15"/>
        <v>7.6081719049825176E-16</v>
      </c>
      <c r="H140">
        <f t="shared" si="15"/>
        <v>14.798895489999991</v>
      </c>
    </row>
    <row r="141" spans="1:8" x14ac:dyDescent="0.2">
      <c r="A141">
        <f>A140+'Inputs &amp; Outputs'!$B$6</f>
        <v>1.2509999999999979</v>
      </c>
      <c r="B141">
        <f>B140+C141*'Inputs &amp; Outputs'!$B$6</f>
        <v>14.778444699999991</v>
      </c>
      <c r="C141">
        <f>C140+'Inputs &amp; Outputs'!$B$6*'Inputs &amp; Outputs'!$B$2</f>
        <v>-2.272310000000008</v>
      </c>
      <c r="D141">
        <f>A141*Calculations!$C$4</f>
        <v>7.663303585453405E-16</v>
      </c>
      <c r="E141">
        <f t="shared" si="10"/>
        <v>14.778444699999991</v>
      </c>
      <c r="F141">
        <f t="shared" si="16"/>
        <v>1.2509999999999979</v>
      </c>
      <c r="G141">
        <f t="shared" ref="G141:H152" si="17">IF(SUM($E138:$E141)=0,NA(),D141)</f>
        <v>7.663303585453405E-16</v>
      </c>
      <c r="H141">
        <f t="shared" si="17"/>
        <v>14.778444699999991</v>
      </c>
    </row>
    <row r="142" spans="1:8" x14ac:dyDescent="0.2">
      <c r="A142">
        <f>A141+'Inputs &amp; Outputs'!$B$6</f>
        <v>1.2599999999999978</v>
      </c>
      <c r="B142">
        <f>B141+C142*'Inputs &amp; Outputs'!$B$6</f>
        <v>14.757199299999991</v>
      </c>
      <c r="C142">
        <f>C141+'Inputs &amp; Outputs'!$B$6*'Inputs &amp; Outputs'!$B$2</f>
        <v>-2.3606000000000082</v>
      </c>
      <c r="D142">
        <f>A142*Calculations!$C$4</f>
        <v>7.7184352659242923E-16</v>
      </c>
      <c r="E142">
        <f t="shared" si="10"/>
        <v>14.757199299999991</v>
      </c>
      <c r="F142">
        <f t="shared" si="16"/>
        <v>1.2599999999999978</v>
      </c>
      <c r="G142">
        <f t="shared" si="17"/>
        <v>7.7184352659242923E-16</v>
      </c>
      <c r="H142">
        <f t="shared" si="17"/>
        <v>14.757199299999991</v>
      </c>
    </row>
    <row r="143" spans="1:8" x14ac:dyDescent="0.2">
      <c r="A143">
        <f>A142+'Inputs &amp; Outputs'!$B$6</f>
        <v>1.2689999999999977</v>
      </c>
      <c r="B143">
        <f>B142+C143*'Inputs &amp; Outputs'!$B$6</f>
        <v>14.735159289999991</v>
      </c>
      <c r="C143">
        <f>C142+'Inputs &amp; Outputs'!$B$6*'Inputs &amp; Outputs'!$B$2</f>
        <v>-2.4488900000000084</v>
      </c>
      <c r="D143">
        <f>A143*Calculations!$C$4</f>
        <v>7.7735669463951796E-16</v>
      </c>
      <c r="E143">
        <f t="shared" si="10"/>
        <v>14.735159289999991</v>
      </c>
      <c r="F143">
        <f t="shared" si="16"/>
        <v>1.2689999999999977</v>
      </c>
      <c r="G143">
        <f t="shared" si="17"/>
        <v>7.7735669463951796E-16</v>
      </c>
      <c r="H143">
        <f t="shared" si="17"/>
        <v>14.735159289999991</v>
      </c>
    </row>
    <row r="144" spans="1:8" x14ac:dyDescent="0.2">
      <c r="A144">
        <f>A143+'Inputs &amp; Outputs'!$B$6</f>
        <v>1.2779999999999976</v>
      </c>
      <c r="B144">
        <f>B143+C144*'Inputs &amp; Outputs'!$B$6</f>
        <v>14.712324669999992</v>
      </c>
      <c r="C144">
        <f>C143+'Inputs &amp; Outputs'!$B$6*'Inputs &amp; Outputs'!$B$2</f>
        <v>-2.5371800000000087</v>
      </c>
      <c r="D144">
        <f>A144*Calculations!$C$4</f>
        <v>7.8286986268660669E-16</v>
      </c>
      <c r="E144">
        <f t="shared" si="10"/>
        <v>14.712324669999992</v>
      </c>
      <c r="F144">
        <f t="shared" si="16"/>
        <v>1.2779999999999976</v>
      </c>
      <c r="G144">
        <f t="shared" si="17"/>
        <v>7.8286986268660669E-16</v>
      </c>
      <c r="H144">
        <f t="shared" si="17"/>
        <v>14.712324669999992</v>
      </c>
    </row>
    <row r="145" spans="1:8" x14ac:dyDescent="0.2">
      <c r="A145">
        <f>A144+'Inputs &amp; Outputs'!$B$6</f>
        <v>1.2869999999999975</v>
      </c>
      <c r="B145">
        <f>B144+C145*'Inputs &amp; Outputs'!$B$6</f>
        <v>14.688695439999991</v>
      </c>
      <c r="C145">
        <f>C144+'Inputs &amp; Outputs'!$B$6*'Inputs &amp; Outputs'!$B$2</f>
        <v>-2.6254700000000089</v>
      </c>
      <c r="D145">
        <f>A145*Calculations!$C$4</f>
        <v>7.8838303073369542E-16</v>
      </c>
      <c r="E145">
        <f t="shared" ref="E145:E208" si="18">IF(B145&gt;0,B145,0)</f>
        <v>14.688695439999991</v>
      </c>
      <c r="F145">
        <f t="shared" si="16"/>
        <v>1.2869999999999975</v>
      </c>
      <c r="G145">
        <f t="shared" si="17"/>
        <v>7.8838303073369542E-16</v>
      </c>
      <c r="H145">
        <f t="shared" si="17"/>
        <v>14.688695439999991</v>
      </c>
    </row>
    <row r="146" spans="1:8" x14ac:dyDescent="0.2">
      <c r="A146">
        <f>A145+'Inputs &amp; Outputs'!$B$6</f>
        <v>1.2959999999999974</v>
      </c>
      <c r="B146">
        <f>B145+C146*'Inputs &amp; Outputs'!$B$6</f>
        <v>14.66427159999999</v>
      </c>
      <c r="C146">
        <f>C145+'Inputs &amp; Outputs'!$B$6*'Inputs &amp; Outputs'!$B$2</f>
        <v>-2.7137600000000091</v>
      </c>
      <c r="D146">
        <f>A146*Calculations!$C$4</f>
        <v>7.9389619878078415E-16</v>
      </c>
      <c r="E146">
        <f t="shared" si="18"/>
        <v>14.66427159999999</v>
      </c>
      <c r="F146">
        <f t="shared" si="16"/>
        <v>1.2959999999999974</v>
      </c>
      <c r="G146">
        <f t="shared" si="17"/>
        <v>7.9389619878078415E-16</v>
      </c>
      <c r="H146">
        <f t="shared" si="17"/>
        <v>14.66427159999999</v>
      </c>
    </row>
    <row r="147" spans="1:8" x14ac:dyDescent="0.2">
      <c r="A147">
        <f>A146+'Inputs &amp; Outputs'!$B$6</f>
        <v>1.3049999999999973</v>
      </c>
      <c r="B147">
        <f>B146+C147*'Inputs &amp; Outputs'!$B$6</f>
        <v>14.63905314999999</v>
      </c>
      <c r="C147">
        <f>C146+'Inputs &amp; Outputs'!$B$6*'Inputs &amp; Outputs'!$B$2</f>
        <v>-2.8020500000000093</v>
      </c>
      <c r="D147">
        <f>A147*Calculations!$C$4</f>
        <v>7.9940936682787288E-16</v>
      </c>
      <c r="E147">
        <f t="shared" si="18"/>
        <v>14.63905314999999</v>
      </c>
      <c r="F147">
        <f t="shared" si="16"/>
        <v>1.3049999999999973</v>
      </c>
      <c r="G147">
        <f t="shared" si="17"/>
        <v>7.9940936682787288E-16</v>
      </c>
      <c r="H147">
        <f t="shared" si="17"/>
        <v>14.63905314999999</v>
      </c>
    </row>
    <row r="148" spans="1:8" x14ac:dyDescent="0.2">
      <c r="A148">
        <f>A147+'Inputs &amp; Outputs'!$B$6</f>
        <v>1.3139999999999972</v>
      </c>
      <c r="B148">
        <f>B147+C148*'Inputs &amp; Outputs'!$B$6</f>
        <v>14.613040089999989</v>
      </c>
      <c r="C148">
        <f>C147+'Inputs &amp; Outputs'!$B$6*'Inputs &amp; Outputs'!$B$2</f>
        <v>-2.8903400000000095</v>
      </c>
      <c r="D148">
        <f>A148*Calculations!$C$4</f>
        <v>8.0492253487496161E-16</v>
      </c>
      <c r="E148">
        <f t="shared" si="18"/>
        <v>14.613040089999989</v>
      </c>
      <c r="F148">
        <f t="shared" si="16"/>
        <v>1.3139999999999972</v>
      </c>
      <c r="G148">
        <f t="shared" si="17"/>
        <v>8.0492253487496161E-16</v>
      </c>
      <c r="H148">
        <f t="shared" si="17"/>
        <v>14.613040089999989</v>
      </c>
    </row>
    <row r="149" spans="1:8" x14ac:dyDescent="0.2">
      <c r="A149">
        <f>A148+'Inputs &amp; Outputs'!$B$6</f>
        <v>1.3229999999999971</v>
      </c>
      <c r="B149">
        <f>B148+C149*'Inputs &amp; Outputs'!$B$6</f>
        <v>14.586232419999989</v>
      </c>
      <c r="C149">
        <f>C148+'Inputs &amp; Outputs'!$B$6*'Inputs &amp; Outputs'!$B$2</f>
        <v>-2.9786300000000097</v>
      </c>
      <c r="D149">
        <f>A149*Calculations!$C$4</f>
        <v>8.1043570292205034E-16</v>
      </c>
      <c r="E149">
        <f t="shared" si="18"/>
        <v>14.586232419999989</v>
      </c>
      <c r="F149">
        <f t="shared" si="16"/>
        <v>1.3229999999999971</v>
      </c>
      <c r="G149">
        <f t="shared" si="17"/>
        <v>8.1043570292205034E-16</v>
      </c>
      <c r="H149">
        <f t="shared" si="17"/>
        <v>14.586232419999989</v>
      </c>
    </row>
    <row r="150" spans="1:8" x14ac:dyDescent="0.2">
      <c r="A150">
        <f>A149+'Inputs &amp; Outputs'!$B$6</f>
        <v>1.331999999999997</v>
      </c>
      <c r="B150">
        <f>B149+C150*'Inputs &amp; Outputs'!$B$6</f>
        <v>14.558630139999989</v>
      </c>
      <c r="C150">
        <f>C149+'Inputs &amp; Outputs'!$B$6*'Inputs &amp; Outputs'!$B$2</f>
        <v>-3.0669200000000099</v>
      </c>
      <c r="D150">
        <f>A150*Calculations!$C$4</f>
        <v>8.1594887096913907E-16</v>
      </c>
      <c r="E150">
        <f t="shared" si="18"/>
        <v>14.558630139999989</v>
      </c>
      <c r="F150">
        <f t="shared" si="16"/>
        <v>1.331999999999997</v>
      </c>
      <c r="G150">
        <f t="shared" si="17"/>
        <v>8.1594887096913907E-16</v>
      </c>
      <c r="H150">
        <f t="shared" si="17"/>
        <v>14.558630139999989</v>
      </c>
    </row>
    <row r="151" spans="1:8" x14ac:dyDescent="0.2">
      <c r="A151">
        <f>A150+'Inputs &amp; Outputs'!$B$6</f>
        <v>1.3409999999999969</v>
      </c>
      <c r="B151">
        <f>B150+C151*'Inputs &amp; Outputs'!$B$6</f>
        <v>14.53023324999999</v>
      </c>
      <c r="C151">
        <f>C150+'Inputs &amp; Outputs'!$B$6*'Inputs &amp; Outputs'!$B$2</f>
        <v>-3.1552100000000101</v>
      </c>
      <c r="D151">
        <f>A151*Calculations!$C$4</f>
        <v>8.214620390162278E-16</v>
      </c>
      <c r="E151">
        <f t="shared" si="18"/>
        <v>14.53023324999999</v>
      </c>
      <c r="F151">
        <f t="shared" si="16"/>
        <v>1.3409999999999969</v>
      </c>
      <c r="G151">
        <f t="shared" si="17"/>
        <v>8.214620390162278E-16</v>
      </c>
      <c r="H151">
        <f t="shared" si="17"/>
        <v>14.53023324999999</v>
      </c>
    </row>
    <row r="152" spans="1:8" x14ac:dyDescent="0.2">
      <c r="A152">
        <f>A151+'Inputs &amp; Outputs'!$B$6</f>
        <v>1.3499999999999968</v>
      </c>
      <c r="B152">
        <f>B151+C152*'Inputs &amp; Outputs'!$B$6</f>
        <v>14.50104174999999</v>
      </c>
      <c r="C152">
        <f>C151+'Inputs &amp; Outputs'!$B$6*'Inputs &amp; Outputs'!$B$2</f>
        <v>-3.2435000000000103</v>
      </c>
      <c r="D152">
        <f>A152*Calculations!$C$4</f>
        <v>8.2697520706331653E-16</v>
      </c>
      <c r="E152">
        <f t="shared" si="18"/>
        <v>14.50104174999999</v>
      </c>
      <c r="F152">
        <f t="shared" si="16"/>
        <v>1.3499999999999968</v>
      </c>
      <c r="G152">
        <f t="shared" si="17"/>
        <v>8.2697520706331653E-16</v>
      </c>
      <c r="H152">
        <f t="shared" si="17"/>
        <v>14.50104174999999</v>
      </c>
    </row>
    <row r="153" spans="1:8" x14ac:dyDescent="0.2">
      <c r="A153">
        <f>A152+'Inputs &amp; Outputs'!$B$6</f>
        <v>1.3589999999999967</v>
      </c>
      <c r="B153">
        <f>B152+C153*'Inputs &amp; Outputs'!$B$6</f>
        <v>14.471055639999991</v>
      </c>
      <c r="C153">
        <f>C152+'Inputs &amp; Outputs'!$B$6*'Inputs &amp; Outputs'!$B$2</f>
        <v>-3.3317900000000105</v>
      </c>
      <c r="D153">
        <f>A153*Calculations!$C$4</f>
        <v>8.3248837511040527E-16</v>
      </c>
      <c r="E153">
        <f t="shared" si="18"/>
        <v>14.471055639999991</v>
      </c>
      <c r="F153">
        <f t="shared" si="16"/>
        <v>1.3589999999999967</v>
      </c>
      <c r="G153">
        <f t="shared" ref="G153:H164" si="19">IF(SUM($E150:$E153)=0,NA(),D153)</f>
        <v>8.3248837511040527E-16</v>
      </c>
      <c r="H153">
        <f t="shared" si="19"/>
        <v>14.471055639999991</v>
      </c>
    </row>
    <row r="154" spans="1:8" x14ac:dyDescent="0.2">
      <c r="A154">
        <f>A153+'Inputs &amp; Outputs'!$B$6</f>
        <v>1.3679999999999966</v>
      </c>
      <c r="B154">
        <f>B153+C154*'Inputs &amp; Outputs'!$B$6</f>
        <v>14.44027491999999</v>
      </c>
      <c r="C154">
        <f>C153+'Inputs &amp; Outputs'!$B$6*'Inputs &amp; Outputs'!$B$2</f>
        <v>-3.4200800000000107</v>
      </c>
      <c r="D154">
        <f>A154*Calculations!$C$4</f>
        <v>8.38001543157494E-16</v>
      </c>
      <c r="E154">
        <f t="shared" si="18"/>
        <v>14.44027491999999</v>
      </c>
      <c r="F154">
        <f t="shared" si="16"/>
        <v>1.3679999999999966</v>
      </c>
      <c r="G154">
        <f t="shared" si="19"/>
        <v>8.38001543157494E-16</v>
      </c>
      <c r="H154">
        <f t="shared" si="19"/>
        <v>14.44027491999999</v>
      </c>
    </row>
    <row r="155" spans="1:8" x14ac:dyDescent="0.2">
      <c r="A155">
        <f>A154+'Inputs &amp; Outputs'!$B$6</f>
        <v>1.3769999999999964</v>
      </c>
      <c r="B155">
        <f>B154+C155*'Inputs &amp; Outputs'!$B$6</f>
        <v>14.408699589999989</v>
      </c>
      <c r="C155">
        <f>C154+'Inputs &amp; Outputs'!$B$6*'Inputs &amp; Outputs'!$B$2</f>
        <v>-3.5083700000000109</v>
      </c>
      <c r="D155">
        <f>A155*Calculations!$C$4</f>
        <v>8.4351471120458273E-16</v>
      </c>
      <c r="E155">
        <f t="shared" si="18"/>
        <v>14.408699589999989</v>
      </c>
      <c r="F155">
        <f t="shared" si="16"/>
        <v>1.3769999999999964</v>
      </c>
      <c r="G155">
        <f t="shared" si="19"/>
        <v>8.4351471120458273E-16</v>
      </c>
      <c r="H155">
        <f t="shared" si="19"/>
        <v>14.408699589999989</v>
      </c>
    </row>
    <row r="156" spans="1:8" x14ac:dyDescent="0.2">
      <c r="A156">
        <f>A155+'Inputs &amp; Outputs'!$B$6</f>
        <v>1.3859999999999963</v>
      </c>
      <c r="B156">
        <f>B155+C156*'Inputs &amp; Outputs'!$B$6</f>
        <v>14.376329649999988</v>
      </c>
      <c r="C156">
        <f>C155+'Inputs &amp; Outputs'!$B$6*'Inputs &amp; Outputs'!$B$2</f>
        <v>-3.5966600000000111</v>
      </c>
      <c r="D156">
        <f>A156*Calculations!$C$4</f>
        <v>8.4902787925167146E-16</v>
      </c>
      <c r="E156">
        <f t="shared" si="18"/>
        <v>14.376329649999988</v>
      </c>
      <c r="F156">
        <f t="shared" si="16"/>
        <v>1.3859999999999963</v>
      </c>
      <c r="G156">
        <f t="shared" si="19"/>
        <v>8.4902787925167146E-16</v>
      </c>
      <c r="H156">
        <f t="shared" si="19"/>
        <v>14.376329649999988</v>
      </c>
    </row>
    <row r="157" spans="1:8" x14ac:dyDescent="0.2">
      <c r="A157">
        <f>A156+'Inputs &amp; Outputs'!$B$6</f>
        <v>1.3949999999999962</v>
      </c>
      <c r="B157">
        <f>B156+C157*'Inputs &amp; Outputs'!$B$6</f>
        <v>14.343165099999988</v>
      </c>
      <c r="C157">
        <f>C156+'Inputs &amp; Outputs'!$B$6*'Inputs &amp; Outputs'!$B$2</f>
        <v>-3.6849500000000113</v>
      </c>
      <c r="D157">
        <f>A157*Calculations!$C$4</f>
        <v>8.5454104729876019E-16</v>
      </c>
      <c r="E157">
        <f t="shared" si="18"/>
        <v>14.343165099999988</v>
      </c>
      <c r="F157">
        <f t="shared" si="16"/>
        <v>1.3949999999999962</v>
      </c>
      <c r="G157">
        <f t="shared" si="19"/>
        <v>8.5454104729876019E-16</v>
      </c>
      <c r="H157">
        <f t="shared" si="19"/>
        <v>14.343165099999988</v>
      </c>
    </row>
    <row r="158" spans="1:8" x14ac:dyDescent="0.2">
      <c r="A158">
        <f>A157+'Inputs &amp; Outputs'!$B$6</f>
        <v>1.4039999999999961</v>
      </c>
      <c r="B158">
        <f>B157+C158*'Inputs &amp; Outputs'!$B$6</f>
        <v>14.309205939999988</v>
      </c>
      <c r="C158">
        <f>C157+'Inputs &amp; Outputs'!$B$6*'Inputs &amp; Outputs'!$B$2</f>
        <v>-3.7732400000000115</v>
      </c>
      <c r="D158">
        <f>A158*Calculations!$C$4</f>
        <v>8.6005421534584892E-16</v>
      </c>
      <c r="E158">
        <f t="shared" si="18"/>
        <v>14.309205939999988</v>
      </c>
      <c r="F158">
        <f t="shared" si="16"/>
        <v>1.4039999999999961</v>
      </c>
      <c r="G158">
        <f t="shared" si="19"/>
        <v>8.6005421534584892E-16</v>
      </c>
      <c r="H158">
        <f t="shared" si="19"/>
        <v>14.309205939999988</v>
      </c>
    </row>
    <row r="159" spans="1:8" x14ac:dyDescent="0.2">
      <c r="A159">
        <f>A158+'Inputs &amp; Outputs'!$B$6</f>
        <v>1.412999999999996</v>
      </c>
      <c r="B159">
        <f>B158+C159*'Inputs &amp; Outputs'!$B$6</f>
        <v>14.274452169999988</v>
      </c>
      <c r="C159">
        <f>C158+'Inputs &amp; Outputs'!$B$6*'Inputs &amp; Outputs'!$B$2</f>
        <v>-3.8615300000000117</v>
      </c>
      <c r="D159">
        <f>A159*Calculations!$C$4</f>
        <v>8.6556738339293765E-16</v>
      </c>
      <c r="E159">
        <f t="shared" si="18"/>
        <v>14.274452169999988</v>
      </c>
      <c r="F159">
        <f t="shared" si="16"/>
        <v>1.412999999999996</v>
      </c>
      <c r="G159">
        <f t="shared" si="19"/>
        <v>8.6556738339293765E-16</v>
      </c>
      <c r="H159">
        <f t="shared" si="19"/>
        <v>14.274452169999988</v>
      </c>
    </row>
    <row r="160" spans="1:8" x14ac:dyDescent="0.2">
      <c r="A160">
        <f>A159+'Inputs &amp; Outputs'!$B$6</f>
        <v>1.4219999999999959</v>
      </c>
      <c r="B160">
        <f>B159+C160*'Inputs &amp; Outputs'!$B$6</f>
        <v>14.238903789999988</v>
      </c>
      <c r="C160">
        <f>C159+'Inputs &amp; Outputs'!$B$6*'Inputs &amp; Outputs'!$B$2</f>
        <v>-3.9498200000000119</v>
      </c>
      <c r="D160">
        <f>A160*Calculations!$C$4</f>
        <v>8.7108055144002638E-16</v>
      </c>
      <c r="E160">
        <f t="shared" si="18"/>
        <v>14.238903789999988</v>
      </c>
      <c r="F160">
        <f t="shared" si="16"/>
        <v>1.4219999999999959</v>
      </c>
      <c r="G160">
        <f t="shared" si="19"/>
        <v>8.7108055144002638E-16</v>
      </c>
      <c r="H160">
        <f t="shared" si="19"/>
        <v>14.238903789999988</v>
      </c>
    </row>
    <row r="161" spans="1:8" x14ac:dyDescent="0.2">
      <c r="A161">
        <f>A160+'Inputs &amp; Outputs'!$B$6</f>
        <v>1.4309999999999958</v>
      </c>
      <c r="B161">
        <f>B160+C161*'Inputs &amp; Outputs'!$B$6</f>
        <v>14.202560799999988</v>
      </c>
      <c r="C161">
        <f>C160+'Inputs &amp; Outputs'!$B$6*'Inputs &amp; Outputs'!$B$2</f>
        <v>-4.0381100000000121</v>
      </c>
      <c r="D161">
        <f>A161*Calculations!$C$4</f>
        <v>8.7659371948711511E-16</v>
      </c>
      <c r="E161">
        <f t="shared" si="18"/>
        <v>14.202560799999988</v>
      </c>
      <c r="F161">
        <f t="shared" si="16"/>
        <v>1.4309999999999958</v>
      </c>
      <c r="G161">
        <f t="shared" si="19"/>
        <v>8.7659371948711511E-16</v>
      </c>
      <c r="H161">
        <f t="shared" si="19"/>
        <v>14.202560799999988</v>
      </c>
    </row>
    <row r="162" spans="1:8" x14ac:dyDescent="0.2">
      <c r="A162">
        <f>A161+'Inputs &amp; Outputs'!$B$6</f>
        <v>1.4399999999999957</v>
      </c>
      <c r="B162">
        <f>B161+C162*'Inputs &amp; Outputs'!$B$6</f>
        <v>14.165423199999989</v>
      </c>
      <c r="C162">
        <f>C161+'Inputs &amp; Outputs'!$B$6*'Inputs &amp; Outputs'!$B$2</f>
        <v>-4.1264000000000118</v>
      </c>
      <c r="D162">
        <f>A162*Calculations!$C$4</f>
        <v>8.8210688753420375E-16</v>
      </c>
      <c r="E162">
        <f t="shared" si="18"/>
        <v>14.165423199999989</v>
      </c>
      <c r="F162">
        <f t="shared" si="16"/>
        <v>1.4399999999999957</v>
      </c>
      <c r="G162">
        <f t="shared" si="19"/>
        <v>8.8210688753420375E-16</v>
      </c>
      <c r="H162">
        <f t="shared" si="19"/>
        <v>14.165423199999989</v>
      </c>
    </row>
    <row r="163" spans="1:8" x14ac:dyDescent="0.2">
      <c r="A163">
        <f>A162+'Inputs &amp; Outputs'!$B$6</f>
        <v>1.4489999999999956</v>
      </c>
      <c r="B163">
        <f>B162+C163*'Inputs &amp; Outputs'!$B$6</f>
        <v>14.127490989999989</v>
      </c>
      <c r="C163">
        <f>C162+'Inputs &amp; Outputs'!$B$6*'Inputs &amp; Outputs'!$B$2</f>
        <v>-4.2146900000000116</v>
      </c>
      <c r="D163">
        <f>A163*Calculations!$C$4</f>
        <v>8.8762005558129248E-16</v>
      </c>
      <c r="E163">
        <f t="shared" si="18"/>
        <v>14.127490989999989</v>
      </c>
      <c r="F163">
        <f t="shared" si="16"/>
        <v>1.4489999999999956</v>
      </c>
      <c r="G163">
        <f t="shared" si="19"/>
        <v>8.8762005558129248E-16</v>
      </c>
      <c r="H163">
        <f t="shared" si="19"/>
        <v>14.127490989999989</v>
      </c>
    </row>
    <row r="164" spans="1:8" x14ac:dyDescent="0.2">
      <c r="A164">
        <f>A163+'Inputs &amp; Outputs'!$B$6</f>
        <v>1.4579999999999955</v>
      </c>
      <c r="B164">
        <f>B163+C164*'Inputs &amp; Outputs'!$B$6</f>
        <v>14.088764169999989</v>
      </c>
      <c r="C164">
        <f>C163+'Inputs &amp; Outputs'!$B$6*'Inputs &amp; Outputs'!$B$2</f>
        <v>-4.3029800000000114</v>
      </c>
      <c r="D164">
        <f>A164*Calculations!$C$4</f>
        <v>8.9313322362838131E-16</v>
      </c>
      <c r="E164">
        <f t="shared" si="18"/>
        <v>14.088764169999989</v>
      </c>
      <c r="F164">
        <f t="shared" si="16"/>
        <v>1.4579999999999955</v>
      </c>
      <c r="G164">
        <f t="shared" si="19"/>
        <v>8.9313322362838131E-16</v>
      </c>
      <c r="H164">
        <f t="shared" si="19"/>
        <v>14.088764169999989</v>
      </c>
    </row>
    <row r="165" spans="1:8" x14ac:dyDescent="0.2">
      <c r="A165">
        <f>A164+'Inputs &amp; Outputs'!$B$6</f>
        <v>1.4669999999999954</v>
      </c>
      <c r="B165">
        <f>B164+C165*'Inputs &amp; Outputs'!$B$6</f>
        <v>14.049242739999988</v>
      </c>
      <c r="C165">
        <f>C164+'Inputs &amp; Outputs'!$B$6*'Inputs &amp; Outputs'!$B$2</f>
        <v>-4.3912700000000111</v>
      </c>
      <c r="D165">
        <f>A165*Calculations!$C$4</f>
        <v>8.9864639167546994E-16</v>
      </c>
      <c r="E165">
        <f t="shared" si="18"/>
        <v>14.049242739999988</v>
      </c>
      <c r="F165">
        <f t="shared" si="16"/>
        <v>1.4669999999999954</v>
      </c>
      <c r="G165">
        <f t="shared" ref="G165:H176" si="20">IF(SUM($E162:$E165)=0,NA(),D165)</f>
        <v>8.9864639167546994E-16</v>
      </c>
      <c r="H165">
        <f t="shared" si="20"/>
        <v>14.049242739999988</v>
      </c>
    </row>
    <row r="166" spans="1:8" x14ac:dyDescent="0.2">
      <c r="A166">
        <f>A165+'Inputs &amp; Outputs'!$B$6</f>
        <v>1.4759999999999953</v>
      </c>
      <c r="B166">
        <f>B165+C166*'Inputs &amp; Outputs'!$B$6</f>
        <v>14.008926699999988</v>
      </c>
      <c r="C166">
        <f>C165+'Inputs &amp; Outputs'!$B$6*'Inputs &amp; Outputs'!$B$2</f>
        <v>-4.4795600000000109</v>
      </c>
      <c r="D166">
        <f>A166*Calculations!$C$4</f>
        <v>9.0415955972255877E-16</v>
      </c>
      <c r="E166">
        <f t="shared" si="18"/>
        <v>14.008926699999988</v>
      </c>
      <c r="F166">
        <f t="shared" si="16"/>
        <v>1.4759999999999953</v>
      </c>
      <c r="G166">
        <f t="shared" si="20"/>
        <v>9.0415955972255877E-16</v>
      </c>
      <c r="H166">
        <f t="shared" si="20"/>
        <v>14.008926699999988</v>
      </c>
    </row>
    <row r="167" spans="1:8" x14ac:dyDescent="0.2">
      <c r="A167">
        <f>A166+'Inputs &amp; Outputs'!$B$6</f>
        <v>1.4849999999999952</v>
      </c>
      <c r="B167">
        <f>B166+C167*'Inputs &amp; Outputs'!$B$6</f>
        <v>13.967816049999987</v>
      </c>
      <c r="C167">
        <f>C166+'Inputs &amp; Outputs'!$B$6*'Inputs &amp; Outputs'!$B$2</f>
        <v>-4.5678500000000106</v>
      </c>
      <c r="D167">
        <f>A167*Calculations!$C$4</f>
        <v>9.096727277696474E-16</v>
      </c>
      <c r="E167">
        <f t="shared" si="18"/>
        <v>13.967816049999987</v>
      </c>
      <c r="F167">
        <f t="shared" si="16"/>
        <v>1.4849999999999952</v>
      </c>
      <c r="G167">
        <f t="shared" si="20"/>
        <v>9.096727277696474E-16</v>
      </c>
      <c r="H167">
        <f t="shared" si="20"/>
        <v>13.967816049999987</v>
      </c>
    </row>
    <row r="168" spans="1:8" x14ac:dyDescent="0.2">
      <c r="A168">
        <f>A167+'Inputs &amp; Outputs'!$B$6</f>
        <v>1.4939999999999951</v>
      </c>
      <c r="B168">
        <f>B167+C168*'Inputs &amp; Outputs'!$B$6</f>
        <v>13.925910789999987</v>
      </c>
      <c r="C168">
        <f>C167+'Inputs &amp; Outputs'!$B$6*'Inputs &amp; Outputs'!$B$2</f>
        <v>-4.6561400000000104</v>
      </c>
      <c r="D168">
        <f>A168*Calculations!$C$4</f>
        <v>9.1518589581673623E-16</v>
      </c>
      <c r="E168">
        <f t="shared" si="18"/>
        <v>13.925910789999987</v>
      </c>
      <c r="F168">
        <f t="shared" si="16"/>
        <v>1.4939999999999951</v>
      </c>
      <c r="G168">
        <f t="shared" si="20"/>
        <v>9.1518589581673623E-16</v>
      </c>
      <c r="H168">
        <f t="shared" si="20"/>
        <v>13.925910789999987</v>
      </c>
    </row>
    <row r="169" spans="1:8" x14ac:dyDescent="0.2">
      <c r="A169">
        <f>A168+'Inputs &amp; Outputs'!$B$6</f>
        <v>1.502999999999995</v>
      </c>
      <c r="B169">
        <f>B168+C169*'Inputs &amp; Outputs'!$B$6</f>
        <v>13.883210919999987</v>
      </c>
      <c r="C169">
        <f>C168+'Inputs &amp; Outputs'!$B$6*'Inputs &amp; Outputs'!$B$2</f>
        <v>-4.7444300000000101</v>
      </c>
      <c r="D169">
        <f>A169*Calculations!$C$4</f>
        <v>9.2069906386382486E-16</v>
      </c>
      <c r="E169">
        <f t="shared" si="18"/>
        <v>13.883210919999987</v>
      </c>
      <c r="F169">
        <f t="shared" si="16"/>
        <v>1.502999999999995</v>
      </c>
      <c r="G169">
        <f t="shared" si="20"/>
        <v>9.2069906386382486E-16</v>
      </c>
      <c r="H169">
        <f t="shared" si="20"/>
        <v>13.883210919999987</v>
      </c>
    </row>
    <row r="170" spans="1:8" x14ac:dyDescent="0.2">
      <c r="A170">
        <f>A169+'Inputs &amp; Outputs'!$B$6</f>
        <v>1.5119999999999949</v>
      </c>
      <c r="B170">
        <f>B169+C170*'Inputs &amp; Outputs'!$B$6</f>
        <v>13.839716439999988</v>
      </c>
      <c r="C170">
        <f>C169+'Inputs &amp; Outputs'!$B$6*'Inputs &amp; Outputs'!$B$2</f>
        <v>-4.8327200000000099</v>
      </c>
      <c r="D170">
        <f>A170*Calculations!$C$4</f>
        <v>9.2621223191091369E-16</v>
      </c>
      <c r="E170">
        <f t="shared" si="18"/>
        <v>13.839716439999988</v>
      </c>
      <c r="F170">
        <f t="shared" si="16"/>
        <v>1.5119999999999949</v>
      </c>
      <c r="G170">
        <f t="shared" si="20"/>
        <v>9.2621223191091369E-16</v>
      </c>
      <c r="H170">
        <f t="shared" si="20"/>
        <v>13.839716439999988</v>
      </c>
    </row>
    <row r="171" spans="1:8" x14ac:dyDescent="0.2">
      <c r="A171">
        <f>A170+'Inputs &amp; Outputs'!$B$6</f>
        <v>1.5209999999999948</v>
      </c>
      <c r="B171">
        <f>B170+C171*'Inputs &amp; Outputs'!$B$6</f>
        <v>13.795427349999988</v>
      </c>
      <c r="C171">
        <f>C170+'Inputs &amp; Outputs'!$B$6*'Inputs &amp; Outputs'!$B$2</f>
        <v>-4.9210100000000097</v>
      </c>
      <c r="D171">
        <f>A171*Calculations!$C$4</f>
        <v>9.3172539995800232E-16</v>
      </c>
      <c r="E171">
        <f t="shared" si="18"/>
        <v>13.795427349999988</v>
      </c>
      <c r="F171">
        <f t="shared" si="16"/>
        <v>1.5209999999999948</v>
      </c>
      <c r="G171">
        <f t="shared" si="20"/>
        <v>9.3172539995800232E-16</v>
      </c>
      <c r="H171">
        <f t="shared" si="20"/>
        <v>13.795427349999988</v>
      </c>
    </row>
    <row r="172" spans="1:8" x14ac:dyDescent="0.2">
      <c r="A172">
        <f>A171+'Inputs &amp; Outputs'!$B$6</f>
        <v>1.5299999999999947</v>
      </c>
      <c r="B172">
        <f>B171+C172*'Inputs &amp; Outputs'!$B$6</f>
        <v>13.750343649999989</v>
      </c>
      <c r="C172">
        <f>C171+'Inputs &amp; Outputs'!$B$6*'Inputs &amp; Outputs'!$B$2</f>
        <v>-5.0093000000000094</v>
      </c>
      <c r="D172">
        <f>A172*Calculations!$C$4</f>
        <v>9.3723856800509115E-16</v>
      </c>
      <c r="E172">
        <f t="shared" si="18"/>
        <v>13.750343649999989</v>
      </c>
      <c r="F172">
        <f t="shared" si="16"/>
        <v>1.5299999999999947</v>
      </c>
      <c r="G172">
        <f t="shared" si="20"/>
        <v>9.3723856800509115E-16</v>
      </c>
      <c r="H172">
        <f t="shared" si="20"/>
        <v>13.750343649999989</v>
      </c>
    </row>
    <row r="173" spans="1:8" x14ac:dyDescent="0.2">
      <c r="A173">
        <f>A172+'Inputs &amp; Outputs'!$B$6</f>
        <v>1.5389999999999946</v>
      </c>
      <c r="B173">
        <f>B172+C173*'Inputs &amp; Outputs'!$B$6</f>
        <v>13.704465339999988</v>
      </c>
      <c r="C173">
        <f>C172+'Inputs &amp; Outputs'!$B$6*'Inputs &amp; Outputs'!$B$2</f>
        <v>-5.0975900000000092</v>
      </c>
      <c r="D173">
        <f>A173*Calculations!$C$4</f>
        <v>9.4275173605217978E-16</v>
      </c>
      <c r="E173">
        <f t="shared" si="18"/>
        <v>13.704465339999988</v>
      </c>
      <c r="F173">
        <f t="shared" si="16"/>
        <v>1.5389999999999946</v>
      </c>
      <c r="G173">
        <f t="shared" si="20"/>
        <v>9.4275173605217978E-16</v>
      </c>
      <c r="H173">
        <f t="shared" si="20"/>
        <v>13.704465339999988</v>
      </c>
    </row>
    <row r="174" spans="1:8" x14ac:dyDescent="0.2">
      <c r="A174">
        <f>A173+'Inputs &amp; Outputs'!$B$6</f>
        <v>1.5479999999999945</v>
      </c>
      <c r="B174">
        <f>B173+C174*'Inputs &amp; Outputs'!$B$6</f>
        <v>13.657792419999987</v>
      </c>
      <c r="C174">
        <f>C173+'Inputs &amp; Outputs'!$B$6*'Inputs &amp; Outputs'!$B$2</f>
        <v>-5.1858800000000089</v>
      </c>
      <c r="D174">
        <f>A174*Calculations!$C$4</f>
        <v>9.4826490409926842E-16</v>
      </c>
      <c r="E174">
        <f t="shared" si="18"/>
        <v>13.657792419999987</v>
      </c>
      <c r="F174">
        <f t="shared" si="16"/>
        <v>1.5479999999999945</v>
      </c>
      <c r="G174">
        <f t="shared" si="20"/>
        <v>9.4826490409926842E-16</v>
      </c>
      <c r="H174">
        <f t="shared" si="20"/>
        <v>13.657792419999987</v>
      </c>
    </row>
    <row r="175" spans="1:8" x14ac:dyDescent="0.2">
      <c r="A175">
        <f>A174+'Inputs &amp; Outputs'!$B$6</f>
        <v>1.5569999999999944</v>
      </c>
      <c r="B175">
        <f>B174+C175*'Inputs &amp; Outputs'!$B$6</f>
        <v>13.610324889999987</v>
      </c>
      <c r="C175">
        <f>C174+'Inputs &amp; Outputs'!$B$6*'Inputs &amp; Outputs'!$B$2</f>
        <v>-5.2741700000000087</v>
      </c>
      <c r="D175">
        <f>A175*Calculations!$C$4</f>
        <v>9.5377807214635725E-16</v>
      </c>
      <c r="E175">
        <f t="shared" si="18"/>
        <v>13.610324889999987</v>
      </c>
      <c r="F175">
        <f t="shared" si="16"/>
        <v>1.5569999999999944</v>
      </c>
      <c r="G175">
        <f t="shared" si="20"/>
        <v>9.5377807214635725E-16</v>
      </c>
      <c r="H175">
        <f t="shared" si="20"/>
        <v>13.610324889999987</v>
      </c>
    </row>
    <row r="176" spans="1:8" x14ac:dyDescent="0.2">
      <c r="A176">
        <f>A175+'Inputs &amp; Outputs'!$B$6</f>
        <v>1.5659999999999943</v>
      </c>
      <c r="B176">
        <f>B175+C176*'Inputs &amp; Outputs'!$B$6</f>
        <v>13.562062749999987</v>
      </c>
      <c r="C176">
        <f>C175+'Inputs &amp; Outputs'!$B$6*'Inputs &amp; Outputs'!$B$2</f>
        <v>-5.3624600000000084</v>
      </c>
      <c r="D176">
        <f>A176*Calculations!$C$4</f>
        <v>9.5929124019344588E-16</v>
      </c>
      <c r="E176">
        <f t="shared" si="18"/>
        <v>13.562062749999987</v>
      </c>
      <c r="F176">
        <f t="shared" si="16"/>
        <v>1.5659999999999943</v>
      </c>
      <c r="G176">
        <f t="shared" si="20"/>
        <v>9.5929124019344588E-16</v>
      </c>
      <c r="H176">
        <f t="shared" si="20"/>
        <v>13.562062749999987</v>
      </c>
    </row>
    <row r="177" spans="1:8" x14ac:dyDescent="0.2">
      <c r="A177">
        <f>A176+'Inputs &amp; Outputs'!$B$6</f>
        <v>1.5749999999999942</v>
      </c>
      <c r="B177">
        <f>B176+C177*'Inputs &amp; Outputs'!$B$6</f>
        <v>13.513005999999987</v>
      </c>
      <c r="C177">
        <f>C176+'Inputs &amp; Outputs'!$B$6*'Inputs &amp; Outputs'!$B$2</f>
        <v>-5.4507500000000082</v>
      </c>
      <c r="D177">
        <f>A177*Calculations!$C$4</f>
        <v>9.6480440824053471E-16</v>
      </c>
      <c r="E177">
        <f t="shared" si="18"/>
        <v>13.513005999999987</v>
      </c>
      <c r="F177">
        <f t="shared" si="16"/>
        <v>1.5749999999999942</v>
      </c>
      <c r="G177">
        <f t="shared" ref="G177:H188" si="21">IF(SUM($E174:$E177)=0,NA(),D177)</f>
        <v>9.6480440824053471E-16</v>
      </c>
      <c r="H177">
        <f t="shared" si="21"/>
        <v>13.513005999999987</v>
      </c>
    </row>
    <row r="178" spans="1:8" x14ac:dyDescent="0.2">
      <c r="A178">
        <f>A177+'Inputs &amp; Outputs'!$B$6</f>
        <v>1.5839999999999941</v>
      </c>
      <c r="B178">
        <f>B177+C178*'Inputs &amp; Outputs'!$B$6</f>
        <v>13.463154639999987</v>
      </c>
      <c r="C178">
        <f>C177+'Inputs &amp; Outputs'!$B$6*'Inputs &amp; Outputs'!$B$2</f>
        <v>-5.539040000000008</v>
      </c>
      <c r="D178">
        <f>A178*Calculations!$C$4</f>
        <v>9.7031757628762334E-16</v>
      </c>
      <c r="E178">
        <f t="shared" si="18"/>
        <v>13.463154639999987</v>
      </c>
      <c r="F178">
        <f t="shared" si="16"/>
        <v>1.5839999999999941</v>
      </c>
      <c r="G178">
        <f t="shared" si="21"/>
        <v>9.7031757628762334E-16</v>
      </c>
      <c r="H178">
        <f t="shared" si="21"/>
        <v>13.463154639999987</v>
      </c>
    </row>
    <row r="179" spans="1:8" x14ac:dyDescent="0.2">
      <c r="A179">
        <f>A178+'Inputs &amp; Outputs'!$B$6</f>
        <v>1.592999999999994</v>
      </c>
      <c r="B179">
        <f>B178+C179*'Inputs &amp; Outputs'!$B$6</f>
        <v>13.412508669999987</v>
      </c>
      <c r="C179">
        <f>C178+'Inputs &amp; Outputs'!$B$6*'Inputs &amp; Outputs'!$B$2</f>
        <v>-5.6273300000000077</v>
      </c>
      <c r="D179">
        <f>A179*Calculations!$C$4</f>
        <v>9.7583074433471217E-16</v>
      </c>
      <c r="E179">
        <f t="shared" si="18"/>
        <v>13.412508669999987</v>
      </c>
      <c r="F179">
        <f t="shared" si="16"/>
        <v>1.592999999999994</v>
      </c>
      <c r="G179">
        <f t="shared" si="21"/>
        <v>9.7583074433471217E-16</v>
      </c>
      <c r="H179">
        <f t="shared" si="21"/>
        <v>13.412508669999987</v>
      </c>
    </row>
    <row r="180" spans="1:8" x14ac:dyDescent="0.2">
      <c r="A180">
        <f>A179+'Inputs &amp; Outputs'!$B$6</f>
        <v>1.6019999999999939</v>
      </c>
      <c r="B180">
        <f>B179+C180*'Inputs &amp; Outputs'!$B$6</f>
        <v>13.361068089999987</v>
      </c>
      <c r="C180">
        <f>C179+'Inputs &amp; Outputs'!$B$6*'Inputs &amp; Outputs'!$B$2</f>
        <v>-5.7156200000000075</v>
      </c>
      <c r="D180">
        <f>A180*Calculations!$C$4</f>
        <v>9.813439123818008E-16</v>
      </c>
      <c r="E180">
        <f t="shared" si="18"/>
        <v>13.361068089999987</v>
      </c>
      <c r="F180">
        <f t="shared" si="16"/>
        <v>1.6019999999999939</v>
      </c>
      <c r="G180">
        <f t="shared" si="21"/>
        <v>9.813439123818008E-16</v>
      </c>
      <c r="H180">
        <f t="shared" si="21"/>
        <v>13.361068089999987</v>
      </c>
    </row>
    <row r="181" spans="1:8" x14ac:dyDescent="0.2">
      <c r="A181">
        <f>A180+'Inputs &amp; Outputs'!$B$6</f>
        <v>1.6109999999999938</v>
      </c>
      <c r="B181">
        <f>B180+C181*'Inputs &amp; Outputs'!$B$6</f>
        <v>13.308832899999988</v>
      </c>
      <c r="C181">
        <f>C180+'Inputs &amp; Outputs'!$B$6*'Inputs &amp; Outputs'!$B$2</f>
        <v>-5.8039100000000072</v>
      </c>
      <c r="D181">
        <f>A181*Calculations!$C$4</f>
        <v>9.8685708042888963E-16</v>
      </c>
      <c r="E181">
        <f t="shared" si="18"/>
        <v>13.308832899999988</v>
      </c>
      <c r="F181">
        <f t="shared" si="16"/>
        <v>1.6109999999999938</v>
      </c>
      <c r="G181">
        <f t="shared" si="21"/>
        <v>9.8685708042888963E-16</v>
      </c>
      <c r="H181">
        <f t="shared" si="21"/>
        <v>13.308832899999988</v>
      </c>
    </row>
    <row r="182" spans="1:8" x14ac:dyDescent="0.2">
      <c r="A182">
        <f>A181+'Inputs &amp; Outputs'!$B$6</f>
        <v>1.6199999999999937</v>
      </c>
      <c r="B182">
        <f>B181+C182*'Inputs &amp; Outputs'!$B$6</f>
        <v>13.255803099999987</v>
      </c>
      <c r="C182">
        <f>C181+'Inputs &amp; Outputs'!$B$6*'Inputs &amp; Outputs'!$B$2</f>
        <v>-5.892200000000007</v>
      </c>
      <c r="D182">
        <f>A182*Calculations!$C$4</f>
        <v>9.9237024847597826E-16</v>
      </c>
      <c r="E182">
        <f t="shared" si="18"/>
        <v>13.255803099999987</v>
      </c>
      <c r="F182">
        <f t="shared" si="16"/>
        <v>1.6199999999999937</v>
      </c>
      <c r="G182">
        <f t="shared" si="21"/>
        <v>9.9237024847597826E-16</v>
      </c>
      <c r="H182">
        <f t="shared" si="21"/>
        <v>13.255803099999987</v>
      </c>
    </row>
    <row r="183" spans="1:8" x14ac:dyDescent="0.2">
      <c r="A183">
        <f>A182+'Inputs &amp; Outputs'!$B$6</f>
        <v>1.6289999999999936</v>
      </c>
      <c r="B183">
        <f>B182+C183*'Inputs &amp; Outputs'!$B$6</f>
        <v>13.201978689999986</v>
      </c>
      <c r="C183">
        <f>C182+'Inputs &amp; Outputs'!$B$6*'Inputs &amp; Outputs'!$B$2</f>
        <v>-5.9804900000000067</v>
      </c>
      <c r="D183">
        <f>A183*Calculations!$C$4</f>
        <v>9.9788341652306709E-16</v>
      </c>
      <c r="E183">
        <f t="shared" si="18"/>
        <v>13.201978689999986</v>
      </c>
      <c r="F183">
        <f t="shared" si="16"/>
        <v>1.6289999999999936</v>
      </c>
      <c r="G183">
        <f t="shared" si="21"/>
        <v>9.9788341652306709E-16</v>
      </c>
      <c r="H183">
        <f t="shared" si="21"/>
        <v>13.201978689999986</v>
      </c>
    </row>
    <row r="184" spans="1:8" x14ac:dyDescent="0.2">
      <c r="A184">
        <f>A183+'Inputs &amp; Outputs'!$B$6</f>
        <v>1.6379999999999935</v>
      </c>
      <c r="B184">
        <f>B183+C184*'Inputs &amp; Outputs'!$B$6</f>
        <v>13.147359669999986</v>
      </c>
      <c r="C184">
        <f>C183+'Inputs &amp; Outputs'!$B$6*'Inputs &amp; Outputs'!$B$2</f>
        <v>-6.0687800000000065</v>
      </c>
      <c r="D184">
        <f>A184*Calculations!$C$4</f>
        <v>1.0033965845701557E-15</v>
      </c>
      <c r="E184">
        <f t="shared" si="18"/>
        <v>13.147359669999986</v>
      </c>
      <c r="F184">
        <f t="shared" si="16"/>
        <v>1.6379999999999935</v>
      </c>
      <c r="G184">
        <f t="shared" si="21"/>
        <v>1.0033965845701557E-15</v>
      </c>
      <c r="H184">
        <f t="shared" si="21"/>
        <v>13.147359669999986</v>
      </c>
    </row>
    <row r="185" spans="1:8" x14ac:dyDescent="0.2">
      <c r="A185">
        <f>A184+'Inputs &amp; Outputs'!$B$6</f>
        <v>1.6469999999999934</v>
      </c>
      <c r="B185">
        <f>B184+C185*'Inputs &amp; Outputs'!$B$6</f>
        <v>13.091946039999986</v>
      </c>
      <c r="C185">
        <f>C184+'Inputs &amp; Outputs'!$B$6*'Inputs &amp; Outputs'!$B$2</f>
        <v>-6.1570700000000063</v>
      </c>
      <c r="D185">
        <f>A185*Calculations!$C$4</f>
        <v>1.0089097526172446E-15</v>
      </c>
      <c r="E185">
        <f t="shared" si="18"/>
        <v>13.091946039999986</v>
      </c>
      <c r="F185">
        <f t="shared" si="16"/>
        <v>1.6469999999999934</v>
      </c>
      <c r="G185">
        <f t="shared" si="21"/>
        <v>1.0089097526172446E-15</v>
      </c>
      <c r="H185">
        <f t="shared" si="21"/>
        <v>13.091946039999986</v>
      </c>
    </row>
    <row r="186" spans="1:8" x14ac:dyDescent="0.2">
      <c r="A186">
        <f>A185+'Inputs &amp; Outputs'!$B$6</f>
        <v>1.6559999999999933</v>
      </c>
      <c r="B186">
        <f>B185+C186*'Inputs &amp; Outputs'!$B$6</f>
        <v>13.035737799999985</v>
      </c>
      <c r="C186">
        <f>C185+'Inputs &amp; Outputs'!$B$6*'Inputs &amp; Outputs'!$B$2</f>
        <v>-6.245360000000006</v>
      </c>
      <c r="D186">
        <f>A186*Calculations!$C$4</f>
        <v>1.0144229206643332E-15</v>
      </c>
      <c r="E186">
        <f t="shared" si="18"/>
        <v>13.035737799999985</v>
      </c>
      <c r="F186">
        <f t="shared" si="16"/>
        <v>1.6559999999999933</v>
      </c>
      <c r="G186">
        <f t="shared" si="21"/>
        <v>1.0144229206643332E-15</v>
      </c>
      <c r="H186">
        <f t="shared" si="21"/>
        <v>13.035737799999985</v>
      </c>
    </row>
    <row r="187" spans="1:8" x14ac:dyDescent="0.2">
      <c r="A187">
        <f>A186+'Inputs &amp; Outputs'!$B$6</f>
        <v>1.6649999999999932</v>
      </c>
      <c r="B187">
        <f>B186+C187*'Inputs &amp; Outputs'!$B$6</f>
        <v>12.978734949999986</v>
      </c>
      <c r="C187">
        <f>C186+'Inputs &amp; Outputs'!$B$6*'Inputs &amp; Outputs'!$B$2</f>
        <v>-6.3336500000000058</v>
      </c>
      <c r="D187">
        <f>A187*Calculations!$C$4</f>
        <v>1.019936088711422E-15</v>
      </c>
      <c r="E187">
        <f t="shared" si="18"/>
        <v>12.978734949999986</v>
      </c>
      <c r="F187">
        <f t="shared" si="16"/>
        <v>1.6649999999999932</v>
      </c>
      <c r="G187">
        <f t="shared" si="21"/>
        <v>1.019936088711422E-15</v>
      </c>
      <c r="H187">
        <f t="shared" si="21"/>
        <v>12.978734949999986</v>
      </c>
    </row>
    <row r="188" spans="1:8" x14ac:dyDescent="0.2">
      <c r="A188">
        <f>A187+'Inputs &amp; Outputs'!$B$6</f>
        <v>1.673999999999993</v>
      </c>
      <c r="B188">
        <f>B187+C188*'Inputs &amp; Outputs'!$B$6</f>
        <v>12.920937489999986</v>
      </c>
      <c r="C188">
        <f>C187+'Inputs &amp; Outputs'!$B$6*'Inputs &amp; Outputs'!$B$2</f>
        <v>-6.4219400000000055</v>
      </c>
      <c r="D188">
        <f>A188*Calculations!$C$4</f>
        <v>1.0254492567585106E-15</v>
      </c>
      <c r="E188">
        <f t="shared" si="18"/>
        <v>12.920937489999986</v>
      </c>
      <c r="F188">
        <f t="shared" si="16"/>
        <v>1.673999999999993</v>
      </c>
      <c r="G188">
        <f t="shared" si="21"/>
        <v>1.0254492567585106E-15</v>
      </c>
      <c r="H188">
        <f t="shared" si="21"/>
        <v>12.920937489999986</v>
      </c>
    </row>
    <row r="189" spans="1:8" x14ac:dyDescent="0.2">
      <c r="A189">
        <f>A188+'Inputs &amp; Outputs'!$B$6</f>
        <v>1.6829999999999929</v>
      </c>
      <c r="B189">
        <f>B188+C189*'Inputs &amp; Outputs'!$B$6</f>
        <v>12.862345419999986</v>
      </c>
      <c r="C189">
        <f>C188+'Inputs &amp; Outputs'!$B$6*'Inputs &amp; Outputs'!$B$2</f>
        <v>-6.5102300000000053</v>
      </c>
      <c r="D189">
        <f>A189*Calculations!$C$4</f>
        <v>1.0309624248055995E-15</v>
      </c>
      <c r="E189">
        <f t="shared" si="18"/>
        <v>12.862345419999986</v>
      </c>
      <c r="F189">
        <f t="shared" si="16"/>
        <v>1.6829999999999929</v>
      </c>
      <c r="G189">
        <f t="shared" ref="G189:H200" si="22">IF(SUM($E186:$E189)=0,NA(),D189)</f>
        <v>1.0309624248055995E-15</v>
      </c>
      <c r="H189">
        <f t="shared" si="22"/>
        <v>12.862345419999986</v>
      </c>
    </row>
    <row r="190" spans="1:8" x14ac:dyDescent="0.2">
      <c r="A190">
        <f>A189+'Inputs &amp; Outputs'!$B$6</f>
        <v>1.6919999999999928</v>
      </c>
      <c r="B190">
        <f>B189+C190*'Inputs &amp; Outputs'!$B$6</f>
        <v>12.802958739999987</v>
      </c>
      <c r="C190">
        <f>C189+'Inputs &amp; Outputs'!$B$6*'Inputs &amp; Outputs'!$B$2</f>
        <v>-6.598520000000005</v>
      </c>
      <c r="D190">
        <f>A190*Calculations!$C$4</f>
        <v>1.0364755928526881E-15</v>
      </c>
      <c r="E190">
        <f t="shared" si="18"/>
        <v>12.802958739999987</v>
      </c>
      <c r="F190">
        <f t="shared" si="16"/>
        <v>1.6919999999999928</v>
      </c>
      <c r="G190">
        <f t="shared" si="22"/>
        <v>1.0364755928526881E-15</v>
      </c>
      <c r="H190">
        <f t="shared" si="22"/>
        <v>12.802958739999987</v>
      </c>
    </row>
    <row r="191" spans="1:8" x14ac:dyDescent="0.2">
      <c r="A191">
        <f>A190+'Inputs &amp; Outputs'!$B$6</f>
        <v>1.7009999999999927</v>
      </c>
      <c r="B191">
        <f>B190+C191*'Inputs &amp; Outputs'!$B$6</f>
        <v>12.742777449999988</v>
      </c>
      <c r="C191">
        <f>C190+'Inputs &amp; Outputs'!$B$6*'Inputs &amp; Outputs'!$B$2</f>
        <v>-6.6868100000000048</v>
      </c>
      <c r="D191">
        <f>A191*Calculations!$C$4</f>
        <v>1.0419887608997769E-15</v>
      </c>
      <c r="E191">
        <f t="shared" si="18"/>
        <v>12.742777449999988</v>
      </c>
      <c r="F191">
        <f t="shared" si="16"/>
        <v>1.7009999999999927</v>
      </c>
      <c r="G191">
        <f t="shared" si="22"/>
        <v>1.0419887608997769E-15</v>
      </c>
      <c r="H191">
        <f t="shared" si="22"/>
        <v>12.742777449999988</v>
      </c>
    </row>
    <row r="192" spans="1:8" x14ac:dyDescent="0.2">
      <c r="A192">
        <f>A191+'Inputs &amp; Outputs'!$B$6</f>
        <v>1.7099999999999926</v>
      </c>
      <c r="B192">
        <f>B191+C192*'Inputs &amp; Outputs'!$B$6</f>
        <v>12.681801549999987</v>
      </c>
      <c r="C192">
        <f>C191+'Inputs &amp; Outputs'!$B$6*'Inputs &amp; Outputs'!$B$2</f>
        <v>-6.7751000000000046</v>
      </c>
      <c r="D192">
        <f>A192*Calculations!$C$4</f>
        <v>1.0475019289468656E-15</v>
      </c>
      <c r="E192">
        <f t="shared" si="18"/>
        <v>12.681801549999987</v>
      </c>
      <c r="F192">
        <f t="shared" si="16"/>
        <v>1.7099999999999926</v>
      </c>
      <c r="G192">
        <f t="shared" si="22"/>
        <v>1.0475019289468656E-15</v>
      </c>
      <c r="H192">
        <f t="shared" si="22"/>
        <v>12.681801549999987</v>
      </c>
    </row>
    <row r="193" spans="1:8" x14ac:dyDescent="0.2">
      <c r="A193">
        <f>A192+'Inputs &amp; Outputs'!$B$6</f>
        <v>1.7189999999999925</v>
      </c>
      <c r="B193">
        <f>B192+C193*'Inputs &amp; Outputs'!$B$6</f>
        <v>12.620031039999986</v>
      </c>
      <c r="C193">
        <f>C192+'Inputs &amp; Outputs'!$B$6*'Inputs &amp; Outputs'!$B$2</f>
        <v>-6.8633900000000043</v>
      </c>
      <c r="D193">
        <f>A193*Calculations!$C$4</f>
        <v>1.0530150969939544E-15</v>
      </c>
      <c r="E193">
        <f t="shared" si="18"/>
        <v>12.620031039999986</v>
      </c>
      <c r="F193">
        <f t="shared" si="16"/>
        <v>1.7189999999999925</v>
      </c>
      <c r="G193">
        <f t="shared" si="22"/>
        <v>1.0530150969939544E-15</v>
      </c>
      <c r="H193">
        <f t="shared" si="22"/>
        <v>12.620031039999986</v>
      </c>
    </row>
    <row r="194" spans="1:8" x14ac:dyDescent="0.2">
      <c r="A194">
        <f>A193+'Inputs &amp; Outputs'!$B$6</f>
        <v>1.7279999999999924</v>
      </c>
      <c r="B194">
        <f>B193+C194*'Inputs &amp; Outputs'!$B$6</f>
        <v>12.557465919999986</v>
      </c>
      <c r="C194">
        <f>C193+'Inputs &amp; Outputs'!$B$6*'Inputs &amp; Outputs'!$B$2</f>
        <v>-6.9516800000000041</v>
      </c>
      <c r="D194">
        <f>A194*Calculations!$C$4</f>
        <v>1.058528265041043E-15</v>
      </c>
      <c r="E194">
        <f t="shared" si="18"/>
        <v>12.557465919999986</v>
      </c>
      <c r="F194">
        <f t="shared" si="16"/>
        <v>1.7279999999999924</v>
      </c>
      <c r="G194">
        <f t="shared" si="22"/>
        <v>1.058528265041043E-15</v>
      </c>
      <c r="H194">
        <f t="shared" si="22"/>
        <v>12.557465919999986</v>
      </c>
    </row>
    <row r="195" spans="1:8" x14ac:dyDescent="0.2">
      <c r="A195">
        <f>A194+'Inputs &amp; Outputs'!$B$6</f>
        <v>1.7369999999999923</v>
      </c>
      <c r="B195">
        <f>B194+C195*'Inputs &amp; Outputs'!$B$6</f>
        <v>12.494106189999986</v>
      </c>
      <c r="C195">
        <f>C194+'Inputs &amp; Outputs'!$B$6*'Inputs &amp; Outputs'!$B$2</f>
        <v>-7.0399700000000038</v>
      </c>
      <c r="D195">
        <f>A195*Calculations!$C$4</f>
        <v>1.0640414330881319E-15</v>
      </c>
      <c r="E195">
        <f t="shared" si="18"/>
        <v>12.494106189999986</v>
      </c>
      <c r="F195">
        <f t="shared" si="16"/>
        <v>1.7369999999999923</v>
      </c>
      <c r="G195">
        <f t="shared" si="22"/>
        <v>1.0640414330881319E-15</v>
      </c>
      <c r="H195">
        <f t="shared" si="22"/>
        <v>12.494106189999986</v>
      </c>
    </row>
    <row r="196" spans="1:8" x14ac:dyDescent="0.2">
      <c r="A196">
        <f>A195+'Inputs &amp; Outputs'!$B$6</f>
        <v>1.7459999999999922</v>
      </c>
      <c r="B196">
        <f>B195+C196*'Inputs &amp; Outputs'!$B$6</f>
        <v>12.429951849999986</v>
      </c>
      <c r="C196">
        <f>C195+'Inputs &amp; Outputs'!$B$6*'Inputs &amp; Outputs'!$B$2</f>
        <v>-7.1282600000000036</v>
      </c>
      <c r="D196">
        <f>A196*Calculations!$C$4</f>
        <v>1.0695546011352205E-15</v>
      </c>
      <c r="E196">
        <f t="shared" si="18"/>
        <v>12.429951849999986</v>
      </c>
      <c r="F196">
        <f t="shared" si="16"/>
        <v>1.7459999999999922</v>
      </c>
      <c r="G196">
        <f t="shared" si="22"/>
        <v>1.0695546011352205E-15</v>
      </c>
      <c r="H196">
        <f t="shared" si="22"/>
        <v>12.429951849999986</v>
      </c>
    </row>
    <row r="197" spans="1:8" x14ac:dyDescent="0.2">
      <c r="A197">
        <f>A196+'Inputs &amp; Outputs'!$B$6</f>
        <v>1.7549999999999921</v>
      </c>
      <c r="B197">
        <f>B196+C197*'Inputs &amp; Outputs'!$B$6</f>
        <v>12.365002899999986</v>
      </c>
      <c r="C197">
        <f>C196+'Inputs &amp; Outputs'!$B$6*'Inputs &amp; Outputs'!$B$2</f>
        <v>-7.2165500000000034</v>
      </c>
      <c r="D197">
        <f>A197*Calculations!$C$4</f>
        <v>1.0750677691823093E-15</v>
      </c>
      <c r="E197">
        <f t="shared" si="18"/>
        <v>12.365002899999986</v>
      </c>
      <c r="F197">
        <f t="shared" si="16"/>
        <v>1.7549999999999921</v>
      </c>
      <c r="G197">
        <f t="shared" si="22"/>
        <v>1.0750677691823093E-15</v>
      </c>
      <c r="H197">
        <f t="shared" si="22"/>
        <v>12.365002899999986</v>
      </c>
    </row>
    <row r="198" spans="1:8" x14ac:dyDescent="0.2">
      <c r="A198">
        <f>A197+'Inputs &amp; Outputs'!$B$6</f>
        <v>1.763999999999992</v>
      </c>
      <c r="B198">
        <f>B197+C198*'Inputs &amp; Outputs'!$B$6</f>
        <v>12.299259339999987</v>
      </c>
      <c r="C198">
        <f>C197+'Inputs &amp; Outputs'!$B$6*'Inputs &amp; Outputs'!$B$2</f>
        <v>-7.3048400000000031</v>
      </c>
      <c r="D198">
        <f>A198*Calculations!$C$4</f>
        <v>1.080580937229398E-15</v>
      </c>
      <c r="E198">
        <f t="shared" si="18"/>
        <v>12.299259339999987</v>
      </c>
      <c r="F198">
        <f t="shared" ref="F198:F261" si="23">IF(SUM(E195:E197)=0,NA(),A198)</f>
        <v>1.763999999999992</v>
      </c>
      <c r="G198">
        <f t="shared" si="22"/>
        <v>1.080580937229398E-15</v>
      </c>
      <c r="H198">
        <f t="shared" si="22"/>
        <v>12.299259339999987</v>
      </c>
    </row>
    <row r="199" spans="1:8" x14ac:dyDescent="0.2">
      <c r="A199">
        <f>A198+'Inputs &amp; Outputs'!$B$6</f>
        <v>1.7729999999999919</v>
      </c>
      <c r="B199">
        <f>B198+C199*'Inputs &amp; Outputs'!$B$6</f>
        <v>12.232721169999987</v>
      </c>
      <c r="C199">
        <f>C198+'Inputs &amp; Outputs'!$B$6*'Inputs &amp; Outputs'!$B$2</f>
        <v>-7.3931300000000029</v>
      </c>
      <c r="D199">
        <f>A199*Calculations!$C$4</f>
        <v>1.0860941052764866E-15</v>
      </c>
      <c r="E199">
        <f t="shared" si="18"/>
        <v>12.232721169999987</v>
      </c>
      <c r="F199">
        <f t="shared" si="23"/>
        <v>1.7729999999999919</v>
      </c>
      <c r="G199">
        <f t="shared" si="22"/>
        <v>1.0860941052764866E-15</v>
      </c>
      <c r="H199">
        <f t="shared" si="22"/>
        <v>12.232721169999987</v>
      </c>
    </row>
    <row r="200" spans="1:8" x14ac:dyDescent="0.2">
      <c r="A200">
        <f>A199+'Inputs &amp; Outputs'!$B$6</f>
        <v>1.7819999999999918</v>
      </c>
      <c r="B200">
        <f>B199+C200*'Inputs &amp; Outputs'!$B$6</f>
        <v>12.165388389999988</v>
      </c>
      <c r="C200">
        <f>C199+'Inputs &amp; Outputs'!$B$6*'Inputs &amp; Outputs'!$B$2</f>
        <v>-7.4814200000000026</v>
      </c>
      <c r="D200">
        <f>A200*Calculations!$C$4</f>
        <v>1.0916072733235754E-15</v>
      </c>
      <c r="E200">
        <f t="shared" si="18"/>
        <v>12.165388389999988</v>
      </c>
      <c r="F200">
        <f t="shared" si="23"/>
        <v>1.7819999999999918</v>
      </c>
      <c r="G200">
        <f t="shared" si="22"/>
        <v>1.0916072733235754E-15</v>
      </c>
      <c r="H200">
        <f t="shared" si="22"/>
        <v>12.165388389999988</v>
      </c>
    </row>
    <row r="201" spans="1:8" x14ac:dyDescent="0.2">
      <c r="A201">
        <f>A200+'Inputs &amp; Outputs'!$B$6</f>
        <v>1.7909999999999917</v>
      </c>
      <c r="B201">
        <f>B200+C201*'Inputs &amp; Outputs'!$B$6</f>
        <v>12.097260999999987</v>
      </c>
      <c r="C201">
        <f>C200+'Inputs &amp; Outputs'!$B$6*'Inputs &amp; Outputs'!$B$2</f>
        <v>-7.5697100000000024</v>
      </c>
      <c r="D201">
        <f>A201*Calculations!$C$4</f>
        <v>1.0971204413706641E-15</v>
      </c>
      <c r="E201">
        <f t="shared" si="18"/>
        <v>12.097260999999987</v>
      </c>
      <c r="F201">
        <f t="shared" si="23"/>
        <v>1.7909999999999917</v>
      </c>
      <c r="G201">
        <f t="shared" ref="G201:H212" si="24">IF(SUM($E198:$E201)=0,NA(),D201)</f>
        <v>1.0971204413706641E-15</v>
      </c>
      <c r="H201">
        <f t="shared" si="24"/>
        <v>12.097260999999987</v>
      </c>
    </row>
    <row r="202" spans="1:8" x14ac:dyDescent="0.2">
      <c r="A202">
        <f>A201+'Inputs &amp; Outputs'!$B$6</f>
        <v>1.7999999999999916</v>
      </c>
      <c r="B202">
        <f>B201+C202*'Inputs &amp; Outputs'!$B$6</f>
        <v>12.028338999999987</v>
      </c>
      <c r="C202">
        <f>C201+'Inputs &amp; Outputs'!$B$6*'Inputs &amp; Outputs'!$B$2</f>
        <v>-7.6580000000000021</v>
      </c>
      <c r="D202">
        <f>A202*Calculations!$C$4</f>
        <v>1.1026336094177529E-15</v>
      </c>
      <c r="E202">
        <f t="shared" si="18"/>
        <v>12.028338999999987</v>
      </c>
      <c r="F202">
        <f t="shared" si="23"/>
        <v>1.7999999999999916</v>
      </c>
      <c r="G202">
        <f t="shared" si="24"/>
        <v>1.1026336094177529E-15</v>
      </c>
      <c r="H202">
        <f t="shared" si="24"/>
        <v>12.028338999999987</v>
      </c>
    </row>
    <row r="203" spans="1:8" x14ac:dyDescent="0.2">
      <c r="A203">
        <f>A202+'Inputs &amp; Outputs'!$B$6</f>
        <v>1.8089999999999915</v>
      </c>
      <c r="B203">
        <f>B202+C203*'Inputs &amp; Outputs'!$B$6</f>
        <v>11.958622389999986</v>
      </c>
      <c r="C203">
        <f>C202+'Inputs &amp; Outputs'!$B$6*'Inputs &amp; Outputs'!$B$2</f>
        <v>-7.7462900000000019</v>
      </c>
      <c r="D203">
        <f>A203*Calculations!$C$4</f>
        <v>1.1081467774648415E-15</v>
      </c>
      <c r="E203">
        <f t="shared" si="18"/>
        <v>11.958622389999986</v>
      </c>
      <c r="F203">
        <f t="shared" si="23"/>
        <v>1.8089999999999915</v>
      </c>
      <c r="G203">
        <f t="shared" si="24"/>
        <v>1.1081467774648415E-15</v>
      </c>
      <c r="H203">
        <f t="shared" si="24"/>
        <v>11.958622389999986</v>
      </c>
    </row>
    <row r="204" spans="1:8" x14ac:dyDescent="0.2">
      <c r="A204">
        <f>A203+'Inputs &amp; Outputs'!$B$6</f>
        <v>1.8179999999999914</v>
      </c>
      <c r="B204">
        <f>B203+C204*'Inputs &amp; Outputs'!$B$6</f>
        <v>11.888111169999986</v>
      </c>
      <c r="C204">
        <f>C203+'Inputs &amp; Outputs'!$B$6*'Inputs &amp; Outputs'!$B$2</f>
        <v>-7.8345800000000017</v>
      </c>
      <c r="D204">
        <f>A204*Calculations!$C$4</f>
        <v>1.1136599455119303E-15</v>
      </c>
      <c r="E204">
        <f t="shared" si="18"/>
        <v>11.888111169999986</v>
      </c>
      <c r="F204">
        <f t="shared" si="23"/>
        <v>1.8179999999999914</v>
      </c>
      <c r="G204">
        <f t="shared" si="24"/>
        <v>1.1136599455119303E-15</v>
      </c>
      <c r="H204">
        <f t="shared" si="24"/>
        <v>11.888111169999986</v>
      </c>
    </row>
    <row r="205" spans="1:8" x14ac:dyDescent="0.2">
      <c r="A205">
        <f>A204+'Inputs &amp; Outputs'!$B$6</f>
        <v>1.8269999999999913</v>
      </c>
      <c r="B205">
        <f>B204+C205*'Inputs &amp; Outputs'!$B$6</f>
        <v>11.816805339999986</v>
      </c>
      <c r="C205">
        <f>C204+'Inputs &amp; Outputs'!$B$6*'Inputs &amp; Outputs'!$B$2</f>
        <v>-7.9228700000000014</v>
      </c>
      <c r="D205">
        <f>A205*Calculations!$C$4</f>
        <v>1.119173113559019E-15</v>
      </c>
      <c r="E205">
        <f t="shared" si="18"/>
        <v>11.816805339999986</v>
      </c>
      <c r="F205">
        <f t="shared" si="23"/>
        <v>1.8269999999999913</v>
      </c>
      <c r="G205">
        <f t="shared" si="24"/>
        <v>1.119173113559019E-15</v>
      </c>
      <c r="H205">
        <f t="shared" si="24"/>
        <v>11.816805339999986</v>
      </c>
    </row>
    <row r="206" spans="1:8" x14ac:dyDescent="0.2">
      <c r="A206">
        <f>A205+'Inputs &amp; Outputs'!$B$6</f>
        <v>1.8359999999999912</v>
      </c>
      <c r="B206">
        <f>B205+C206*'Inputs &amp; Outputs'!$B$6</f>
        <v>11.744704899999986</v>
      </c>
      <c r="C206">
        <f>C205+'Inputs &amp; Outputs'!$B$6*'Inputs &amp; Outputs'!$B$2</f>
        <v>-8.0111600000000021</v>
      </c>
      <c r="D206">
        <f>A206*Calculations!$C$4</f>
        <v>1.1246862816061078E-15</v>
      </c>
      <c r="E206">
        <f t="shared" si="18"/>
        <v>11.744704899999986</v>
      </c>
      <c r="F206">
        <f t="shared" si="23"/>
        <v>1.8359999999999912</v>
      </c>
      <c r="G206">
        <f t="shared" si="24"/>
        <v>1.1246862816061078E-15</v>
      </c>
      <c r="H206">
        <f t="shared" si="24"/>
        <v>11.744704899999986</v>
      </c>
    </row>
    <row r="207" spans="1:8" x14ac:dyDescent="0.2">
      <c r="A207">
        <f>A206+'Inputs &amp; Outputs'!$B$6</f>
        <v>1.8449999999999911</v>
      </c>
      <c r="B207">
        <f>B206+C207*'Inputs &amp; Outputs'!$B$6</f>
        <v>11.671809849999986</v>
      </c>
      <c r="C207">
        <f>C206+'Inputs &amp; Outputs'!$B$6*'Inputs &amp; Outputs'!$B$2</f>
        <v>-8.0994500000000027</v>
      </c>
      <c r="D207">
        <f>A207*Calculations!$C$4</f>
        <v>1.1301994496531964E-15</v>
      </c>
      <c r="E207">
        <f t="shared" si="18"/>
        <v>11.671809849999986</v>
      </c>
      <c r="F207">
        <f t="shared" si="23"/>
        <v>1.8449999999999911</v>
      </c>
      <c r="G207">
        <f t="shared" si="24"/>
        <v>1.1301994496531964E-15</v>
      </c>
      <c r="H207">
        <f t="shared" si="24"/>
        <v>11.671809849999986</v>
      </c>
    </row>
    <row r="208" spans="1:8" x14ac:dyDescent="0.2">
      <c r="A208">
        <f>A207+'Inputs &amp; Outputs'!$B$6</f>
        <v>1.853999999999991</v>
      </c>
      <c r="B208">
        <f>B207+C208*'Inputs &amp; Outputs'!$B$6</f>
        <v>11.598120189999987</v>
      </c>
      <c r="C208">
        <f>C207+'Inputs &amp; Outputs'!$B$6*'Inputs &amp; Outputs'!$B$2</f>
        <v>-8.1877400000000033</v>
      </c>
      <c r="D208">
        <f>A208*Calculations!$C$4</f>
        <v>1.1357126177002853E-15</v>
      </c>
      <c r="E208">
        <f t="shared" si="18"/>
        <v>11.598120189999987</v>
      </c>
      <c r="F208">
        <f t="shared" si="23"/>
        <v>1.853999999999991</v>
      </c>
      <c r="G208">
        <f t="shared" si="24"/>
        <v>1.1357126177002853E-15</v>
      </c>
      <c r="H208">
        <f t="shared" si="24"/>
        <v>11.598120189999987</v>
      </c>
    </row>
    <row r="209" spans="1:8" x14ac:dyDescent="0.2">
      <c r="A209">
        <f>A208+'Inputs &amp; Outputs'!$B$6</f>
        <v>1.8629999999999909</v>
      </c>
      <c r="B209">
        <f>B208+C209*'Inputs &amp; Outputs'!$B$6</f>
        <v>11.523635919999988</v>
      </c>
      <c r="C209">
        <f>C208+'Inputs &amp; Outputs'!$B$6*'Inputs &amp; Outputs'!$B$2</f>
        <v>-8.276030000000004</v>
      </c>
      <c r="D209">
        <f>A209*Calculations!$C$4</f>
        <v>1.1412257857473739E-15</v>
      </c>
      <c r="E209">
        <f t="shared" ref="E209:E272" si="25">IF(B209&gt;0,B209,0)</f>
        <v>11.523635919999988</v>
      </c>
      <c r="F209">
        <f t="shared" si="23"/>
        <v>1.8629999999999909</v>
      </c>
      <c r="G209">
        <f t="shared" si="24"/>
        <v>1.1412257857473739E-15</v>
      </c>
      <c r="H209">
        <f t="shared" si="24"/>
        <v>11.523635919999988</v>
      </c>
    </row>
    <row r="210" spans="1:8" x14ac:dyDescent="0.2">
      <c r="A210">
        <f>A209+'Inputs &amp; Outputs'!$B$6</f>
        <v>1.8719999999999908</v>
      </c>
      <c r="B210">
        <f>B209+C210*'Inputs &amp; Outputs'!$B$6</f>
        <v>11.448357039999987</v>
      </c>
      <c r="C210">
        <f>C209+'Inputs &amp; Outputs'!$B$6*'Inputs &amp; Outputs'!$B$2</f>
        <v>-8.3643200000000046</v>
      </c>
      <c r="D210">
        <f>A210*Calculations!$C$4</f>
        <v>1.1467389537944627E-15</v>
      </c>
      <c r="E210">
        <f t="shared" si="25"/>
        <v>11.448357039999987</v>
      </c>
      <c r="F210">
        <f t="shared" si="23"/>
        <v>1.8719999999999908</v>
      </c>
      <c r="G210">
        <f t="shared" si="24"/>
        <v>1.1467389537944627E-15</v>
      </c>
      <c r="H210">
        <f t="shared" si="24"/>
        <v>11.448357039999987</v>
      </c>
    </row>
    <row r="211" spans="1:8" x14ac:dyDescent="0.2">
      <c r="A211">
        <f>A210+'Inputs &amp; Outputs'!$B$6</f>
        <v>1.8809999999999907</v>
      </c>
      <c r="B211">
        <f>B210+C211*'Inputs &amp; Outputs'!$B$6</f>
        <v>11.372283549999986</v>
      </c>
      <c r="C211">
        <f>C210+'Inputs &amp; Outputs'!$B$6*'Inputs &amp; Outputs'!$B$2</f>
        <v>-8.4526100000000053</v>
      </c>
      <c r="D211">
        <f>A211*Calculations!$C$4</f>
        <v>1.1522521218415514E-15</v>
      </c>
      <c r="E211">
        <f t="shared" si="25"/>
        <v>11.372283549999986</v>
      </c>
      <c r="F211">
        <f t="shared" si="23"/>
        <v>1.8809999999999907</v>
      </c>
      <c r="G211">
        <f t="shared" si="24"/>
        <v>1.1522521218415514E-15</v>
      </c>
      <c r="H211">
        <f t="shared" si="24"/>
        <v>11.372283549999986</v>
      </c>
    </row>
    <row r="212" spans="1:8" x14ac:dyDescent="0.2">
      <c r="A212">
        <f>A211+'Inputs &amp; Outputs'!$B$6</f>
        <v>1.8899999999999906</v>
      </c>
      <c r="B212">
        <f>B211+C212*'Inputs &amp; Outputs'!$B$6</f>
        <v>11.295415449999986</v>
      </c>
      <c r="C212">
        <f>C211+'Inputs &amp; Outputs'!$B$6*'Inputs &amp; Outputs'!$B$2</f>
        <v>-8.5409000000000059</v>
      </c>
      <c r="D212">
        <f>A212*Calculations!$C$4</f>
        <v>1.1577652898886402E-15</v>
      </c>
      <c r="E212">
        <f t="shared" si="25"/>
        <v>11.295415449999986</v>
      </c>
      <c r="F212">
        <f t="shared" si="23"/>
        <v>1.8899999999999906</v>
      </c>
      <c r="G212">
        <f t="shared" si="24"/>
        <v>1.1577652898886402E-15</v>
      </c>
      <c r="H212">
        <f t="shared" si="24"/>
        <v>11.295415449999986</v>
      </c>
    </row>
    <row r="213" spans="1:8" x14ac:dyDescent="0.2">
      <c r="A213">
        <f>A212+'Inputs &amp; Outputs'!$B$6</f>
        <v>1.8989999999999905</v>
      </c>
      <c r="B213">
        <f>B212+C213*'Inputs &amp; Outputs'!$B$6</f>
        <v>11.217752739999986</v>
      </c>
      <c r="C213">
        <f>C212+'Inputs &amp; Outputs'!$B$6*'Inputs &amp; Outputs'!$B$2</f>
        <v>-8.6291900000000066</v>
      </c>
      <c r="D213">
        <f>A213*Calculations!$C$4</f>
        <v>1.1632784579357288E-15</v>
      </c>
      <c r="E213">
        <f t="shared" si="25"/>
        <v>11.217752739999986</v>
      </c>
      <c r="F213">
        <f t="shared" si="23"/>
        <v>1.8989999999999905</v>
      </c>
      <c r="G213">
        <f t="shared" ref="G213:H224" si="26">IF(SUM($E210:$E213)=0,NA(),D213)</f>
        <v>1.1632784579357288E-15</v>
      </c>
      <c r="H213">
        <f t="shared" si="26"/>
        <v>11.217752739999986</v>
      </c>
    </row>
    <row r="214" spans="1:8" x14ac:dyDescent="0.2">
      <c r="A214">
        <f>A213+'Inputs &amp; Outputs'!$B$6</f>
        <v>1.9079999999999904</v>
      </c>
      <c r="B214">
        <f>B213+C214*'Inputs &amp; Outputs'!$B$6</f>
        <v>11.139295419999986</v>
      </c>
      <c r="C214">
        <f>C213+'Inputs &amp; Outputs'!$B$6*'Inputs &amp; Outputs'!$B$2</f>
        <v>-8.7174800000000072</v>
      </c>
      <c r="D214">
        <f>A214*Calculations!$C$4</f>
        <v>1.1687916259828177E-15</v>
      </c>
      <c r="E214">
        <f t="shared" si="25"/>
        <v>11.139295419999986</v>
      </c>
      <c r="F214">
        <f t="shared" si="23"/>
        <v>1.9079999999999904</v>
      </c>
      <c r="G214">
        <f t="shared" si="26"/>
        <v>1.1687916259828177E-15</v>
      </c>
      <c r="H214">
        <f t="shared" si="26"/>
        <v>11.139295419999986</v>
      </c>
    </row>
    <row r="215" spans="1:8" x14ac:dyDescent="0.2">
      <c r="A215">
        <f>A214+'Inputs &amp; Outputs'!$B$6</f>
        <v>1.9169999999999903</v>
      </c>
      <c r="B215">
        <f>B214+C215*'Inputs &amp; Outputs'!$B$6</f>
        <v>11.060043489999986</v>
      </c>
      <c r="C215">
        <f>C214+'Inputs &amp; Outputs'!$B$6*'Inputs &amp; Outputs'!$B$2</f>
        <v>-8.8057700000000079</v>
      </c>
      <c r="D215">
        <f>A215*Calculations!$C$4</f>
        <v>1.1743047940299063E-15</v>
      </c>
      <c r="E215">
        <f t="shared" si="25"/>
        <v>11.060043489999986</v>
      </c>
      <c r="F215">
        <f t="shared" si="23"/>
        <v>1.9169999999999903</v>
      </c>
      <c r="G215">
        <f t="shared" si="26"/>
        <v>1.1743047940299063E-15</v>
      </c>
      <c r="H215">
        <f t="shared" si="26"/>
        <v>11.060043489999986</v>
      </c>
    </row>
    <row r="216" spans="1:8" x14ac:dyDescent="0.2">
      <c r="A216">
        <f>A215+'Inputs &amp; Outputs'!$B$6</f>
        <v>1.9259999999999902</v>
      </c>
      <c r="B216">
        <f>B215+C216*'Inputs &amp; Outputs'!$B$6</f>
        <v>10.979996949999986</v>
      </c>
      <c r="C216">
        <f>C215+'Inputs &amp; Outputs'!$B$6*'Inputs &amp; Outputs'!$B$2</f>
        <v>-8.8940600000000085</v>
      </c>
      <c r="D216">
        <f>A216*Calculations!$C$4</f>
        <v>1.1798179620769951E-15</v>
      </c>
      <c r="E216">
        <f t="shared" si="25"/>
        <v>10.979996949999986</v>
      </c>
      <c r="F216">
        <f t="shared" si="23"/>
        <v>1.9259999999999902</v>
      </c>
      <c r="G216">
        <f t="shared" si="26"/>
        <v>1.1798179620769951E-15</v>
      </c>
      <c r="H216">
        <f t="shared" si="26"/>
        <v>10.979996949999986</v>
      </c>
    </row>
    <row r="217" spans="1:8" x14ac:dyDescent="0.2">
      <c r="A217">
        <f>A216+'Inputs &amp; Outputs'!$B$6</f>
        <v>1.9349999999999901</v>
      </c>
      <c r="B217">
        <f>B216+C217*'Inputs &amp; Outputs'!$B$6</f>
        <v>10.899155799999987</v>
      </c>
      <c r="C217">
        <f>C216+'Inputs &amp; Outputs'!$B$6*'Inputs &amp; Outputs'!$B$2</f>
        <v>-8.9823500000000092</v>
      </c>
      <c r="D217">
        <f>A217*Calculations!$C$4</f>
        <v>1.1853311301240837E-15</v>
      </c>
      <c r="E217">
        <f t="shared" si="25"/>
        <v>10.899155799999987</v>
      </c>
      <c r="F217">
        <f t="shared" si="23"/>
        <v>1.9349999999999901</v>
      </c>
      <c r="G217">
        <f t="shared" si="26"/>
        <v>1.1853311301240837E-15</v>
      </c>
      <c r="H217">
        <f t="shared" si="26"/>
        <v>10.899155799999987</v>
      </c>
    </row>
    <row r="218" spans="1:8" x14ac:dyDescent="0.2">
      <c r="A218">
        <f>A217+'Inputs &amp; Outputs'!$B$6</f>
        <v>1.94399999999999</v>
      </c>
      <c r="B218">
        <f>B217+C218*'Inputs &amp; Outputs'!$B$6</f>
        <v>10.817520039999987</v>
      </c>
      <c r="C218">
        <f>C217+'Inputs &amp; Outputs'!$B$6*'Inputs &amp; Outputs'!$B$2</f>
        <v>-9.0706400000000098</v>
      </c>
      <c r="D218">
        <f>A218*Calculations!$C$4</f>
        <v>1.1908442981711726E-15</v>
      </c>
      <c r="E218">
        <f t="shared" si="25"/>
        <v>10.817520039999987</v>
      </c>
      <c r="F218">
        <f t="shared" si="23"/>
        <v>1.94399999999999</v>
      </c>
      <c r="G218">
        <f t="shared" si="26"/>
        <v>1.1908442981711726E-15</v>
      </c>
      <c r="H218">
        <f t="shared" si="26"/>
        <v>10.817520039999987</v>
      </c>
    </row>
    <row r="219" spans="1:8" x14ac:dyDescent="0.2">
      <c r="A219">
        <f>A218+'Inputs &amp; Outputs'!$B$6</f>
        <v>1.9529999999999899</v>
      </c>
      <c r="B219">
        <f>B218+C219*'Inputs &amp; Outputs'!$B$6</f>
        <v>10.735089669999986</v>
      </c>
      <c r="C219">
        <f>C218+'Inputs &amp; Outputs'!$B$6*'Inputs &amp; Outputs'!$B$2</f>
        <v>-9.1589300000000105</v>
      </c>
      <c r="D219">
        <f>A219*Calculations!$C$4</f>
        <v>1.1963574662182612E-15</v>
      </c>
      <c r="E219">
        <f t="shared" si="25"/>
        <v>10.735089669999986</v>
      </c>
      <c r="F219">
        <f t="shared" si="23"/>
        <v>1.9529999999999899</v>
      </c>
      <c r="G219">
        <f t="shared" si="26"/>
        <v>1.1963574662182612E-15</v>
      </c>
      <c r="H219">
        <f t="shared" si="26"/>
        <v>10.735089669999986</v>
      </c>
    </row>
    <row r="220" spans="1:8" x14ac:dyDescent="0.2">
      <c r="A220">
        <f>A219+'Inputs &amp; Outputs'!$B$6</f>
        <v>1.9619999999999898</v>
      </c>
      <c r="B220">
        <f>B219+C220*'Inputs &amp; Outputs'!$B$6</f>
        <v>10.651864689999986</v>
      </c>
      <c r="C220">
        <f>C219+'Inputs &amp; Outputs'!$B$6*'Inputs &amp; Outputs'!$B$2</f>
        <v>-9.2472200000000111</v>
      </c>
      <c r="D220">
        <f>A220*Calculations!$C$4</f>
        <v>1.20187063426535E-15</v>
      </c>
      <c r="E220">
        <f t="shared" si="25"/>
        <v>10.651864689999986</v>
      </c>
      <c r="F220">
        <f t="shared" si="23"/>
        <v>1.9619999999999898</v>
      </c>
      <c r="G220">
        <f t="shared" si="26"/>
        <v>1.20187063426535E-15</v>
      </c>
      <c r="H220">
        <f t="shared" si="26"/>
        <v>10.651864689999986</v>
      </c>
    </row>
    <row r="221" spans="1:8" x14ac:dyDescent="0.2">
      <c r="A221">
        <f>A220+'Inputs &amp; Outputs'!$B$6</f>
        <v>1.9709999999999896</v>
      </c>
      <c r="B221">
        <f>B220+C221*'Inputs &amp; Outputs'!$B$6</f>
        <v>10.567845099999985</v>
      </c>
      <c r="C221">
        <f>C220+'Inputs &amp; Outputs'!$B$6*'Inputs &amp; Outputs'!$B$2</f>
        <v>-9.3355100000000117</v>
      </c>
      <c r="D221">
        <f>A221*Calculations!$C$4</f>
        <v>1.2073838023124387E-15</v>
      </c>
      <c r="E221">
        <f t="shared" si="25"/>
        <v>10.567845099999985</v>
      </c>
      <c r="F221">
        <f t="shared" si="23"/>
        <v>1.9709999999999896</v>
      </c>
      <c r="G221">
        <f t="shared" si="26"/>
        <v>1.2073838023124387E-15</v>
      </c>
      <c r="H221">
        <f t="shared" si="26"/>
        <v>10.567845099999985</v>
      </c>
    </row>
    <row r="222" spans="1:8" x14ac:dyDescent="0.2">
      <c r="A222">
        <f>A221+'Inputs &amp; Outputs'!$B$6</f>
        <v>1.9799999999999895</v>
      </c>
      <c r="B222">
        <f>B221+C222*'Inputs &amp; Outputs'!$B$6</f>
        <v>10.483030899999985</v>
      </c>
      <c r="C222">
        <f>C221+'Inputs &amp; Outputs'!$B$6*'Inputs &amp; Outputs'!$B$2</f>
        <v>-9.4238000000000124</v>
      </c>
      <c r="D222">
        <f>A222*Calculations!$C$4</f>
        <v>1.2128969703595275E-15</v>
      </c>
      <c r="E222">
        <f t="shared" si="25"/>
        <v>10.483030899999985</v>
      </c>
      <c r="F222">
        <f t="shared" si="23"/>
        <v>1.9799999999999895</v>
      </c>
      <c r="G222">
        <f t="shared" si="26"/>
        <v>1.2128969703595275E-15</v>
      </c>
      <c r="H222">
        <f t="shared" si="26"/>
        <v>10.483030899999985</v>
      </c>
    </row>
    <row r="223" spans="1:8" x14ac:dyDescent="0.2">
      <c r="A223">
        <f>A222+'Inputs &amp; Outputs'!$B$6</f>
        <v>1.9889999999999894</v>
      </c>
      <c r="B223">
        <f>B222+C223*'Inputs &amp; Outputs'!$B$6</f>
        <v>10.397422089999985</v>
      </c>
      <c r="C223">
        <f>C222+'Inputs &amp; Outputs'!$B$6*'Inputs &amp; Outputs'!$B$2</f>
        <v>-9.512090000000013</v>
      </c>
      <c r="D223">
        <f>A223*Calculations!$C$4</f>
        <v>1.2184101384066161E-15</v>
      </c>
      <c r="E223">
        <f t="shared" si="25"/>
        <v>10.397422089999985</v>
      </c>
      <c r="F223">
        <f t="shared" si="23"/>
        <v>1.9889999999999894</v>
      </c>
      <c r="G223">
        <f t="shared" si="26"/>
        <v>1.2184101384066161E-15</v>
      </c>
      <c r="H223">
        <f t="shared" si="26"/>
        <v>10.397422089999985</v>
      </c>
    </row>
    <row r="224" spans="1:8" x14ac:dyDescent="0.2">
      <c r="A224">
        <f>A223+'Inputs &amp; Outputs'!$B$6</f>
        <v>1.9979999999999893</v>
      </c>
      <c r="B224">
        <f>B223+C224*'Inputs &amp; Outputs'!$B$6</f>
        <v>10.311018669999985</v>
      </c>
      <c r="C224">
        <f>C223+'Inputs &amp; Outputs'!$B$6*'Inputs &amp; Outputs'!$B$2</f>
        <v>-9.6003800000000137</v>
      </c>
      <c r="D224">
        <f>A224*Calculations!$C$4</f>
        <v>1.2239233064537048E-15</v>
      </c>
      <c r="E224">
        <f t="shared" si="25"/>
        <v>10.311018669999985</v>
      </c>
      <c r="F224">
        <f t="shared" si="23"/>
        <v>1.9979999999999893</v>
      </c>
      <c r="G224">
        <f t="shared" si="26"/>
        <v>1.2239233064537048E-15</v>
      </c>
      <c r="H224">
        <f t="shared" si="26"/>
        <v>10.311018669999985</v>
      </c>
    </row>
    <row r="225" spans="1:8" x14ac:dyDescent="0.2">
      <c r="A225">
        <f>A224+'Inputs &amp; Outputs'!$B$6</f>
        <v>2.0069999999999895</v>
      </c>
      <c r="B225">
        <f>B224+C225*'Inputs &amp; Outputs'!$B$6</f>
        <v>10.223820639999985</v>
      </c>
      <c r="C225">
        <f>C224+'Inputs &amp; Outputs'!$B$6*'Inputs &amp; Outputs'!$B$2</f>
        <v>-9.6886700000000143</v>
      </c>
      <c r="D225">
        <f>A225*Calculations!$C$4</f>
        <v>1.2294364745007938E-15</v>
      </c>
      <c r="E225">
        <f t="shared" si="25"/>
        <v>10.223820639999985</v>
      </c>
      <c r="F225">
        <f t="shared" si="23"/>
        <v>2.0069999999999895</v>
      </c>
      <c r="G225">
        <f t="shared" ref="G225:H236" si="27">IF(SUM($E222:$E225)=0,NA(),D225)</f>
        <v>1.2294364745007938E-15</v>
      </c>
      <c r="H225">
        <f t="shared" si="27"/>
        <v>10.223820639999985</v>
      </c>
    </row>
    <row r="226" spans="1:8" x14ac:dyDescent="0.2">
      <c r="A226">
        <f>A225+'Inputs &amp; Outputs'!$B$6</f>
        <v>2.0159999999999894</v>
      </c>
      <c r="B226">
        <f>B225+C226*'Inputs &amp; Outputs'!$B$6</f>
        <v>10.135827999999986</v>
      </c>
      <c r="C226">
        <f>C225+'Inputs &amp; Outputs'!$B$6*'Inputs &amp; Outputs'!$B$2</f>
        <v>-9.776960000000015</v>
      </c>
      <c r="D226">
        <f>A226*Calculations!$C$4</f>
        <v>1.2349496425478824E-15</v>
      </c>
      <c r="E226">
        <f t="shared" si="25"/>
        <v>10.135827999999986</v>
      </c>
      <c r="F226">
        <f t="shared" si="23"/>
        <v>2.0159999999999894</v>
      </c>
      <c r="G226">
        <f t="shared" si="27"/>
        <v>1.2349496425478824E-15</v>
      </c>
      <c r="H226">
        <f t="shared" si="27"/>
        <v>10.135827999999986</v>
      </c>
    </row>
    <row r="227" spans="1:8" x14ac:dyDescent="0.2">
      <c r="A227">
        <f>A226+'Inputs &amp; Outputs'!$B$6</f>
        <v>2.0249999999999893</v>
      </c>
      <c r="B227">
        <f>B226+C227*'Inputs &amp; Outputs'!$B$6</f>
        <v>10.047040749999987</v>
      </c>
      <c r="C227">
        <f>C226+'Inputs &amp; Outputs'!$B$6*'Inputs &amp; Outputs'!$B$2</f>
        <v>-9.8652500000000156</v>
      </c>
      <c r="D227">
        <f>A227*Calculations!$C$4</f>
        <v>1.2404628105949713E-15</v>
      </c>
      <c r="E227">
        <f t="shared" si="25"/>
        <v>10.047040749999987</v>
      </c>
      <c r="F227">
        <f t="shared" si="23"/>
        <v>2.0249999999999893</v>
      </c>
      <c r="G227">
        <f t="shared" si="27"/>
        <v>1.2404628105949713E-15</v>
      </c>
      <c r="H227">
        <f t="shared" si="27"/>
        <v>10.047040749999987</v>
      </c>
    </row>
    <row r="228" spans="1:8" x14ac:dyDescent="0.2">
      <c r="A228">
        <f>A227+'Inputs &amp; Outputs'!$B$6</f>
        <v>2.0339999999999892</v>
      </c>
      <c r="B228">
        <f>B227+C228*'Inputs &amp; Outputs'!$B$6</f>
        <v>9.9574588899999856</v>
      </c>
      <c r="C228">
        <f>C227+'Inputs &amp; Outputs'!$B$6*'Inputs &amp; Outputs'!$B$2</f>
        <v>-9.9535400000000163</v>
      </c>
      <c r="D228">
        <f>A228*Calculations!$C$4</f>
        <v>1.2459759786420599E-15</v>
      </c>
      <c r="E228">
        <f t="shared" si="25"/>
        <v>9.9574588899999856</v>
      </c>
      <c r="F228">
        <f t="shared" si="23"/>
        <v>2.0339999999999892</v>
      </c>
      <c r="G228">
        <f t="shared" si="27"/>
        <v>1.2459759786420599E-15</v>
      </c>
      <c r="H228">
        <f t="shared" si="27"/>
        <v>9.9574588899999856</v>
      </c>
    </row>
    <row r="229" spans="1:8" x14ac:dyDescent="0.2">
      <c r="A229">
        <f>A228+'Inputs &amp; Outputs'!$B$6</f>
        <v>2.042999999999989</v>
      </c>
      <c r="B229">
        <f>B228+C229*'Inputs &amp; Outputs'!$B$6</f>
        <v>9.8670824199999849</v>
      </c>
      <c r="C229">
        <f>C228+'Inputs &amp; Outputs'!$B$6*'Inputs &amp; Outputs'!$B$2</f>
        <v>-10.041830000000017</v>
      </c>
      <c r="D229">
        <f>A229*Calculations!$C$4</f>
        <v>1.2514891466891487E-15</v>
      </c>
      <c r="E229">
        <f t="shared" si="25"/>
        <v>9.8670824199999849</v>
      </c>
      <c r="F229">
        <f t="shared" si="23"/>
        <v>2.042999999999989</v>
      </c>
      <c r="G229">
        <f t="shared" si="27"/>
        <v>1.2514891466891487E-15</v>
      </c>
      <c r="H229">
        <f t="shared" si="27"/>
        <v>9.8670824199999849</v>
      </c>
    </row>
    <row r="230" spans="1:8" x14ac:dyDescent="0.2">
      <c r="A230">
        <f>A229+'Inputs &amp; Outputs'!$B$6</f>
        <v>2.0519999999999889</v>
      </c>
      <c r="B230">
        <f>B229+C230*'Inputs &amp; Outputs'!$B$6</f>
        <v>9.7759113399999844</v>
      </c>
      <c r="C230">
        <f>C229+'Inputs &amp; Outputs'!$B$6*'Inputs &amp; Outputs'!$B$2</f>
        <v>-10.130120000000018</v>
      </c>
      <c r="D230">
        <f>A230*Calculations!$C$4</f>
        <v>1.2570023147362373E-15</v>
      </c>
      <c r="E230">
        <f t="shared" si="25"/>
        <v>9.7759113399999844</v>
      </c>
      <c r="F230">
        <f t="shared" si="23"/>
        <v>2.0519999999999889</v>
      </c>
      <c r="G230">
        <f t="shared" si="27"/>
        <v>1.2570023147362373E-15</v>
      </c>
      <c r="H230">
        <f t="shared" si="27"/>
        <v>9.7759113399999844</v>
      </c>
    </row>
    <row r="231" spans="1:8" x14ac:dyDescent="0.2">
      <c r="A231">
        <f>A230+'Inputs &amp; Outputs'!$B$6</f>
        <v>2.0609999999999888</v>
      </c>
      <c r="B231">
        <f>B230+C231*'Inputs &amp; Outputs'!$B$6</f>
        <v>9.6839456499999841</v>
      </c>
      <c r="C231">
        <f>C230+'Inputs &amp; Outputs'!$B$6*'Inputs &amp; Outputs'!$B$2</f>
        <v>-10.218410000000018</v>
      </c>
      <c r="D231">
        <f>A231*Calculations!$C$4</f>
        <v>1.2625154827833262E-15</v>
      </c>
      <c r="E231">
        <f t="shared" si="25"/>
        <v>9.6839456499999841</v>
      </c>
      <c r="F231">
        <f t="shared" si="23"/>
        <v>2.0609999999999888</v>
      </c>
      <c r="G231">
        <f t="shared" si="27"/>
        <v>1.2625154827833262E-15</v>
      </c>
      <c r="H231">
        <f t="shared" si="27"/>
        <v>9.6839456499999841</v>
      </c>
    </row>
    <row r="232" spans="1:8" x14ac:dyDescent="0.2">
      <c r="A232">
        <f>A231+'Inputs &amp; Outputs'!$B$6</f>
        <v>2.0699999999999887</v>
      </c>
      <c r="B232">
        <f>B231+C232*'Inputs &amp; Outputs'!$B$6</f>
        <v>9.591185349999984</v>
      </c>
      <c r="C232">
        <f>C231+'Inputs &amp; Outputs'!$B$6*'Inputs &amp; Outputs'!$B$2</f>
        <v>-10.306700000000019</v>
      </c>
      <c r="D232">
        <f>A232*Calculations!$C$4</f>
        <v>1.2680286508304148E-15</v>
      </c>
      <c r="E232">
        <f t="shared" si="25"/>
        <v>9.591185349999984</v>
      </c>
      <c r="F232">
        <f t="shared" si="23"/>
        <v>2.0699999999999887</v>
      </c>
      <c r="G232">
        <f t="shared" si="27"/>
        <v>1.2680286508304148E-15</v>
      </c>
      <c r="H232">
        <f t="shared" si="27"/>
        <v>9.591185349999984</v>
      </c>
    </row>
    <row r="233" spans="1:8" x14ac:dyDescent="0.2">
      <c r="A233">
        <f>A232+'Inputs &amp; Outputs'!$B$6</f>
        <v>2.0789999999999886</v>
      </c>
      <c r="B233">
        <f>B232+C233*'Inputs &amp; Outputs'!$B$6</f>
        <v>9.497630439999984</v>
      </c>
      <c r="C233">
        <f>C232+'Inputs &amp; Outputs'!$B$6*'Inputs &amp; Outputs'!$B$2</f>
        <v>-10.394990000000019</v>
      </c>
      <c r="D233">
        <f>A233*Calculations!$C$4</f>
        <v>1.2735418188775034E-15</v>
      </c>
      <c r="E233">
        <f t="shared" si="25"/>
        <v>9.497630439999984</v>
      </c>
      <c r="F233">
        <f t="shared" si="23"/>
        <v>2.0789999999999886</v>
      </c>
      <c r="G233">
        <f t="shared" si="27"/>
        <v>1.2735418188775034E-15</v>
      </c>
      <c r="H233">
        <f t="shared" si="27"/>
        <v>9.497630439999984</v>
      </c>
    </row>
    <row r="234" spans="1:8" x14ac:dyDescent="0.2">
      <c r="A234">
        <f>A233+'Inputs &amp; Outputs'!$B$6</f>
        <v>2.0879999999999885</v>
      </c>
      <c r="B234">
        <f>B233+C234*'Inputs &amp; Outputs'!$B$6</f>
        <v>9.4032809199999843</v>
      </c>
      <c r="C234">
        <f>C233+'Inputs &amp; Outputs'!$B$6*'Inputs &amp; Outputs'!$B$2</f>
        <v>-10.48328000000002</v>
      </c>
      <c r="D234">
        <f>A234*Calculations!$C$4</f>
        <v>1.2790549869245923E-15</v>
      </c>
      <c r="E234">
        <f t="shared" si="25"/>
        <v>9.4032809199999843</v>
      </c>
      <c r="F234">
        <f t="shared" si="23"/>
        <v>2.0879999999999885</v>
      </c>
      <c r="G234">
        <f t="shared" si="27"/>
        <v>1.2790549869245923E-15</v>
      </c>
      <c r="H234">
        <f t="shared" si="27"/>
        <v>9.4032809199999843</v>
      </c>
    </row>
    <row r="235" spans="1:8" x14ac:dyDescent="0.2">
      <c r="A235">
        <f>A234+'Inputs &amp; Outputs'!$B$6</f>
        <v>2.0969999999999884</v>
      </c>
      <c r="B235">
        <f>B234+C235*'Inputs &amp; Outputs'!$B$6</f>
        <v>9.3081367899999847</v>
      </c>
      <c r="C235">
        <f>C234+'Inputs &amp; Outputs'!$B$6*'Inputs &amp; Outputs'!$B$2</f>
        <v>-10.571570000000021</v>
      </c>
      <c r="D235">
        <f>A235*Calculations!$C$4</f>
        <v>1.2845681549716809E-15</v>
      </c>
      <c r="E235">
        <f t="shared" si="25"/>
        <v>9.3081367899999847</v>
      </c>
      <c r="F235">
        <f t="shared" si="23"/>
        <v>2.0969999999999884</v>
      </c>
      <c r="G235">
        <f t="shared" si="27"/>
        <v>1.2845681549716809E-15</v>
      </c>
      <c r="H235">
        <f t="shared" si="27"/>
        <v>9.3081367899999847</v>
      </c>
    </row>
    <row r="236" spans="1:8" x14ac:dyDescent="0.2">
      <c r="A236">
        <f>A235+'Inputs &amp; Outputs'!$B$6</f>
        <v>2.1059999999999883</v>
      </c>
      <c r="B236">
        <f>B235+C236*'Inputs &amp; Outputs'!$B$6</f>
        <v>9.2121980499999854</v>
      </c>
      <c r="C236">
        <f>C235+'Inputs &amp; Outputs'!$B$6*'Inputs &amp; Outputs'!$B$2</f>
        <v>-10.659860000000021</v>
      </c>
      <c r="D236">
        <f>A236*Calculations!$C$4</f>
        <v>1.2900813230187697E-15</v>
      </c>
      <c r="E236">
        <f t="shared" si="25"/>
        <v>9.2121980499999854</v>
      </c>
      <c r="F236">
        <f t="shared" si="23"/>
        <v>2.1059999999999883</v>
      </c>
      <c r="G236">
        <f t="shared" si="27"/>
        <v>1.2900813230187697E-15</v>
      </c>
      <c r="H236">
        <f t="shared" si="27"/>
        <v>9.2121980499999854</v>
      </c>
    </row>
    <row r="237" spans="1:8" x14ac:dyDescent="0.2">
      <c r="A237">
        <f>A236+'Inputs &amp; Outputs'!$B$6</f>
        <v>2.1149999999999882</v>
      </c>
      <c r="B237">
        <f>B236+C237*'Inputs &amp; Outputs'!$B$6</f>
        <v>9.1154646999999844</v>
      </c>
      <c r="C237">
        <f>C236+'Inputs &amp; Outputs'!$B$6*'Inputs &amp; Outputs'!$B$2</f>
        <v>-10.748150000000022</v>
      </c>
      <c r="D237">
        <f>A237*Calculations!$C$4</f>
        <v>1.2955944910658584E-15</v>
      </c>
      <c r="E237">
        <f t="shared" si="25"/>
        <v>9.1154646999999844</v>
      </c>
      <c r="F237">
        <f t="shared" si="23"/>
        <v>2.1149999999999882</v>
      </c>
      <c r="G237">
        <f t="shared" ref="G237:H248" si="28">IF(SUM($E234:$E237)=0,NA(),D237)</f>
        <v>1.2955944910658584E-15</v>
      </c>
      <c r="H237">
        <f t="shared" si="28"/>
        <v>9.1154646999999844</v>
      </c>
    </row>
    <row r="238" spans="1:8" x14ac:dyDescent="0.2">
      <c r="A238">
        <f>A237+'Inputs &amp; Outputs'!$B$6</f>
        <v>2.1239999999999881</v>
      </c>
      <c r="B238">
        <f>B237+C238*'Inputs &amp; Outputs'!$B$6</f>
        <v>9.0179367399999837</v>
      </c>
      <c r="C238">
        <f>C237+'Inputs &amp; Outputs'!$B$6*'Inputs &amp; Outputs'!$B$2</f>
        <v>-10.836440000000023</v>
      </c>
      <c r="D238">
        <f>A238*Calculations!$C$4</f>
        <v>1.3011076591129472E-15</v>
      </c>
      <c r="E238">
        <f t="shared" si="25"/>
        <v>9.0179367399999837</v>
      </c>
      <c r="F238">
        <f t="shared" si="23"/>
        <v>2.1239999999999881</v>
      </c>
      <c r="G238">
        <f t="shared" si="28"/>
        <v>1.3011076591129472E-15</v>
      </c>
      <c r="H238">
        <f t="shared" si="28"/>
        <v>9.0179367399999837</v>
      </c>
    </row>
    <row r="239" spans="1:8" x14ac:dyDescent="0.2">
      <c r="A239">
        <f>A238+'Inputs &amp; Outputs'!$B$6</f>
        <v>2.132999999999988</v>
      </c>
      <c r="B239">
        <f>B238+C239*'Inputs &amp; Outputs'!$B$6</f>
        <v>8.9196141699999831</v>
      </c>
      <c r="C239">
        <f>C238+'Inputs &amp; Outputs'!$B$6*'Inputs &amp; Outputs'!$B$2</f>
        <v>-10.924730000000023</v>
      </c>
      <c r="D239">
        <f>A239*Calculations!$C$4</f>
        <v>1.3066208271600358E-15</v>
      </c>
      <c r="E239">
        <f t="shared" si="25"/>
        <v>8.9196141699999831</v>
      </c>
      <c r="F239">
        <f t="shared" si="23"/>
        <v>2.132999999999988</v>
      </c>
      <c r="G239">
        <f t="shared" si="28"/>
        <v>1.3066208271600358E-15</v>
      </c>
      <c r="H239">
        <f t="shared" si="28"/>
        <v>8.9196141699999831</v>
      </c>
    </row>
    <row r="240" spans="1:8" x14ac:dyDescent="0.2">
      <c r="A240">
        <f>A239+'Inputs &amp; Outputs'!$B$6</f>
        <v>2.1419999999999879</v>
      </c>
      <c r="B240">
        <f>B239+C240*'Inputs &amp; Outputs'!$B$6</f>
        <v>8.8204969899999828</v>
      </c>
      <c r="C240">
        <f>C239+'Inputs &amp; Outputs'!$B$6*'Inputs &amp; Outputs'!$B$2</f>
        <v>-11.013020000000024</v>
      </c>
      <c r="D240">
        <f>A240*Calculations!$C$4</f>
        <v>1.3121339952071247E-15</v>
      </c>
      <c r="E240">
        <f t="shared" si="25"/>
        <v>8.8204969899999828</v>
      </c>
      <c r="F240">
        <f t="shared" si="23"/>
        <v>2.1419999999999879</v>
      </c>
      <c r="G240">
        <f t="shared" si="28"/>
        <v>1.3121339952071247E-15</v>
      </c>
      <c r="H240">
        <f t="shared" si="28"/>
        <v>8.8204969899999828</v>
      </c>
    </row>
    <row r="241" spans="1:8" x14ac:dyDescent="0.2">
      <c r="A241">
        <f>A240+'Inputs &amp; Outputs'!$B$6</f>
        <v>2.1509999999999878</v>
      </c>
      <c r="B241">
        <f>B240+C241*'Inputs &amp; Outputs'!$B$6</f>
        <v>8.7205851999999826</v>
      </c>
      <c r="C241">
        <f>C240+'Inputs &amp; Outputs'!$B$6*'Inputs &amp; Outputs'!$B$2</f>
        <v>-11.101310000000025</v>
      </c>
      <c r="D241">
        <f>A241*Calculations!$C$4</f>
        <v>1.3176471632542133E-15</v>
      </c>
      <c r="E241">
        <f t="shared" si="25"/>
        <v>8.7205851999999826</v>
      </c>
      <c r="F241">
        <f t="shared" si="23"/>
        <v>2.1509999999999878</v>
      </c>
      <c r="G241">
        <f t="shared" si="28"/>
        <v>1.3176471632542133E-15</v>
      </c>
      <c r="H241">
        <f t="shared" si="28"/>
        <v>8.7205851999999826</v>
      </c>
    </row>
    <row r="242" spans="1:8" x14ac:dyDescent="0.2">
      <c r="A242">
        <f>A241+'Inputs &amp; Outputs'!$B$6</f>
        <v>2.1599999999999877</v>
      </c>
      <c r="B242">
        <f>B241+C242*'Inputs &amp; Outputs'!$B$6</f>
        <v>8.6198787999999826</v>
      </c>
      <c r="C242">
        <f>C241+'Inputs &amp; Outputs'!$B$6*'Inputs &amp; Outputs'!$B$2</f>
        <v>-11.189600000000025</v>
      </c>
      <c r="D242">
        <f>A242*Calculations!$C$4</f>
        <v>1.3231603313013021E-15</v>
      </c>
      <c r="E242">
        <f t="shared" si="25"/>
        <v>8.6198787999999826</v>
      </c>
      <c r="F242">
        <f t="shared" si="23"/>
        <v>2.1599999999999877</v>
      </c>
      <c r="G242">
        <f t="shared" si="28"/>
        <v>1.3231603313013021E-15</v>
      </c>
      <c r="H242">
        <f t="shared" si="28"/>
        <v>8.6198787999999826</v>
      </c>
    </row>
    <row r="243" spans="1:8" x14ac:dyDescent="0.2">
      <c r="A243">
        <f>A242+'Inputs &amp; Outputs'!$B$6</f>
        <v>2.1689999999999876</v>
      </c>
      <c r="B243">
        <f>B242+C243*'Inputs &amp; Outputs'!$B$6</f>
        <v>8.5183777899999829</v>
      </c>
      <c r="C243">
        <f>C242+'Inputs &amp; Outputs'!$B$6*'Inputs &amp; Outputs'!$B$2</f>
        <v>-11.277890000000026</v>
      </c>
      <c r="D243">
        <f>A243*Calculations!$C$4</f>
        <v>1.3286734993483907E-15</v>
      </c>
      <c r="E243">
        <f t="shared" si="25"/>
        <v>8.5183777899999829</v>
      </c>
      <c r="F243">
        <f t="shared" si="23"/>
        <v>2.1689999999999876</v>
      </c>
      <c r="G243">
        <f t="shared" si="28"/>
        <v>1.3286734993483907E-15</v>
      </c>
      <c r="H243">
        <f t="shared" si="28"/>
        <v>8.5183777899999829</v>
      </c>
    </row>
    <row r="244" spans="1:8" x14ac:dyDescent="0.2">
      <c r="A244">
        <f>A243+'Inputs &amp; Outputs'!$B$6</f>
        <v>2.1779999999999875</v>
      </c>
      <c r="B244">
        <f>B243+C244*'Inputs &amp; Outputs'!$B$6</f>
        <v>8.4160821699999833</v>
      </c>
      <c r="C244">
        <f>C243+'Inputs &amp; Outputs'!$B$6*'Inputs &amp; Outputs'!$B$2</f>
        <v>-11.366180000000027</v>
      </c>
      <c r="D244">
        <f>A244*Calculations!$C$4</f>
        <v>1.3341866673954796E-15</v>
      </c>
      <c r="E244">
        <f t="shared" si="25"/>
        <v>8.4160821699999833</v>
      </c>
      <c r="F244">
        <f t="shared" si="23"/>
        <v>2.1779999999999875</v>
      </c>
      <c r="G244">
        <f t="shared" si="28"/>
        <v>1.3341866673954796E-15</v>
      </c>
      <c r="H244">
        <f t="shared" si="28"/>
        <v>8.4160821699999833</v>
      </c>
    </row>
    <row r="245" spans="1:8" x14ac:dyDescent="0.2">
      <c r="A245">
        <f>A244+'Inputs &amp; Outputs'!$B$6</f>
        <v>2.1869999999999874</v>
      </c>
      <c r="B245">
        <f>B244+C245*'Inputs &amp; Outputs'!$B$6</f>
        <v>8.3129919399999839</v>
      </c>
      <c r="C245">
        <f>C244+'Inputs &amp; Outputs'!$B$6*'Inputs &amp; Outputs'!$B$2</f>
        <v>-11.454470000000027</v>
      </c>
      <c r="D245">
        <f>A245*Calculations!$C$4</f>
        <v>1.3396998354425682E-15</v>
      </c>
      <c r="E245">
        <f t="shared" si="25"/>
        <v>8.3129919399999839</v>
      </c>
      <c r="F245">
        <f t="shared" si="23"/>
        <v>2.1869999999999874</v>
      </c>
      <c r="G245">
        <f t="shared" si="28"/>
        <v>1.3396998354425682E-15</v>
      </c>
      <c r="H245">
        <f t="shared" si="28"/>
        <v>8.3129919399999839</v>
      </c>
    </row>
    <row r="246" spans="1:8" x14ac:dyDescent="0.2">
      <c r="A246">
        <f>A245+'Inputs &amp; Outputs'!$B$6</f>
        <v>2.1959999999999873</v>
      </c>
      <c r="B246">
        <f>B245+C246*'Inputs &amp; Outputs'!$B$6</f>
        <v>8.2091070999999829</v>
      </c>
      <c r="C246">
        <f>C245+'Inputs &amp; Outputs'!$B$6*'Inputs &amp; Outputs'!$B$2</f>
        <v>-11.542760000000028</v>
      </c>
      <c r="D246">
        <f>A246*Calculations!$C$4</f>
        <v>1.345213003489657E-15</v>
      </c>
      <c r="E246">
        <f t="shared" si="25"/>
        <v>8.2091070999999829</v>
      </c>
      <c r="F246">
        <f t="shared" si="23"/>
        <v>2.1959999999999873</v>
      </c>
      <c r="G246">
        <f t="shared" si="28"/>
        <v>1.345213003489657E-15</v>
      </c>
      <c r="H246">
        <f t="shared" si="28"/>
        <v>8.2091070999999829</v>
      </c>
    </row>
    <row r="247" spans="1:8" x14ac:dyDescent="0.2">
      <c r="A247">
        <f>A246+'Inputs &amp; Outputs'!$B$6</f>
        <v>2.2049999999999872</v>
      </c>
      <c r="B247">
        <f>B246+C247*'Inputs &amp; Outputs'!$B$6</f>
        <v>8.1044276499999821</v>
      </c>
      <c r="C247">
        <f>C246+'Inputs &amp; Outputs'!$B$6*'Inputs &amp; Outputs'!$B$2</f>
        <v>-11.631050000000029</v>
      </c>
      <c r="D247">
        <f>A247*Calculations!$C$4</f>
        <v>1.3507261715367457E-15</v>
      </c>
      <c r="E247">
        <f t="shared" si="25"/>
        <v>8.1044276499999821</v>
      </c>
      <c r="F247">
        <f t="shared" si="23"/>
        <v>2.2049999999999872</v>
      </c>
      <c r="G247">
        <f t="shared" si="28"/>
        <v>1.3507261715367457E-15</v>
      </c>
      <c r="H247">
        <f t="shared" si="28"/>
        <v>8.1044276499999821</v>
      </c>
    </row>
    <row r="248" spans="1:8" x14ac:dyDescent="0.2">
      <c r="A248">
        <f>A247+'Inputs &amp; Outputs'!$B$6</f>
        <v>2.2139999999999871</v>
      </c>
      <c r="B248">
        <f>B247+C248*'Inputs &amp; Outputs'!$B$6</f>
        <v>7.9989535899999815</v>
      </c>
      <c r="C248">
        <f>C247+'Inputs &amp; Outputs'!$B$6*'Inputs &amp; Outputs'!$B$2</f>
        <v>-11.719340000000029</v>
      </c>
      <c r="D248">
        <f>A248*Calculations!$C$4</f>
        <v>1.3562393395838345E-15</v>
      </c>
      <c r="E248">
        <f t="shared" si="25"/>
        <v>7.9989535899999815</v>
      </c>
      <c r="F248">
        <f t="shared" si="23"/>
        <v>2.2139999999999871</v>
      </c>
      <c r="G248">
        <f t="shared" si="28"/>
        <v>1.3562393395838345E-15</v>
      </c>
      <c r="H248">
        <f t="shared" si="28"/>
        <v>7.9989535899999815</v>
      </c>
    </row>
    <row r="249" spans="1:8" x14ac:dyDescent="0.2">
      <c r="A249">
        <f>A248+'Inputs &amp; Outputs'!$B$6</f>
        <v>2.222999999999987</v>
      </c>
      <c r="B249">
        <f>B248+C249*'Inputs &amp; Outputs'!$B$6</f>
        <v>7.8926849199999811</v>
      </c>
      <c r="C249">
        <f>C248+'Inputs &amp; Outputs'!$B$6*'Inputs &amp; Outputs'!$B$2</f>
        <v>-11.80763000000003</v>
      </c>
      <c r="D249">
        <f>A249*Calculations!$C$4</f>
        <v>1.3617525076309231E-15</v>
      </c>
      <c r="E249">
        <f t="shared" si="25"/>
        <v>7.8926849199999811</v>
      </c>
      <c r="F249">
        <f t="shared" si="23"/>
        <v>2.222999999999987</v>
      </c>
      <c r="G249">
        <f t="shared" ref="G249:H260" si="29">IF(SUM($E246:$E249)=0,NA(),D249)</f>
        <v>1.3617525076309231E-15</v>
      </c>
      <c r="H249">
        <f t="shared" si="29"/>
        <v>7.8926849199999811</v>
      </c>
    </row>
    <row r="250" spans="1:8" x14ac:dyDescent="0.2">
      <c r="A250">
        <f>A249+'Inputs &amp; Outputs'!$B$6</f>
        <v>2.2319999999999869</v>
      </c>
      <c r="B250">
        <f>B249+C250*'Inputs &amp; Outputs'!$B$6</f>
        <v>7.7856216399999809</v>
      </c>
      <c r="C250">
        <f>C249+'Inputs &amp; Outputs'!$B$6*'Inputs &amp; Outputs'!$B$2</f>
        <v>-11.89592000000003</v>
      </c>
      <c r="D250">
        <f>A250*Calculations!$C$4</f>
        <v>1.367265675678012E-15</v>
      </c>
      <c r="E250">
        <f t="shared" si="25"/>
        <v>7.7856216399999809</v>
      </c>
      <c r="F250">
        <f t="shared" si="23"/>
        <v>2.2319999999999869</v>
      </c>
      <c r="G250">
        <f t="shared" si="29"/>
        <v>1.367265675678012E-15</v>
      </c>
      <c r="H250">
        <f t="shared" si="29"/>
        <v>7.7856216399999809</v>
      </c>
    </row>
    <row r="251" spans="1:8" x14ac:dyDescent="0.2">
      <c r="A251">
        <f>A250+'Inputs &amp; Outputs'!$B$6</f>
        <v>2.2409999999999868</v>
      </c>
      <c r="B251">
        <f>B250+C251*'Inputs &amp; Outputs'!$B$6</f>
        <v>7.6777637499999809</v>
      </c>
      <c r="C251">
        <f>C250+'Inputs &amp; Outputs'!$B$6*'Inputs &amp; Outputs'!$B$2</f>
        <v>-11.984210000000031</v>
      </c>
      <c r="D251">
        <f>A251*Calculations!$C$4</f>
        <v>1.3727788437251006E-15</v>
      </c>
      <c r="E251">
        <f t="shared" si="25"/>
        <v>7.6777637499999809</v>
      </c>
      <c r="F251">
        <f t="shared" si="23"/>
        <v>2.2409999999999868</v>
      </c>
      <c r="G251">
        <f t="shared" si="29"/>
        <v>1.3727788437251006E-15</v>
      </c>
      <c r="H251">
        <f t="shared" si="29"/>
        <v>7.6777637499999809</v>
      </c>
    </row>
    <row r="252" spans="1:8" x14ac:dyDescent="0.2">
      <c r="A252">
        <f>A251+'Inputs &amp; Outputs'!$B$6</f>
        <v>2.2499999999999867</v>
      </c>
      <c r="B252">
        <f>B251+C252*'Inputs &amp; Outputs'!$B$6</f>
        <v>7.5691112499999802</v>
      </c>
      <c r="C252">
        <f>C251+'Inputs &amp; Outputs'!$B$6*'Inputs &amp; Outputs'!$B$2</f>
        <v>-12.072500000000032</v>
      </c>
      <c r="D252">
        <f>A252*Calculations!$C$4</f>
        <v>1.3782920117721894E-15</v>
      </c>
      <c r="E252">
        <f t="shared" si="25"/>
        <v>7.5691112499999802</v>
      </c>
      <c r="F252">
        <f t="shared" si="23"/>
        <v>2.2499999999999867</v>
      </c>
      <c r="G252">
        <f t="shared" si="29"/>
        <v>1.3782920117721894E-15</v>
      </c>
      <c r="H252">
        <f t="shared" si="29"/>
        <v>7.5691112499999802</v>
      </c>
    </row>
    <row r="253" spans="1:8" x14ac:dyDescent="0.2">
      <c r="A253">
        <f>A252+'Inputs &amp; Outputs'!$B$6</f>
        <v>2.2589999999999866</v>
      </c>
      <c r="B253">
        <f>B252+C253*'Inputs &amp; Outputs'!$B$6</f>
        <v>7.4596641399999797</v>
      </c>
      <c r="C253">
        <f>C252+'Inputs &amp; Outputs'!$B$6*'Inputs &amp; Outputs'!$B$2</f>
        <v>-12.160790000000032</v>
      </c>
      <c r="D253">
        <f>A253*Calculations!$C$4</f>
        <v>1.3838051798192781E-15</v>
      </c>
      <c r="E253">
        <f t="shared" si="25"/>
        <v>7.4596641399999797</v>
      </c>
      <c r="F253">
        <f t="shared" si="23"/>
        <v>2.2589999999999866</v>
      </c>
      <c r="G253">
        <f t="shared" si="29"/>
        <v>1.3838051798192781E-15</v>
      </c>
      <c r="H253">
        <f t="shared" si="29"/>
        <v>7.4596641399999797</v>
      </c>
    </row>
    <row r="254" spans="1:8" x14ac:dyDescent="0.2">
      <c r="A254">
        <f>A253+'Inputs &amp; Outputs'!$B$6</f>
        <v>2.2679999999999865</v>
      </c>
      <c r="B254">
        <f>B253+C254*'Inputs &amp; Outputs'!$B$6</f>
        <v>7.3494224199999794</v>
      </c>
      <c r="C254">
        <f>C253+'Inputs &amp; Outputs'!$B$6*'Inputs &amp; Outputs'!$B$2</f>
        <v>-12.249080000000033</v>
      </c>
      <c r="D254">
        <f>A254*Calculations!$C$4</f>
        <v>1.3893183478663669E-15</v>
      </c>
      <c r="E254">
        <f t="shared" si="25"/>
        <v>7.3494224199999794</v>
      </c>
      <c r="F254">
        <f t="shared" si="23"/>
        <v>2.2679999999999865</v>
      </c>
      <c r="G254">
        <f t="shared" si="29"/>
        <v>1.3893183478663669E-15</v>
      </c>
      <c r="H254">
        <f t="shared" si="29"/>
        <v>7.3494224199999794</v>
      </c>
    </row>
    <row r="255" spans="1:8" x14ac:dyDescent="0.2">
      <c r="A255">
        <f>A254+'Inputs &amp; Outputs'!$B$6</f>
        <v>2.2769999999999864</v>
      </c>
      <c r="B255">
        <f>B254+C255*'Inputs &amp; Outputs'!$B$6</f>
        <v>7.2383860899999792</v>
      </c>
      <c r="C255">
        <f>C254+'Inputs &amp; Outputs'!$B$6*'Inputs &amp; Outputs'!$B$2</f>
        <v>-12.337370000000034</v>
      </c>
      <c r="D255">
        <f>A255*Calculations!$C$4</f>
        <v>1.3948315159134555E-15</v>
      </c>
      <c r="E255">
        <f t="shared" si="25"/>
        <v>7.2383860899999792</v>
      </c>
      <c r="F255">
        <f t="shared" si="23"/>
        <v>2.2769999999999864</v>
      </c>
      <c r="G255">
        <f t="shared" si="29"/>
        <v>1.3948315159134555E-15</v>
      </c>
      <c r="H255">
        <f t="shared" si="29"/>
        <v>7.2383860899999792</v>
      </c>
    </row>
    <row r="256" spans="1:8" x14ac:dyDescent="0.2">
      <c r="A256">
        <f>A255+'Inputs &amp; Outputs'!$B$6</f>
        <v>2.2859999999999863</v>
      </c>
      <c r="B256">
        <f>B255+C256*'Inputs &amp; Outputs'!$B$6</f>
        <v>7.1265551499999793</v>
      </c>
      <c r="C256">
        <f>C255+'Inputs &amp; Outputs'!$B$6*'Inputs &amp; Outputs'!$B$2</f>
        <v>-12.425660000000034</v>
      </c>
      <c r="D256">
        <f>A256*Calculations!$C$4</f>
        <v>1.4003446839605443E-15</v>
      </c>
      <c r="E256">
        <f t="shared" si="25"/>
        <v>7.1265551499999793</v>
      </c>
      <c r="F256">
        <f t="shared" si="23"/>
        <v>2.2859999999999863</v>
      </c>
      <c r="G256">
        <f t="shared" si="29"/>
        <v>1.4003446839605443E-15</v>
      </c>
      <c r="H256">
        <f t="shared" si="29"/>
        <v>7.1265551499999793</v>
      </c>
    </row>
    <row r="257" spans="1:8" x14ac:dyDescent="0.2">
      <c r="A257">
        <f>A256+'Inputs &amp; Outputs'!$B$6</f>
        <v>2.2949999999999862</v>
      </c>
      <c r="B257">
        <f>B256+C257*'Inputs &amp; Outputs'!$B$6</f>
        <v>7.0139295999999787</v>
      </c>
      <c r="C257">
        <f>C256+'Inputs &amp; Outputs'!$B$6*'Inputs &amp; Outputs'!$B$2</f>
        <v>-12.513950000000035</v>
      </c>
      <c r="D257">
        <f>A257*Calculations!$C$4</f>
        <v>1.405857852007633E-15</v>
      </c>
      <c r="E257">
        <f t="shared" si="25"/>
        <v>7.0139295999999787</v>
      </c>
      <c r="F257">
        <f t="shared" si="23"/>
        <v>2.2949999999999862</v>
      </c>
      <c r="G257">
        <f t="shared" si="29"/>
        <v>1.405857852007633E-15</v>
      </c>
      <c r="H257">
        <f t="shared" si="29"/>
        <v>7.0139295999999787</v>
      </c>
    </row>
    <row r="258" spans="1:8" x14ac:dyDescent="0.2">
      <c r="A258">
        <f>A257+'Inputs &amp; Outputs'!$B$6</f>
        <v>2.3039999999999861</v>
      </c>
      <c r="B258">
        <f>B257+C258*'Inputs &amp; Outputs'!$B$6</f>
        <v>6.9005094399999782</v>
      </c>
      <c r="C258">
        <f>C257+'Inputs &amp; Outputs'!$B$6*'Inputs &amp; Outputs'!$B$2</f>
        <v>-12.602240000000036</v>
      </c>
      <c r="D258">
        <f>A258*Calculations!$C$4</f>
        <v>1.4113710200547216E-15</v>
      </c>
      <c r="E258">
        <f t="shared" si="25"/>
        <v>6.9005094399999782</v>
      </c>
      <c r="F258">
        <f t="shared" si="23"/>
        <v>2.3039999999999861</v>
      </c>
      <c r="G258">
        <f t="shared" si="29"/>
        <v>1.4113710200547216E-15</v>
      </c>
      <c r="H258">
        <f t="shared" si="29"/>
        <v>6.9005094399999782</v>
      </c>
    </row>
    <row r="259" spans="1:8" x14ac:dyDescent="0.2">
      <c r="A259">
        <f>A258+'Inputs &amp; Outputs'!$B$6</f>
        <v>2.312999999999986</v>
      </c>
      <c r="B259">
        <f>B258+C259*'Inputs &amp; Outputs'!$B$6</f>
        <v>6.786294669999978</v>
      </c>
      <c r="C259">
        <f>C258+'Inputs &amp; Outputs'!$B$6*'Inputs &amp; Outputs'!$B$2</f>
        <v>-12.690530000000036</v>
      </c>
      <c r="D259">
        <f>A259*Calculations!$C$4</f>
        <v>1.4168841881018104E-15</v>
      </c>
      <c r="E259">
        <f t="shared" si="25"/>
        <v>6.786294669999978</v>
      </c>
      <c r="F259">
        <f t="shared" si="23"/>
        <v>2.312999999999986</v>
      </c>
      <c r="G259">
        <f t="shared" si="29"/>
        <v>1.4168841881018104E-15</v>
      </c>
      <c r="H259">
        <f t="shared" si="29"/>
        <v>6.786294669999978</v>
      </c>
    </row>
    <row r="260" spans="1:8" x14ac:dyDescent="0.2">
      <c r="A260">
        <f>A259+'Inputs &amp; Outputs'!$B$6</f>
        <v>2.3219999999999859</v>
      </c>
      <c r="B260">
        <f>B259+C260*'Inputs &amp; Outputs'!$B$6</f>
        <v>6.6712852899999779</v>
      </c>
      <c r="C260">
        <f>C259+'Inputs &amp; Outputs'!$B$6*'Inputs &amp; Outputs'!$B$2</f>
        <v>-12.778820000000037</v>
      </c>
      <c r="D260">
        <f>A260*Calculations!$C$4</f>
        <v>1.4223973561488991E-15</v>
      </c>
      <c r="E260">
        <f t="shared" si="25"/>
        <v>6.6712852899999779</v>
      </c>
      <c r="F260">
        <f t="shared" si="23"/>
        <v>2.3219999999999859</v>
      </c>
      <c r="G260">
        <f t="shared" si="29"/>
        <v>1.4223973561488991E-15</v>
      </c>
      <c r="H260">
        <f t="shared" si="29"/>
        <v>6.6712852899999779</v>
      </c>
    </row>
    <row r="261" spans="1:8" x14ac:dyDescent="0.2">
      <c r="A261">
        <f>A260+'Inputs &amp; Outputs'!$B$6</f>
        <v>2.3309999999999858</v>
      </c>
      <c r="B261">
        <f>B260+C261*'Inputs &amp; Outputs'!$B$6</f>
        <v>6.5554812999999772</v>
      </c>
      <c r="C261">
        <f>C260+'Inputs &amp; Outputs'!$B$6*'Inputs &amp; Outputs'!$B$2</f>
        <v>-12.867110000000038</v>
      </c>
      <c r="D261">
        <f>A261*Calculations!$C$4</f>
        <v>1.4279105241959879E-15</v>
      </c>
      <c r="E261">
        <f t="shared" si="25"/>
        <v>6.5554812999999772</v>
      </c>
      <c r="F261">
        <f t="shared" si="23"/>
        <v>2.3309999999999858</v>
      </c>
      <c r="G261">
        <f t="shared" ref="G261:H272" si="30">IF(SUM($E258:$E261)=0,NA(),D261)</f>
        <v>1.4279105241959879E-15</v>
      </c>
      <c r="H261">
        <f t="shared" si="30"/>
        <v>6.5554812999999772</v>
      </c>
    </row>
    <row r="262" spans="1:8" x14ac:dyDescent="0.2">
      <c r="A262">
        <f>A261+'Inputs &amp; Outputs'!$B$6</f>
        <v>2.3399999999999856</v>
      </c>
      <c r="B262">
        <f>B261+C262*'Inputs &amp; Outputs'!$B$6</f>
        <v>6.4388826999999766</v>
      </c>
      <c r="C262">
        <f>C261+'Inputs &amp; Outputs'!$B$6*'Inputs &amp; Outputs'!$B$2</f>
        <v>-12.955400000000038</v>
      </c>
      <c r="D262">
        <f>A262*Calculations!$C$4</f>
        <v>1.4334236922430765E-15</v>
      </c>
      <c r="E262">
        <f t="shared" si="25"/>
        <v>6.4388826999999766</v>
      </c>
      <c r="F262">
        <f t="shared" ref="F262:F325" si="31">IF(SUM(E259:E261)=0,NA(),A262)</f>
        <v>2.3399999999999856</v>
      </c>
      <c r="G262">
        <f t="shared" si="30"/>
        <v>1.4334236922430765E-15</v>
      </c>
      <c r="H262">
        <f t="shared" si="30"/>
        <v>6.4388826999999766</v>
      </c>
    </row>
    <row r="263" spans="1:8" x14ac:dyDescent="0.2">
      <c r="A263">
        <f>A262+'Inputs &amp; Outputs'!$B$6</f>
        <v>2.3489999999999855</v>
      </c>
      <c r="B263">
        <f>B262+C263*'Inputs &amp; Outputs'!$B$6</f>
        <v>6.3214894899999763</v>
      </c>
      <c r="C263">
        <f>C262+'Inputs &amp; Outputs'!$B$6*'Inputs &amp; Outputs'!$B$2</f>
        <v>-13.043690000000039</v>
      </c>
      <c r="D263">
        <f>A263*Calculations!$C$4</f>
        <v>1.4389368602901654E-15</v>
      </c>
      <c r="E263">
        <f t="shared" si="25"/>
        <v>6.3214894899999763</v>
      </c>
      <c r="F263">
        <f t="shared" si="31"/>
        <v>2.3489999999999855</v>
      </c>
      <c r="G263">
        <f t="shared" si="30"/>
        <v>1.4389368602901654E-15</v>
      </c>
      <c r="H263">
        <f t="shared" si="30"/>
        <v>6.3214894899999763</v>
      </c>
    </row>
    <row r="264" spans="1:8" x14ac:dyDescent="0.2">
      <c r="A264">
        <f>A263+'Inputs &amp; Outputs'!$B$6</f>
        <v>2.3579999999999854</v>
      </c>
      <c r="B264">
        <f>B263+C264*'Inputs &amp; Outputs'!$B$6</f>
        <v>6.2033016699999761</v>
      </c>
      <c r="C264">
        <f>C263+'Inputs &amp; Outputs'!$B$6*'Inputs &amp; Outputs'!$B$2</f>
        <v>-13.13198000000004</v>
      </c>
      <c r="D264">
        <f>A264*Calculations!$C$4</f>
        <v>1.444450028337254E-15</v>
      </c>
      <c r="E264">
        <f t="shared" si="25"/>
        <v>6.2033016699999761</v>
      </c>
      <c r="F264">
        <f t="shared" si="31"/>
        <v>2.3579999999999854</v>
      </c>
      <c r="G264">
        <f t="shared" si="30"/>
        <v>1.444450028337254E-15</v>
      </c>
      <c r="H264">
        <f t="shared" si="30"/>
        <v>6.2033016699999761</v>
      </c>
    </row>
    <row r="265" spans="1:8" x14ac:dyDescent="0.2">
      <c r="A265">
        <f>A264+'Inputs &amp; Outputs'!$B$6</f>
        <v>2.3669999999999853</v>
      </c>
      <c r="B265">
        <f>B264+C265*'Inputs &amp; Outputs'!$B$6</f>
        <v>6.0843192399999761</v>
      </c>
      <c r="C265">
        <f>C264+'Inputs &amp; Outputs'!$B$6*'Inputs &amp; Outputs'!$B$2</f>
        <v>-13.22027000000004</v>
      </c>
      <c r="D265">
        <f>A265*Calculations!$C$4</f>
        <v>1.4499631963843428E-15</v>
      </c>
      <c r="E265">
        <f t="shared" si="25"/>
        <v>6.0843192399999761</v>
      </c>
      <c r="F265">
        <f t="shared" si="31"/>
        <v>2.3669999999999853</v>
      </c>
      <c r="G265">
        <f t="shared" si="30"/>
        <v>1.4499631963843428E-15</v>
      </c>
      <c r="H265">
        <f t="shared" si="30"/>
        <v>6.0843192399999761</v>
      </c>
    </row>
    <row r="266" spans="1:8" x14ac:dyDescent="0.2">
      <c r="A266">
        <f>A265+'Inputs &amp; Outputs'!$B$6</f>
        <v>2.3759999999999852</v>
      </c>
      <c r="B266">
        <f>B265+C266*'Inputs &amp; Outputs'!$B$6</f>
        <v>5.9645421999999755</v>
      </c>
      <c r="C266">
        <f>C265+'Inputs &amp; Outputs'!$B$6*'Inputs &amp; Outputs'!$B$2</f>
        <v>-13.308560000000041</v>
      </c>
      <c r="D266">
        <f>A266*Calculations!$C$4</f>
        <v>1.4554763644314315E-15</v>
      </c>
      <c r="E266">
        <f t="shared" si="25"/>
        <v>5.9645421999999755</v>
      </c>
      <c r="F266">
        <f t="shared" si="31"/>
        <v>2.3759999999999852</v>
      </c>
      <c r="G266">
        <f t="shared" si="30"/>
        <v>1.4554763644314315E-15</v>
      </c>
      <c r="H266">
        <f t="shared" si="30"/>
        <v>5.9645421999999755</v>
      </c>
    </row>
    <row r="267" spans="1:8" x14ac:dyDescent="0.2">
      <c r="A267">
        <f>A266+'Inputs &amp; Outputs'!$B$6</f>
        <v>2.3849999999999851</v>
      </c>
      <c r="B267">
        <f>B266+C267*'Inputs &amp; Outputs'!$B$6</f>
        <v>5.843970549999975</v>
      </c>
      <c r="C267">
        <f>C266+'Inputs &amp; Outputs'!$B$6*'Inputs &amp; Outputs'!$B$2</f>
        <v>-13.396850000000041</v>
      </c>
      <c r="D267">
        <f>A267*Calculations!$C$4</f>
        <v>1.4609895324785203E-15</v>
      </c>
      <c r="E267">
        <f t="shared" si="25"/>
        <v>5.843970549999975</v>
      </c>
      <c r="F267">
        <f t="shared" si="31"/>
        <v>2.3849999999999851</v>
      </c>
      <c r="G267">
        <f t="shared" si="30"/>
        <v>1.4609895324785203E-15</v>
      </c>
      <c r="H267">
        <f t="shared" si="30"/>
        <v>5.843970549999975</v>
      </c>
    </row>
    <row r="268" spans="1:8" x14ac:dyDescent="0.2">
      <c r="A268">
        <f>A267+'Inputs &amp; Outputs'!$B$6</f>
        <v>2.393999999999985</v>
      </c>
      <c r="B268">
        <f>B267+C268*'Inputs &amp; Outputs'!$B$6</f>
        <v>5.7226042899999747</v>
      </c>
      <c r="C268">
        <f>C267+'Inputs &amp; Outputs'!$B$6*'Inputs &amp; Outputs'!$B$2</f>
        <v>-13.485140000000042</v>
      </c>
      <c r="D268">
        <f>A268*Calculations!$C$4</f>
        <v>1.4665027005256089E-15</v>
      </c>
      <c r="E268">
        <f t="shared" si="25"/>
        <v>5.7226042899999747</v>
      </c>
      <c r="F268">
        <f t="shared" si="31"/>
        <v>2.393999999999985</v>
      </c>
      <c r="G268">
        <f t="shared" si="30"/>
        <v>1.4665027005256089E-15</v>
      </c>
      <c r="H268">
        <f t="shared" si="30"/>
        <v>5.7226042899999747</v>
      </c>
    </row>
    <row r="269" spans="1:8" x14ac:dyDescent="0.2">
      <c r="A269">
        <f>A268+'Inputs &amp; Outputs'!$B$6</f>
        <v>2.4029999999999849</v>
      </c>
      <c r="B269">
        <f>B268+C269*'Inputs &amp; Outputs'!$B$6</f>
        <v>5.6004434199999746</v>
      </c>
      <c r="C269">
        <f>C268+'Inputs &amp; Outputs'!$B$6*'Inputs &amp; Outputs'!$B$2</f>
        <v>-13.573430000000043</v>
      </c>
      <c r="D269">
        <f>A269*Calculations!$C$4</f>
        <v>1.4720158685726978E-15</v>
      </c>
      <c r="E269">
        <f t="shared" si="25"/>
        <v>5.6004434199999746</v>
      </c>
      <c r="F269">
        <f t="shared" si="31"/>
        <v>2.4029999999999849</v>
      </c>
      <c r="G269">
        <f t="shared" si="30"/>
        <v>1.4720158685726978E-15</v>
      </c>
      <c r="H269">
        <f t="shared" si="30"/>
        <v>5.6004434199999746</v>
      </c>
    </row>
    <row r="270" spans="1:8" x14ac:dyDescent="0.2">
      <c r="A270">
        <f>A269+'Inputs &amp; Outputs'!$B$6</f>
        <v>2.4119999999999848</v>
      </c>
      <c r="B270">
        <f>B269+C270*'Inputs &amp; Outputs'!$B$6</f>
        <v>5.4774879399999739</v>
      </c>
      <c r="C270">
        <f>C269+'Inputs &amp; Outputs'!$B$6*'Inputs &amp; Outputs'!$B$2</f>
        <v>-13.661720000000043</v>
      </c>
      <c r="D270">
        <f>A270*Calculations!$C$4</f>
        <v>1.4775290366197864E-15</v>
      </c>
      <c r="E270">
        <f t="shared" si="25"/>
        <v>5.4774879399999739</v>
      </c>
      <c r="F270">
        <f t="shared" si="31"/>
        <v>2.4119999999999848</v>
      </c>
      <c r="G270">
        <f t="shared" si="30"/>
        <v>1.4775290366197864E-15</v>
      </c>
      <c r="H270">
        <f t="shared" si="30"/>
        <v>5.4774879399999739</v>
      </c>
    </row>
    <row r="271" spans="1:8" x14ac:dyDescent="0.2">
      <c r="A271">
        <f>A270+'Inputs &amp; Outputs'!$B$6</f>
        <v>2.4209999999999847</v>
      </c>
      <c r="B271">
        <f>B270+C271*'Inputs &amp; Outputs'!$B$6</f>
        <v>5.3537378499999733</v>
      </c>
      <c r="C271">
        <f>C270+'Inputs &amp; Outputs'!$B$6*'Inputs &amp; Outputs'!$B$2</f>
        <v>-13.750010000000044</v>
      </c>
      <c r="D271">
        <f>A271*Calculations!$C$4</f>
        <v>1.4830422046668752E-15</v>
      </c>
      <c r="E271">
        <f t="shared" si="25"/>
        <v>5.3537378499999733</v>
      </c>
      <c r="F271">
        <f t="shared" si="31"/>
        <v>2.4209999999999847</v>
      </c>
      <c r="G271">
        <f t="shared" si="30"/>
        <v>1.4830422046668752E-15</v>
      </c>
      <c r="H271">
        <f t="shared" si="30"/>
        <v>5.3537378499999733</v>
      </c>
    </row>
    <row r="272" spans="1:8" x14ac:dyDescent="0.2">
      <c r="A272">
        <f>A271+'Inputs &amp; Outputs'!$B$6</f>
        <v>2.4299999999999846</v>
      </c>
      <c r="B272">
        <f>B271+C272*'Inputs &amp; Outputs'!$B$6</f>
        <v>5.2291931499999729</v>
      </c>
      <c r="C272">
        <f>C271+'Inputs &amp; Outputs'!$B$6*'Inputs &amp; Outputs'!$B$2</f>
        <v>-13.838300000000045</v>
      </c>
      <c r="D272">
        <f>A272*Calculations!$C$4</f>
        <v>1.4885553727139638E-15</v>
      </c>
      <c r="E272">
        <f t="shared" si="25"/>
        <v>5.2291931499999729</v>
      </c>
      <c r="F272">
        <f t="shared" si="31"/>
        <v>2.4299999999999846</v>
      </c>
      <c r="G272">
        <f t="shared" si="30"/>
        <v>1.4885553727139638E-15</v>
      </c>
      <c r="H272">
        <f t="shared" si="30"/>
        <v>5.2291931499999729</v>
      </c>
    </row>
    <row r="273" spans="1:8" x14ac:dyDescent="0.2">
      <c r="A273">
        <f>A272+'Inputs &amp; Outputs'!$B$6</f>
        <v>2.4389999999999845</v>
      </c>
      <c r="B273">
        <f>B272+C273*'Inputs &amp; Outputs'!$B$6</f>
        <v>5.1038538399999727</v>
      </c>
      <c r="C273">
        <f>C272+'Inputs &amp; Outputs'!$B$6*'Inputs &amp; Outputs'!$B$2</f>
        <v>-13.926590000000045</v>
      </c>
      <c r="D273">
        <f>A273*Calculations!$C$4</f>
        <v>1.4940685407610527E-15</v>
      </c>
      <c r="E273">
        <f t="shared" ref="E273:E336" si="32">IF(B273&gt;0,B273,0)</f>
        <v>5.1038538399999727</v>
      </c>
      <c r="F273">
        <f t="shared" si="31"/>
        <v>2.4389999999999845</v>
      </c>
      <c r="G273">
        <f t="shared" ref="G273:H284" si="33">IF(SUM($E270:$E273)=0,NA(),D273)</f>
        <v>1.4940685407610527E-15</v>
      </c>
      <c r="H273">
        <f t="shared" si="33"/>
        <v>5.1038538399999727</v>
      </c>
    </row>
    <row r="274" spans="1:8" x14ac:dyDescent="0.2">
      <c r="A274">
        <f>A273+'Inputs &amp; Outputs'!$B$6</f>
        <v>2.4479999999999844</v>
      </c>
      <c r="B274">
        <f>B273+C274*'Inputs &amp; Outputs'!$B$6</f>
        <v>4.9777199199999727</v>
      </c>
      <c r="C274">
        <f>C273+'Inputs &amp; Outputs'!$B$6*'Inputs &amp; Outputs'!$B$2</f>
        <v>-14.014880000000046</v>
      </c>
      <c r="D274">
        <f>A274*Calculations!$C$4</f>
        <v>1.4995817088081413E-15</v>
      </c>
      <c r="E274">
        <f t="shared" si="32"/>
        <v>4.9777199199999727</v>
      </c>
      <c r="F274">
        <f t="shared" si="31"/>
        <v>2.4479999999999844</v>
      </c>
      <c r="G274">
        <f t="shared" si="33"/>
        <v>1.4995817088081413E-15</v>
      </c>
      <c r="H274">
        <f t="shared" si="33"/>
        <v>4.9777199199999727</v>
      </c>
    </row>
    <row r="275" spans="1:8" x14ac:dyDescent="0.2">
      <c r="A275">
        <f>A274+'Inputs &amp; Outputs'!$B$6</f>
        <v>2.4569999999999843</v>
      </c>
      <c r="B275">
        <f>B274+C275*'Inputs &amp; Outputs'!$B$6</f>
        <v>4.8507913899999719</v>
      </c>
      <c r="C275">
        <f>C274+'Inputs &amp; Outputs'!$B$6*'Inputs &amp; Outputs'!$B$2</f>
        <v>-14.103170000000047</v>
      </c>
      <c r="D275">
        <f>A275*Calculations!$C$4</f>
        <v>1.5050948768552301E-15</v>
      </c>
      <c r="E275">
        <f t="shared" si="32"/>
        <v>4.8507913899999719</v>
      </c>
      <c r="F275">
        <f t="shared" si="31"/>
        <v>2.4569999999999843</v>
      </c>
      <c r="G275">
        <f t="shared" si="33"/>
        <v>1.5050948768552301E-15</v>
      </c>
      <c r="H275">
        <f t="shared" si="33"/>
        <v>4.8507913899999719</v>
      </c>
    </row>
    <row r="276" spans="1:8" x14ac:dyDescent="0.2">
      <c r="A276">
        <f>A275+'Inputs &amp; Outputs'!$B$6</f>
        <v>2.4659999999999842</v>
      </c>
      <c r="B276">
        <f>B275+C276*'Inputs &amp; Outputs'!$B$6</f>
        <v>4.7230682499999714</v>
      </c>
      <c r="C276">
        <f>C275+'Inputs &amp; Outputs'!$B$6*'Inputs &amp; Outputs'!$B$2</f>
        <v>-14.191460000000047</v>
      </c>
      <c r="D276">
        <f>A276*Calculations!$C$4</f>
        <v>1.5106080449023188E-15</v>
      </c>
      <c r="E276">
        <f t="shared" si="32"/>
        <v>4.7230682499999714</v>
      </c>
      <c r="F276">
        <f t="shared" si="31"/>
        <v>2.4659999999999842</v>
      </c>
      <c r="G276">
        <f t="shared" si="33"/>
        <v>1.5106080449023188E-15</v>
      </c>
      <c r="H276">
        <f t="shared" si="33"/>
        <v>4.7230682499999714</v>
      </c>
    </row>
    <row r="277" spans="1:8" x14ac:dyDescent="0.2">
      <c r="A277">
        <f>A276+'Inputs &amp; Outputs'!$B$6</f>
        <v>2.4749999999999841</v>
      </c>
      <c r="B277">
        <f>B276+C277*'Inputs &amp; Outputs'!$B$6</f>
        <v>4.5945504999999711</v>
      </c>
      <c r="C277">
        <f>C276+'Inputs &amp; Outputs'!$B$6*'Inputs &amp; Outputs'!$B$2</f>
        <v>-14.279750000000048</v>
      </c>
      <c r="D277">
        <f>A277*Calculations!$C$4</f>
        <v>1.5161212129494076E-15</v>
      </c>
      <c r="E277">
        <f t="shared" si="32"/>
        <v>4.5945504999999711</v>
      </c>
      <c r="F277">
        <f t="shared" si="31"/>
        <v>2.4749999999999841</v>
      </c>
      <c r="G277">
        <f t="shared" si="33"/>
        <v>1.5161212129494076E-15</v>
      </c>
      <c r="H277">
        <f t="shared" si="33"/>
        <v>4.5945504999999711</v>
      </c>
    </row>
    <row r="278" spans="1:8" x14ac:dyDescent="0.2">
      <c r="A278">
        <f>A277+'Inputs &amp; Outputs'!$B$6</f>
        <v>2.483999999999984</v>
      </c>
      <c r="B278">
        <f>B277+C278*'Inputs &amp; Outputs'!$B$6</f>
        <v>4.465238139999971</v>
      </c>
      <c r="C278">
        <f>C277+'Inputs &amp; Outputs'!$B$6*'Inputs &amp; Outputs'!$B$2</f>
        <v>-14.368040000000049</v>
      </c>
      <c r="D278">
        <f>A278*Calculations!$C$4</f>
        <v>1.5216343809964962E-15</v>
      </c>
      <c r="E278">
        <f t="shared" si="32"/>
        <v>4.465238139999971</v>
      </c>
      <c r="F278">
        <f t="shared" si="31"/>
        <v>2.483999999999984</v>
      </c>
      <c r="G278">
        <f t="shared" si="33"/>
        <v>1.5216343809964962E-15</v>
      </c>
      <c r="H278">
        <f t="shared" si="33"/>
        <v>4.465238139999971</v>
      </c>
    </row>
    <row r="279" spans="1:8" x14ac:dyDescent="0.2">
      <c r="A279">
        <f>A278+'Inputs &amp; Outputs'!$B$6</f>
        <v>2.4929999999999839</v>
      </c>
      <c r="B279">
        <f>B278+C279*'Inputs &amp; Outputs'!$B$6</f>
        <v>4.3351311699999702</v>
      </c>
      <c r="C279">
        <f>C278+'Inputs &amp; Outputs'!$B$6*'Inputs &amp; Outputs'!$B$2</f>
        <v>-14.456330000000049</v>
      </c>
      <c r="D279">
        <f>A279*Calculations!$C$4</f>
        <v>1.5271475490435851E-15</v>
      </c>
      <c r="E279">
        <f t="shared" si="32"/>
        <v>4.3351311699999702</v>
      </c>
      <c r="F279">
        <f t="shared" si="31"/>
        <v>2.4929999999999839</v>
      </c>
      <c r="G279">
        <f t="shared" si="33"/>
        <v>1.5271475490435851E-15</v>
      </c>
      <c r="H279">
        <f t="shared" si="33"/>
        <v>4.3351311699999702</v>
      </c>
    </row>
    <row r="280" spans="1:8" x14ac:dyDescent="0.2">
      <c r="A280">
        <f>A279+'Inputs &amp; Outputs'!$B$6</f>
        <v>2.5019999999999838</v>
      </c>
      <c r="B280">
        <f>B279+C280*'Inputs &amp; Outputs'!$B$6</f>
        <v>4.2042295899999695</v>
      </c>
      <c r="C280">
        <f>C279+'Inputs &amp; Outputs'!$B$6*'Inputs &amp; Outputs'!$B$2</f>
        <v>-14.54462000000005</v>
      </c>
      <c r="D280">
        <f>A280*Calculations!$C$4</f>
        <v>1.5326607170906737E-15</v>
      </c>
      <c r="E280">
        <f t="shared" si="32"/>
        <v>4.2042295899999695</v>
      </c>
      <c r="F280">
        <f t="shared" si="31"/>
        <v>2.5019999999999838</v>
      </c>
      <c r="G280">
        <f t="shared" si="33"/>
        <v>1.5326607170906737E-15</v>
      </c>
      <c r="H280">
        <f t="shared" si="33"/>
        <v>4.2042295899999695</v>
      </c>
    </row>
    <row r="281" spans="1:8" x14ac:dyDescent="0.2">
      <c r="A281">
        <f>A280+'Inputs &amp; Outputs'!$B$6</f>
        <v>2.5109999999999837</v>
      </c>
      <c r="B281">
        <f>B280+C281*'Inputs &amp; Outputs'!$B$6</f>
        <v>4.0725333999999691</v>
      </c>
      <c r="C281">
        <f>C280+'Inputs &amp; Outputs'!$B$6*'Inputs &amp; Outputs'!$B$2</f>
        <v>-14.63291000000005</v>
      </c>
      <c r="D281">
        <f>A281*Calculations!$C$4</f>
        <v>1.5381738851377625E-15</v>
      </c>
      <c r="E281">
        <f t="shared" si="32"/>
        <v>4.0725333999999691</v>
      </c>
      <c r="F281">
        <f t="shared" si="31"/>
        <v>2.5109999999999837</v>
      </c>
      <c r="G281">
        <f t="shared" si="33"/>
        <v>1.5381738851377625E-15</v>
      </c>
      <c r="H281">
        <f t="shared" si="33"/>
        <v>4.0725333999999691</v>
      </c>
    </row>
    <row r="282" spans="1:8" x14ac:dyDescent="0.2">
      <c r="A282">
        <f>A281+'Inputs &amp; Outputs'!$B$6</f>
        <v>2.5199999999999836</v>
      </c>
      <c r="B282">
        <f>B281+C282*'Inputs &amp; Outputs'!$B$6</f>
        <v>3.9400425999999689</v>
      </c>
      <c r="C282">
        <f>C281+'Inputs &amp; Outputs'!$B$6*'Inputs &amp; Outputs'!$B$2</f>
        <v>-14.721200000000051</v>
      </c>
      <c r="D282">
        <f>A282*Calculations!$C$4</f>
        <v>1.5436870531848512E-15</v>
      </c>
      <c r="E282">
        <f t="shared" si="32"/>
        <v>3.9400425999999689</v>
      </c>
      <c r="F282">
        <f t="shared" si="31"/>
        <v>2.5199999999999836</v>
      </c>
      <c r="G282">
        <f t="shared" si="33"/>
        <v>1.5436870531848512E-15</v>
      </c>
      <c r="H282">
        <f t="shared" si="33"/>
        <v>3.9400425999999689</v>
      </c>
    </row>
    <row r="283" spans="1:8" x14ac:dyDescent="0.2">
      <c r="A283">
        <f>A282+'Inputs &amp; Outputs'!$B$6</f>
        <v>2.5289999999999835</v>
      </c>
      <c r="B283">
        <f>B282+C283*'Inputs &amp; Outputs'!$B$6</f>
        <v>3.8067571899999684</v>
      </c>
      <c r="C283">
        <f>C282+'Inputs &amp; Outputs'!$B$6*'Inputs &amp; Outputs'!$B$2</f>
        <v>-14.809490000000052</v>
      </c>
      <c r="D283">
        <f>A283*Calculations!$C$4</f>
        <v>1.5492002212319398E-15</v>
      </c>
      <c r="E283">
        <f t="shared" si="32"/>
        <v>3.8067571899999684</v>
      </c>
      <c r="F283">
        <f t="shared" si="31"/>
        <v>2.5289999999999835</v>
      </c>
      <c r="G283">
        <f t="shared" si="33"/>
        <v>1.5492002212319398E-15</v>
      </c>
      <c r="H283">
        <f t="shared" si="33"/>
        <v>3.8067571899999684</v>
      </c>
    </row>
    <row r="284" spans="1:8" x14ac:dyDescent="0.2">
      <c r="A284">
        <f>A283+'Inputs &amp; Outputs'!$B$6</f>
        <v>2.5379999999999834</v>
      </c>
      <c r="B284">
        <f>B283+C284*'Inputs &amp; Outputs'!$B$6</f>
        <v>3.6726771699999681</v>
      </c>
      <c r="C284">
        <f>C283+'Inputs &amp; Outputs'!$B$6*'Inputs &amp; Outputs'!$B$2</f>
        <v>-14.897780000000052</v>
      </c>
      <c r="D284">
        <f>A284*Calculations!$C$4</f>
        <v>1.5547133892790286E-15</v>
      </c>
      <c r="E284">
        <f t="shared" si="32"/>
        <v>3.6726771699999681</v>
      </c>
      <c r="F284">
        <f t="shared" si="31"/>
        <v>2.5379999999999834</v>
      </c>
      <c r="G284">
        <f t="shared" si="33"/>
        <v>1.5547133892790286E-15</v>
      </c>
      <c r="H284">
        <f t="shared" si="33"/>
        <v>3.6726771699999681</v>
      </c>
    </row>
    <row r="285" spans="1:8" x14ac:dyDescent="0.2">
      <c r="A285">
        <f>A284+'Inputs &amp; Outputs'!$B$6</f>
        <v>2.5469999999999833</v>
      </c>
      <c r="B285">
        <f>B284+C285*'Inputs &amp; Outputs'!$B$6</f>
        <v>3.5378025399999675</v>
      </c>
      <c r="C285">
        <f>C284+'Inputs &amp; Outputs'!$B$6*'Inputs &amp; Outputs'!$B$2</f>
        <v>-14.986070000000053</v>
      </c>
      <c r="D285">
        <f>A285*Calculations!$C$4</f>
        <v>1.5602265573261172E-15</v>
      </c>
      <c r="E285">
        <f t="shared" si="32"/>
        <v>3.5378025399999675</v>
      </c>
      <c r="F285">
        <f t="shared" si="31"/>
        <v>2.5469999999999833</v>
      </c>
      <c r="G285">
        <f t="shared" ref="G285:H296" si="34">IF(SUM($E282:$E285)=0,NA(),D285)</f>
        <v>1.5602265573261172E-15</v>
      </c>
      <c r="H285">
        <f t="shared" si="34"/>
        <v>3.5378025399999675</v>
      </c>
    </row>
    <row r="286" spans="1:8" x14ac:dyDescent="0.2">
      <c r="A286">
        <f>A285+'Inputs &amp; Outputs'!$B$6</f>
        <v>2.5559999999999832</v>
      </c>
      <c r="B286">
        <f>B285+C286*'Inputs &amp; Outputs'!$B$6</f>
        <v>3.4021332999999672</v>
      </c>
      <c r="C286">
        <f>C285+'Inputs &amp; Outputs'!$B$6*'Inputs &amp; Outputs'!$B$2</f>
        <v>-15.074360000000054</v>
      </c>
      <c r="D286">
        <f>A286*Calculations!$C$4</f>
        <v>1.5657397253732061E-15</v>
      </c>
      <c r="E286">
        <f t="shared" si="32"/>
        <v>3.4021332999999672</v>
      </c>
      <c r="F286">
        <f t="shared" si="31"/>
        <v>2.5559999999999832</v>
      </c>
      <c r="G286">
        <f t="shared" si="34"/>
        <v>1.5657397253732061E-15</v>
      </c>
      <c r="H286">
        <f t="shared" si="34"/>
        <v>3.4021332999999672</v>
      </c>
    </row>
    <row r="287" spans="1:8" x14ac:dyDescent="0.2">
      <c r="A287">
        <f>A286+'Inputs &amp; Outputs'!$B$6</f>
        <v>2.5649999999999831</v>
      </c>
      <c r="B287">
        <f>B286+C287*'Inputs &amp; Outputs'!$B$6</f>
        <v>3.2656694499999666</v>
      </c>
      <c r="C287">
        <f>C286+'Inputs &amp; Outputs'!$B$6*'Inputs &amp; Outputs'!$B$2</f>
        <v>-15.162650000000054</v>
      </c>
      <c r="D287">
        <f>A287*Calculations!$C$4</f>
        <v>1.5712528934202947E-15</v>
      </c>
      <c r="E287">
        <f t="shared" si="32"/>
        <v>3.2656694499999666</v>
      </c>
      <c r="F287">
        <f t="shared" si="31"/>
        <v>2.5649999999999831</v>
      </c>
      <c r="G287">
        <f t="shared" si="34"/>
        <v>1.5712528934202947E-15</v>
      </c>
      <c r="H287">
        <f t="shared" si="34"/>
        <v>3.2656694499999666</v>
      </c>
    </row>
    <row r="288" spans="1:8" x14ac:dyDescent="0.2">
      <c r="A288">
        <f>A287+'Inputs &amp; Outputs'!$B$6</f>
        <v>2.573999999999983</v>
      </c>
      <c r="B288">
        <f>B287+C288*'Inputs &amp; Outputs'!$B$6</f>
        <v>3.1284109899999661</v>
      </c>
      <c r="C288">
        <f>C287+'Inputs &amp; Outputs'!$B$6*'Inputs &amp; Outputs'!$B$2</f>
        <v>-15.250940000000055</v>
      </c>
      <c r="D288">
        <f>A288*Calculations!$C$4</f>
        <v>1.5767660614673835E-15</v>
      </c>
      <c r="E288">
        <f t="shared" si="32"/>
        <v>3.1284109899999661</v>
      </c>
      <c r="F288">
        <f t="shared" si="31"/>
        <v>2.573999999999983</v>
      </c>
      <c r="G288">
        <f t="shared" si="34"/>
        <v>1.5767660614673835E-15</v>
      </c>
      <c r="H288">
        <f t="shared" si="34"/>
        <v>3.1284109899999661</v>
      </c>
    </row>
    <row r="289" spans="1:8" x14ac:dyDescent="0.2">
      <c r="A289">
        <f>A288+'Inputs &amp; Outputs'!$B$6</f>
        <v>2.5829999999999829</v>
      </c>
      <c r="B289">
        <f>B288+C289*'Inputs &amp; Outputs'!$B$6</f>
        <v>2.9903579199999655</v>
      </c>
      <c r="C289">
        <f>C288+'Inputs &amp; Outputs'!$B$6*'Inputs &amp; Outputs'!$B$2</f>
        <v>-15.339230000000056</v>
      </c>
      <c r="D289">
        <f>A289*Calculations!$C$4</f>
        <v>1.5822792295144722E-15</v>
      </c>
      <c r="E289">
        <f t="shared" si="32"/>
        <v>2.9903579199999655</v>
      </c>
      <c r="F289">
        <f t="shared" si="31"/>
        <v>2.5829999999999829</v>
      </c>
      <c r="G289">
        <f t="shared" si="34"/>
        <v>1.5822792295144722E-15</v>
      </c>
      <c r="H289">
        <f t="shared" si="34"/>
        <v>2.9903579199999655</v>
      </c>
    </row>
    <row r="290" spans="1:8" x14ac:dyDescent="0.2">
      <c r="A290">
        <f>A289+'Inputs &amp; Outputs'!$B$6</f>
        <v>2.5919999999999828</v>
      </c>
      <c r="B290">
        <f>B289+C290*'Inputs &amp; Outputs'!$B$6</f>
        <v>2.851510239999965</v>
      </c>
      <c r="C290">
        <f>C289+'Inputs &amp; Outputs'!$B$6*'Inputs &amp; Outputs'!$B$2</f>
        <v>-15.427520000000056</v>
      </c>
      <c r="D290">
        <f>A290*Calculations!$C$4</f>
        <v>1.587792397561561E-15</v>
      </c>
      <c r="E290">
        <f t="shared" si="32"/>
        <v>2.851510239999965</v>
      </c>
      <c r="F290">
        <f t="shared" si="31"/>
        <v>2.5919999999999828</v>
      </c>
      <c r="G290">
        <f t="shared" si="34"/>
        <v>1.587792397561561E-15</v>
      </c>
      <c r="H290">
        <f t="shared" si="34"/>
        <v>2.851510239999965</v>
      </c>
    </row>
    <row r="291" spans="1:8" x14ac:dyDescent="0.2">
      <c r="A291">
        <f>A290+'Inputs &amp; Outputs'!$B$6</f>
        <v>2.6009999999999827</v>
      </c>
      <c r="B291">
        <f>B290+C291*'Inputs &amp; Outputs'!$B$6</f>
        <v>2.7118679499999647</v>
      </c>
      <c r="C291">
        <f>C290+'Inputs &amp; Outputs'!$B$6*'Inputs &amp; Outputs'!$B$2</f>
        <v>-15.515810000000057</v>
      </c>
      <c r="D291">
        <f>A291*Calculations!$C$4</f>
        <v>1.5933055656086496E-15</v>
      </c>
      <c r="E291">
        <f t="shared" si="32"/>
        <v>2.7118679499999647</v>
      </c>
      <c r="F291">
        <f t="shared" si="31"/>
        <v>2.6009999999999827</v>
      </c>
      <c r="G291">
        <f t="shared" si="34"/>
        <v>1.5933055656086496E-15</v>
      </c>
      <c r="H291">
        <f t="shared" si="34"/>
        <v>2.7118679499999647</v>
      </c>
    </row>
    <row r="292" spans="1:8" x14ac:dyDescent="0.2">
      <c r="A292">
        <f>A291+'Inputs &amp; Outputs'!$B$6</f>
        <v>2.6099999999999826</v>
      </c>
      <c r="B292">
        <f>B291+C292*'Inputs &amp; Outputs'!$B$6</f>
        <v>2.5714310499999642</v>
      </c>
      <c r="C292">
        <f>C291+'Inputs &amp; Outputs'!$B$6*'Inputs &amp; Outputs'!$B$2</f>
        <v>-15.604100000000058</v>
      </c>
      <c r="D292">
        <f>A292*Calculations!$C$4</f>
        <v>1.5988187336557385E-15</v>
      </c>
      <c r="E292">
        <f t="shared" si="32"/>
        <v>2.5714310499999642</v>
      </c>
      <c r="F292">
        <f t="shared" si="31"/>
        <v>2.6099999999999826</v>
      </c>
      <c r="G292">
        <f t="shared" si="34"/>
        <v>1.5988187336557385E-15</v>
      </c>
      <c r="H292">
        <f t="shared" si="34"/>
        <v>2.5714310499999642</v>
      </c>
    </row>
    <row r="293" spans="1:8" x14ac:dyDescent="0.2">
      <c r="A293">
        <f>A292+'Inputs &amp; Outputs'!$B$6</f>
        <v>2.6189999999999825</v>
      </c>
      <c r="B293">
        <f>B292+C293*'Inputs &amp; Outputs'!$B$6</f>
        <v>2.4301995399999639</v>
      </c>
      <c r="C293">
        <f>C292+'Inputs &amp; Outputs'!$B$6*'Inputs &amp; Outputs'!$B$2</f>
        <v>-15.692390000000058</v>
      </c>
      <c r="D293">
        <f>A293*Calculations!$C$4</f>
        <v>1.6043319017028271E-15</v>
      </c>
      <c r="E293">
        <f t="shared" si="32"/>
        <v>2.4301995399999639</v>
      </c>
      <c r="F293">
        <f t="shared" si="31"/>
        <v>2.6189999999999825</v>
      </c>
      <c r="G293">
        <f t="shared" si="34"/>
        <v>1.6043319017028271E-15</v>
      </c>
      <c r="H293">
        <f t="shared" si="34"/>
        <v>2.4301995399999639</v>
      </c>
    </row>
    <row r="294" spans="1:8" x14ac:dyDescent="0.2">
      <c r="A294">
        <f>A293+'Inputs &amp; Outputs'!$B$6</f>
        <v>2.6279999999999824</v>
      </c>
      <c r="B294">
        <f>B293+C294*'Inputs &amp; Outputs'!$B$6</f>
        <v>2.2881734199999633</v>
      </c>
      <c r="C294">
        <f>C293+'Inputs &amp; Outputs'!$B$6*'Inputs &amp; Outputs'!$B$2</f>
        <v>-15.780680000000059</v>
      </c>
      <c r="D294">
        <f>A294*Calculations!$C$4</f>
        <v>1.6098450697499159E-15</v>
      </c>
      <c r="E294">
        <f t="shared" si="32"/>
        <v>2.2881734199999633</v>
      </c>
      <c r="F294">
        <f t="shared" si="31"/>
        <v>2.6279999999999824</v>
      </c>
      <c r="G294">
        <f t="shared" si="34"/>
        <v>1.6098450697499159E-15</v>
      </c>
      <c r="H294">
        <f t="shared" si="34"/>
        <v>2.2881734199999633</v>
      </c>
    </row>
    <row r="295" spans="1:8" x14ac:dyDescent="0.2">
      <c r="A295">
        <f>A294+'Inputs &amp; Outputs'!$B$6</f>
        <v>2.6369999999999822</v>
      </c>
      <c r="B295">
        <f>B294+C295*'Inputs &amp; Outputs'!$B$6</f>
        <v>2.1453526899999629</v>
      </c>
      <c r="C295">
        <f>C294+'Inputs &amp; Outputs'!$B$6*'Inputs &amp; Outputs'!$B$2</f>
        <v>-15.86897000000006</v>
      </c>
      <c r="D295">
        <f>A295*Calculations!$C$4</f>
        <v>1.6153582377970046E-15</v>
      </c>
      <c r="E295">
        <f t="shared" si="32"/>
        <v>2.1453526899999629</v>
      </c>
      <c r="F295">
        <f t="shared" si="31"/>
        <v>2.6369999999999822</v>
      </c>
      <c r="G295">
        <f t="shared" si="34"/>
        <v>1.6153582377970046E-15</v>
      </c>
      <c r="H295">
        <f t="shared" si="34"/>
        <v>2.1453526899999629</v>
      </c>
    </row>
    <row r="296" spans="1:8" x14ac:dyDescent="0.2">
      <c r="A296">
        <f>A295+'Inputs &amp; Outputs'!$B$6</f>
        <v>2.6459999999999821</v>
      </c>
      <c r="B296">
        <f>B295+C296*'Inputs &amp; Outputs'!$B$6</f>
        <v>2.0017373499999622</v>
      </c>
      <c r="C296">
        <f>C295+'Inputs &amp; Outputs'!$B$6*'Inputs &amp; Outputs'!$B$2</f>
        <v>-15.95726000000006</v>
      </c>
      <c r="D296">
        <f>A296*Calculations!$C$4</f>
        <v>1.6208714058440934E-15</v>
      </c>
      <c r="E296">
        <f t="shared" si="32"/>
        <v>2.0017373499999622</v>
      </c>
      <c r="F296">
        <f t="shared" si="31"/>
        <v>2.6459999999999821</v>
      </c>
      <c r="G296">
        <f t="shared" si="34"/>
        <v>1.6208714058440934E-15</v>
      </c>
      <c r="H296">
        <f t="shared" si="34"/>
        <v>2.0017373499999622</v>
      </c>
    </row>
    <row r="297" spans="1:8" x14ac:dyDescent="0.2">
      <c r="A297">
        <f>A296+'Inputs &amp; Outputs'!$B$6</f>
        <v>2.654999999999982</v>
      </c>
      <c r="B297">
        <f>B296+C297*'Inputs &amp; Outputs'!$B$6</f>
        <v>1.8573273999999618</v>
      </c>
      <c r="C297">
        <f>C296+'Inputs &amp; Outputs'!$B$6*'Inputs &amp; Outputs'!$B$2</f>
        <v>-16.045550000000059</v>
      </c>
      <c r="D297">
        <f>A297*Calculations!$C$4</f>
        <v>1.626384573891182E-15</v>
      </c>
      <c r="E297">
        <f t="shared" si="32"/>
        <v>1.8573273999999618</v>
      </c>
      <c r="F297">
        <f t="shared" si="31"/>
        <v>2.654999999999982</v>
      </c>
      <c r="G297">
        <f t="shared" ref="G297:H308" si="35">IF(SUM($E294:$E297)=0,NA(),D297)</f>
        <v>1.626384573891182E-15</v>
      </c>
      <c r="H297">
        <f t="shared" si="35"/>
        <v>1.8573273999999618</v>
      </c>
    </row>
    <row r="298" spans="1:8" x14ac:dyDescent="0.2">
      <c r="A298">
        <f>A297+'Inputs &amp; Outputs'!$B$6</f>
        <v>2.6639999999999819</v>
      </c>
      <c r="B298">
        <f>B297+C298*'Inputs &amp; Outputs'!$B$6</f>
        <v>1.7121228399999613</v>
      </c>
      <c r="C298">
        <f>C297+'Inputs &amp; Outputs'!$B$6*'Inputs &amp; Outputs'!$B$2</f>
        <v>-16.13384000000006</v>
      </c>
      <c r="D298">
        <f>A298*Calculations!$C$4</f>
        <v>1.6318977419382708E-15</v>
      </c>
      <c r="E298">
        <f t="shared" si="32"/>
        <v>1.7121228399999613</v>
      </c>
      <c r="F298">
        <f t="shared" si="31"/>
        <v>2.6639999999999819</v>
      </c>
      <c r="G298">
        <f t="shared" si="35"/>
        <v>1.6318977419382708E-15</v>
      </c>
      <c r="H298">
        <f t="shared" si="35"/>
        <v>1.7121228399999613</v>
      </c>
    </row>
    <row r="299" spans="1:8" x14ac:dyDescent="0.2">
      <c r="A299">
        <f>A298+'Inputs &amp; Outputs'!$B$6</f>
        <v>2.6729999999999818</v>
      </c>
      <c r="B299">
        <f>B298+C299*'Inputs &amp; Outputs'!$B$6</f>
        <v>1.5661236699999608</v>
      </c>
      <c r="C299">
        <f>C298+'Inputs &amp; Outputs'!$B$6*'Inputs &amp; Outputs'!$B$2</f>
        <v>-16.22213000000006</v>
      </c>
      <c r="D299">
        <f>A299*Calculations!$C$4</f>
        <v>1.6374109099853595E-15</v>
      </c>
      <c r="E299">
        <f t="shared" si="32"/>
        <v>1.5661236699999608</v>
      </c>
      <c r="F299">
        <f t="shared" si="31"/>
        <v>2.6729999999999818</v>
      </c>
      <c r="G299">
        <f t="shared" si="35"/>
        <v>1.6374109099853595E-15</v>
      </c>
      <c r="H299">
        <f t="shared" si="35"/>
        <v>1.5661236699999608</v>
      </c>
    </row>
    <row r="300" spans="1:8" x14ac:dyDescent="0.2">
      <c r="A300">
        <f>A299+'Inputs &amp; Outputs'!$B$6</f>
        <v>2.6819999999999817</v>
      </c>
      <c r="B300">
        <f>B299+C300*'Inputs &amp; Outputs'!$B$6</f>
        <v>1.4193298899999602</v>
      </c>
      <c r="C300">
        <f>C299+'Inputs &amp; Outputs'!$B$6*'Inputs &amp; Outputs'!$B$2</f>
        <v>-16.310420000000061</v>
      </c>
      <c r="D300">
        <f>A300*Calculations!$C$4</f>
        <v>1.6429240780324483E-15</v>
      </c>
      <c r="E300">
        <f t="shared" si="32"/>
        <v>1.4193298899999602</v>
      </c>
      <c r="F300">
        <f t="shared" si="31"/>
        <v>2.6819999999999817</v>
      </c>
      <c r="G300">
        <f t="shared" si="35"/>
        <v>1.6429240780324483E-15</v>
      </c>
      <c r="H300">
        <f t="shared" si="35"/>
        <v>1.4193298899999602</v>
      </c>
    </row>
    <row r="301" spans="1:8" x14ac:dyDescent="0.2">
      <c r="A301">
        <f>A300+'Inputs &amp; Outputs'!$B$6</f>
        <v>2.6909999999999816</v>
      </c>
      <c r="B301">
        <f>B300+C301*'Inputs &amp; Outputs'!$B$6</f>
        <v>1.2717414999999597</v>
      </c>
      <c r="C301">
        <f>C300+'Inputs &amp; Outputs'!$B$6*'Inputs &amp; Outputs'!$B$2</f>
        <v>-16.398710000000062</v>
      </c>
      <c r="D301">
        <f>A301*Calculations!$C$4</f>
        <v>1.6484372460795369E-15</v>
      </c>
      <c r="E301">
        <f t="shared" si="32"/>
        <v>1.2717414999999597</v>
      </c>
      <c r="F301">
        <f t="shared" si="31"/>
        <v>2.6909999999999816</v>
      </c>
      <c r="G301">
        <f t="shared" si="35"/>
        <v>1.6484372460795369E-15</v>
      </c>
      <c r="H301">
        <f t="shared" si="35"/>
        <v>1.2717414999999597</v>
      </c>
    </row>
    <row r="302" spans="1:8" x14ac:dyDescent="0.2">
      <c r="A302">
        <f>A301+'Inputs &amp; Outputs'!$B$6</f>
        <v>2.6999999999999815</v>
      </c>
      <c r="B302">
        <f>B301+C302*'Inputs &amp; Outputs'!$B$6</f>
        <v>1.1233584999999591</v>
      </c>
      <c r="C302">
        <f>C301+'Inputs &amp; Outputs'!$B$6*'Inputs &amp; Outputs'!$B$2</f>
        <v>-16.487000000000062</v>
      </c>
      <c r="D302">
        <f>A302*Calculations!$C$4</f>
        <v>1.6539504141266258E-15</v>
      </c>
      <c r="E302">
        <f t="shared" si="32"/>
        <v>1.1233584999999591</v>
      </c>
      <c r="F302">
        <f t="shared" si="31"/>
        <v>2.6999999999999815</v>
      </c>
      <c r="G302">
        <f t="shared" si="35"/>
        <v>1.6539504141266258E-15</v>
      </c>
      <c r="H302">
        <f t="shared" si="35"/>
        <v>1.1233584999999591</v>
      </c>
    </row>
    <row r="303" spans="1:8" x14ac:dyDescent="0.2">
      <c r="A303">
        <f>A302+'Inputs &amp; Outputs'!$B$6</f>
        <v>2.7089999999999814</v>
      </c>
      <c r="B303">
        <f>B302+C303*'Inputs &amp; Outputs'!$B$6</f>
        <v>0.97418088999995855</v>
      </c>
      <c r="C303">
        <f>C302+'Inputs &amp; Outputs'!$B$6*'Inputs &amp; Outputs'!$B$2</f>
        <v>-16.575290000000063</v>
      </c>
      <c r="D303">
        <f>A303*Calculations!$C$4</f>
        <v>1.6594635821737144E-15</v>
      </c>
      <c r="E303">
        <f t="shared" si="32"/>
        <v>0.97418088999995855</v>
      </c>
      <c r="F303">
        <f t="shared" si="31"/>
        <v>2.7089999999999814</v>
      </c>
      <c r="G303">
        <f t="shared" si="35"/>
        <v>1.6594635821737144E-15</v>
      </c>
      <c r="H303">
        <f t="shared" si="35"/>
        <v>0.97418088999995855</v>
      </c>
    </row>
    <row r="304" spans="1:8" x14ac:dyDescent="0.2">
      <c r="A304">
        <f>A303+'Inputs &amp; Outputs'!$B$6</f>
        <v>2.7179999999999813</v>
      </c>
      <c r="B304">
        <f>B303+C304*'Inputs &amp; Outputs'!$B$6</f>
        <v>0.82420866999995801</v>
      </c>
      <c r="C304">
        <f>C303+'Inputs &amp; Outputs'!$B$6*'Inputs &amp; Outputs'!$B$2</f>
        <v>-16.663580000000064</v>
      </c>
      <c r="D304">
        <f>A304*Calculations!$C$4</f>
        <v>1.6649767502208032E-15</v>
      </c>
      <c r="E304">
        <f t="shared" si="32"/>
        <v>0.82420866999995801</v>
      </c>
      <c r="F304">
        <f t="shared" si="31"/>
        <v>2.7179999999999813</v>
      </c>
      <c r="G304">
        <f t="shared" si="35"/>
        <v>1.6649767502208032E-15</v>
      </c>
      <c r="H304">
        <f t="shared" si="35"/>
        <v>0.82420866999995801</v>
      </c>
    </row>
    <row r="305" spans="1:8" x14ac:dyDescent="0.2">
      <c r="A305">
        <f>A304+'Inputs &amp; Outputs'!$B$6</f>
        <v>2.7269999999999812</v>
      </c>
      <c r="B305">
        <f>B304+C305*'Inputs &amp; Outputs'!$B$6</f>
        <v>0.67344183999995744</v>
      </c>
      <c r="C305">
        <f>C304+'Inputs &amp; Outputs'!$B$6*'Inputs &amp; Outputs'!$B$2</f>
        <v>-16.751870000000064</v>
      </c>
      <c r="D305">
        <f>A305*Calculations!$C$4</f>
        <v>1.6704899182678919E-15</v>
      </c>
      <c r="E305">
        <f t="shared" si="32"/>
        <v>0.67344183999995744</v>
      </c>
      <c r="F305">
        <f t="shared" si="31"/>
        <v>2.7269999999999812</v>
      </c>
      <c r="G305">
        <f t="shared" si="35"/>
        <v>1.6704899182678919E-15</v>
      </c>
      <c r="H305">
        <f t="shared" si="35"/>
        <v>0.67344183999995744</v>
      </c>
    </row>
    <row r="306" spans="1:8" x14ac:dyDescent="0.2">
      <c r="A306">
        <f>A305+'Inputs &amp; Outputs'!$B$6</f>
        <v>2.7359999999999811</v>
      </c>
      <c r="B306">
        <f>B305+C306*'Inputs &amp; Outputs'!$B$6</f>
        <v>0.52188039999995683</v>
      </c>
      <c r="C306">
        <f>C305+'Inputs &amp; Outputs'!$B$6*'Inputs &amp; Outputs'!$B$2</f>
        <v>-16.840160000000065</v>
      </c>
      <c r="D306">
        <f>A306*Calculations!$C$4</f>
        <v>1.6760030863149807E-15</v>
      </c>
      <c r="E306">
        <f t="shared" si="32"/>
        <v>0.52188039999995683</v>
      </c>
      <c r="F306">
        <f t="shared" si="31"/>
        <v>2.7359999999999811</v>
      </c>
      <c r="G306">
        <f t="shared" si="35"/>
        <v>1.6760030863149807E-15</v>
      </c>
      <c r="H306">
        <f t="shared" si="35"/>
        <v>0.52188039999995683</v>
      </c>
    </row>
    <row r="307" spans="1:8" x14ac:dyDescent="0.2">
      <c r="A307">
        <f>A306+'Inputs &amp; Outputs'!$B$6</f>
        <v>2.744999999999981</v>
      </c>
      <c r="B307">
        <f>B306+C307*'Inputs &amp; Outputs'!$B$6</f>
        <v>0.36952434999995626</v>
      </c>
      <c r="C307">
        <f>C306+'Inputs &amp; Outputs'!$B$6*'Inputs &amp; Outputs'!$B$2</f>
        <v>-16.928450000000066</v>
      </c>
      <c r="D307">
        <f>A307*Calculations!$C$4</f>
        <v>1.6815162543620693E-15</v>
      </c>
      <c r="E307">
        <f t="shared" si="32"/>
        <v>0.36952434999995626</v>
      </c>
      <c r="F307">
        <f t="shared" si="31"/>
        <v>2.744999999999981</v>
      </c>
      <c r="G307">
        <f t="shared" si="35"/>
        <v>1.6815162543620693E-15</v>
      </c>
      <c r="H307">
        <f t="shared" si="35"/>
        <v>0.36952434999995626</v>
      </c>
    </row>
    <row r="308" spans="1:8" x14ac:dyDescent="0.2">
      <c r="A308">
        <f>A307+'Inputs &amp; Outputs'!$B$6</f>
        <v>2.7539999999999809</v>
      </c>
      <c r="B308">
        <f>B307+C308*'Inputs &amp; Outputs'!$B$6</f>
        <v>0.21637368999995568</v>
      </c>
      <c r="C308">
        <f>C307+'Inputs &amp; Outputs'!$B$6*'Inputs &amp; Outputs'!$B$2</f>
        <v>-17.016740000000066</v>
      </c>
      <c r="D308">
        <f>A308*Calculations!$C$4</f>
        <v>1.687029422409158E-15</v>
      </c>
      <c r="E308">
        <f t="shared" si="32"/>
        <v>0.21637368999995568</v>
      </c>
      <c r="F308">
        <f t="shared" si="31"/>
        <v>2.7539999999999809</v>
      </c>
      <c r="G308">
        <f t="shared" si="35"/>
        <v>1.687029422409158E-15</v>
      </c>
      <c r="H308">
        <f t="shared" si="35"/>
        <v>0.21637368999995568</v>
      </c>
    </row>
    <row r="309" spans="1:8" x14ac:dyDescent="0.2">
      <c r="A309">
        <f>A308+'Inputs &amp; Outputs'!$B$6</f>
        <v>2.7629999999999808</v>
      </c>
      <c r="B309">
        <f>B308+C309*'Inputs &amp; Outputs'!$B$6</f>
        <v>6.2428419999955104E-2</v>
      </c>
      <c r="C309">
        <f>C308+'Inputs &amp; Outputs'!$B$6*'Inputs &amp; Outputs'!$B$2</f>
        <v>-17.105030000000067</v>
      </c>
      <c r="D309">
        <f>A309*Calculations!$C$4</f>
        <v>1.6925425904562468E-15</v>
      </c>
      <c r="E309">
        <f t="shared" si="32"/>
        <v>6.2428419999955104E-2</v>
      </c>
      <c r="F309">
        <f t="shared" si="31"/>
        <v>2.7629999999999808</v>
      </c>
      <c r="G309">
        <f t="shared" ref="G309:H320" si="36">IF(SUM($E306:$E309)=0,NA(),D309)</f>
        <v>1.6925425904562468E-15</v>
      </c>
      <c r="H309">
        <f t="shared" si="36"/>
        <v>6.2428419999955104E-2</v>
      </c>
    </row>
    <row r="310" spans="1:8" x14ac:dyDescent="0.2">
      <c r="A310">
        <f>A309+'Inputs &amp; Outputs'!$B$6</f>
        <v>2.7719999999999807</v>
      </c>
      <c r="B310">
        <f>B309+C310*'Inputs &amp; Outputs'!$B$6</f>
        <v>-9.2311460000045503E-2</v>
      </c>
      <c r="C310">
        <f>C309+'Inputs &amp; Outputs'!$B$6*'Inputs &amp; Outputs'!$B$2</f>
        <v>-17.193320000000067</v>
      </c>
      <c r="D310">
        <f>A310*Calculations!$C$4</f>
        <v>1.6980557585033354E-15</v>
      </c>
      <c r="E310">
        <f t="shared" si="32"/>
        <v>0</v>
      </c>
      <c r="F310">
        <f t="shared" si="31"/>
        <v>2.7719999999999807</v>
      </c>
      <c r="G310">
        <f t="shared" si="36"/>
        <v>1.6980557585033354E-15</v>
      </c>
      <c r="H310">
        <f t="shared" si="36"/>
        <v>0</v>
      </c>
    </row>
    <row r="311" spans="1:8" x14ac:dyDescent="0.2">
      <c r="A311">
        <f>A310+'Inputs &amp; Outputs'!$B$6</f>
        <v>2.7809999999999806</v>
      </c>
      <c r="B311">
        <f>B310+C311*'Inputs &amp; Outputs'!$B$6</f>
        <v>-0.24784595000004611</v>
      </c>
      <c r="C311">
        <f>C310+'Inputs &amp; Outputs'!$B$6*'Inputs &amp; Outputs'!$B$2</f>
        <v>-17.281610000000068</v>
      </c>
      <c r="D311">
        <f>A311*Calculations!$C$4</f>
        <v>1.7035689265504243E-15</v>
      </c>
      <c r="E311">
        <f t="shared" si="32"/>
        <v>0</v>
      </c>
      <c r="F311">
        <f t="shared" si="31"/>
        <v>2.7809999999999806</v>
      </c>
      <c r="G311">
        <f t="shared" si="36"/>
        <v>1.7035689265504243E-15</v>
      </c>
      <c r="H311">
        <f t="shared" si="36"/>
        <v>0</v>
      </c>
    </row>
    <row r="312" spans="1:8" x14ac:dyDescent="0.2">
      <c r="A312">
        <f>A311+'Inputs &amp; Outputs'!$B$6</f>
        <v>2.7899999999999805</v>
      </c>
      <c r="B312">
        <f>B311+C312*'Inputs &amp; Outputs'!$B$6</f>
        <v>-0.40417505000004672</v>
      </c>
      <c r="C312">
        <f>C311+'Inputs &amp; Outputs'!$B$6*'Inputs &amp; Outputs'!$B$2</f>
        <v>-17.369900000000069</v>
      </c>
      <c r="D312">
        <f>A312*Calculations!$C$4</f>
        <v>1.7090820945975129E-15</v>
      </c>
      <c r="E312">
        <f t="shared" si="32"/>
        <v>0</v>
      </c>
      <c r="F312">
        <f t="shared" si="31"/>
        <v>2.7899999999999805</v>
      </c>
      <c r="G312">
        <f t="shared" si="36"/>
        <v>1.7090820945975129E-15</v>
      </c>
      <c r="H312">
        <f t="shared" si="36"/>
        <v>0</v>
      </c>
    </row>
    <row r="313" spans="1:8" x14ac:dyDescent="0.2">
      <c r="A313">
        <f>A312+'Inputs &amp; Outputs'!$B$6</f>
        <v>2.7989999999999804</v>
      </c>
      <c r="B313">
        <f>B312+C313*'Inputs &amp; Outputs'!$B$6</f>
        <v>-0.5612987600000473</v>
      </c>
      <c r="C313">
        <f>C312+'Inputs &amp; Outputs'!$B$6*'Inputs &amp; Outputs'!$B$2</f>
        <v>-17.458190000000069</v>
      </c>
      <c r="D313">
        <f>A313*Calculations!$C$4</f>
        <v>1.7145952626446017E-15</v>
      </c>
      <c r="E313">
        <f t="shared" si="32"/>
        <v>0</v>
      </c>
      <c r="F313" t="e">
        <f t="shared" si="31"/>
        <v>#N/A</v>
      </c>
      <c r="G313" t="e">
        <f t="shared" si="36"/>
        <v>#N/A</v>
      </c>
      <c r="H313" t="e">
        <f t="shared" si="36"/>
        <v>#N/A</v>
      </c>
    </row>
    <row r="314" spans="1:8" x14ac:dyDescent="0.2">
      <c r="A314">
        <f>A313+'Inputs &amp; Outputs'!$B$6</f>
        <v>2.8079999999999803</v>
      </c>
      <c r="B314">
        <f>B313+C314*'Inputs &amp; Outputs'!$B$6</f>
        <v>-0.71921708000004791</v>
      </c>
      <c r="C314">
        <f>C313+'Inputs &amp; Outputs'!$B$6*'Inputs &amp; Outputs'!$B$2</f>
        <v>-17.54648000000007</v>
      </c>
      <c r="D314">
        <f>A314*Calculations!$C$4</f>
        <v>1.7201084306916903E-15</v>
      </c>
      <c r="E314">
        <f t="shared" si="32"/>
        <v>0</v>
      </c>
      <c r="F314" t="e">
        <f t="shared" si="31"/>
        <v>#N/A</v>
      </c>
      <c r="G314" t="e">
        <f t="shared" si="36"/>
        <v>#N/A</v>
      </c>
      <c r="H314" t="e">
        <f t="shared" si="36"/>
        <v>#N/A</v>
      </c>
    </row>
    <row r="315" spans="1:8" x14ac:dyDescent="0.2">
      <c r="A315">
        <f>A314+'Inputs &amp; Outputs'!$B$6</f>
        <v>2.8169999999999802</v>
      </c>
      <c r="B315">
        <f>B314+C315*'Inputs &amp; Outputs'!$B$6</f>
        <v>-0.87793001000004856</v>
      </c>
      <c r="C315">
        <f>C314+'Inputs &amp; Outputs'!$B$6*'Inputs &amp; Outputs'!$B$2</f>
        <v>-17.634770000000071</v>
      </c>
      <c r="D315">
        <f>A315*Calculations!$C$4</f>
        <v>1.7256215987387792E-15</v>
      </c>
      <c r="E315">
        <f t="shared" si="32"/>
        <v>0</v>
      </c>
      <c r="F315" t="e">
        <f t="shared" si="31"/>
        <v>#N/A</v>
      </c>
      <c r="G315" t="e">
        <f t="shared" si="36"/>
        <v>#N/A</v>
      </c>
      <c r="H315" t="e">
        <f t="shared" si="36"/>
        <v>#N/A</v>
      </c>
    </row>
    <row r="316" spans="1:8" x14ac:dyDescent="0.2">
      <c r="A316">
        <f>A315+'Inputs &amp; Outputs'!$B$6</f>
        <v>2.8259999999999801</v>
      </c>
      <c r="B316">
        <f>B315+C316*'Inputs &amp; Outputs'!$B$6</f>
        <v>-1.0374375500000492</v>
      </c>
      <c r="C316">
        <f>C315+'Inputs &amp; Outputs'!$B$6*'Inputs &amp; Outputs'!$B$2</f>
        <v>-17.723060000000071</v>
      </c>
      <c r="D316">
        <f>A316*Calculations!$C$4</f>
        <v>1.7311347667858678E-15</v>
      </c>
      <c r="E316">
        <f t="shared" si="32"/>
        <v>0</v>
      </c>
      <c r="F316" t="e">
        <f t="shared" si="31"/>
        <v>#N/A</v>
      </c>
      <c r="G316" t="e">
        <f t="shared" si="36"/>
        <v>#N/A</v>
      </c>
      <c r="H316" t="e">
        <f t="shared" si="36"/>
        <v>#N/A</v>
      </c>
    </row>
    <row r="317" spans="1:8" x14ac:dyDescent="0.2">
      <c r="A317">
        <f>A316+'Inputs &amp; Outputs'!$B$6</f>
        <v>2.83499999999998</v>
      </c>
      <c r="B317">
        <f>B316+C317*'Inputs &amp; Outputs'!$B$6</f>
        <v>-1.1977397000000498</v>
      </c>
      <c r="C317">
        <f>C316+'Inputs &amp; Outputs'!$B$6*'Inputs &amp; Outputs'!$B$2</f>
        <v>-17.811350000000072</v>
      </c>
      <c r="D317">
        <f>A317*Calculations!$C$4</f>
        <v>1.7366479348329566E-15</v>
      </c>
      <c r="E317">
        <f t="shared" si="32"/>
        <v>0</v>
      </c>
      <c r="F317" t="e">
        <f t="shared" si="31"/>
        <v>#N/A</v>
      </c>
      <c r="G317" t="e">
        <f t="shared" si="36"/>
        <v>#N/A</v>
      </c>
      <c r="H317" t="e">
        <f t="shared" si="36"/>
        <v>#N/A</v>
      </c>
    </row>
    <row r="318" spans="1:8" x14ac:dyDescent="0.2">
      <c r="A318">
        <f>A317+'Inputs &amp; Outputs'!$B$6</f>
        <v>2.8439999999999799</v>
      </c>
      <c r="B318">
        <f>B317+C318*'Inputs &amp; Outputs'!$B$6</f>
        <v>-1.3588364600000504</v>
      </c>
      <c r="C318">
        <f>C317+'Inputs &amp; Outputs'!$B$6*'Inputs &amp; Outputs'!$B$2</f>
        <v>-17.899640000000073</v>
      </c>
      <c r="D318">
        <f>A318*Calculations!$C$4</f>
        <v>1.7421611028800453E-15</v>
      </c>
      <c r="E318">
        <f t="shared" si="32"/>
        <v>0</v>
      </c>
      <c r="F318" t="e">
        <f t="shared" si="31"/>
        <v>#N/A</v>
      </c>
      <c r="G318" t="e">
        <f t="shared" si="36"/>
        <v>#N/A</v>
      </c>
      <c r="H318" t="e">
        <f t="shared" si="36"/>
        <v>#N/A</v>
      </c>
    </row>
    <row r="319" spans="1:8" x14ac:dyDescent="0.2">
      <c r="A319">
        <f>A318+'Inputs &amp; Outputs'!$B$6</f>
        <v>2.8529999999999798</v>
      </c>
      <c r="B319">
        <f>B318+C319*'Inputs &amp; Outputs'!$B$6</f>
        <v>-1.5207278300000511</v>
      </c>
      <c r="C319">
        <f>C318+'Inputs &amp; Outputs'!$B$6*'Inputs &amp; Outputs'!$B$2</f>
        <v>-17.987930000000073</v>
      </c>
      <c r="D319">
        <f>A319*Calculations!$C$4</f>
        <v>1.7476742709271341E-15</v>
      </c>
      <c r="E319">
        <f t="shared" si="32"/>
        <v>0</v>
      </c>
      <c r="F319" t="e">
        <f t="shared" si="31"/>
        <v>#N/A</v>
      </c>
      <c r="G319" t="e">
        <f t="shared" si="36"/>
        <v>#N/A</v>
      </c>
      <c r="H319" t="e">
        <f t="shared" si="36"/>
        <v>#N/A</v>
      </c>
    </row>
    <row r="320" spans="1:8" x14ac:dyDescent="0.2">
      <c r="A320">
        <f>A319+'Inputs &amp; Outputs'!$B$6</f>
        <v>2.8619999999999797</v>
      </c>
      <c r="B320">
        <f>B319+C320*'Inputs &amp; Outputs'!$B$6</f>
        <v>-1.6834138100000517</v>
      </c>
      <c r="C320">
        <f>C319+'Inputs &amp; Outputs'!$B$6*'Inputs &amp; Outputs'!$B$2</f>
        <v>-18.076220000000074</v>
      </c>
      <c r="D320">
        <f>A320*Calculations!$C$4</f>
        <v>1.7531874389742227E-15</v>
      </c>
      <c r="E320">
        <f t="shared" si="32"/>
        <v>0</v>
      </c>
      <c r="F320" t="e">
        <f t="shared" si="31"/>
        <v>#N/A</v>
      </c>
      <c r="G320" t="e">
        <f t="shared" si="36"/>
        <v>#N/A</v>
      </c>
      <c r="H320" t="e">
        <f t="shared" si="36"/>
        <v>#N/A</v>
      </c>
    </row>
    <row r="321" spans="1:8" x14ac:dyDescent="0.2">
      <c r="A321">
        <f>A320+'Inputs &amp; Outputs'!$B$6</f>
        <v>2.8709999999999796</v>
      </c>
      <c r="B321">
        <f>B320+C321*'Inputs &amp; Outputs'!$B$6</f>
        <v>-1.8468944000000524</v>
      </c>
      <c r="C321">
        <f>C320+'Inputs &amp; Outputs'!$B$6*'Inputs &amp; Outputs'!$B$2</f>
        <v>-18.164510000000075</v>
      </c>
      <c r="D321">
        <f>A321*Calculations!$C$4</f>
        <v>1.7587006070213116E-15</v>
      </c>
      <c r="E321">
        <f t="shared" si="32"/>
        <v>0</v>
      </c>
      <c r="F321" t="e">
        <f t="shared" si="31"/>
        <v>#N/A</v>
      </c>
      <c r="G321" t="e">
        <f t="shared" ref="G321:H332" si="37">IF(SUM($E318:$E321)=0,NA(),D321)</f>
        <v>#N/A</v>
      </c>
      <c r="H321" t="e">
        <f t="shared" si="37"/>
        <v>#N/A</v>
      </c>
    </row>
    <row r="322" spans="1:8" x14ac:dyDescent="0.2">
      <c r="A322">
        <f>A321+'Inputs &amp; Outputs'!$B$6</f>
        <v>2.8799999999999795</v>
      </c>
      <c r="B322">
        <f>B321+C322*'Inputs &amp; Outputs'!$B$6</f>
        <v>-2.011169600000053</v>
      </c>
      <c r="C322">
        <f>C321+'Inputs &amp; Outputs'!$B$6*'Inputs &amp; Outputs'!$B$2</f>
        <v>-18.252800000000075</v>
      </c>
      <c r="D322">
        <f>A322*Calculations!$C$4</f>
        <v>1.7642137750684002E-15</v>
      </c>
      <c r="E322">
        <f t="shared" si="32"/>
        <v>0</v>
      </c>
      <c r="F322" t="e">
        <f t="shared" si="31"/>
        <v>#N/A</v>
      </c>
      <c r="G322" t="e">
        <f t="shared" si="37"/>
        <v>#N/A</v>
      </c>
      <c r="H322" t="e">
        <f t="shared" si="37"/>
        <v>#N/A</v>
      </c>
    </row>
    <row r="323" spans="1:8" x14ac:dyDescent="0.2">
      <c r="A323">
        <f>A322+'Inputs &amp; Outputs'!$B$6</f>
        <v>2.8889999999999794</v>
      </c>
      <c r="B323">
        <f>B322+C323*'Inputs &amp; Outputs'!$B$6</f>
        <v>-2.1762394100000537</v>
      </c>
      <c r="C323">
        <f>C322+'Inputs &amp; Outputs'!$B$6*'Inputs &amp; Outputs'!$B$2</f>
        <v>-18.341090000000076</v>
      </c>
      <c r="D323">
        <f>A323*Calculations!$C$4</f>
        <v>1.769726943115489E-15</v>
      </c>
      <c r="E323">
        <f t="shared" si="32"/>
        <v>0</v>
      </c>
      <c r="F323" t="e">
        <f t="shared" si="31"/>
        <v>#N/A</v>
      </c>
      <c r="G323" t="e">
        <f t="shared" si="37"/>
        <v>#N/A</v>
      </c>
      <c r="H323" t="e">
        <f t="shared" si="37"/>
        <v>#N/A</v>
      </c>
    </row>
    <row r="324" spans="1:8" x14ac:dyDescent="0.2">
      <c r="A324">
        <f>A323+'Inputs &amp; Outputs'!$B$6</f>
        <v>2.8979999999999793</v>
      </c>
      <c r="B324">
        <f>B323+C324*'Inputs &amp; Outputs'!$B$6</f>
        <v>-2.3421038300000543</v>
      </c>
      <c r="C324">
        <f>C323+'Inputs &amp; Outputs'!$B$6*'Inputs &amp; Outputs'!$B$2</f>
        <v>-18.429380000000076</v>
      </c>
      <c r="D324">
        <f>A324*Calculations!$C$4</f>
        <v>1.7752401111625777E-15</v>
      </c>
      <c r="E324">
        <f t="shared" si="32"/>
        <v>0</v>
      </c>
      <c r="F324" t="e">
        <f t="shared" si="31"/>
        <v>#N/A</v>
      </c>
      <c r="G324" t="e">
        <f t="shared" si="37"/>
        <v>#N/A</v>
      </c>
      <c r="H324" t="e">
        <f t="shared" si="37"/>
        <v>#N/A</v>
      </c>
    </row>
    <row r="325" spans="1:8" x14ac:dyDescent="0.2">
      <c r="A325">
        <f>A324+'Inputs &amp; Outputs'!$B$6</f>
        <v>2.9069999999999792</v>
      </c>
      <c r="B325">
        <f>B324+C325*'Inputs &amp; Outputs'!$B$6</f>
        <v>-2.5087628600000551</v>
      </c>
      <c r="C325">
        <f>C324+'Inputs &amp; Outputs'!$B$6*'Inputs &amp; Outputs'!$B$2</f>
        <v>-18.517670000000077</v>
      </c>
      <c r="D325">
        <f>A325*Calculations!$C$4</f>
        <v>1.7807532792096665E-15</v>
      </c>
      <c r="E325">
        <f t="shared" si="32"/>
        <v>0</v>
      </c>
      <c r="F325" t="e">
        <f t="shared" si="31"/>
        <v>#N/A</v>
      </c>
      <c r="G325" t="e">
        <f t="shared" si="37"/>
        <v>#N/A</v>
      </c>
      <c r="H325" t="e">
        <f t="shared" si="37"/>
        <v>#N/A</v>
      </c>
    </row>
    <row r="326" spans="1:8" x14ac:dyDescent="0.2">
      <c r="A326">
        <f>A325+'Inputs &amp; Outputs'!$B$6</f>
        <v>2.9159999999999791</v>
      </c>
      <c r="B326">
        <f>B325+C326*'Inputs &amp; Outputs'!$B$6</f>
        <v>-2.6762165000000557</v>
      </c>
      <c r="C326">
        <f>C325+'Inputs &amp; Outputs'!$B$6*'Inputs &amp; Outputs'!$B$2</f>
        <v>-18.605960000000078</v>
      </c>
      <c r="D326">
        <f>A326*Calculations!$C$4</f>
        <v>1.7862664472567551E-15</v>
      </c>
      <c r="E326">
        <f t="shared" si="32"/>
        <v>0</v>
      </c>
      <c r="F326" t="e">
        <f t="shared" ref="F326:F389" si="38">IF(SUM(E323:E325)=0,NA(),A326)</f>
        <v>#N/A</v>
      </c>
      <c r="G326" t="e">
        <f t="shared" si="37"/>
        <v>#N/A</v>
      </c>
      <c r="H326" t="e">
        <f t="shared" si="37"/>
        <v>#N/A</v>
      </c>
    </row>
    <row r="327" spans="1:8" x14ac:dyDescent="0.2">
      <c r="A327">
        <f>A326+'Inputs &amp; Outputs'!$B$6</f>
        <v>2.924999999999979</v>
      </c>
      <c r="B327">
        <f>B326+C327*'Inputs &amp; Outputs'!$B$6</f>
        <v>-2.8444647500000566</v>
      </c>
      <c r="C327">
        <f>C326+'Inputs &amp; Outputs'!$B$6*'Inputs &amp; Outputs'!$B$2</f>
        <v>-18.694250000000078</v>
      </c>
      <c r="D327">
        <f>A327*Calculations!$C$4</f>
        <v>1.7917796153038437E-15</v>
      </c>
      <c r="E327">
        <f t="shared" si="32"/>
        <v>0</v>
      </c>
      <c r="F327" t="e">
        <f t="shared" si="38"/>
        <v>#N/A</v>
      </c>
      <c r="G327" t="e">
        <f t="shared" si="37"/>
        <v>#N/A</v>
      </c>
      <c r="H327" t="e">
        <f t="shared" si="37"/>
        <v>#N/A</v>
      </c>
    </row>
    <row r="328" spans="1:8" x14ac:dyDescent="0.2">
      <c r="A328">
        <f>A327+'Inputs &amp; Outputs'!$B$6</f>
        <v>2.9339999999999788</v>
      </c>
      <c r="B328">
        <f>B327+C328*'Inputs &amp; Outputs'!$B$6</f>
        <v>-3.0135076100000573</v>
      </c>
      <c r="C328">
        <f>C327+'Inputs &amp; Outputs'!$B$6*'Inputs &amp; Outputs'!$B$2</f>
        <v>-18.782540000000079</v>
      </c>
      <c r="D328">
        <f>A328*Calculations!$C$4</f>
        <v>1.7972927833509328E-15</v>
      </c>
      <c r="E328">
        <f t="shared" si="32"/>
        <v>0</v>
      </c>
      <c r="F328" t="e">
        <f t="shared" si="38"/>
        <v>#N/A</v>
      </c>
      <c r="G328" t="e">
        <f t="shared" si="37"/>
        <v>#N/A</v>
      </c>
      <c r="H328" t="e">
        <f t="shared" si="37"/>
        <v>#N/A</v>
      </c>
    </row>
    <row r="329" spans="1:8" x14ac:dyDescent="0.2">
      <c r="A329">
        <f>A328+'Inputs &amp; Outputs'!$B$6</f>
        <v>2.9429999999999787</v>
      </c>
      <c r="B329">
        <f>B328+C329*'Inputs &amp; Outputs'!$B$6</f>
        <v>-3.1833450800000582</v>
      </c>
      <c r="C329">
        <f>C328+'Inputs &amp; Outputs'!$B$6*'Inputs &amp; Outputs'!$B$2</f>
        <v>-18.87083000000008</v>
      </c>
      <c r="D329">
        <f>A329*Calculations!$C$4</f>
        <v>1.8028059513980214E-15</v>
      </c>
      <c r="E329">
        <f t="shared" si="32"/>
        <v>0</v>
      </c>
      <c r="F329" t="e">
        <f t="shared" si="38"/>
        <v>#N/A</v>
      </c>
      <c r="G329" t="e">
        <f t="shared" si="37"/>
        <v>#N/A</v>
      </c>
      <c r="H329" t="e">
        <f t="shared" si="37"/>
        <v>#N/A</v>
      </c>
    </row>
    <row r="330" spans="1:8" x14ac:dyDescent="0.2">
      <c r="A330">
        <f>A329+'Inputs &amp; Outputs'!$B$6</f>
        <v>2.9519999999999786</v>
      </c>
      <c r="B330">
        <f>B329+C330*'Inputs &amp; Outputs'!$B$6</f>
        <v>-3.353977160000059</v>
      </c>
      <c r="C330">
        <f>C329+'Inputs &amp; Outputs'!$B$6*'Inputs &amp; Outputs'!$B$2</f>
        <v>-18.95912000000008</v>
      </c>
      <c r="D330">
        <f>A330*Calculations!$C$4</f>
        <v>1.80831911944511E-15</v>
      </c>
      <c r="E330">
        <f t="shared" si="32"/>
        <v>0</v>
      </c>
      <c r="F330" t="e">
        <f t="shared" si="38"/>
        <v>#N/A</v>
      </c>
      <c r="G330" t="e">
        <f t="shared" si="37"/>
        <v>#N/A</v>
      </c>
      <c r="H330" t="e">
        <f t="shared" si="37"/>
        <v>#N/A</v>
      </c>
    </row>
    <row r="331" spans="1:8" x14ac:dyDescent="0.2">
      <c r="A331">
        <f>A330+'Inputs &amp; Outputs'!$B$6</f>
        <v>2.9609999999999785</v>
      </c>
      <c r="B331">
        <f>B330+C331*'Inputs &amp; Outputs'!$B$6</f>
        <v>-3.5254038500000595</v>
      </c>
      <c r="C331">
        <f>C330+'Inputs &amp; Outputs'!$B$6*'Inputs &amp; Outputs'!$B$2</f>
        <v>-19.047410000000081</v>
      </c>
      <c r="D331">
        <f>A331*Calculations!$C$4</f>
        <v>1.8138322874921987E-15</v>
      </c>
      <c r="E331">
        <f t="shared" si="32"/>
        <v>0</v>
      </c>
      <c r="F331" t="e">
        <f t="shared" si="38"/>
        <v>#N/A</v>
      </c>
      <c r="G331" t="e">
        <f t="shared" si="37"/>
        <v>#N/A</v>
      </c>
      <c r="H331" t="e">
        <f t="shared" si="37"/>
        <v>#N/A</v>
      </c>
    </row>
    <row r="332" spans="1:8" x14ac:dyDescent="0.2">
      <c r="A332">
        <f>A331+'Inputs &amp; Outputs'!$B$6</f>
        <v>2.9699999999999784</v>
      </c>
      <c r="B332">
        <f>B331+C332*'Inputs &amp; Outputs'!$B$6</f>
        <v>-3.6976251500000603</v>
      </c>
      <c r="C332">
        <f>C331+'Inputs &amp; Outputs'!$B$6*'Inputs &amp; Outputs'!$B$2</f>
        <v>-19.135700000000082</v>
      </c>
      <c r="D332">
        <f>A332*Calculations!$C$4</f>
        <v>1.8193454555392877E-15</v>
      </c>
      <c r="E332">
        <f t="shared" si="32"/>
        <v>0</v>
      </c>
      <c r="F332" t="e">
        <f t="shared" si="38"/>
        <v>#N/A</v>
      </c>
      <c r="G332" t="e">
        <f t="shared" si="37"/>
        <v>#N/A</v>
      </c>
      <c r="H332" t="e">
        <f t="shared" si="37"/>
        <v>#N/A</v>
      </c>
    </row>
    <row r="333" spans="1:8" x14ac:dyDescent="0.2">
      <c r="A333">
        <f>A332+'Inputs &amp; Outputs'!$B$6</f>
        <v>2.9789999999999783</v>
      </c>
      <c r="B333">
        <f>B332+C333*'Inputs &amp; Outputs'!$B$6</f>
        <v>-3.8706410600000609</v>
      </c>
      <c r="C333">
        <f>C332+'Inputs &amp; Outputs'!$B$6*'Inputs &amp; Outputs'!$B$2</f>
        <v>-19.223990000000082</v>
      </c>
      <c r="D333">
        <f>A333*Calculations!$C$4</f>
        <v>1.8248586235863763E-15</v>
      </c>
      <c r="E333">
        <f t="shared" si="32"/>
        <v>0</v>
      </c>
      <c r="F333" t="e">
        <f t="shared" si="38"/>
        <v>#N/A</v>
      </c>
      <c r="G333" t="e">
        <f t="shared" ref="G333:H344" si="39">IF(SUM($E330:$E333)=0,NA(),D333)</f>
        <v>#N/A</v>
      </c>
      <c r="H333" t="e">
        <f t="shared" si="39"/>
        <v>#N/A</v>
      </c>
    </row>
    <row r="334" spans="1:8" x14ac:dyDescent="0.2">
      <c r="A334">
        <f>A333+'Inputs &amp; Outputs'!$B$6</f>
        <v>2.9879999999999782</v>
      </c>
      <c r="B334">
        <f>B333+C334*'Inputs &amp; Outputs'!$B$6</f>
        <v>-4.0444515800000618</v>
      </c>
      <c r="C334">
        <f>C333+'Inputs &amp; Outputs'!$B$6*'Inputs &amp; Outputs'!$B$2</f>
        <v>-19.312280000000083</v>
      </c>
      <c r="D334">
        <f>A334*Calculations!$C$4</f>
        <v>1.830371791633465E-15</v>
      </c>
      <c r="E334">
        <f t="shared" si="32"/>
        <v>0</v>
      </c>
      <c r="F334" t="e">
        <f t="shared" si="38"/>
        <v>#N/A</v>
      </c>
      <c r="G334" t="e">
        <f t="shared" si="39"/>
        <v>#N/A</v>
      </c>
      <c r="H334" t="e">
        <f t="shared" si="39"/>
        <v>#N/A</v>
      </c>
    </row>
    <row r="335" spans="1:8" x14ac:dyDescent="0.2">
      <c r="A335">
        <f>A334+'Inputs &amp; Outputs'!$B$6</f>
        <v>2.9969999999999781</v>
      </c>
      <c r="B335">
        <f>B334+C335*'Inputs &amp; Outputs'!$B$6</f>
        <v>-4.2190567100000624</v>
      </c>
      <c r="C335">
        <f>C334+'Inputs &amp; Outputs'!$B$6*'Inputs &amp; Outputs'!$B$2</f>
        <v>-19.400570000000084</v>
      </c>
      <c r="D335">
        <f>A335*Calculations!$C$4</f>
        <v>1.8358849596805536E-15</v>
      </c>
      <c r="E335">
        <f t="shared" si="32"/>
        <v>0</v>
      </c>
      <c r="F335" t="e">
        <f t="shared" si="38"/>
        <v>#N/A</v>
      </c>
      <c r="G335" t="e">
        <f t="shared" si="39"/>
        <v>#N/A</v>
      </c>
      <c r="H335" t="e">
        <f t="shared" si="39"/>
        <v>#N/A</v>
      </c>
    </row>
    <row r="336" spans="1:8" x14ac:dyDescent="0.2">
      <c r="A336">
        <f>A335+'Inputs &amp; Outputs'!$B$6</f>
        <v>3.005999999999978</v>
      </c>
      <c r="B336">
        <f>B335+C336*'Inputs &amp; Outputs'!$B$6</f>
        <v>-4.3944564500000629</v>
      </c>
      <c r="C336">
        <f>C335+'Inputs &amp; Outputs'!$B$6*'Inputs &amp; Outputs'!$B$2</f>
        <v>-19.488860000000084</v>
      </c>
      <c r="D336">
        <f>A336*Calculations!$C$4</f>
        <v>1.8413981277276422E-15</v>
      </c>
      <c r="E336">
        <f t="shared" si="32"/>
        <v>0</v>
      </c>
      <c r="F336" t="e">
        <f t="shared" si="38"/>
        <v>#N/A</v>
      </c>
      <c r="G336" t="e">
        <f t="shared" si="39"/>
        <v>#N/A</v>
      </c>
      <c r="H336" t="e">
        <f t="shared" si="39"/>
        <v>#N/A</v>
      </c>
    </row>
    <row r="337" spans="1:8" x14ac:dyDescent="0.2">
      <c r="A337">
        <f>A336+'Inputs &amp; Outputs'!$B$6</f>
        <v>3.0149999999999779</v>
      </c>
      <c r="B337">
        <f>B336+C337*'Inputs &amp; Outputs'!$B$6</f>
        <v>-4.5706508000000641</v>
      </c>
      <c r="C337">
        <f>C336+'Inputs &amp; Outputs'!$B$6*'Inputs &amp; Outputs'!$B$2</f>
        <v>-19.577150000000085</v>
      </c>
      <c r="D337">
        <f>A337*Calculations!$C$4</f>
        <v>1.8469112957747313E-15</v>
      </c>
      <c r="E337">
        <f t="shared" ref="E337:E400" si="40">IF(B337&gt;0,B337,0)</f>
        <v>0</v>
      </c>
      <c r="F337" t="e">
        <f t="shared" si="38"/>
        <v>#N/A</v>
      </c>
      <c r="G337" t="e">
        <f t="shared" si="39"/>
        <v>#N/A</v>
      </c>
      <c r="H337" t="e">
        <f t="shared" si="39"/>
        <v>#N/A</v>
      </c>
    </row>
    <row r="338" spans="1:8" x14ac:dyDescent="0.2">
      <c r="A338">
        <f>A337+'Inputs &amp; Outputs'!$B$6</f>
        <v>3.0239999999999778</v>
      </c>
      <c r="B338">
        <f>B337+C338*'Inputs &amp; Outputs'!$B$6</f>
        <v>-4.747639760000065</v>
      </c>
      <c r="C338">
        <f>C337+'Inputs &amp; Outputs'!$B$6*'Inputs &amp; Outputs'!$B$2</f>
        <v>-19.665440000000086</v>
      </c>
      <c r="D338">
        <f>A338*Calculations!$C$4</f>
        <v>1.8524244638218199E-15</v>
      </c>
      <c r="E338">
        <f t="shared" si="40"/>
        <v>0</v>
      </c>
      <c r="F338" t="e">
        <f t="shared" si="38"/>
        <v>#N/A</v>
      </c>
      <c r="G338" t="e">
        <f t="shared" si="39"/>
        <v>#N/A</v>
      </c>
      <c r="H338" t="e">
        <f t="shared" si="39"/>
        <v>#N/A</v>
      </c>
    </row>
    <row r="339" spans="1:8" x14ac:dyDescent="0.2">
      <c r="A339">
        <f>A338+'Inputs &amp; Outputs'!$B$6</f>
        <v>3.0329999999999777</v>
      </c>
      <c r="B339">
        <f>B338+C339*'Inputs &amp; Outputs'!$B$6</f>
        <v>-4.9254233300000658</v>
      </c>
      <c r="C339">
        <f>C338+'Inputs &amp; Outputs'!$B$6*'Inputs &amp; Outputs'!$B$2</f>
        <v>-19.753730000000086</v>
      </c>
      <c r="D339">
        <f>A339*Calculations!$C$4</f>
        <v>1.8579376318689085E-15</v>
      </c>
      <c r="E339">
        <f t="shared" si="40"/>
        <v>0</v>
      </c>
      <c r="F339" t="e">
        <f t="shared" si="38"/>
        <v>#N/A</v>
      </c>
      <c r="G339" t="e">
        <f t="shared" si="39"/>
        <v>#N/A</v>
      </c>
      <c r="H339" t="e">
        <f t="shared" si="39"/>
        <v>#N/A</v>
      </c>
    </row>
    <row r="340" spans="1:8" x14ac:dyDescent="0.2">
      <c r="A340">
        <f>A339+'Inputs &amp; Outputs'!$B$6</f>
        <v>3.0419999999999776</v>
      </c>
      <c r="B340">
        <f>B339+C340*'Inputs &amp; Outputs'!$B$6</f>
        <v>-5.1040015100000664</v>
      </c>
      <c r="C340">
        <f>C339+'Inputs &amp; Outputs'!$B$6*'Inputs &amp; Outputs'!$B$2</f>
        <v>-19.842020000000087</v>
      </c>
      <c r="D340">
        <f>A340*Calculations!$C$4</f>
        <v>1.8634507999159972E-15</v>
      </c>
      <c r="E340">
        <f t="shared" si="40"/>
        <v>0</v>
      </c>
      <c r="F340" t="e">
        <f t="shared" si="38"/>
        <v>#N/A</v>
      </c>
      <c r="G340" t="e">
        <f t="shared" si="39"/>
        <v>#N/A</v>
      </c>
      <c r="H340" t="e">
        <f t="shared" si="39"/>
        <v>#N/A</v>
      </c>
    </row>
    <row r="341" spans="1:8" x14ac:dyDescent="0.2">
      <c r="A341">
        <f>A340+'Inputs &amp; Outputs'!$B$6</f>
        <v>3.0509999999999775</v>
      </c>
      <c r="B341">
        <f>B340+C341*'Inputs &amp; Outputs'!$B$6</f>
        <v>-5.2833743000000668</v>
      </c>
      <c r="C341">
        <f>C340+'Inputs &amp; Outputs'!$B$6*'Inputs &amp; Outputs'!$B$2</f>
        <v>-19.930310000000087</v>
      </c>
      <c r="D341">
        <f>A341*Calculations!$C$4</f>
        <v>1.8689639679630862E-15</v>
      </c>
      <c r="E341">
        <f t="shared" si="40"/>
        <v>0</v>
      </c>
      <c r="F341" t="e">
        <f t="shared" si="38"/>
        <v>#N/A</v>
      </c>
      <c r="G341" t="e">
        <f t="shared" si="39"/>
        <v>#N/A</v>
      </c>
      <c r="H341" t="e">
        <f t="shared" si="39"/>
        <v>#N/A</v>
      </c>
    </row>
    <row r="342" spans="1:8" x14ac:dyDescent="0.2">
      <c r="A342">
        <f>A341+'Inputs &amp; Outputs'!$B$6</f>
        <v>3.0599999999999774</v>
      </c>
      <c r="B342">
        <f>B341+C342*'Inputs &amp; Outputs'!$B$6</f>
        <v>-5.4635417000000679</v>
      </c>
      <c r="C342">
        <f>C341+'Inputs &amp; Outputs'!$B$6*'Inputs &amp; Outputs'!$B$2</f>
        <v>-20.018600000000088</v>
      </c>
      <c r="D342">
        <f>A342*Calculations!$C$4</f>
        <v>1.8744771360101748E-15</v>
      </c>
      <c r="E342">
        <f t="shared" si="40"/>
        <v>0</v>
      </c>
      <c r="F342" t="e">
        <f t="shared" si="38"/>
        <v>#N/A</v>
      </c>
      <c r="G342" t="e">
        <f t="shared" si="39"/>
        <v>#N/A</v>
      </c>
      <c r="H342" t="e">
        <f t="shared" si="39"/>
        <v>#N/A</v>
      </c>
    </row>
    <row r="343" spans="1:8" x14ac:dyDescent="0.2">
      <c r="A343">
        <f>A342+'Inputs &amp; Outputs'!$B$6</f>
        <v>3.0689999999999773</v>
      </c>
      <c r="B343">
        <f>B342+C343*'Inputs &amp; Outputs'!$B$6</f>
        <v>-5.6445037100000688</v>
      </c>
      <c r="C343">
        <f>C342+'Inputs &amp; Outputs'!$B$6*'Inputs &amp; Outputs'!$B$2</f>
        <v>-20.106890000000089</v>
      </c>
      <c r="D343">
        <f>A343*Calculations!$C$4</f>
        <v>1.8799903040572634E-15</v>
      </c>
      <c r="E343">
        <f t="shared" si="40"/>
        <v>0</v>
      </c>
      <c r="F343" t="e">
        <f t="shared" si="38"/>
        <v>#N/A</v>
      </c>
      <c r="G343" t="e">
        <f t="shared" si="39"/>
        <v>#N/A</v>
      </c>
      <c r="H343" t="e">
        <f t="shared" si="39"/>
        <v>#N/A</v>
      </c>
    </row>
    <row r="344" spans="1:8" x14ac:dyDescent="0.2">
      <c r="A344">
        <f>A343+'Inputs &amp; Outputs'!$B$6</f>
        <v>3.0779999999999772</v>
      </c>
      <c r="B344">
        <f>B343+C344*'Inputs &amp; Outputs'!$B$6</f>
        <v>-5.8262603300000695</v>
      </c>
      <c r="C344">
        <f>C343+'Inputs &amp; Outputs'!$B$6*'Inputs &amp; Outputs'!$B$2</f>
        <v>-20.195180000000089</v>
      </c>
      <c r="D344">
        <f>A344*Calculations!$C$4</f>
        <v>1.8855034721043521E-15</v>
      </c>
      <c r="E344">
        <f t="shared" si="40"/>
        <v>0</v>
      </c>
      <c r="F344" t="e">
        <f t="shared" si="38"/>
        <v>#N/A</v>
      </c>
      <c r="G344" t="e">
        <f t="shared" si="39"/>
        <v>#N/A</v>
      </c>
      <c r="H344" t="e">
        <f t="shared" si="39"/>
        <v>#N/A</v>
      </c>
    </row>
    <row r="345" spans="1:8" x14ac:dyDescent="0.2">
      <c r="A345">
        <f>A344+'Inputs &amp; Outputs'!$B$6</f>
        <v>3.0869999999999771</v>
      </c>
      <c r="B345">
        <f>B344+C345*'Inputs &amp; Outputs'!$B$6</f>
        <v>-6.00881156000007</v>
      </c>
      <c r="C345">
        <f>C344+'Inputs &amp; Outputs'!$B$6*'Inputs &amp; Outputs'!$B$2</f>
        <v>-20.28347000000009</v>
      </c>
      <c r="D345">
        <f>A345*Calculations!$C$4</f>
        <v>1.8910166401514411E-15</v>
      </c>
      <c r="E345">
        <f t="shared" si="40"/>
        <v>0</v>
      </c>
      <c r="F345" t="e">
        <f t="shared" si="38"/>
        <v>#N/A</v>
      </c>
      <c r="G345" t="e">
        <f t="shared" ref="G345:H356" si="41">IF(SUM($E342:$E345)=0,NA(),D345)</f>
        <v>#N/A</v>
      </c>
      <c r="H345" t="e">
        <f t="shared" si="41"/>
        <v>#N/A</v>
      </c>
    </row>
    <row r="346" spans="1:8" x14ac:dyDescent="0.2">
      <c r="A346">
        <f>A345+'Inputs &amp; Outputs'!$B$6</f>
        <v>3.095999999999977</v>
      </c>
      <c r="B346">
        <f>B345+C346*'Inputs &amp; Outputs'!$B$6</f>
        <v>-6.1921574000000712</v>
      </c>
      <c r="C346">
        <f>C345+'Inputs &amp; Outputs'!$B$6*'Inputs &amp; Outputs'!$B$2</f>
        <v>-20.371760000000091</v>
      </c>
      <c r="D346">
        <f>A346*Calculations!$C$4</f>
        <v>1.8965298081985297E-15</v>
      </c>
      <c r="E346">
        <f t="shared" si="40"/>
        <v>0</v>
      </c>
      <c r="F346" t="e">
        <f t="shared" si="38"/>
        <v>#N/A</v>
      </c>
      <c r="G346" t="e">
        <f t="shared" si="41"/>
        <v>#N/A</v>
      </c>
      <c r="H346" t="e">
        <f t="shared" si="41"/>
        <v>#N/A</v>
      </c>
    </row>
    <row r="347" spans="1:8" x14ac:dyDescent="0.2">
      <c r="A347">
        <f>A346+'Inputs &amp; Outputs'!$B$6</f>
        <v>3.1049999999999769</v>
      </c>
      <c r="B347">
        <f>B346+C347*'Inputs &amp; Outputs'!$B$6</f>
        <v>-6.3762978500000722</v>
      </c>
      <c r="C347">
        <f>C346+'Inputs &amp; Outputs'!$B$6*'Inputs &amp; Outputs'!$B$2</f>
        <v>-20.460050000000091</v>
      </c>
      <c r="D347">
        <f>A347*Calculations!$C$4</f>
        <v>1.9020429762456184E-15</v>
      </c>
      <c r="E347">
        <f t="shared" si="40"/>
        <v>0</v>
      </c>
      <c r="F347" t="e">
        <f t="shared" si="38"/>
        <v>#N/A</v>
      </c>
      <c r="G347" t="e">
        <f t="shared" si="41"/>
        <v>#N/A</v>
      </c>
      <c r="H347" t="e">
        <f t="shared" si="41"/>
        <v>#N/A</v>
      </c>
    </row>
    <row r="348" spans="1:8" x14ac:dyDescent="0.2">
      <c r="A348">
        <f>A347+'Inputs &amp; Outputs'!$B$6</f>
        <v>3.1139999999999768</v>
      </c>
      <c r="B348">
        <f>B347+C348*'Inputs &amp; Outputs'!$B$6</f>
        <v>-6.561232910000073</v>
      </c>
      <c r="C348">
        <f>C347+'Inputs &amp; Outputs'!$B$6*'Inputs &amp; Outputs'!$B$2</f>
        <v>-20.548340000000092</v>
      </c>
      <c r="D348">
        <f>A348*Calculations!$C$4</f>
        <v>1.907556144292707E-15</v>
      </c>
      <c r="E348">
        <f t="shared" si="40"/>
        <v>0</v>
      </c>
      <c r="F348" t="e">
        <f t="shared" si="38"/>
        <v>#N/A</v>
      </c>
      <c r="G348" t="e">
        <f t="shared" si="41"/>
        <v>#N/A</v>
      </c>
      <c r="H348" t="e">
        <f t="shared" si="41"/>
        <v>#N/A</v>
      </c>
    </row>
    <row r="349" spans="1:8" x14ac:dyDescent="0.2">
      <c r="A349">
        <f>A348+'Inputs &amp; Outputs'!$B$6</f>
        <v>3.1229999999999767</v>
      </c>
      <c r="B349">
        <f>B348+C349*'Inputs &amp; Outputs'!$B$6</f>
        <v>-6.7469625800000737</v>
      </c>
      <c r="C349">
        <f>C348+'Inputs &amp; Outputs'!$B$6*'Inputs &amp; Outputs'!$B$2</f>
        <v>-20.636630000000093</v>
      </c>
      <c r="D349">
        <f>A349*Calculations!$C$4</f>
        <v>1.913069312339796E-15</v>
      </c>
      <c r="E349">
        <f t="shared" si="40"/>
        <v>0</v>
      </c>
      <c r="F349" t="e">
        <f t="shared" si="38"/>
        <v>#N/A</v>
      </c>
      <c r="G349" t="e">
        <f t="shared" si="41"/>
        <v>#N/A</v>
      </c>
      <c r="H349" t="e">
        <f t="shared" si="41"/>
        <v>#N/A</v>
      </c>
    </row>
    <row r="350" spans="1:8" x14ac:dyDescent="0.2">
      <c r="A350">
        <f>A349+'Inputs &amp; Outputs'!$B$6</f>
        <v>3.1319999999999766</v>
      </c>
      <c r="B350">
        <f>B349+C350*'Inputs &amp; Outputs'!$B$6</f>
        <v>-6.9334868600000741</v>
      </c>
      <c r="C350">
        <f>C349+'Inputs &amp; Outputs'!$B$6*'Inputs &amp; Outputs'!$B$2</f>
        <v>-20.724920000000093</v>
      </c>
      <c r="D350">
        <f>A350*Calculations!$C$4</f>
        <v>1.9185824803868847E-15</v>
      </c>
      <c r="E350">
        <f t="shared" si="40"/>
        <v>0</v>
      </c>
      <c r="F350" t="e">
        <f t="shared" si="38"/>
        <v>#N/A</v>
      </c>
      <c r="G350" t="e">
        <f t="shared" si="41"/>
        <v>#N/A</v>
      </c>
      <c r="H350" t="e">
        <f t="shared" si="41"/>
        <v>#N/A</v>
      </c>
    </row>
    <row r="351" spans="1:8" x14ac:dyDescent="0.2">
      <c r="A351">
        <f>A350+'Inputs &amp; Outputs'!$B$6</f>
        <v>3.1409999999999765</v>
      </c>
      <c r="B351">
        <f>B350+C351*'Inputs &amp; Outputs'!$B$6</f>
        <v>-7.1208057500000752</v>
      </c>
      <c r="C351">
        <f>C350+'Inputs &amp; Outputs'!$B$6*'Inputs &amp; Outputs'!$B$2</f>
        <v>-20.813210000000094</v>
      </c>
      <c r="D351">
        <f>A351*Calculations!$C$4</f>
        <v>1.9240956484339733E-15</v>
      </c>
      <c r="E351">
        <f t="shared" si="40"/>
        <v>0</v>
      </c>
      <c r="F351" t="e">
        <f t="shared" si="38"/>
        <v>#N/A</v>
      </c>
      <c r="G351" t="e">
        <f t="shared" si="41"/>
        <v>#N/A</v>
      </c>
      <c r="H351" t="e">
        <f t="shared" si="41"/>
        <v>#N/A</v>
      </c>
    </row>
    <row r="352" spans="1:8" x14ac:dyDescent="0.2">
      <c r="A352">
        <f>A351+'Inputs &amp; Outputs'!$B$6</f>
        <v>3.1499999999999764</v>
      </c>
      <c r="B352">
        <f>B351+C352*'Inputs &amp; Outputs'!$B$6</f>
        <v>-7.3089192500000761</v>
      </c>
      <c r="C352">
        <f>C351+'Inputs &amp; Outputs'!$B$6*'Inputs &amp; Outputs'!$B$2</f>
        <v>-20.901500000000095</v>
      </c>
      <c r="D352">
        <f>A352*Calculations!$C$4</f>
        <v>1.9296088164810619E-15</v>
      </c>
      <c r="E352">
        <f t="shared" si="40"/>
        <v>0</v>
      </c>
      <c r="F352" t="e">
        <f t="shared" si="38"/>
        <v>#N/A</v>
      </c>
      <c r="G352" t="e">
        <f t="shared" si="41"/>
        <v>#N/A</v>
      </c>
      <c r="H352" t="e">
        <f t="shared" si="41"/>
        <v>#N/A</v>
      </c>
    </row>
    <row r="353" spans="1:8" x14ac:dyDescent="0.2">
      <c r="A353">
        <f>A352+'Inputs &amp; Outputs'!$B$6</f>
        <v>3.1589999999999763</v>
      </c>
      <c r="B353">
        <f>B352+C353*'Inputs &amp; Outputs'!$B$6</f>
        <v>-7.4978273600000769</v>
      </c>
      <c r="C353">
        <f>C352+'Inputs &amp; Outputs'!$B$6*'Inputs &amp; Outputs'!$B$2</f>
        <v>-20.989790000000095</v>
      </c>
      <c r="D353">
        <f>A353*Calculations!$C$4</f>
        <v>1.9351219845281509E-15</v>
      </c>
      <c r="E353">
        <f t="shared" si="40"/>
        <v>0</v>
      </c>
      <c r="F353" t="e">
        <f t="shared" si="38"/>
        <v>#N/A</v>
      </c>
      <c r="G353" t="e">
        <f t="shared" si="41"/>
        <v>#N/A</v>
      </c>
      <c r="H353" t="e">
        <f t="shared" si="41"/>
        <v>#N/A</v>
      </c>
    </row>
    <row r="354" spans="1:8" x14ac:dyDescent="0.2">
      <c r="A354">
        <f>A353+'Inputs &amp; Outputs'!$B$6</f>
        <v>3.1679999999999762</v>
      </c>
      <c r="B354">
        <f>B353+C354*'Inputs &amp; Outputs'!$B$6</f>
        <v>-7.6875300800000774</v>
      </c>
      <c r="C354">
        <f>C353+'Inputs &amp; Outputs'!$B$6*'Inputs &amp; Outputs'!$B$2</f>
        <v>-21.078080000000096</v>
      </c>
      <c r="D354">
        <f>A354*Calculations!$C$4</f>
        <v>1.9406351525752396E-15</v>
      </c>
      <c r="E354">
        <f t="shared" si="40"/>
        <v>0</v>
      </c>
      <c r="F354" t="e">
        <f t="shared" si="38"/>
        <v>#N/A</v>
      </c>
      <c r="G354" t="e">
        <f t="shared" si="41"/>
        <v>#N/A</v>
      </c>
      <c r="H354" t="e">
        <f t="shared" si="41"/>
        <v>#N/A</v>
      </c>
    </row>
    <row r="355" spans="1:8" x14ac:dyDescent="0.2">
      <c r="A355">
        <f>A354+'Inputs &amp; Outputs'!$B$6</f>
        <v>3.1769999999999761</v>
      </c>
      <c r="B355">
        <f>B354+C355*'Inputs &amp; Outputs'!$B$6</f>
        <v>-7.8780274100000787</v>
      </c>
      <c r="C355">
        <f>C354+'Inputs &amp; Outputs'!$B$6*'Inputs &amp; Outputs'!$B$2</f>
        <v>-21.166370000000096</v>
      </c>
      <c r="D355">
        <f>A355*Calculations!$C$4</f>
        <v>1.9461483206223282E-15</v>
      </c>
      <c r="E355">
        <f t="shared" si="40"/>
        <v>0</v>
      </c>
      <c r="F355" t="e">
        <f t="shared" si="38"/>
        <v>#N/A</v>
      </c>
      <c r="G355" t="e">
        <f t="shared" si="41"/>
        <v>#N/A</v>
      </c>
      <c r="H355" t="e">
        <f t="shared" si="41"/>
        <v>#N/A</v>
      </c>
    </row>
    <row r="356" spans="1:8" x14ac:dyDescent="0.2">
      <c r="A356">
        <f>A355+'Inputs &amp; Outputs'!$B$6</f>
        <v>3.185999999999976</v>
      </c>
      <c r="B356">
        <f>B355+C356*'Inputs &amp; Outputs'!$B$6</f>
        <v>-8.0693193500000788</v>
      </c>
      <c r="C356">
        <f>C355+'Inputs &amp; Outputs'!$B$6*'Inputs &amp; Outputs'!$B$2</f>
        <v>-21.254660000000097</v>
      </c>
      <c r="D356">
        <f>A356*Calculations!$C$4</f>
        <v>1.9516614886694168E-15</v>
      </c>
      <c r="E356">
        <f t="shared" si="40"/>
        <v>0</v>
      </c>
      <c r="F356" t="e">
        <f t="shared" si="38"/>
        <v>#N/A</v>
      </c>
      <c r="G356" t="e">
        <f t="shared" si="41"/>
        <v>#N/A</v>
      </c>
      <c r="H356" t="e">
        <f t="shared" si="41"/>
        <v>#N/A</v>
      </c>
    </row>
    <row r="357" spans="1:8" x14ac:dyDescent="0.2">
      <c r="A357">
        <f>A356+'Inputs &amp; Outputs'!$B$6</f>
        <v>3.1949999999999759</v>
      </c>
      <c r="B357">
        <f>B356+C357*'Inputs &amp; Outputs'!$B$6</f>
        <v>-8.2614059000000797</v>
      </c>
      <c r="C357">
        <f>C356+'Inputs &amp; Outputs'!$B$6*'Inputs &amp; Outputs'!$B$2</f>
        <v>-21.342950000000098</v>
      </c>
      <c r="D357">
        <f>A357*Calculations!$C$4</f>
        <v>1.9571746567165059E-15</v>
      </c>
      <c r="E357">
        <f t="shared" si="40"/>
        <v>0</v>
      </c>
      <c r="F357" t="e">
        <f t="shared" si="38"/>
        <v>#N/A</v>
      </c>
      <c r="G357" t="e">
        <f t="shared" ref="G357:H368" si="42">IF(SUM($E354:$E357)=0,NA(),D357)</f>
        <v>#N/A</v>
      </c>
      <c r="H357" t="e">
        <f t="shared" si="42"/>
        <v>#N/A</v>
      </c>
    </row>
    <row r="358" spans="1:8" x14ac:dyDescent="0.2">
      <c r="A358">
        <f>A357+'Inputs &amp; Outputs'!$B$6</f>
        <v>3.2039999999999758</v>
      </c>
      <c r="B358">
        <f>B357+C358*'Inputs &amp; Outputs'!$B$6</f>
        <v>-8.4542870600000803</v>
      </c>
      <c r="C358">
        <f>C357+'Inputs &amp; Outputs'!$B$6*'Inputs &amp; Outputs'!$B$2</f>
        <v>-21.431240000000098</v>
      </c>
      <c r="D358">
        <f>A358*Calculations!$C$4</f>
        <v>1.9626878247635945E-15</v>
      </c>
      <c r="E358">
        <f t="shared" si="40"/>
        <v>0</v>
      </c>
      <c r="F358" t="e">
        <f t="shared" si="38"/>
        <v>#N/A</v>
      </c>
      <c r="G358" t="e">
        <f t="shared" si="42"/>
        <v>#N/A</v>
      </c>
      <c r="H358" t="e">
        <f t="shared" si="42"/>
        <v>#N/A</v>
      </c>
    </row>
    <row r="359" spans="1:8" x14ac:dyDescent="0.2">
      <c r="A359">
        <f>A358+'Inputs &amp; Outputs'!$B$6</f>
        <v>3.2129999999999757</v>
      </c>
      <c r="B359">
        <f>B358+C359*'Inputs &amp; Outputs'!$B$6</f>
        <v>-8.6479628300000808</v>
      </c>
      <c r="C359">
        <f>C358+'Inputs &amp; Outputs'!$B$6*'Inputs &amp; Outputs'!$B$2</f>
        <v>-21.519530000000099</v>
      </c>
      <c r="D359">
        <f>A359*Calculations!$C$4</f>
        <v>1.9682009928106831E-15</v>
      </c>
      <c r="E359">
        <f t="shared" si="40"/>
        <v>0</v>
      </c>
      <c r="F359" t="e">
        <f t="shared" si="38"/>
        <v>#N/A</v>
      </c>
      <c r="G359" t="e">
        <f t="shared" si="42"/>
        <v>#N/A</v>
      </c>
      <c r="H359" t="e">
        <f t="shared" si="42"/>
        <v>#N/A</v>
      </c>
    </row>
    <row r="360" spans="1:8" x14ac:dyDescent="0.2">
      <c r="A360">
        <f>A359+'Inputs &amp; Outputs'!$B$6</f>
        <v>3.2219999999999756</v>
      </c>
      <c r="B360">
        <f>B359+C360*'Inputs &amp; Outputs'!$B$6</f>
        <v>-8.8424332100000811</v>
      </c>
      <c r="C360">
        <f>C359+'Inputs &amp; Outputs'!$B$6*'Inputs &amp; Outputs'!$B$2</f>
        <v>-21.6078200000001</v>
      </c>
      <c r="D360">
        <f>A360*Calculations!$C$4</f>
        <v>1.9737141608577718E-15</v>
      </c>
      <c r="E360">
        <f t="shared" si="40"/>
        <v>0</v>
      </c>
      <c r="F360" t="e">
        <f t="shared" si="38"/>
        <v>#N/A</v>
      </c>
      <c r="G360" t="e">
        <f t="shared" si="42"/>
        <v>#N/A</v>
      </c>
      <c r="H360" t="e">
        <f t="shared" si="42"/>
        <v>#N/A</v>
      </c>
    </row>
    <row r="361" spans="1:8" x14ac:dyDescent="0.2">
      <c r="A361">
        <f>A360+'Inputs &amp; Outputs'!$B$6</f>
        <v>3.2309999999999754</v>
      </c>
      <c r="B361">
        <f>B360+C361*'Inputs &amp; Outputs'!$B$6</f>
        <v>-9.0376982000000812</v>
      </c>
      <c r="C361">
        <f>C360+'Inputs &amp; Outputs'!$B$6*'Inputs &amp; Outputs'!$B$2</f>
        <v>-21.6961100000001</v>
      </c>
      <c r="D361">
        <f>A361*Calculations!$C$4</f>
        <v>1.9792273289048604E-15</v>
      </c>
      <c r="E361">
        <f t="shared" si="40"/>
        <v>0</v>
      </c>
      <c r="F361" t="e">
        <f t="shared" si="38"/>
        <v>#N/A</v>
      </c>
      <c r="G361" t="e">
        <f t="shared" si="42"/>
        <v>#N/A</v>
      </c>
      <c r="H361" t="e">
        <f t="shared" si="42"/>
        <v>#N/A</v>
      </c>
    </row>
    <row r="362" spans="1:8" x14ac:dyDescent="0.2">
      <c r="A362">
        <f>A361+'Inputs &amp; Outputs'!$B$6</f>
        <v>3.2399999999999753</v>
      </c>
      <c r="B362">
        <f>B361+C362*'Inputs &amp; Outputs'!$B$6</f>
        <v>-9.2337578000000828</v>
      </c>
      <c r="C362">
        <f>C361+'Inputs &amp; Outputs'!$B$6*'Inputs &amp; Outputs'!$B$2</f>
        <v>-21.784400000000101</v>
      </c>
      <c r="D362">
        <f>A362*Calculations!$C$4</f>
        <v>1.9847404969519494E-15</v>
      </c>
      <c r="E362">
        <f t="shared" si="40"/>
        <v>0</v>
      </c>
      <c r="F362" t="e">
        <f t="shared" si="38"/>
        <v>#N/A</v>
      </c>
      <c r="G362" t="e">
        <f t="shared" si="42"/>
        <v>#N/A</v>
      </c>
      <c r="H362" t="e">
        <f t="shared" si="42"/>
        <v>#N/A</v>
      </c>
    </row>
    <row r="363" spans="1:8" x14ac:dyDescent="0.2">
      <c r="A363">
        <f>A362+'Inputs &amp; Outputs'!$B$6</f>
        <v>3.2489999999999752</v>
      </c>
      <c r="B363">
        <f>B362+C363*'Inputs &amp; Outputs'!$B$6</f>
        <v>-9.4306120100000843</v>
      </c>
      <c r="C363">
        <f>C362+'Inputs &amp; Outputs'!$B$6*'Inputs &amp; Outputs'!$B$2</f>
        <v>-21.872690000000102</v>
      </c>
      <c r="D363">
        <f>A363*Calculations!$C$4</f>
        <v>1.9902536649990381E-15</v>
      </c>
      <c r="E363">
        <f t="shared" si="40"/>
        <v>0</v>
      </c>
      <c r="F363" t="e">
        <f t="shared" si="38"/>
        <v>#N/A</v>
      </c>
      <c r="G363" t="e">
        <f t="shared" si="42"/>
        <v>#N/A</v>
      </c>
      <c r="H363" t="e">
        <f t="shared" si="42"/>
        <v>#N/A</v>
      </c>
    </row>
    <row r="364" spans="1:8" x14ac:dyDescent="0.2">
      <c r="A364">
        <f>A363+'Inputs &amp; Outputs'!$B$6</f>
        <v>3.2579999999999751</v>
      </c>
      <c r="B364">
        <f>B363+C364*'Inputs &amp; Outputs'!$B$6</f>
        <v>-9.6282608300000856</v>
      </c>
      <c r="C364">
        <f>C363+'Inputs &amp; Outputs'!$B$6*'Inputs &amp; Outputs'!$B$2</f>
        <v>-21.960980000000102</v>
      </c>
      <c r="D364">
        <f>A364*Calculations!$C$4</f>
        <v>1.9957668330461267E-15</v>
      </c>
      <c r="E364">
        <f t="shared" si="40"/>
        <v>0</v>
      </c>
      <c r="F364" t="e">
        <f t="shared" si="38"/>
        <v>#N/A</v>
      </c>
      <c r="G364" t="e">
        <f t="shared" si="42"/>
        <v>#N/A</v>
      </c>
      <c r="H364" t="e">
        <f t="shared" si="42"/>
        <v>#N/A</v>
      </c>
    </row>
    <row r="365" spans="1:8" x14ac:dyDescent="0.2">
      <c r="A365">
        <f>A364+'Inputs &amp; Outputs'!$B$6</f>
        <v>3.266999999999975</v>
      </c>
      <c r="B365">
        <f>B364+C365*'Inputs &amp; Outputs'!$B$6</f>
        <v>-9.8267042600000867</v>
      </c>
      <c r="C365">
        <f>C364+'Inputs &amp; Outputs'!$B$6*'Inputs &amp; Outputs'!$B$2</f>
        <v>-22.049270000000103</v>
      </c>
      <c r="D365">
        <f>A365*Calculations!$C$4</f>
        <v>2.0012800010932153E-15</v>
      </c>
      <c r="E365">
        <f t="shared" si="40"/>
        <v>0</v>
      </c>
      <c r="F365" t="e">
        <f t="shared" si="38"/>
        <v>#N/A</v>
      </c>
      <c r="G365" t="e">
        <f t="shared" si="42"/>
        <v>#N/A</v>
      </c>
      <c r="H365" t="e">
        <f t="shared" si="42"/>
        <v>#N/A</v>
      </c>
    </row>
    <row r="366" spans="1:8" x14ac:dyDescent="0.2">
      <c r="A366">
        <f>A365+'Inputs &amp; Outputs'!$B$6</f>
        <v>3.2759999999999749</v>
      </c>
      <c r="B366">
        <f>B365+C366*'Inputs &amp; Outputs'!$B$6</f>
        <v>-10.025942300000088</v>
      </c>
      <c r="C366">
        <f>C365+'Inputs &amp; Outputs'!$B$6*'Inputs &amp; Outputs'!$B$2</f>
        <v>-22.137560000000104</v>
      </c>
      <c r="D366">
        <f>A366*Calculations!$C$4</f>
        <v>2.0067931691403044E-15</v>
      </c>
      <c r="E366">
        <f t="shared" si="40"/>
        <v>0</v>
      </c>
      <c r="F366" t="e">
        <f t="shared" si="38"/>
        <v>#N/A</v>
      </c>
      <c r="G366" t="e">
        <f t="shared" si="42"/>
        <v>#N/A</v>
      </c>
      <c r="H366" t="e">
        <f t="shared" si="42"/>
        <v>#N/A</v>
      </c>
    </row>
    <row r="367" spans="1:8" x14ac:dyDescent="0.2">
      <c r="A367">
        <f>A366+'Inputs &amp; Outputs'!$B$6</f>
        <v>3.2849999999999748</v>
      </c>
      <c r="B367">
        <f>B366+C367*'Inputs &amp; Outputs'!$B$6</f>
        <v>-10.225974950000088</v>
      </c>
      <c r="C367">
        <f>C366+'Inputs &amp; Outputs'!$B$6*'Inputs &amp; Outputs'!$B$2</f>
        <v>-22.225850000000104</v>
      </c>
      <c r="D367">
        <f>A367*Calculations!$C$4</f>
        <v>2.012306337187393E-15</v>
      </c>
      <c r="E367">
        <f t="shared" si="40"/>
        <v>0</v>
      </c>
      <c r="F367" t="e">
        <f t="shared" si="38"/>
        <v>#N/A</v>
      </c>
      <c r="G367" t="e">
        <f t="shared" si="42"/>
        <v>#N/A</v>
      </c>
      <c r="H367" t="e">
        <f t="shared" si="42"/>
        <v>#N/A</v>
      </c>
    </row>
    <row r="368" spans="1:8" x14ac:dyDescent="0.2">
      <c r="A368">
        <f>A367+'Inputs &amp; Outputs'!$B$6</f>
        <v>3.2939999999999747</v>
      </c>
      <c r="B368">
        <f>B367+C368*'Inputs &amp; Outputs'!$B$6</f>
        <v>-10.426802210000089</v>
      </c>
      <c r="C368">
        <f>C367+'Inputs &amp; Outputs'!$B$6*'Inputs &amp; Outputs'!$B$2</f>
        <v>-22.314140000000105</v>
      </c>
      <c r="D368">
        <f>A368*Calculations!$C$4</f>
        <v>2.0178195052344816E-15</v>
      </c>
      <c r="E368">
        <f t="shared" si="40"/>
        <v>0</v>
      </c>
      <c r="F368" t="e">
        <f t="shared" si="38"/>
        <v>#N/A</v>
      </c>
      <c r="G368" t="e">
        <f t="shared" si="42"/>
        <v>#N/A</v>
      </c>
      <c r="H368" t="e">
        <f t="shared" si="42"/>
        <v>#N/A</v>
      </c>
    </row>
    <row r="369" spans="1:8" x14ac:dyDescent="0.2">
      <c r="A369">
        <f>A368+'Inputs &amp; Outputs'!$B$6</f>
        <v>3.3029999999999746</v>
      </c>
      <c r="B369">
        <f>B368+C369*'Inputs &amp; Outputs'!$B$6</f>
        <v>-10.628424080000089</v>
      </c>
      <c r="C369">
        <f>C368+'Inputs &amp; Outputs'!$B$6*'Inputs &amp; Outputs'!$B$2</f>
        <v>-22.402430000000106</v>
      </c>
      <c r="D369">
        <f>A369*Calculations!$C$4</f>
        <v>2.0233326732815702E-15</v>
      </c>
      <c r="E369">
        <f t="shared" si="40"/>
        <v>0</v>
      </c>
      <c r="F369" t="e">
        <f t="shared" si="38"/>
        <v>#N/A</v>
      </c>
      <c r="G369" t="e">
        <f t="shared" ref="G369:H380" si="43">IF(SUM($E366:$E369)=0,NA(),D369)</f>
        <v>#N/A</v>
      </c>
      <c r="H369" t="e">
        <f t="shared" si="43"/>
        <v>#N/A</v>
      </c>
    </row>
    <row r="370" spans="1:8" x14ac:dyDescent="0.2">
      <c r="A370">
        <f>A369+'Inputs &amp; Outputs'!$B$6</f>
        <v>3.3119999999999745</v>
      </c>
      <c r="B370">
        <f>B369+C370*'Inputs &amp; Outputs'!$B$6</f>
        <v>-10.830840560000089</v>
      </c>
      <c r="C370">
        <f>C369+'Inputs &amp; Outputs'!$B$6*'Inputs &amp; Outputs'!$B$2</f>
        <v>-22.490720000000106</v>
      </c>
      <c r="D370">
        <f>A370*Calculations!$C$4</f>
        <v>2.0288458413286593E-15</v>
      </c>
      <c r="E370">
        <f t="shared" si="40"/>
        <v>0</v>
      </c>
      <c r="F370" t="e">
        <f t="shared" si="38"/>
        <v>#N/A</v>
      </c>
      <c r="G370" t="e">
        <f t="shared" si="43"/>
        <v>#N/A</v>
      </c>
      <c r="H370" t="e">
        <f t="shared" si="43"/>
        <v>#N/A</v>
      </c>
    </row>
    <row r="371" spans="1:8" x14ac:dyDescent="0.2">
      <c r="A371">
        <f>A370+'Inputs &amp; Outputs'!$B$6</f>
        <v>3.3209999999999744</v>
      </c>
      <c r="B371">
        <f>B370+C371*'Inputs &amp; Outputs'!$B$6</f>
        <v>-11.034051650000091</v>
      </c>
      <c r="C371">
        <f>C370+'Inputs &amp; Outputs'!$B$6*'Inputs &amp; Outputs'!$B$2</f>
        <v>-22.579010000000107</v>
      </c>
      <c r="D371">
        <f>A371*Calculations!$C$4</f>
        <v>2.0343590093757479E-15</v>
      </c>
      <c r="E371">
        <f t="shared" si="40"/>
        <v>0</v>
      </c>
      <c r="F371" t="e">
        <f t="shared" si="38"/>
        <v>#N/A</v>
      </c>
      <c r="G371" t="e">
        <f t="shared" si="43"/>
        <v>#N/A</v>
      </c>
      <c r="H371" t="e">
        <f t="shared" si="43"/>
        <v>#N/A</v>
      </c>
    </row>
    <row r="372" spans="1:8" x14ac:dyDescent="0.2">
      <c r="A372">
        <f>A371+'Inputs &amp; Outputs'!$B$6</f>
        <v>3.3299999999999743</v>
      </c>
      <c r="B372">
        <f>B371+C372*'Inputs &amp; Outputs'!$B$6</f>
        <v>-11.238057350000092</v>
      </c>
      <c r="C372">
        <f>C371+'Inputs &amp; Outputs'!$B$6*'Inputs &amp; Outputs'!$B$2</f>
        <v>-22.667300000000107</v>
      </c>
      <c r="D372">
        <f>A372*Calculations!$C$4</f>
        <v>2.0398721774228365E-15</v>
      </c>
      <c r="E372">
        <f t="shared" si="40"/>
        <v>0</v>
      </c>
      <c r="F372" t="e">
        <f t="shared" si="38"/>
        <v>#N/A</v>
      </c>
      <c r="G372" t="e">
        <f t="shared" si="43"/>
        <v>#N/A</v>
      </c>
      <c r="H372" t="e">
        <f t="shared" si="43"/>
        <v>#N/A</v>
      </c>
    </row>
    <row r="373" spans="1:8" x14ac:dyDescent="0.2">
      <c r="A373">
        <f>A372+'Inputs &amp; Outputs'!$B$6</f>
        <v>3.3389999999999742</v>
      </c>
      <c r="B373">
        <f>B372+C373*'Inputs &amp; Outputs'!$B$6</f>
        <v>-11.442857660000094</v>
      </c>
      <c r="C373">
        <f>C372+'Inputs &amp; Outputs'!$B$6*'Inputs &amp; Outputs'!$B$2</f>
        <v>-22.755590000000108</v>
      </c>
      <c r="D373">
        <f>A373*Calculations!$C$4</f>
        <v>2.0453853454699252E-15</v>
      </c>
      <c r="E373">
        <f t="shared" si="40"/>
        <v>0</v>
      </c>
      <c r="F373" t="e">
        <f t="shared" si="38"/>
        <v>#N/A</v>
      </c>
      <c r="G373" t="e">
        <f t="shared" si="43"/>
        <v>#N/A</v>
      </c>
      <c r="H373" t="e">
        <f t="shared" si="43"/>
        <v>#N/A</v>
      </c>
    </row>
    <row r="374" spans="1:8" x14ac:dyDescent="0.2">
      <c r="A374">
        <f>A373+'Inputs &amp; Outputs'!$B$6</f>
        <v>3.3479999999999741</v>
      </c>
      <c r="B374">
        <f>B373+C374*'Inputs &amp; Outputs'!$B$6</f>
        <v>-11.648452580000095</v>
      </c>
      <c r="C374">
        <f>C373+'Inputs &amp; Outputs'!$B$6*'Inputs &amp; Outputs'!$B$2</f>
        <v>-22.843880000000109</v>
      </c>
      <c r="D374">
        <f>A374*Calculations!$C$4</f>
        <v>2.0508985135170142E-15</v>
      </c>
      <c r="E374">
        <f t="shared" si="40"/>
        <v>0</v>
      </c>
      <c r="F374" t="e">
        <f t="shared" si="38"/>
        <v>#N/A</v>
      </c>
      <c r="G374" t="e">
        <f t="shared" si="43"/>
        <v>#N/A</v>
      </c>
      <c r="H374" t="e">
        <f t="shared" si="43"/>
        <v>#N/A</v>
      </c>
    </row>
    <row r="375" spans="1:8" x14ac:dyDescent="0.2">
      <c r="A375">
        <f>A374+'Inputs &amp; Outputs'!$B$6</f>
        <v>3.356999999999974</v>
      </c>
      <c r="B375">
        <f>B374+C375*'Inputs &amp; Outputs'!$B$6</f>
        <v>-11.854842110000096</v>
      </c>
      <c r="C375">
        <f>C374+'Inputs &amp; Outputs'!$B$6*'Inputs &amp; Outputs'!$B$2</f>
        <v>-22.932170000000109</v>
      </c>
      <c r="D375">
        <f>A375*Calculations!$C$4</f>
        <v>2.0564116815641028E-15</v>
      </c>
      <c r="E375">
        <f t="shared" si="40"/>
        <v>0</v>
      </c>
      <c r="F375" t="e">
        <f t="shared" si="38"/>
        <v>#N/A</v>
      </c>
      <c r="G375" t="e">
        <f t="shared" si="43"/>
        <v>#N/A</v>
      </c>
      <c r="H375" t="e">
        <f t="shared" si="43"/>
        <v>#N/A</v>
      </c>
    </row>
    <row r="376" spans="1:8" x14ac:dyDescent="0.2">
      <c r="A376">
        <f>A375+'Inputs &amp; Outputs'!$B$6</f>
        <v>3.3659999999999739</v>
      </c>
      <c r="B376">
        <f>B375+C376*'Inputs &amp; Outputs'!$B$6</f>
        <v>-12.062026250000097</v>
      </c>
      <c r="C376">
        <f>C375+'Inputs &amp; Outputs'!$B$6*'Inputs &amp; Outputs'!$B$2</f>
        <v>-23.02046000000011</v>
      </c>
      <c r="D376">
        <f>A376*Calculations!$C$4</f>
        <v>2.0619248496111915E-15</v>
      </c>
      <c r="E376">
        <f t="shared" si="40"/>
        <v>0</v>
      </c>
      <c r="F376" t="e">
        <f t="shared" si="38"/>
        <v>#N/A</v>
      </c>
      <c r="G376" t="e">
        <f t="shared" si="43"/>
        <v>#N/A</v>
      </c>
      <c r="H376" t="e">
        <f t="shared" si="43"/>
        <v>#N/A</v>
      </c>
    </row>
    <row r="377" spans="1:8" x14ac:dyDescent="0.2">
      <c r="A377">
        <f>A376+'Inputs &amp; Outputs'!$B$6</f>
        <v>3.3749999999999738</v>
      </c>
      <c r="B377">
        <f>B376+C377*'Inputs &amp; Outputs'!$B$6</f>
        <v>-12.270005000000097</v>
      </c>
      <c r="C377">
        <f>C376+'Inputs &amp; Outputs'!$B$6*'Inputs &amp; Outputs'!$B$2</f>
        <v>-23.108750000000111</v>
      </c>
      <c r="D377">
        <f>A377*Calculations!$C$4</f>
        <v>2.0674380176582801E-15</v>
      </c>
      <c r="E377">
        <f t="shared" si="40"/>
        <v>0</v>
      </c>
      <c r="F377" t="e">
        <f t="shared" si="38"/>
        <v>#N/A</v>
      </c>
      <c r="G377" t="e">
        <f t="shared" si="43"/>
        <v>#N/A</v>
      </c>
      <c r="H377" t="e">
        <f t="shared" si="43"/>
        <v>#N/A</v>
      </c>
    </row>
    <row r="378" spans="1:8" x14ac:dyDescent="0.2">
      <c r="A378">
        <f>A377+'Inputs &amp; Outputs'!$B$6</f>
        <v>3.3839999999999737</v>
      </c>
      <c r="B378">
        <f>B377+C378*'Inputs &amp; Outputs'!$B$6</f>
        <v>-12.478778360000097</v>
      </c>
      <c r="C378">
        <f>C377+'Inputs &amp; Outputs'!$B$6*'Inputs &amp; Outputs'!$B$2</f>
        <v>-23.197040000000111</v>
      </c>
      <c r="D378">
        <f>A378*Calculations!$C$4</f>
        <v>2.0729511857053691E-15</v>
      </c>
      <c r="E378">
        <f t="shared" si="40"/>
        <v>0</v>
      </c>
      <c r="F378" t="e">
        <f t="shared" si="38"/>
        <v>#N/A</v>
      </c>
      <c r="G378" t="e">
        <f t="shared" si="43"/>
        <v>#N/A</v>
      </c>
      <c r="H378" t="e">
        <f t="shared" si="43"/>
        <v>#N/A</v>
      </c>
    </row>
    <row r="379" spans="1:8" x14ac:dyDescent="0.2">
      <c r="A379">
        <f>A378+'Inputs &amp; Outputs'!$B$6</f>
        <v>3.3929999999999736</v>
      </c>
      <c r="B379">
        <f>B378+C379*'Inputs &amp; Outputs'!$B$6</f>
        <v>-12.688346330000098</v>
      </c>
      <c r="C379">
        <f>C378+'Inputs &amp; Outputs'!$B$6*'Inputs &amp; Outputs'!$B$2</f>
        <v>-23.285330000000112</v>
      </c>
      <c r="D379">
        <f>A379*Calculations!$C$4</f>
        <v>2.0784643537524578E-15</v>
      </c>
      <c r="E379">
        <f t="shared" si="40"/>
        <v>0</v>
      </c>
      <c r="F379" t="e">
        <f t="shared" si="38"/>
        <v>#N/A</v>
      </c>
      <c r="G379" t="e">
        <f t="shared" si="43"/>
        <v>#N/A</v>
      </c>
      <c r="H379" t="e">
        <f t="shared" si="43"/>
        <v>#N/A</v>
      </c>
    </row>
    <row r="380" spans="1:8" x14ac:dyDescent="0.2">
      <c r="A380">
        <f>A379+'Inputs &amp; Outputs'!$B$6</f>
        <v>3.4019999999999735</v>
      </c>
      <c r="B380">
        <f>B379+C380*'Inputs &amp; Outputs'!$B$6</f>
        <v>-12.898708910000099</v>
      </c>
      <c r="C380">
        <f>C379+'Inputs &amp; Outputs'!$B$6*'Inputs &amp; Outputs'!$B$2</f>
        <v>-23.373620000000113</v>
      </c>
      <c r="D380">
        <f>A380*Calculations!$C$4</f>
        <v>2.0839775217995464E-15</v>
      </c>
      <c r="E380">
        <f t="shared" si="40"/>
        <v>0</v>
      </c>
      <c r="F380" t="e">
        <f t="shared" si="38"/>
        <v>#N/A</v>
      </c>
      <c r="G380" t="e">
        <f t="shared" si="43"/>
        <v>#N/A</v>
      </c>
      <c r="H380" t="e">
        <f t="shared" si="43"/>
        <v>#N/A</v>
      </c>
    </row>
    <row r="381" spans="1:8" x14ac:dyDescent="0.2">
      <c r="A381">
        <f>A380+'Inputs &amp; Outputs'!$B$6</f>
        <v>3.4109999999999734</v>
      </c>
      <c r="B381">
        <f>B380+C381*'Inputs &amp; Outputs'!$B$6</f>
        <v>-13.109866100000101</v>
      </c>
      <c r="C381">
        <f>C380+'Inputs &amp; Outputs'!$B$6*'Inputs &amp; Outputs'!$B$2</f>
        <v>-23.461910000000113</v>
      </c>
      <c r="D381">
        <f>A381*Calculations!$C$4</f>
        <v>2.089490689846635E-15</v>
      </c>
      <c r="E381">
        <f t="shared" si="40"/>
        <v>0</v>
      </c>
      <c r="F381" t="e">
        <f t="shared" si="38"/>
        <v>#N/A</v>
      </c>
      <c r="G381" t="e">
        <f t="shared" ref="G381:H392" si="44">IF(SUM($E378:$E381)=0,NA(),D381)</f>
        <v>#N/A</v>
      </c>
      <c r="H381" t="e">
        <f t="shared" si="44"/>
        <v>#N/A</v>
      </c>
    </row>
    <row r="382" spans="1:8" x14ac:dyDescent="0.2">
      <c r="A382">
        <f>A381+'Inputs &amp; Outputs'!$B$6</f>
        <v>3.4199999999999733</v>
      </c>
      <c r="B382">
        <f>B381+C382*'Inputs &amp; Outputs'!$B$6</f>
        <v>-13.321817900000102</v>
      </c>
      <c r="C382">
        <f>C381+'Inputs &amp; Outputs'!$B$6*'Inputs &amp; Outputs'!$B$2</f>
        <v>-23.550200000000114</v>
      </c>
      <c r="D382">
        <f>A382*Calculations!$C$4</f>
        <v>2.095003857893724E-15</v>
      </c>
      <c r="E382">
        <f t="shared" si="40"/>
        <v>0</v>
      </c>
      <c r="F382" t="e">
        <f t="shared" si="38"/>
        <v>#N/A</v>
      </c>
      <c r="G382" t="e">
        <f t="shared" si="44"/>
        <v>#N/A</v>
      </c>
      <c r="H382" t="e">
        <f t="shared" si="44"/>
        <v>#N/A</v>
      </c>
    </row>
    <row r="383" spans="1:8" x14ac:dyDescent="0.2">
      <c r="A383">
        <f>A382+'Inputs &amp; Outputs'!$B$6</f>
        <v>3.4289999999999732</v>
      </c>
      <c r="B383">
        <f>B382+C383*'Inputs &amp; Outputs'!$B$6</f>
        <v>-13.534564310000103</v>
      </c>
      <c r="C383">
        <f>C382+'Inputs &amp; Outputs'!$B$6*'Inputs &amp; Outputs'!$B$2</f>
        <v>-23.638490000000115</v>
      </c>
      <c r="D383">
        <f>A383*Calculations!$C$4</f>
        <v>2.1005170259408127E-15</v>
      </c>
      <c r="E383">
        <f t="shared" si="40"/>
        <v>0</v>
      </c>
      <c r="F383" t="e">
        <f t="shared" si="38"/>
        <v>#N/A</v>
      </c>
      <c r="G383" t="e">
        <f t="shared" si="44"/>
        <v>#N/A</v>
      </c>
      <c r="H383" t="e">
        <f t="shared" si="44"/>
        <v>#N/A</v>
      </c>
    </row>
    <row r="384" spans="1:8" x14ac:dyDescent="0.2">
      <c r="A384">
        <f>A383+'Inputs &amp; Outputs'!$B$6</f>
        <v>3.4379999999999731</v>
      </c>
      <c r="B384">
        <f>B383+C384*'Inputs &amp; Outputs'!$B$6</f>
        <v>-13.748105330000104</v>
      </c>
      <c r="C384">
        <f>C383+'Inputs &amp; Outputs'!$B$6*'Inputs &amp; Outputs'!$B$2</f>
        <v>-23.726780000000115</v>
      </c>
      <c r="D384">
        <f>A384*Calculations!$C$4</f>
        <v>2.1060301939879013E-15</v>
      </c>
      <c r="E384">
        <f t="shared" si="40"/>
        <v>0</v>
      </c>
      <c r="F384" t="e">
        <f t="shared" si="38"/>
        <v>#N/A</v>
      </c>
      <c r="G384" t="e">
        <f t="shared" si="44"/>
        <v>#N/A</v>
      </c>
      <c r="H384" t="e">
        <f t="shared" si="44"/>
        <v>#N/A</v>
      </c>
    </row>
    <row r="385" spans="1:8" x14ac:dyDescent="0.2">
      <c r="A385">
        <f>A384+'Inputs &amp; Outputs'!$B$6</f>
        <v>3.446999999999973</v>
      </c>
      <c r="B385">
        <f>B384+C385*'Inputs &amp; Outputs'!$B$6</f>
        <v>-13.962440960000105</v>
      </c>
      <c r="C385">
        <f>C384+'Inputs &amp; Outputs'!$B$6*'Inputs &amp; Outputs'!$B$2</f>
        <v>-23.815070000000116</v>
      </c>
      <c r="D385">
        <f>A385*Calculations!$C$4</f>
        <v>2.1115433620349899E-15</v>
      </c>
      <c r="E385">
        <f t="shared" si="40"/>
        <v>0</v>
      </c>
      <c r="F385" t="e">
        <f t="shared" si="38"/>
        <v>#N/A</v>
      </c>
      <c r="G385" t="e">
        <f t="shared" si="44"/>
        <v>#N/A</v>
      </c>
      <c r="H385" t="e">
        <f t="shared" si="44"/>
        <v>#N/A</v>
      </c>
    </row>
    <row r="386" spans="1:8" x14ac:dyDescent="0.2">
      <c r="A386">
        <f>A385+'Inputs &amp; Outputs'!$B$6</f>
        <v>3.4559999999999729</v>
      </c>
      <c r="B386">
        <f>B385+C386*'Inputs &amp; Outputs'!$B$6</f>
        <v>-14.177571200000106</v>
      </c>
      <c r="C386">
        <f>C385+'Inputs &amp; Outputs'!$B$6*'Inputs &amp; Outputs'!$B$2</f>
        <v>-23.903360000000117</v>
      </c>
      <c r="D386">
        <f>A386*Calculations!$C$4</f>
        <v>2.1170565300820786E-15</v>
      </c>
      <c r="E386">
        <f t="shared" si="40"/>
        <v>0</v>
      </c>
      <c r="F386" t="e">
        <f t="shared" si="38"/>
        <v>#N/A</v>
      </c>
      <c r="G386" t="e">
        <f t="shared" si="44"/>
        <v>#N/A</v>
      </c>
      <c r="H386" t="e">
        <f t="shared" si="44"/>
        <v>#N/A</v>
      </c>
    </row>
    <row r="387" spans="1:8" x14ac:dyDescent="0.2">
      <c r="A387">
        <f>A386+'Inputs &amp; Outputs'!$B$6</f>
        <v>3.4649999999999728</v>
      </c>
      <c r="B387">
        <f>B386+C387*'Inputs &amp; Outputs'!$B$6</f>
        <v>-14.393496050000106</v>
      </c>
      <c r="C387">
        <f>C386+'Inputs &amp; Outputs'!$B$6*'Inputs &amp; Outputs'!$B$2</f>
        <v>-23.991650000000117</v>
      </c>
      <c r="D387">
        <f>A387*Calculations!$C$4</f>
        <v>2.1225696981291676E-15</v>
      </c>
      <c r="E387">
        <f t="shared" si="40"/>
        <v>0</v>
      </c>
      <c r="F387" t="e">
        <f t="shared" si="38"/>
        <v>#N/A</v>
      </c>
      <c r="G387" t="e">
        <f t="shared" si="44"/>
        <v>#N/A</v>
      </c>
      <c r="H387" t="e">
        <f t="shared" si="44"/>
        <v>#N/A</v>
      </c>
    </row>
    <row r="388" spans="1:8" x14ac:dyDescent="0.2">
      <c r="A388">
        <f>A387+'Inputs &amp; Outputs'!$B$6</f>
        <v>3.4739999999999727</v>
      </c>
      <c r="B388">
        <f>B387+C388*'Inputs &amp; Outputs'!$B$6</f>
        <v>-14.610215510000106</v>
      </c>
      <c r="C388">
        <f>C387+'Inputs &amp; Outputs'!$B$6*'Inputs &amp; Outputs'!$B$2</f>
        <v>-24.079940000000118</v>
      </c>
      <c r="D388">
        <f>A388*Calculations!$C$4</f>
        <v>2.1280828661762562E-15</v>
      </c>
      <c r="E388">
        <f t="shared" si="40"/>
        <v>0</v>
      </c>
      <c r="F388" t="e">
        <f t="shared" si="38"/>
        <v>#N/A</v>
      </c>
      <c r="G388" t="e">
        <f t="shared" si="44"/>
        <v>#N/A</v>
      </c>
      <c r="H388" t="e">
        <f t="shared" si="44"/>
        <v>#N/A</v>
      </c>
    </row>
    <row r="389" spans="1:8" x14ac:dyDescent="0.2">
      <c r="A389">
        <f>A388+'Inputs &amp; Outputs'!$B$6</f>
        <v>3.4829999999999726</v>
      </c>
      <c r="B389">
        <f>B388+C389*'Inputs &amp; Outputs'!$B$6</f>
        <v>-14.827729580000108</v>
      </c>
      <c r="C389">
        <f>C388+'Inputs &amp; Outputs'!$B$6*'Inputs &amp; Outputs'!$B$2</f>
        <v>-24.168230000000118</v>
      </c>
      <c r="D389">
        <f>A389*Calculations!$C$4</f>
        <v>2.1335960342233449E-15</v>
      </c>
      <c r="E389">
        <f t="shared" si="40"/>
        <v>0</v>
      </c>
      <c r="F389" t="e">
        <f t="shared" si="38"/>
        <v>#N/A</v>
      </c>
      <c r="G389" t="e">
        <f t="shared" si="44"/>
        <v>#N/A</v>
      </c>
      <c r="H389" t="e">
        <f t="shared" si="44"/>
        <v>#N/A</v>
      </c>
    </row>
    <row r="390" spans="1:8" x14ac:dyDescent="0.2">
      <c r="A390">
        <f>A389+'Inputs &amp; Outputs'!$B$6</f>
        <v>3.4919999999999725</v>
      </c>
      <c r="B390">
        <f>B389+C390*'Inputs &amp; Outputs'!$B$6</f>
        <v>-15.04603826000011</v>
      </c>
      <c r="C390">
        <f>C389+'Inputs &amp; Outputs'!$B$6*'Inputs &amp; Outputs'!$B$2</f>
        <v>-24.256520000000119</v>
      </c>
      <c r="D390">
        <f>A390*Calculations!$C$4</f>
        <v>2.1391092022704335E-15</v>
      </c>
      <c r="E390">
        <f t="shared" si="40"/>
        <v>0</v>
      </c>
      <c r="F390" t="e">
        <f t="shared" ref="F390:F453" si="45">IF(SUM(E387:E389)=0,NA(),A390)</f>
        <v>#N/A</v>
      </c>
      <c r="G390" t="e">
        <f t="shared" si="44"/>
        <v>#N/A</v>
      </c>
      <c r="H390" t="e">
        <f t="shared" si="44"/>
        <v>#N/A</v>
      </c>
    </row>
    <row r="391" spans="1:8" x14ac:dyDescent="0.2">
      <c r="A391">
        <f>A390+'Inputs &amp; Outputs'!$B$6</f>
        <v>3.5009999999999724</v>
      </c>
      <c r="B391">
        <f>B390+C391*'Inputs &amp; Outputs'!$B$6</f>
        <v>-15.265141550000111</v>
      </c>
      <c r="C391">
        <f>C390+'Inputs &amp; Outputs'!$B$6*'Inputs &amp; Outputs'!$B$2</f>
        <v>-24.34481000000012</v>
      </c>
      <c r="D391">
        <f>A391*Calculations!$C$4</f>
        <v>2.1446223703175225E-15</v>
      </c>
      <c r="E391">
        <f t="shared" si="40"/>
        <v>0</v>
      </c>
      <c r="F391" t="e">
        <f t="shared" si="45"/>
        <v>#N/A</v>
      </c>
      <c r="G391" t="e">
        <f t="shared" si="44"/>
        <v>#N/A</v>
      </c>
      <c r="H391" t="e">
        <f t="shared" si="44"/>
        <v>#N/A</v>
      </c>
    </row>
    <row r="392" spans="1:8" x14ac:dyDescent="0.2">
      <c r="A392">
        <f>A391+'Inputs &amp; Outputs'!$B$6</f>
        <v>3.5099999999999723</v>
      </c>
      <c r="B392">
        <f>B391+C392*'Inputs &amp; Outputs'!$B$6</f>
        <v>-15.485039450000112</v>
      </c>
      <c r="C392">
        <f>C391+'Inputs &amp; Outputs'!$B$6*'Inputs &amp; Outputs'!$B$2</f>
        <v>-24.43310000000012</v>
      </c>
      <c r="D392">
        <f>A392*Calculations!$C$4</f>
        <v>2.1501355383646112E-15</v>
      </c>
      <c r="E392">
        <f t="shared" si="40"/>
        <v>0</v>
      </c>
      <c r="F392" t="e">
        <f t="shared" si="45"/>
        <v>#N/A</v>
      </c>
      <c r="G392" t="e">
        <f t="shared" si="44"/>
        <v>#N/A</v>
      </c>
      <c r="H392" t="e">
        <f t="shared" si="44"/>
        <v>#N/A</v>
      </c>
    </row>
    <row r="393" spans="1:8" x14ac:dyDescent="0.2">
      <c r="A393">
        <f>A392+'Inputs &amp; Outputs'!$B$6</f>
        <v>3.5189999999999722</v>
      </c>
      <c r="B393">
        <f>B392+C393*'Inputs &amp; Outputs'!$B$6</f>
        <v>-15.705731960000113</v>
      </c>
      <c r="C393">
        <f>C392+'Inputs &amp; Outputs'!$B$6*'Inputs &amp; Outputs'!$B$2</f>
        <v>-24.521390000000121</v>
      </c>
      <c r="D393">
        <f>A393*Calculations!$C$4</f>
        <v>2.1556487064116998E-15</v>
      </c>
      <c r="E393">
        <f t="shared" si="40"/>
        <v>0</v>
      </c>
      <c r="F393" t="e">
        <f t="shared" si="45"/>
        <v>#N/A</v>
      </c>
      <c r="G393" t="e">
        <f t="shared" ref="G393:H404" si="46">IF(SUM($E390:$E393)=0,NA(),D393)</f>
        <v>#N/A</v>
      </c>
      <c r="H393" t="e">
        <f t="shared" si="46"/>
        <v>#N/A</v>
      </c>
    </row>
    <row r="394" spans="1:8" x14ac:dyDescent="0.2">
      <c r="A394">
        <f>A393+'Inputs &amp; Outputs'!$B$6</f>
        <v>3.527999999999972</v>
      </c>
      <c r="B394">
        <f>B393+C394*'Inputs &amp; Outputs'!$B$6</f>
        <v>-15.927219080000114</v>
      </c>
      <c r="C394">
        <f>C393+'Inputs &amp; Outputs'!$B$6*'Inputs &amp; Outputs'!$B$2</f>
        <v>-24.609680000000122</v>
      </c>
      <c r="D394">
        <f>A394*Calculations!$C$4</f>
        <v>2.1611618744587884E-15</v>
      </c>
      <c r="E394">
        <f t="shared" si="40"/>
        <v>0</v>
      </c>
      <c r="F394" t="e">
        <f t="shared" si="45"/>
        <v>#N/A</v>
      </c>
      <c r="G394" t="e">
        <f t="shared" si="46"/>
        <v>#N/A</v>
      </c>
      <c r="H394" t="e">
        <f t="shared" si="46"/>
        <v>#N/A</v>
      </c>
    </row>
    <row r="395" spans="1:8" x14ac:dyDescent="0.2">
      <c r="A395">
        <f>A394+'Inputs &amp; Outputs'!$B$6</f>
        <v>3.5369999999999719</v>
      </c>
      <c r="B395">
        <f>B394+C395*'Inputs &amp; Outputs'!$B$6</f>
        <v>-16.149500810000117</v>
      </c>
      <c r="C395">
        <f>C394+'Inputs &amp; Outputs'!$B$6*'Inputs &amp; Outputs'!$B$2</f>
        <v>-24.697970000000122</v>
      </c>
      <c r="D395">
        <f>A395*Calculations!$C$4</f>
        <v>2.1666750425058774E-15</v>
      </c>
      <c r="E395">
        <f t="shared" si="40"/>
        <v>0</v>
      </c>
      <c r="F395" t="e">
        <f t="shared" si="45"/>
        <v>#N/A</v>
      </c>
      <c r="G395" t="e">
        <f t="shared" si="46"/>
        <v>#N/A</v>
      </c>
      <c r="H395" t="e">
        <f t="shared" si="46"/>
        <v>#N/A</v>
      </c>
    </row>
    <row r="396" spans="1:8" x14ac:dyDescent="0.2">
      <c r="A396">
        <f>A395+'Inputs &amp; Outputs'!$B$6</f>
        <v>3.5459999999999718</v>
      </c>
      <c r="B396">
        <f>B395+C396*'Inputs &amp; Outputs'!$B$6</f>
        <v>-16.372577150000119</v>
      </c>
      <c r="C396">
        <f>C395+'Inputs &amp; Outputs'!$B$6*'Inputs &amp; Outputs'!$B$2</f>
        <v>-24.786260000000123</v>
      </c>
      <c r="D396">
        <f>A396*Calculations!$C$4</f>
        <v>2.1721882105529661E-15</v>
      </c>
      <c r="E396">
        <f t="shared" si="40"/>
        <v>0</v>
      </c>
      <c r="F396" t="e">
        <f t="shared" si="45"/>
        <v>#N/A</v>
      </c>
      <c r="G396" t="e">
        <f t="shared" si="46"/>
        <v>#N/A</v>
      </c>
      <c r="H396" t="e">
        <f t="shared" si="46"/>
        <v>#N/A</v>
      </c>
    </row>
    <row r="397" spans="1:8" x14ac:dyDescent="0.2">
      <c r="A397">
        <f>A396+'Inputs &amp; Outputs'!$B$6</f>
        <v>3.5549999999999717</v>
      </c>
      <c r="B397">
        <f>B396+C397*'Inputs &amp; Outputs'!$B$6</f>
        <v>-16.596448100000121</v>
      </c>
      <c r="C397">
        <f>C396+'Inputs &amp; Outputs'!$B$6*'Inputs &amp; Outputs'!$B$2</f>
        <v>-24.874550000000124</v>
      </c>
      <c r="D397">
        <f>A397*Calculations!$C$4</f>
        <v>2.1777013786000547E-15</v>
      </c>
      <c r="E397">
        <f t="shared" si="40"/>
        <v>0</v>
      </c>
      <c r="F397" t="e">
        <f t="shared" si="45"/>
        <v>#N/A</v>
      </c>
      <c r="G397" t="e">
        <f t="shared" si="46"/>
        <v>#N/A</v>
      </c>
      <c r="H397" t="e">
        <f t="shared" si="46"/>
        <v>#N/A</v>
      </c>
    </row>
    <row r="398" spans="1:8" x14ac:dyDescent="0.2">
      <c r="A398">
        <f>A397+'Inputs &amp; Outputs'!$B$6</f>
        <v>3.5639999999999716</v>
      </c>
      <c r="B398">
        <f>B397+C398*'Inputs &amp; Outputs'!$B$6</f>
        <v>-16.821113660000123</v>
      </c>
      <c r="C398">
        <f>C397+'Inputs &amp; Outputs'!$B$6*'Inputs &amp; Outputs'!$B$2</f>
        <v>-24.962840000000124</v>
      </c>
      <c r="D398">
        <f>A398*Calculations!$C$4</f>
        <v>2.1832145466471433E-15</v>
      </c>
      <c r="E398">
        <f t="shared" si="40"/>
        <v>0</v>
      </c>
      <c r="F398" t="e">
        <f t="shared" si="45"/>
        <v>#N/A</v>
      </c>
      <c r="G398" t="e">
        <f t="shared" si="46"/>
        <v>#N/A</v>
      </c>
      <c r="H398" t="e">
        <f t="shared" si="46"/>
        <v>#N/A</v>
      </c>
    </row>
    <row r="399" spans="1:8" x14ac:dyDescent="0.2">
      <c r="A399">
        <f>A398+'Inputs &amp; Outputs'!$B$6</f>
        <v>3.5729999999999715</v>
      </c>
      <c r="B399">
        <f>B398+C399*'Inputs &amp; Outputs'!$B$6</f>
        <v>-17.046573830000124</v>
      </c>
      <c r="C399">
        <f>C398+'Inputs &amp; Outputs'!$B$6*'Inputs &amp; Outputs'!$B$2</f>
        <v>-25.051130000000125</v>
      </c>
      <c r="D399">
        <f>A399*Calculations!$C$4</f>
        <v>2.1887277146942324E-15</v>
      </c>
      <c r="E399">
        <f t="shared" si="40"/>
        <v>0</v>
      </c>
      <c r="F399" t="e">
        <f t="shared" si="45"/>
        <v>#N/A</v>
      </c>
      <c r="G399" t="e">
        <f t="shared" si="46"/>
        <v>#N/A</v>
      </c>
      <c r="H399" t="e">
        <f t="shared" si="46"/>
        <v>#N/A</v>
      </c>
    </row>
    <row r="400" spans="1:8" x14ac:dyDescent="0.2">
      <c r="A400">
        <f>A399+'Inputs &amp; Outputs'!$B$6</f>
        <v>3.5819999999999714</v>
      </c>
      <c r="B400">
        <f>B399+C400*'Inputs &amp; Outputs'!$B$6</f>
        <v>-17.272828610000126</v>
      </c>
      <c r="C400">
        <f>C399+'Inputs &amp; Outputs'!$B$6*'Inputs &amp; Outputs'!$B$2</f>
        <v>-25.139420000000126</v>
      </c>
      <c r="D400">
        <f>A400*Calculations!$C$4</f>
        <v>2.194240882741321E-15</v>
      </c>
      <c r="E400">
        <f t="shared" si="40"/>
        <v>0</v>
      </c>
      <c r="F400" t="e">
        <f t="shared" si="45"/>
        <v>#N/A</v>
      </c>
      <c r="G400" t="e">
        <f t="shared" si="46"/>
        <v>#N/A</v>
      </c>
      <c r="H400" t="e">
        <f t="shared" si="46"/>
        <v>#N/A</v>
      </c>
    </row>
    <row r="401" spans="1:8" x14ac:dyDescent="0.2">
      <c r="A401">
        <f>A400+'Inputs &amp; Outputs'!$B$6</f>
        <v>3.5909999999999713</v>
      </c>
      <c r="B401">
        <f>B400+C401*'Inputs &amp; Outputs'!$B$6</f>
        <v>-17.499878000000127</v>
      </c>
      <c r="C401">
        <f>C400+'Inputs &amp; Outputs'!$B$6*'Inputs &amp; Outputs'!$B$2</f>
        <v>-25.227710000000126</v>
      </c>
      <c r="D401">
        <f>A401*Calculations!$C$4</f>
        <v>2.1997540507884096E-15</v>
      </c>
      <c r="E401">
        <f t="shared" ref="E401:E464" si="47">IF(B401&gt;0,B401,0)</f>
        <v>0</v>
      </c>
      <c r="F401" t="e">
        <f t="shared" si="45"/>
        <v>#N/A</v>
      </c>
      <c r="G401" t="e">
        <f t="shared" si="46"/>
        <v>#N/A</v>
      </c>
      <c r="H401" t="e">
        <f t="shared" si="46"/>
        <v>#N/A</v>
      </c>
    </row>
    <row r="402" spans="1:8" x14ac:dyDescent="0.2">
      <c r="A402">
        <f>A401+'Inputs &amp; Outputs'!$B$6</f>
        <v>3.5999999999999712</v>
      </c>
      <c r="B402">
        <f>B401+C402*'Inputs &amp; Outputs'!$B$6</f>
        <v>-17.727722000000128</v>
      </c>
      <c r="C402">
        <f>C401+'Inputs &amp; Outputs'!$B$6*'Inputs &amp; Outputs'!$B$2</f>
        <v>-25.316000000000127</v>
      </c>
      <c r="D402">
        <f>A402*Calculations!$C$4</f>
        <v>2.2052672188354983E-15</v>
      </c>
      <c r="E402">
        <f t="shared" si="47"/>
        <v>0</v>
      </c>
      <c r="F402" t="e">
        <f t="shared" si="45"/>
        <v>#N/A</v>
      </c>
      <c r="G402" t="e">
        <f t="shared" si="46"/>
        <v>#N/A</v>
      </c>
      <c r="H402" t="e">
        <f t="shared" si="46"/>
        <v>#N/A</v>
      </c>
    </row>
    <row r="403" spans="1:8" x14ac:dyDescent="0.2">
      <c r="A403">
        <f>A402+'Inputs &amp; Outputs'!$B$6</f>
        <v>3.6089999999999711</v>
      </c>
      <c r="B403">
        <f>B402+C403*'Inputs &amp; Outputs'!$B$6</f>
        <v>-17.956360610000129</v>
      </c>
      <c r="C403">
        <f>C402+'Inputs &amp; Outputs'!$B$6*'Inputs &amp; Outputs'!$B$2</f>
        <v>-25.404290000000127</v>
      </c>
      <c r="D403">
        <f>A403*Calculations!$C$4</f>
        <v>2.2107803868825873E-15</v>
      </c>
      <c r="E403">
        <f t="shared" si="47"/>
        <v>0</v>
      </c>
      <c r="F403" t="e">
        <f t="shared" si="45"/>
        <v>#N/A</v>
      </c>
      <c r="G403" t="e">
        <f t="shared" si="46"/>
        <v>#N/A</v>
      </c>
      <c r="H403" t="e">
        <f t="shared" si="46"/>
        <v>#N/A</v>
      </c>
    </row>
    <row r="404" spans="1:8" x14ac:dyDescent="0.2">
      <c r="A404">
        <f>A403+'Inputs &amp; Outputs'!$B$6</f>
        <v>3.617999999999971</v>
      </c>
      <c r="B404">
        <f>B403+C404*'Inputs &amp; Outputs'!$B$6</f>
        <v>-18.185793830000129</v>
      </c>
      <c r="C404">
        <f>C403+'Inputs &amp; Outputs'!$B$6*'Inputs &amp; Outputs'!$B$2</f>
        <v>-25.492580000000128</v>
      </c>
      <c r="D404">
        <f>A404*Calculations!$C$4</f>
        <v>2.2162935549296759E-15</v>
      </c>
      <c r="E404">
        <f t="shared" si="47"/>
        <v>0</v>
      </c>
      <c r="F404" t="e">
        <f t="shared" si="45"/>
        <v>#N/A</v>
      </c>
      <c r="G404" t="e">
        <f t="shared" si="46"/>
        <v>#N/A</v>
      </c>
      <c r="H404" t="e">
        <f t="shared" si="46"/>
        <v>#N/A</v>
      </c>
    </row>
    <row r="405" spans="1:8" x14ac:dyDescent="0.2">
      <c r="A405">
        <f>A404+'Inputs &amp; Outputs'!$B$6</f>
        <v>3.6269999999999709</v>
      </c>
      <c r="B405">
        <f>B404+C405*'Inputs &amp; Outputs'!$B$6</f>
        <v>-18.41602166000013</v>
      </c>
      <c r="C405">
        <f>C404+'Inputs &amp; Outputs'!$B$6*'Inputs &amp; Outputs'!$B$2</f>
        <v>-25.580870000000129</v>
      </c>
      <c r="D405">
        <f>A405*Calculations!$C$4</f>
        <v>2.2218067229767646E-15</v>
      </c>
      <c r="E405">
        <f t="shared" si="47"/>
        <v>0</v>
      </c>
      <c r="F405" t="e">
        <f t="shared" si="45"/>
        <v>#N/A</v>
      </c>
      <c r="G405" t="e">
        <f t="shared" ref="G405:H416" si="48">IF(SUM($E402:$E405)=0,NA(),D405)</f>
        <v>#N/A</v>
      </c>
      <c r="H405" t="e">
        <f t="shared" si="48"/>
        <v>#N/A</v>
      </c>
    </row>
    <row r="406" spans="1:8" x14ac:dyDescent="0.2">
      <c r="A406">
        <f>A405+'Inputs &amp; Outputs'!$B$6</f>
        <v>3.6359999999999708</v>
      </c>
      <c r="B406">
        <f>B405+C406*'Inputs &amp; Outputs'!$B$6</f>
        <v>-18.64704410000013</v>
      </c>
      <c r="C406">
        <f>C405+'Inputs &amp; Outputs'!$B$6*'Inputs &amp; Outputs'!$B$2</f>
        <v>-25.669160000000129</v>
      </c>
      <c r="D406">
        <f>A406*Calculations!$C$4</f>
        <v>2.2273198910238532E-15</v>
      </c>
      <c r="E406">
        <f t="shared" si="47"/>
        <v>0</v>
      </c>
      <c r="F406" t="e">
        <f t="shared" si="45"/>
        <v>#N/A</v>
      </c>
      <c r="G406" t="e">
        <f t="shared" si="48"/>
        <v>#N/A</v>
      </c>
      <c r="H406" t="e">
        <f t="shared" si="48"/>
        <v>#N/A</v>
      </c>
    </row>
    <row r="407" spans="1:8" x14ac:dyDescent="0.2">
      <c r="A407">
        <f>A406+'Inputs &amp; Outputs'!$B$6</f>
        <v>3.6449999999999707</v>
      </c>
      <c r="B407">
        <f>B406+C407*'Inputs &amp; Outputs'!$B$6</f>
        <v>-18.87886115000013</v>
      </c>
      <c r="C407">
        <f>C406+'Inputs &amp; Outputs'!$B$6*'Inputs &amp; Outputs'!$B$2</f>
        <v>-25.75745000000013</v>
      </c>
      <c r="D407">
        <f>A407*Calculations!$C$4</f>
        <v>2.2328330590709422E-15</v>
      </c>
      <c r="E407">
        <f t="shared" si="47"/>
        <v>0</v>
      </c>
      <c r="F407" t="e">
        <f t="shared" si="45"/>
        <v>#N/A</v>
      </c>
      <c r="G407" t="e">
        <f t="shared" si="48"/>
        <v>#N/A</v>
      </c>
      <c r="H407" t="e">
        <f t="shared" si="48"/>
        <v>#N/A</v>
      </c>
    </row>
    <row r="408" spans="1:8" x14ac:dyDescent="0.2">
      <c r="A408">
        <f>A407+'Inputs &amp; Outputs'!$B$6</f>
        <v>3.6539999999999706</v>
      </c>
      <c r="B408">
        <f>B407+C408*'Inputs &amp; Outputs'!$B$6</f>
        <v>-19.11147281000013</v>
      </c>
      <c r="C408">
        <f>C407+'Inputs &amp; Outputs'!$B$6*'Inputs &amp; Outputs'!$B$2</f>
        <v>-25.845740000000131</v>
      </c>
      <c r="D408">
        <f>A408*Calculations!$C$4</f>
        <v>2.2383462271180309E-15</v>
      </c>
      <c r="E408">
        <f t="shared" si="47"/>
        <v>0</v>
      </c>
      <c r="F408" t="e">
        <f t="shared" si="45"/>
        <v>#N/A</v>
      </c>
      <c r="G408" t="e">
        <f t="shared" si="48"/>
        <v>#N/A</v>
      </c>
      <c r="H408" t="e">
        <f t="shared" si="48"/>
        <v>#N/A</v>
      </c>
    </row>
    <row r="409" spans="1:8" x14ac:dyDescent="0.2">
      <c r="A409">
        <f>A408+'Inputs &amp; Outputs'!$B$6</f>
        <v>3.6629999999999705</v>
      </c>
      <c r="B409">
        <f>B408+C409*'Inputs &amp; Outputs'!$B$6</f>
        <v>-19.34487908000013</v>
      </c>
      <c r="C409">
        <f>C408+'Inputs &amp; Outputs'!$B$6*'Inputs &amp; Outputs'!$B$2</f>
        <v>-25.934030000000131</v>
      </c>
      <c r="D409">
        <f>A409*Calculations!$C$4</f>
        <v>2.2438593951651195E-15</v>
      </c>
      <c r="E409">
        <f t="shared" si="47"/>
        <v>0</v>
      </c>
      <c r="F409" t="e">
        <f t="shared" si="45"/>
        <v>#N/A</v>
      </c>
      <c r="G409" t="e">
        <f t="shared" si="48"/>
        <v>#N/A</v>
      </c>
      <c r="H409" t="e">
        <f t="shared" si="48"/>
        <v>#N/A</v>
      </c>
    </row>
    <row r="410" spans="1:8" x14ac:dyDescent="0.2">
      <c r="A410">
        <f>A409+'Inputs &amp; Outputs'!$B$6</f>
        <v>3.6719999999999704</v>
      </c>
      <c r="B410">
        <f>B409+C410*'Inputs &amp; Outputs'!$B$6</f>
        <v>-19.579079960000129</v>
      </c>
      <c r="C410">
        <f>C409+'Inputs &amp; Outputs'!$B$6*'Inputs &amp; Outputs'!$B$2</f>
        <v>-26.022320000000132</v>
      </c>
      <c r="D410">
        <f>A410*Calculations!$C$4</f>
        <v>2.2493725632122081E-15</v>
      </c>
      <c r="E410">
        <f t="shared" si="47"/>
        <v>0</v>
      </c>
      <c r="F410" t="e">
        <f t="shared" si="45"/>
        <v>#N/A</v>
      </c>
      <c r="G410" t="e">
        <f t="shared" si="48"/>
        <v>#N/A</v>
      </c>
      <c r="H410" t="e">
        <f t="shared" si="48"/>
        <v>#N/A</v>
      </c>
    </row>
    <row r="411" spans="1:8" x14ac:dyDescent="0.2">
      <c r="A411">
        <f>A410+'Inputs &amp; Outputs'!$B$6</f>
        <v>3.6809999999999703</v>
      </c>
      <c r="B411">
        <f>B410+C411*'Inputs &amp; Outputs'!$B$6</f>
        <v>-19.814075450000132</v>
      </c>
      <c r="C411">
        <f>C410+'Inputs &amp; Outputs'!$B$6*'Inputs &amp; Outputs'!$B$2</f>
        <v>-26.110610000000133</v>
      </c>
      <c r="D411">
        <f>A411*Calculations!$C$4</f>
        <v>2.2548857312592967E-15</v>
      </c>
      <c r="E411">
        <f t="shared" si="47"/>
        <v>0</v>
      </c>
      <c r="F411" t="e">
        <f t="shared" si="45"/>
        <v>#N/A</v>
      </c>
      <c r="G411" t="e">
        <f t="shared" si="48"/>
        <v>#N/A</v>
      </c>
      <c r="H411" t="e">
        <f t="shared" si="48"/>
        <v>#N/A</v>
      </c>
    </row>
    <row r="412" spans="1:8" x14ac:dyDescent="0.2">
      <c r="A412">
        <f>A411+'Inputs &amp; Outputs'!$B$6</f>
        <v>3.6899999999999702</v>
      </c>
      <c r="B412">
        <f>B411+C412*'Inputs &amp; Outputs'!$B$6</f>
        <v>-20.049865550000135</v>
      </c>
      <c r="C412">
        <f>C411+'Inputs &amp; Outputs'!$B$6*'Inputs &amp; Outputs'!$B$2</f>
        <v>-26.198900000000133</v>
      </c>
      <c r="D412">
        <f>A412*Calculations!$C$4</f>
        <v>2.2603988993063858E-15</v>
      </c>
      <c r="E412">
        <f t="shared" si="47"/>
        <v>0</v>
      </c>
      <c r="F412" t="e">
        <f t="shared" si="45"/>
        <v>#N/A</v>
      </c>
      <c r="G412" t="e">
        <f t="shared" si="48"/>
        <v>#N/A</v>
      </c>
      <c r="H412" t="e">
        <f t="shared" si="48"/>
        <v>#N/A</v>
      </c>
    </row>
    <row r="413" spans="1:8" x14ac:dyDescent="0.2">
      <c r="A413">
        <f>A412+'Inputs &amp; Outputs'!$B$6</f>
        <v>3.6989999999999701</v>
      </c>
      <c r="B413">
        <f>B412+C413*'Inputs &amp; Outputs'!$B$6</f>
        <v>-20.286450260000137</v>
      </c>
      <c r="C413">
        <f>C412+'Inputs &amp; Outputs'!$B$6*'Inputs &amp; Outputs'!$B$2</f>
        <v>-26.287190000000134</v>
      </c>
      <c r="D413">
        <f>A413*Calculations!$C$4</f>
        <v>2.2659120673534744E-15</v>
      </c>
      <c r="E413">
        <f t="shared" si="47"/>
        <v>0</v>
      </c>
      <c r="F413" t="e">
        <f t="shared" si="45"/>
        <v>#N/A</v>
      </c>
      <c r="G413" t="e">
        <f t="shared" si="48"/>
        <v>#N/A</v>
      </c>
      <c r="H413" t="e">
        <f t="shared" si="48"/>
        <v>#N/A</v>
      </c>
    </row>
    <row r="414" spans="1:8" x14ac:dyDescent="0.2">
      <c r="A414">
        <f>A413+'Inputs &amp; Outputs'!$B$6</f>
        <v>3.70799999999997</v>
      </c>
      <c r="B414">
        <f>B413+C414*'Inputs &amp; Outputs'!$B$6</f>
        <v>-20.52382958000014</v>
      </c>
      <c r="C414">
        <f>C413+'Inputs &amp; Outputs'!$B$6*'Inputs &amp; Outputs'!$B$2</f>
        <v>-26.375480000000135</v>
      </c>
      <c r="D414">
        <f>A414*Calculations!$C$4</f>
        <v>2.271425235400563E-15</v>
      </c>
      <c r="E414">
        <f t="shared" si="47"/>
        <v>0</v>
      </c>
      <c r="F414" t="e">
        <f t="shared" si="45"/>
        <v>#N/A</v>
      </c>
      <c r="G414" t="e">
        <f t="shared" si="48"/>
        <v>#N/A</v>
      </c>
      <c r="H414" t="e">
        <f t="shared" si="48"/>
        <v>#N/A</v>
      </c>
    </row>
    <row r="415" spans="1:8" x14ac:dyDescent="0.2">
      <c r="A415">
        <f>A414+'Inputs &amp; Outputs'!$B$6</f>
        <v>3.7169999999999699</v>
      </c>
      <c r="B415">
        <f>B414+C415*'Inputs &amp; Outputs'!$B$6</f>
        <v>-20.762003510000142</v>
      </c>
      <c r="C415">
        <f>C414+'Inputs &amp; Outputs'!$B$6*'Inputs &amp; Outputs'!$B$2</f>
        <v>-26.463770000000135</v>
      </c>
      <c r="D415">
        <f>A415*Calculations!$C$4</f>
        <v>2.2769384034476517E-15</v>
      </c>
      <c r="E415">
        <f t="shared" si="47"/>
        <v>0</v>
      </c>
      <c r="F415" t="e">
        <f t="shared" si="45"/>
        <v>#N/A</v>
      </c>
      <c r="G415" t="e">
        <f t="shared" si="48"/>
        <v>#N/A</v>
      </c>
      <c r="H415" t="e">
        <f t="shared" si="48"/>
        <v>#N/A</v>
      </c>
    </row>
    <row r="416" spans="1:8" x14ac:dyDescent="0.2">
      <c r="A416">
        <f>A415+'Inputs &amp; Outputs'!$B$6</f>
        <v>3.7259999999999698</v>
      </c>
      <c r="B416">
        <f>B415+C416*'Inputs &amp; Outputs'!$B$6</f>
        <v>-21.000972050000144</v>
      </c>
      <c r="C416">
        <f>C415+'Inputs &amp; Outputs'!$B$6*'Inputs &amp; Outputs'!$B$2</f>
        <v>-26.552060000000136</v>
      </c>
      <c r="D416">
        <f>A416*Calculations!$C$4</f>
        <v>2.2824515714947407E-15</v>
      </c>
      <c r="E416">
        <f t="shared" si="47"/>
        <v>0</v>
      </c>
      <c r="F416" t="e">
        <f t="shared" si="45"/>
        <v>#N/A</v>
      </c>
      <c r="G416" t="e">
        <f t="shared" si="48"/>
        <v>#N/A</v>
      </c>
      <c r="H416" t="e">
        <f t="shared" si="48"/>
        <v>#N/A</v>
      </c>
    </row>
    <row r="417" spans="1:8" x14ac:dyDescent="0.2">
      <c r="A417">
        <f>A416+'Inputs &amp; Outputs'!$B$6</f>
        <v>3.7349999999999697</v>
      </c>
      <c r="B417">
        <f>B416+C417*'Inputs &amp; Outputs'!$B$6</f>
        <v>-21.240735200000145</v>
      </c>
      <c r="C417">
        <f>C416+'Inputs &amp; Outputs'!$B$6*'Inputs &amp; Outputs'!$B$2</f>
        <v>-26.640350000000137</v>
      </c>
      <c r="D417">
        <f>A417*Calculations!$C$4</f>
        <v>2.2879647395418293E-15</v>
      </c>
      <c r="E417">
        <f t="shared" si="47"/>
        <v>0</v>
      </c>
      <c r="F417" t="e">
        <f t="shared" si="45"/>
        <v>#N/A</v>
      </c>
      <c r="G417" t="e">
        <f t="shared" ref="G417:H428" si="49">IF(SUM($E414:$E417)=0,NA(),D417)</f>
        <v>#N/A</v>
      </c>
      <c r="H417" t="e">
        <f t="shared" si="49"/>
        <v>#N/A</v>
      </c>
    </row>
    <row r="418" spans="1:8" x14ac:dyDescent="0.2">
      <c r="A418">
        <f>A417+'Inputs &amp; Outputs'!$B$6</f>
        <v>3.7439999999999696</v>
      </c>
      <c r="B418">
        <f>B417+C418*'Inputs &amp; Outputs'!$B$6</f>
        <v>-21.481292960000147</v>
      </c>
      <c r="C418">
        <f>C417+'Inputs &amp; Outputs'!$B$6*'Inputs &amp; Outputs'!$B$2</f>
        <v>-26.728640000000137</v>
      </c>
      <c r="D418">
        <f>A418*Calculations!$C$4</f>
        <v>2.293477907588918E-15</v>
      </c>
      <c r="E418">
        <f t="shared" si="47"/>
        <v>0</v>
      </c>
      <c r="F418" t="e">
        <f t="shared" si="45"/>
        <v>#N/A</v>
      </c>
      <c r="G418" t="e">
        <f t="shared" si="49"/>
        <v>#N/A</v>
      </c>
      <c r="H418" t="e">
        <f t="shared" si="49"/>
        <v>#N/A</v>
      </c>
    </row>
    <row r="419" spans="1:8" x14ac:dyDescent="0.2">
      <c r="A419">
        <f>A418+'Inputs &amp; Outputs'!$B$6</f>
        <v>3.7529999999999695</v>
      </c>
      <c r="B419">
        <f>B418+C419*'Inputs &amp; Outputs'!$B$6</f>
        <v>-21.722645330000148</v>
      </c>
      <c r="C419">
        <f>C418+'Inputs &amp; Outputs'!$B$6*'Inputs &amp; Outputs'!$B$2</f>
        <v>-26.816930000000138</v>
      </c>
      <c r="D419">
        <f>A419*Calculations!$C$4</f>
        <v>2.2989910756360066E-15</v>
      </c>
      <c r="E419">
        <f t="shared" si="47"/>
        <v>0</v>
      </c>
      <c r="F419" t="e">
        <f t="shared" si="45"/>
        <v>#N/A</v>
      </c>
      <c r="G419" t="e">
        <f t="shared" si="49"/>
        <v>#N/A</v>
      </c>
      <c r="H419" t="e">
        <f t="shared" si="49"/>
        <v>#N/A</v>
      </c>
    </row>
    <row r="420" spans="1:8" x14ac:dyDescent="0.2">
      <c r="A420">
        <f>A419+'Inputs &amp; Outputs'!$B$6</f>
        <v>3.7619999999999694</v>
      </c>
      <c r="B420">
        <f>B419+C420*'Inputs &amp; Outputs'!$B$6</f>
        <v>-21.964792310000149</v>
      </c>
      <c r="C420">
        <f>C419+'Inputs &amp; Outputs'!$B$6*'Inputs &amp; Outputs'!$B$2</f>
        <v>-26.905220000000138</v>
      </c>
      <c r="D420">
        <f>A420*Calculations!$C$4</f>
        <v>2.3045042436830956E-15</v>
      </c>
      <c r="E420">
        <f t="shared" si="47"/>
        <v>0</v>
      </c>
      <c r="F420" t="e">
        <f t="shared" si="45"/>
        <v>#N/A</v>
      </c>
      <c r="G420" t="e">
        <f t="shared" si="49"/>
        <v>#N/A</v>
      </c>
      <c r="H420" t="e">
        <f t="shared" si="49"/>
        <v>#N/A</v>
      </c>
    </row>
    <row r="421" spans="1:8" x14ac:dyDescent="0.2">
      <c r="A421">
        <f>A420+'Inputs &amp; Outputs'!$B$6</f>
        <v>3.7709999999999693</v>
      </c>
      <c r="B421">
        <f>B420+C421*'Inputs &amp; Outputs'!$B$6</f>
        <v>-22.20773390000015</v>
      </c>
      <c r="C421">
        <f>C420+'Inputs &amp; Outputs'!$B$6*'Inputs &amp; Outputs'!$B$2</f>
        <v>-26.993510000000139</v>
      </c>
      <c r="D421">
        <f>A421*Calculations!$C$4</f>
        <v>2.3100174117301843E-15</v>
      </c>
      <c r="E421">
        <f t="shared" si="47"/>
        <v>0</v>
      </c>
      <c r="F421" t="e">
        <f t="shared" si="45"/>
        <v>#N/A</v>
      </c>
      <c r="G421" t="e">
        <f t="shared" si="49"/>
        <v>#N/A</v>
      </c>
      <c r="H421" t="e">
        <f t="shared" si="49"/>
        <v>#N/A</v>
      </c>
    </row>
    <row r="422" spans="1:8" x14ac:dyDescent="0.2">
      <c r="A422">
        <f>A421+'Inputs &amp; Outputs'!$B$6</f>
        <v>3.7799999999999692</v>
      </c>
      <c r="B422">
        <f>B421+C422*'Inputs &amp; Outputs'!$B$6</f>
        <v>-22.451470100000151</v>
      </c>
      <c r="C422">
        <f>C421+'Inputs &amp; Outputs'!$B$6*'Inputs &amp; Outputs'!$B$2</f>
        <v>-27.08180000000014</v>
      </c>
      <c r="D422">
        <f>A422*Calculations!$C$4</f>
        <v>2.3155305797772729E-15</v>
      </c>
      <c r="E422">
        <f t="shared" si="47"/>
        <v>0</v>
      </c>
      <c r="F422" t="e">
        <f t="shared" si="45"/>
        <v>#N/A</v>
      </c>
      <c r="G422" t="e">
        <f t="shared" si="49"/>
        <v>#N/A</v>
      </c>
      <c r="H422" t="e">
        <f t="shared" si="49"/>
        <v>#N/A</v>
      </c>
    </row>
    <row r="423" spans="1:8" x14ac:dyDescent="0.2">
      <c r="A423">
        <f>A422+'Inputs &amp; Outputs'!$B$6</f>
        <v>3.7889999999999691</v>
      </c>
      <c r="B423">
        <f>B422+C423*'Inputs &amp; Outputs'!$B$6</f>
        <v>-22.696000910000151</v>
      </c>
      <c r="C423">
        <f>C422+'Inputs &amp; Outputs'!$B$6*'Inputs &amp; Outputs'!$B$2</f>
        <v>-27.17009000000014</v>
      </c>
      <c r="D423">
        <f>A423*Calculations!$C$4</f>
        <v>2.3210437478243615E-15</v>
      </c>
      <c r="E423">
        <f t="shared" si="47"/>
        <v>0</v>
      </c>
      <c r="F423" t="e">
        <f t="shared" si="45"/>
        <v>#N/A</v>
      </c>
      <c r="G423" t="e">
        <f t="shared" si="49"/>
        <v>#N/A</v>
      </c>
      <c r="H423" t="e">
        <f t="shared" si="49"/>
        <v>#N/A</v>
      </c>
    </row>
    <row r="424" spans="1:8" x14ac:dyDescent="0.2">
      <c r="A424">
        <f>A423+'Inputs &amp; Outputs'!$B$6</f>
        <v>3.797999999999969</v>
      </c>
      <c r="B424">
        <f>B423+C424*'Inputs &amp; Outputs'!$B$6</f>
        <v>-22.941326330000152</v>
      </c>
      <c r="C424">
        <f>C423+'Inputs &amp; Outputs'!$B$6*'Inputs &amp; Outputs'!$B$2</f>
        <v>-27.258380000000141</v>
      </c>
      <c r="D424">
        <f>A424*Calculations!$C$4</f>
        <v>2.3265569158714505E-15</v>
      </c>
      <c r="E424">
        <f t="shared" si="47"/>
        <v>0</v>
      </c>
      <c r="F424" t="e">
        <f t="shared" si="45"/>
        <v>#N/A</v>
      </c>
      <c r="G424" t="e">
        <f t="shared" si="49"/>
        <v>#N/A</v>
      </c>
      <c r="H424" t="e">
        <f t="shared" si="49"/>
        <v>#N/A</v>
      </c>
    </row>
    <row r="425" spans="1:8" x14ac:dyDescent="0.2">
      <c r="A425">
        <f>A424+'Inputs &amp; Outputs'!$B$6</f>
        <v>3.8069999999999689</v>
      </c>
      <c r="B425">
        <f>B424+C425*'Inputs &amp; Outputs'!$B$6</f>
        <v>-23.187446360000152</v>
      </c>
      <c r="C425">
        <f>C424+'Inputs &amp; Outputs'!$B$6*'Inputs &amp; Outputs'!$B$2</f>
        <v>-27.346670000000142</v>
      </c>
      <c r="D425">
        <f>A425*Calculations!$C$4</f>
        <v>2.3320700839185392E-15</v>
      </c>
      <c r="E425">
        <f t="shared" si="47"/>
        <v>0</v>
      </c>
      <c r="F425" t="e">
        <f t="shared" si="45"/>
        <v>#N/A</v>
      </c>
      <c r="G425" t="e">
        <f t="shared" si="49"/>
        <v>#N/A</v>
      </c>
      <c r="H425" t="e">
        <f t="shared" si="49"/>
        <v>#N/A</v>
      </c>
    </row>
    <row r="426" spans="1:8" x14ac:dyDescent="0.2">
      <c r="A426">
        <f>A425+'Inputs &amp; Outputs'!$B$6</f>
        <v>3.8159999999999688</v>
      </c>
      <c r="B426">
        <f>B425+C426*'Inputs &amp; Outputs'!$B$6</f>
        <v>-23.434361000000152</v>
      </c>
      <c r="C426">
        <f>C425+'Inputs &amp; Outputs'!$B$6*'Inputs &amp; Outputs'!$B$2</f>
        <v>-27.434960000000142</v>
      </c>
      <c r="D426">
        <f>A426*Calculations!$C$4</f>
        <v>2.3375832519656278E-15</v>
      </c>
      <c r="E426">
        <f t="shared" si="47"/>
        <v>0</v>
      </c>
      <c r="F426" t="e">
        <f t="shared" si="45"/>
        <v>#N/A</v>
      </c>
      <c r="G426" t="e">
        <f t="shared" si="49"/>
        <v>#N/A</v>
      </c>
      <c r="H426" t="e">
        <f t="shared" si="49"/>
        <v>#N/A</v>
      </c>
    </row>
    <row r="427" spans="1:8" x14ac:dyDescent="0.2">
      <c r="A427">
        <f>A426+'Inputs &amp; Outputs'!$B$6</f>
        <v>3.8249999999999686</v>
      </c>
      <c r="B427">
        <f>B426+C427*'Inputs &amp; Outputs'!$B$6</f>
        <v>-23.682070250000152</v>
      </c>
      <c r="C427">
        <f>C426+'Inputs &amp; Outputs'!$B$6*'Inputs &amp; Outputs'!$B$2</f>
        <v>-27.523250000000143</v>
      </c>
      <c r="D427">
        <f>A427*Calculations!$C$4</f>
        <v>2.3430964200127164E-15</v>
      </c>
      <c r="E427">
        <f t="shared" si="47"/>
        <v>0</v>
      </c>
      <c r="F427" t="e">
        <f t="shared" si="45"/>
        <v>#N/A</v>
      </c>
      <c r="G427" t="e">
        <f t="shared" si="49"/>
        <v>#N/A</v>
      </c>
      <c r="H427" t="e">
        <f t="shared" si="49"/>
        <v>#N/A</v>
      </c>
    </row>
    <row r="428" spans="1:8" x14ac:dyDescent="0.2">
      <c r="A428">
        <f>A427+'Inputs &amp; Outputs'!$B$6</f>
        <v>3.8339999999999685</v>
      </c>
      <c r="B428">
        <f>B427+C428*'Inputs &amp; Outputs'!$B$6</f>
        <v>-23.930574110000151</v>
      </c>
      <c r="C428">
        <f>C427+'Inputs &amp; Outputs'!$B$6*'Inputs &amp; Outputs'!$B$2</f>
        <v>-27.611540000000144</v>
      </c>
      <c r="D428">
        <f>A428*Calculations!$C$4</f>
        <v>2.3486095880598055E-15</v>
      </c>
      <c r="E428">
        <f t="shared" si="47"/>
        <v>0</v>
      </c>
      <c r="F428" t="e">
        <f t="shared" si="45"/>
        <v>#N/A</v>
      </c>
      <c r="G428" t="e">
        <f t="shared" si="49"/>
        <v>#N/A</v>
      </c>
      <c r="H428" t="e">
        <f t="shared" si="49"/>
        <v>#N/A</v>
      </c>
    </row>
    <row r="429" spans="1:8" x14ac:dyDescent="0.2">
      <c r="A429">
        <f>A428+'Inputs &amp; Outputs'!$B$6</f>
        <v>3.8429999999999684</v>
      </c>
      <c r="B429">
        <f>B428+C429*'Inputs &amp; Outputs'!$B$6</f>
        <v>-24.179872580000154</v>
      </c>
      <c r="C429">
        <f>C428+'Inputs &amp; Outputs'!$B$6*'Inputs &amp; Outputs'!$B$2</f>
        <v>-27.699830000000144</v>
      </c>
      <c r="D429">
        <f>A429*Calculations!$C$4</f>
        <v>2.3541227561068941E-15</v>
      </c>
      <c r="E429">
        <f t="shared" si="47"/>
        <v>0</v>
      </c>
      <c r="F429" t="e">
        <f t="shared" si="45"/>
        <v>#N/A</v>
      </c>
      <c r="G429" t="e">
        <f t="shared" ref="G429:H440" si="50">IF(SUM($E426:$E429)=0,NA(),D429)</f>
        <v>#N/A</v>
      </c>
      <c r="H429" t="e">
        <f t="shared" si="50"/>
        <v>#N/A</v>
      </c>
    </row>
    <row r="430" spans="1:8" x14ac:dyDescent="0.2">
      <c r="A430">
        <f>A429+'Inputs &amp; Outputs'!$B$6</f>
        <v>3.8519999999999683</v>
      </c>
      <c r="B430">
        <f>B429+C430*'Inputs &amp; Outputs'!$B$6</f>
        <v>-24.429965660000157</v>
      </c>
      <c r="C430">
        <f>C429+'Inputs &amp; Outputs'!$B$6*'Inputs &amp; Outputs'!$B$2</f>
        <v>-27.788120000000145</v>
      </c>
      <c r="D430">
        <f>A430*Calculations!$C$4</f>
        <v>2.3596359241539827E-15</v>
      </c>
      <c r="E430">
        <f t="shared" si="47"/>
        <v>0</v>
      </c>
      <c r="F430" t="e">
        <f t="shared" si="45"/>
        <v>#N/A</v>
      </c>
      <c r="G430" t="e">
        <f t="shared" si="50"/>
        <v>#N/A</v>
      </c>
      <c r="H430" t="e">
        <f t="shared" si="50"/>
        <v>#N/A</v>
      </c>
    </row>
    <row r="431" spans="1:8" x14ac:dyDescent="0.2">
      <c r="A431">
        <f>A430+'Inputs &amp; Outputs'!$B$6</f>
        <v>3.8609999999999682</v>
      </c>
      <c r="B431">
        <f>B430+C431*'Inputs &amp; Outputs'!$B$6</f>
        <v>-24.680853350000159</v>
      </c>
      <c r="C431">
        <f>C430+'Inputs &amp; Outputs'!$B$6*'Inputs &amp; Outputs'!$B$2</f>
        <v>-27.876410000000146</v>
      </c>
      <c r="D431">
        <f>A431*Calculations!$C$4</f>
        <v>2.3651490922010714E-15</v>
      </c>
      <c r="E431">
        <f t="shared" si="47"/>
        <v>0</v>
      </c>
      <c r="F431" t="e">
        <f t="shared" si="45"/>
        <v>#N/A</v>
      </c>
      <c r="G431" t="e">
        <f t="shared" si="50"/>
        <v>#N/A</v>
      </c>
      <c r="H431" t="e">
        <f t="shared" si="50"/>
        <v>#N/A</v>
      </c>
    </row>
    <row r="432" spans="1:8" x14ac:dyDescent="0.2">
      <c r="A432">
        <f>A431+'Inputs &amp; Outputs'!$B$6</f>
        <v>3.8699999999999681</v>
      </c>
      <c r="B432">
        <f>B431+C432*'Inputs &amp; Outputs'!$B$6</f>
        <v>-24.932535650000162</v>
      </c>
      <c r="C432">
        <f>C431+'Inputs &amp; Outputs'!$B$6*'Inputs &amp; Outputs'!$B$2</f>
        <v>-27.964700000000146</v>
      </c>
      <c r="D432">
        <f>A432*Calculations!$C$4</f>
        <v>2.3706622602481604E-15</v>
      </c>
      <c r="E432">
        <f t="shared" si="47"/>
        <v>0</v>
      </c>
      <c r="F432" t="e">
        <f t="shared" si="45"/>
        <v>#N/A</v>
      </c>
      <c r="G432" t="e">
        <f t="shared" si="50"/>
        <v>#N/A</v>
      </c>
      <c r="H432" t="e">
        <f t="shared" si="50"/>
        <v>#N/A</v>
      </c>
    </row>
    <row r="433" spans="1:8" x14ac:dyDescent="0.2">
      <c r="A433">
        <f>A432+'Inputs &amp; Outputs'!$B$6</f>
        <v>3.878999999999968</v>
      </c>
      <c r="B433">
        <f>B432+C433*'Inputs &amp; Outputs'!$B$6</f>
        <v>-25.185012560000164</v>
      </c>
      <c r="C433">
        <f>C432+'Inputs &amp; Outputs'!$B$6*'Inputs &amp; Outputs'!$B$2</f>
        <v>-28.052990000000147</v>
      </c>
      <c r="D433">
        <f>A433*Calculations!$C$4</f>
        <v>2.376175428295249E-15</v>
      </c>
      <c r="E433">
        <f t="shared" si="47"/>
        <v>0</v>
      </c>
      <c r="F433" t="e">
        <f t="shared" si="45"/>
        <v>#N/A</v>
      </c>
      <c r="G433" t="e">
        <f t="shared" si="50"/>
        <v>#N/A</v>
      </c>
      <c r="H433" t="e">
        <f t="shared" si="50"/>
        <v>#N/A</v>
      </c>
    </row>
    <row r="434" spans="1:8" x14ac:dyDescent="0.2">
      <c r="A434">
        <f>A433+'Inputs &amp; Outputs'!$B$6</f>
        <v>3.8879999999999679</v>
      </c>
      <c r="B434">
        <f>B433+C434*'Inputs &amp; Outputs'!$B$6</f>
        <v>-25.438284080000166</v>
      </c>
      <c r="C434">
        <f>C433+'Inputs &amp; Outputs'!$B$6*'Inputs &amp; Outputs'!$B$2</f>
        <v>-28.141280000000148</v>
      </c>
      <c r="D434">
        <f>A434*Calculations!$C$4</f>
        <v>2.3816885963423377E-15</v>
      </c>
      <c r="E434">
        <f t="shared" si="47"/>
        <v>0</v>
      </c>
      <c r="F434" t="e">
        <f t="shared" si="45"/>
        <v>#N/A</v>
      </c>
      <c r="G434" t="e">
        <f t="shared" si="50"/>
        <v>#N/A</v>
      </c>
      <c r="H434" t="e">
        <f t="shared" si="50"/>
        <v>#N/A</v>
      </c>
    </row>
    <row r="435" spans="1:8" x14ac:dyDescent="0.2">
      <c r="A435">
        <f>A434+'Inputs &amp; Outputs'!$B$6</f>
        <v>3.8969999999999678</v>
      </c>
      <c r="B435">
        <f>B434+C435*'Inputs &amp; Outputs'!$B$6</f>
        <v>-25.692350210000168</v>
      </c>
      <c r="C435">
        <f>C434+'Inputs &amp; Outputs'!$B$6*'Inputs &amp; Outputs'!$B$2</f>
        <v>-28.229570000000148</v>
      </c>
      <c r="D435">
        <f>A435*Calculations!$C$4</f>
        <v>2.3872017643894263E-15</v>
      </c>
      <c r="E435">
        <f t="shared" si="47"/>
        <v>0</v>
      </c>
      <c r="F435" t="e">
        <f t="shared" si="45"/>
        <v>#N/A</v>
      </c>
      <c r="G435" t="e">
        <f t="shared" si="50"/>
        <v>#N/A</v>
      </c>
      <c r="H435" t="e">
        <f t="shared" si="50"/>
        <v>#N/A</v>
      </c>
    </row>
    <row r="436" spans="1:8" x14ac:dyDescent="0.2">
      <c r="A436">
        <f>A435+'Inputs &amp; Outputs'!$B$6</f>
        <v>3.9059999999999677</v>
      </c>
      <c r="B436">
        <f>B435+C436*'Inputs &amp; Outputs'!$B$6</f>
        <v>-25.947210950000169</v>
      </c>
      <c r="C436">
        <f>C435+'Inputs &amp; Outputs'!$B$6*'Inputs &amp; Outputs'!$B$2</f>
        <v>-28.317860000000149</v>
      </c>
      <c r="D436">
        <f>A436*Calculations!$C$4</f>
        <v>2.3927149324365149E-15</v>
      </c>
      <c r="E436">
        <f t="shared" si="47"/>
        <v>0</v>
      </c>
      <c r="F436" t="e">
        <f t="shared" si="45"/>
        <v>#N/A</v>
      </c>
      <c r="G436" t="e">
        <f t="shared" si="50"/>
        <v>#N/A</v>
      </c>
      <c r="H436" t="e">
        <f t="shared" si="50"/>
        <v>#N/A</v>
      </c>
    </row>
    <row r="437" spans="1:8" x14ac:dyDescent="0.2">
      <c r="A437">
        <f>A436+'Inputs &amp; Outputs'!$B$6</f>
        <v>3.9149999999999676</v>
      </c>
      <c r="B437">
        <f>B436+C437*'Inputs &amp; Outputs'!$B$6</f>
        <v>-26.202866300000171</v>
      </c>
      <c r="C437">
        <f>C436+'Inputs &amp; Outputs'!$B$6*'Inputs &amp; Outputs'!$B$2</f>
        <v>-28.406150000000149</v>
      </c>
      <c r="D437">
        <f>A437*Calculations!$C$4</f>
        <v>2.3982281004836039E-15</v>
      </c>
      <c r="E437">
        <f t="shared" si="47"/>
        <v>0</v>
      </c>
      <c r="F437" t="e">
        <f t="shared" si="45"/>
        <v>#N/A</v>
      </c>
      <c r="G437" t="e">
        <f t="shared" si="50"/>
        <v>#N/A</v>
      </c>
      <c r="H437" t="e">
        <f t="shared" si="50"/>
        <v>#N/A</v>
      </c>
    </row>
    <row r="438" spans="1:8" x14ac:dyDescent="0.2">
      <c r="A438">
        <f>A437+'Inputs &amp; Outputs'!$B$6</f>
        <v>3.9239999999999675</v>
      </c>
      <c r="B438">
        <f>B437+C438*'Inputs &amp; Outputs'!$B$6</f>
        <v>-26.459316260000172</v>
      </c>
      <c r="C438">
        <f>C437+'Inputs &amp; Outputs'!$B$6*'Inputs &amp; Outputs'!$B$2</f>
        <v>-28.49444000000015</v>
      </c>
      <c r="D438">
        <f>A438*Calculations!$C$4</f>
        <v>2.4037412685306926E-15</v>
      </c>
      <c r="E438">
        <f t="shared" si="47"/>
        <v>0</v>
      </c>
      <c r="F438" t="e">
        <f t="shared" si="45"/>
        <v>#N/A</v>
      </c>
      <c r="G438" t="e">
        <f t="shared" si="50"/>
        <v>#N/A</v>
      </c>
      <c r="H438" t="e">
        <f t="shared" si="50"/>
        <v>#N/A</v>
      </c>
    </row>
    <row r="439" spans="1:8" x14ac:dyDescent="0.2">
      <c r="A439">
        <f>A438+'Inputs &amp; Outputs'!$B$6</f>
        <v>3.9329999999999674</v>
      </c>
      <c r="B439">
        <f>B438+C439*'Inputs &amp; Outputs'!$B$6</f>
        <v>-26.716560830000173</v>
      </c>
      <c r="C439">
        <f>C438+'Inputs &amp; Outputs'!$B$6*'Inputs &amp; Outputs'!$B$2</f>
        <v>-28.582730000000151</v>
      </c>
      <c r="D439">
        <f>A439*Calculations!$C$4</f>
        <v>2.4092544365777812E-15</v>
      </c>
      <c r="E439">
        <f t="shared" si="47"/>
        <v>0</v>
      </c>
      <c r="F439" t="e">
        <f t="shared" si="45"/>
        <v>#N/A</v>
      </c>
      <c r="G439" t="e">
        <f t="shared" si="50"/>
        <v>#N/A</v>
      </c>
      <c r="H439" t="e">
        <f t="shared" si="50"/>
        <v>#N/A</v>
      </c>
    </row>
    <row r="440" spans="1:8" x14ac:dyDescent="0.2">
      <c r="A440">
        <f>A439+'Inputs &amp; Outputs'!$B$6</f>
        <v>3.9419999999999673</v>
      </c>
      <c r="B440">
        <f>B439+C440*'Inputs &amp; Outputs'!$B$6</f>
        <v>-26.974600010000174</v>
      </c>
      <c r="C440">
        <f>C439+'Inputs &amp; Outputs'!$B$6*'Inputs &amp; Outputs'!$B$2</f>
        <v>-28.671020000000151</v>
      </c>
      <c r="D440">
        <f>A440*Calculations!$C$4</f>
        <v>2.4147676046248698E-15</v>
      </c>
      <c r="E440">
        <f t="shared" si="47"/>
        <v>0</v>
      </c>
      <c r="F440" t="e">
        <f t="shared" si="45"/>
        <v>#N/A</v>
      </c>
      <c r="G440" t="e">
        <f t="shared" si="50"/>
        <v>#N/A</v>
      </c>
      <c r="H440" t="e">
        <f t="shared" si="50"/>
        <v>#N/A</v>
      </c>
    </row>
    <row r="441" spans="1:8" x14ac:dyDescent="0.2">
      <c r="A441">
        <f>A440+'Inputs &amp; Outputs'!$B$6</f>
        <v>3.9509999999999672</v>
      </c>
      <c r="B441">
        <f>B440+C441*'Inputs &amp; Outputs'!$B$6</f>
        <v>-27.233433800000174</v>
      </c>
      <c r="C441">
        <f>C440+'Inputs &amp; Outputs'!$B$6*'Inputs &amp; Outputs'!$B$2</f>
        <v>-28.759310000000152</v>
      </c>
      <c r="D441">
        <f>A441*Calculations!$C$4</f>
        <v>2.4202807726719589E-15</v>
      </c>
      <c r="E441">
        <f t="shared" si="47"/>
        <v>0</v>
      </c>
      <c r="F441" t="e">
        <f t="shared" si="45"/>
        <v>#N/A</v>
      </c>
      <c r="G441" t="e">
        <f t="shared" ref="G441:H452" si="51">IF(SUM($E438:$E441)=0,NA(),D441)</f>
        <v>#N/A</v>
      </c>
      <c r="H441" t="e">
        <f t="shared" si="51"/>
        <v>#N/A</v>
      </c>
    </row>
    <row r="442" spans="1:8" x14ac:dyDescent="0.2">
      <c r="A442">
        <f>A441+'Inputs &amp; Outputs'!$B$6</f>
        <v>3.9599999999999671</v>
      </c>
      <c r="B442">
        <f>B441+C442*'Inputs &amp; Outputs'!$B$6</f>
        <v>-27.493062200000175</v>
      </c>
      <c r="C442">
        <f>C441+'Inputs &amp; Outputs'!$B$6*'Inputs &amp; Outputs'!$B$2</f>
        <v>-28.847600000000153</v>
      </c>
      <c r="D442">
        <f>A442*Calculations!$C$4</f>
        <v>2.4257939407190475E-15</v>
      </c>
      <c r="E442">
        <f t="shared" si="47"/>
        <v>0</v>
      </c>
      <c r="F442" t="e">
        <f t="shared" si="45"/>
        <v>#N/A</v>
      </c>
      <c r="G442" t="e">
        <f t="shared" si="51"/>
        <v>#N/A</v>
      </c>
      <c r="H442" t="e">
        <f t="shared" si="51"/>
        <v>#N/A</v>
      </c>
    </row>
    <row r="443" spans="1:8" x14ac:dyDescent="0.2">
      <c r="A443">
        <f>A442+'Inputs &amp; Outputs'!$B$6</f>
        <v>3.968999999999967</v>
      </c>
      <c r="B443">
        <f>B442+C443*'Inputs &amp; Outputs'!$B$6</f>
        <v>-27.753485210000175</v>
      </c>
      <c r="C443">
        <f>C442+'Inputs &amp; Outputs'!$B$6*'Inputs &amp; Outputs'!$B$2</f>
        <v>-28.935890000000153</v>
      </c>
      <c r="D443">
        <f>A443*Calculations!$C$4</f>
        <v>2.4313071087661361E-15</v>
      </c>
      <c r="E443">
        <f t="shared" si="47"/>
        <v>0</v>
      </c>
      <c r="F443" t="e">
        <f t="shared" si="45"/>
        <v>#N/A</v>
      </c>
      <c r="G443" t="e">
        <f t="shared" si="51"/>
        <v>#N/A</v>
      </c>
      <c r="H443" t="e">
        <f t="shared" si="51"/>
        <v>#N/A</v>
      </c>
    </row>
    <row r="444" spans="1:8" x14ac:dyDescent="0.2">
      <c r="A444">
        <f>A443+'Inputs &amp; Outputs'!$B$6</f>
        <v>3.9779999999999669</v>
      </c>
      <c r="B444">
        <f>B443+C444*'Inputs &amp; Outputs'!$B$6</f>
        <v>-28.014702830000175</v>
      </c>
      <c r="C444">
        <f>C443+'Inputs &amp; Outputs'!$B$6*'Inputs &amp; Outputs'!$B$2</f>
        <v>-29.024180000000154</v>
      </c>
      <c r="D444">
        <f>A444*Calculations!$C$4</f>
        <v>2.4368202768132248E-15</v>
      </c>
      <c r="E444">
        <f t="shared" si="47"/>
        <v>0</v>
      </c>
      <c r="F444" t="e">
        <f t="shared" si="45"/>
        <v>#N/A</v>
      </c>
      <c r="G444" t="e">
        <f t="shared" si="51"/>
        <v>#N/A</v>
      </c>
      <c r="H444" t="e">
        <f t="shared" si="51"/>
        <v>#N/A</v>
      </c>
    </row>
    <row r="445" spans="1:8" x14ac:dyDescent="0.2">
      <c r="A445">
        <f>A444+'Inputs &amp; Outputs'!$B$6</f>
        <v>3.9869999999999668</v>
      </c>
      <c r="B445">
        <f>B444+C445*'Inputs &amp; Outputs'!$B$6</f>
        <v>-28.276715060000175</v>
      </c>
      <c r="C445">
        <f>C444+'Inputs &amp; Outputs'!$B$6*'Inputs &amp; Outputs'!$B$2</f>
        <v>-29.112470000000155</v>
      </c>
      <c r="D445">
        <f>A445*Calculations!$C$4</f>
        <v>2.4423334448603138E-15</v>
      </c>
      <c r="E445">
        <f t="shared" si="47"/>
        <v>0</v>
      </c>
      <c r="F445" t="e">
        <f t="shared" si="45"/>
        <v>#N/A</v>
      </c>
      <c r="G445" t="e">
        <f t="shared" si="51"/>
        <v>#N/A</v>
      </c>
      <c r="H445" t="e">
        <f t="shared" si="51"/>
        <v>#N/A</v>
      </c>
    </row>
    <row r="446" spans="1:8" x14ac:dyDescent="0.2">
      <c r="A446">
        <f>A445+'Inputs &amp; Outputs'!$B$6</f>
        <v>3.9959999999999667</v>
      </c>
      <c r="B446">
        <f>B445+C446*'Inputs &amp; Outputs'!$B$6</f>
        <v>-28.539521900000175</v>
      </c>
      <c r="C446">
        <f>C445+'Inputs &amp; Outputs'!$B$6*'Inputs &amp; Outputs'!$B$2</f>
        <v>-29.200760000000155</v>
      </c>
      <c r="D446">
        <f>A446*Calculations!$C$4</f>
        <v>2.4478466129074024E-15</v>
      </c>
      <c r="E446">
        <f t="shared" si="47"/>
        <v>0</v>
      </c>
      <c r="F446" t="e">
        <f t="shared" si="45"/>
        <v>#N/A</v>
      </c>
      <c r="G446" t="e">
        <f t="shared" si="51"/>
        <v>#N/A</v>
      </c>
      <c r="H446" t="e">
        <f t="shared" si="51"/>
        <v>#N/A</v>
      </c>
    </row>
    <row r="447" spans="1:8" x14ac:dyDescent="0.2">
      <c r="A447">
        <f>A446+'Inputs &amp; Outputs'!$B$6</f>
        <v>4.004999999999967</v>
      </c>
      <c r="B447">
        <f>B446+C447*'Inputs &amp; Outputs'!$B$6</f>
        <v>-28.803123350000178</v>
      </c>
      <c r="C447">
        <f>C446+'Inputs &amp; Outputs'!$B$6*'Inputs &amp; Outputs'!$B$2</f>
        <v>-29.289050000000156</v>
      </c>
      <c r="D447">
        <f>A447*Calculations!$C$4</f>
        <v>2.4533597809544915E-15</v>
      </c>
      <c r="E447">
        <f t="shared" si="47"/>
        <v>0</v>
      </c>
      <c r="F447" t="e">
        <f t="shared" si="45"/>
        <v>#N/A</v>
      </c>
      <c r="G447" t="e">
        <f t="shared" si="51"/>
        <v>#N/A</v>
      </c>
      <c r="H447" t="e">
        <f t="shared" si="51"/>
        <v>#N/A</v>
      </c>
    </row>
    <row r="448" spans="1:8" x14ac:dyDescent="0.2">
      <c r="A448">
        <f>A447+'Inputs &amp; Outputs'!$B$6</f>
        <v>4.0139999999999674</v>
      </c>
      <c r="B448">
        <f>B447+C448*'Inputs &amp; Outputs'!$B$6</f>
        <v>-29.06751941000018</v>
      </c>
      <c r="C448">
        <f>C447+'Inputs &amp; Outputs'!$B$6*'Inputs &amp; Outputs'!$B$2</f>
        <v>-29.377340000000157</v>
      </c>
      <c r="D448">
        <f>A448*Calculations!$C$4</f>
        <v>2.4588729490015805E-15</v>
      </c>
      <c r="E448">
        <f t="shared" si="47"/>
        <v>0</v>
      </c>
      <c r="F448" t="e">
        <f t="shared" si="45"/>
        <v>#N/A</v>
      </c>
      <c r="G448" t="e">
        <f t="shared" si="51"/>
        <v>#N/A</v>
      </c>
      <c r="H448" t="e">
        <f t="shared" si="51"/>
        <v>#N/A</v>
      </c>
    </row>
    <row r="449" spans="1:8" x14ac:dyDescent="0.2">
      <c r="A449">
        <f>A448+'Inputs &amp; Outputs'!$B$6</f>
        <v>4.0229999999999677</v>
      </c>
      <c r="B449">
        <f>B448+C449*'Inputs &amp; Outputs'!$B$6</f>
        <v>-29.332710080000183</v>
      </c>
      <c r="C449">
        <f>C448+'Inputs &amp; Outputs'!$B$6*'Inputs &amp; Outputs'!$B$2</f>
        <v>-29.465630000000157</v>
      </c>
      <c r="D449">
        <f>A449*Calculations!$C$4</f>
        <v>2.4643861170486695E-15</v>
      </c>
      <c r="E449">
        <f t="shared" si="47"/>
        <v>0</v>
      </c>
      <c r="F449" t="e">
        <f t="shared" si="45"/>
        <v>#N/A</v>
      </c>
      <c r="G449" t="e">
        <f t="shared" si="51"/>
        <v>#N/A</v>
      </c>
      <c r="H449" t="e">
        <f t="shared" si="51"/>
        <v>#N/A</v>
      </c>
    </row>
    <row r="450" spans="1:8" x14ac:dyDescent="0.2">
      <c r="A450">
        <f>A449+'Inputs &amp; Outputs'!$B$6</f>
        <v>4.0319999999999681</v>
      </c>
      <c r="B450">
        <f>B449+C450*'Inputs &amp; Outputs'!$B$6</f>
        <v>-29.598695360000185</v>
      </c>
      <c r="C450">
        <f>C449+'Inputs &amp; Outputs'!$B$6*'Inputs &amp; Outputs'!$B$2</f>
        <v>-29.553920000000158</v>
      </c>
      <c r="D450">
        <f>A450*Calculations!$C$4</f>
        <v>2.4698992850957585E-15</v>
      </c>
      <c r="E450">
        <f t="shared" si="47"/>
        <v>0</v>
      </c>
      <c r="F450" t="e">
        <f t="shared" si="45"/>
        <v>#N/A</v>
      </c>
      <c r="G450" t="e">
        <f t="shared" si="51"/>
        <v>#N/A</v>
      </c>
      <c r="H450" t="e">
        <f t="shared" si="51"/>
        <v>#N/A</v>
      </c>
    </row>
    <row r="451" spans="1:8" x14ac:dyDescent="0.2">
      <c r="A451">
        <f>A450+'Inputs &amp; Outputs'!$B$6</f>
        <v>4.0409999999999684</v>
      </c>
      <c r="B451">
        <f>B450+C451*'Inputs &amp; Outputs'!$B$6</f>
        <v>-29.865475250000188</v>
      </c>
      <c r="C451">
        <f>C450+'Inputs &amp; Outputs'!$B$6*'Inputs &amp; Outputs'!$B$2</f>
        <v>-29.642210000000158</v>
      </c>
      <c r="D451">
        <f>A451*Calculations!$C$4</f>
        <v>2.4754124531428476E-15</v>
      </c>
      <c r="E451">
        <f t="shared" si="47"/>
        <v>0</v>
      </c>
      <c r="F451" t="e">
        <f t="shared" si="45"/>
        <v>#N/A</v>
      </c>
      <c r="G451" t="e">
        <f t="shared" si="51"/>
        <v>#N/A</v>
      </c>
      <c r="H451" t="e">
        <f t="shared" si="51"/>
        <v>#N/A</v>
      </c>
    </row>
    <row r="452" spans="1:8" x14ac:dyDescent="0.2">
      <c r="A452">
        <f>A451+'Inputs &amp; Outputs'!$B$6</f>
        <v>4.0499999999999687</v>
      </c>
      <c r="B452">
        <f>B451+C452*'Inputs &amp; Outputs'!$B$6</f>
        <v>-30.13304975000019</v>
      </c>
      <c r="C452">
        <f>C451+'Inputs &amp; Outputs'!$B$6*'Inputs &amp; Outputs'!$B$2</f>
        <v>-29.730500000000159</v>
      </c>
      <c r="D452">
        <f>A452*Calculations!$C$4</f>
        <v>2.4809256211899362E-15</v>
      </c>
      <c r="E452">
        <f t="shared" si="47"/>
        <v>0</v>
      </c>
      <c r="F452" t="e">
        <f t="shared" si="45"/>
        <v>#N/A</v>
      </c>
      <c r="G452" t="e">
        <f t="shared" si="51"/>
        <v>#N/A</v>
      </c>
      <c r="H452" t="e">
        <f t="shared" si="51"/>
        <v>#N/A</v>
      </c>
    </row>
    <row r="453" spans="1:8" x14ac:dyDescent="0.2">
      <c r="A453">
        <f>A452+'Inputs &amp; Outputs'!$B$6</f>
        <v>4.0589999999999691</v>
      </c>
      <c r="B453">
        <f>B452+C453*'Inputs &amp; Outputs'!$B$6</f>
        <v>-30.401418860000192</v>
      </c>
      <c r="C453">
        <f>C452+'Inputs &amp; Outputs'!$B$6*'Inputs &amp; Outputs'!$B$2</f>
        <v>-29.81879000000016</v>
      </c>
      <c r="D453">
        <f>A453*Calculations!$C$4</f>
        <v>2.4864387892370252E-15</v>
      </c>
      <c r="E453">
        <f t="shared" si="47"/>
        <v>0</v>
      </c>
      <c r="F453" t="e">
        <f t="shared" si="45"/>
        <v>#N/A</v>
      </c>
      <c r="G453" t="e">
        <f t="shared" ref="G453:H464" si="52">IF(SUM($E450:$E453)=0,NA(),D453)</f>
        <v>#N/A</v>
      </c>
      <c r="H453" t="e">
        <f t="shared" si="52"/>
        <v>#N/A</v>
      </c>
    </row>
    <row r="454" spans="1:8" x14ac:dyDescent="0.2">
      <c r="A454">
        <f>A453+'Inputs &amp; Outputs'!$B$6</f>
        <v>4.0679999999999694</v>
      </c>
      <c r="B454">
        <f>B453+C454*'Inputs &amp; Outputs'!$B$6</f>
        <v>-30.670582580000193</v>
      </c>
      <c r="C454">
        <f>C453+'Inputs &amp; Outputs'!$B$6*'Inputs &amp; Outputs'!$B$2</f>
        <v>-29.90708000000016</v>
      </c>
      <c r="D454">
        <f>A454*Calculations!$C$4</f>
        <v>2.4919519572841142E-15</v>
      </c>
      <c r="E454">
        <f t="shared" si="47"/>
        <v>0</v>
      </c>
      <c r="F454" t="e">
        <f t="shared" ref="F454:F502" si="53">IF(SUM(E451:E453)=0,NA(),A454)</f>
        <v>#N/A</v>
      </c>
      <c r="G454" t="e">
        <f t="shared" si="52"/>
        <v>#N/A</v>
      </c>
      <c r="H454" t="e">
        <f t="shared" si="52"/>
        <v>#N/A</v>
      </c>
    </row>
    <row r="455" spans="1:8" x14ac:dyDescent="0.2">
      <c r="A455">
        <f>A454+'Inputs &amp; Outputs'!$B$6</f>
        <v>4.0769999999999698</v>
      </c>
      <c r="B455">
        <f>B454+C455*'Inputs &amp; Outputs'!$B$6</f>
        <v>-30.940540910000195</v>
      </c>
      <c r="C455">
        <f>C454+'Inputs &amp; Outputs'!$B$6*'Inputs &amp; Outputs'!$B$2</f>
        <v>-29.995370000000161</v>
      </c>
      <c r="D455">
        <f>A455*Calculations!$C$4</f>
        <v>2.4974651253312033E-15</v>
      </c>
      <c r="E455">
        <f t="shared" si="47"/>
        <v>0</v>
      </c>
      <c r="F455" t="e">
        <f t="shared" si="53"/>
        <v>#N/A</v>
      </c>
      <c r="G455" t="e">
        <f t="shared" si="52"/>
        <v>#N/A</v>
      </c>
      <c r="H455" t="e">
        <f t="shared" si="52"/>
        <v>#N/A</v>
      </c>
    </row>
    <row r="456" spans="1:8" x14ac:dyDescent="0.2">
      <c r="A456">
        <f>A455+'Inputs &amp; Outputs'!$B$6</f>
        <v>4.0859999999999701</v>
      </c>
      <c r="B456">
        <f>B455+C456*'Inputs &amp; Outputs'!$B$6</f>
        <v>-31.211293850000196</v>
      </c>
      <c r="C456">
        <f>C455+'Inputs &amp; Outputs'!$B$6*'Inputs &amp; Outputs'!$B$2</f>
        <v>-30.083660000000162</v>
      </c>
      <c r="D456">
        <f>A456*Calculations!$C$4</f>
        <v>2.5029782933782923E-15</v>
      </c>
      <c r="E456">
        <f t="shared" si="47"/>
        <v>0</v>
      </c>
      <c r="F456" t="e">
        <f t="shared" si="53"/>
        <v>#N/A</v>
      </c>
      <c r="G456" t="e">
        <f t="shared" si="52"/>
        <v>#N/A</v>
      </c>
      <c r="H456" t="e">
        <f t="shared" si="52"/>
        <v>#N/A</v>
      </c>
    </row>
    <row r="457" spans="1:8" x14ac:dyDescent="0.2">
      <c r="A457">
        <f>A456+'Inputs &amp; Outputs'!$B$6</f>
        <v>4.0949999999999704</v>
      </c>
      <c r="B457">
        <f>B456+C457*'Inputs &amp; Outputs'!$B$6</f>
        <v>-31.482841400000197</v>
      </c>
      <c r="C457">
        <f>C456+'Inputs &amp; Outputs'!$B$6*'Inputs &amp; Outputs'!$B$2</f>
        <v>-30.171950000000162</v>
      </c>
      <c r="D457">
        <f>A457*Calculations!$C$4</f>
        <v>2.5084914614253813E-15</v>
      </c>
      <c r="E457">
        <f t="shared" si="47"/>
        <v>0</v>
      </c>
      <c r="F457" t="e">
        <f t="shared" si="53"/>
        <v>#N/A</v>
      </c>
      <c r="G457" t="e">
        <f t="shared" si="52"/>
        <v>#N/A</v>
      </c>
      <c r="H457" t="e">
        <f t="shared" si="52"/>
        <v>#N/A</v>
      </c>
    </row>
    <row r="458" spans="1:8" x14ac:dyDescent="0.2">
      <c r="A458">
        <f>A457+'Inputs &amp; Outputs'!$B$6</f>
        <v>4.1039999999999708</v>
      </c>
      <c r="B458">
        <f>B457+C458*'Inputs &amp; Outputs'!$B$6</f>
        <v>-31.755183560000198</v>
      </c>
      <c r="C458">
        <f>C457+'Inputs &amp; Outputs'!$B$6*'Inputs &amp; Outputs'!$B$2</f>
        <v>-30.260240000000163</v>
      </c>
      <c r="D458">
        <f>A458*Calculations!$C$4</f>
        <v>2.5140046294724704E-15</v>
      </c>
      <c r="E458">
        <f t="shared" si="47"/>
        <v>0</v>
      </c>
      <c r="F458" t="e">
        <f t="shared" si="53"/>
        <v>#N/A</v>
      </c>
      <c r="G458" t="e">
        <f t="shared" si="52"/>
        <v>#N/A</v>
      </c>
      <c r="H458" t="e">
        <f t="shared" si="52"/>
        <v>#N/A</v>
      </c>
    </row>
    <row r="459" spans="1:8" x14ac:dyDescent="0.2">
      <c r="A459">
        <f>A458+'Inputs &amp; Outputs'!$B$6</f>
        <v>4.1129999999999711</v>
      </c>
      <c r="B459">
        <f>B458+C459*'Inputs &amp; Outputs'!$B$6</f>
        <v>-32.028320330000199</v>
      </c>
      <c r="C459">
        <f>C458+'Inputs &amp; Outputs'!$B$6*'Inputs &amp; Outputs'!$B$2</f>
        <v>-30.348530000000164</v>
      </c>
      <c r="D459">
        <f>A459*Calculations!$C$4</f>
        <v>2.5195177975195594E-15</v>
      </c>
      <c r="E459">
        <f t="shared" si="47"/>
        <v>0</v>
      </c>
      <c r="F459" t="e">
        <f t="shared" si="53"/>
        <v>#N/A</v>
      </c>
      <c r="G459" t="e">
        <f t="shared" si="52"/>
        <v>#N/A</v>
      </c>
      <c r="H459" t="e">
        <f t="shared" si="52"/>
        <v>#N/A</v>
      </c>
    </row>
    <row r="460" spans="1:8" x14ac:dyDescent="0.2">
      <c r="A460">
        <f>A459+'Inputs &amp; Outputs'!$B$6</f>
        <v>4.1219999999999715</v>
      </c>
      <c r="B460">
        <f>B459+C460*'Inputs &amp; Outputs'!$B$6</f>
        <v>-32.302251710000199</v>
      </c>
      <c r="C460">
        <f>C459+'Inputs &amp; Outputs'!$B$6*'Inputs &amp; Outputs'!$B$2</f>
        <v>-30.436820000000164</v>
      </c>
      <c r="D460">
        <f>A460*Calculations!$C$4</f>
        <v>2.5250309655666484E-15</v>
      </c>
      <c r="E460">
        <f t="shared" si="47"/>
        <v>0</v>
      </c>
      <c r="F460" t="e">
        <f t="shared" si="53"/>
        <v>#N/A</v>
      </c>
      <c r="G460" t="e">
        <f t="shared" si="52"/>
        <v>#N/A</v>
      </c>
      <c r="H460" t="e">
        <f t="shared" si="52"/>
        <v>#N/A</v>
      </c>
    </row>
    <row r="461" spans="1:8" x14ac:dyDescent="0.2">
      <c r="A461">
        <f>A460+'Inputs &amp; Outputs'!$B$6</f>
        <v>4.1309999999999718</v>
      </c>
      <c r="B461">
        <f>B460+C461*'Inputs &amp; Outputs'!$B$6</f>
        <v>-32.576977700000199</v>
      </c>
      <c r="C461">
        <f>C460+'Inputs &amp; Outputs'!$B$6*'Inputs &amp; Outputs'!$B$2</f>
        <v>-30.525110000000165</v>
      </c>
      <c r="D461">
        <f>A461*Calculations!$C$4</f>
        <v>2.5305441336137374E-15</v>
      </c>
      <c r="E461">
        <f t="shared" si="47"/>
        <v>0</v>
      </c>
      <c r="F461" t="e">
        <f t="shared" si="53"/>
        <v>#N/A</v>
      </c>
      <c r="G461" t="e">
        <f t="shared" si="52"/>
        <v>#N/A</v>
      </c>
      <c r="H461" t="e">
        <f t="shared" si="52"/>
        <v>#N/A</v>
      </c>
    </row>
    <row r="462" spans="1:8" x14ac:dyDescent="0.2">
      <c r="A462">
        <f>A461+'Inputs &amp; Outputs'!$B$6</f>
        <v>4.1399999999999721</v>
      </c>
      <c r="B462">
        <f>B461+C462*'Inputs &amp; Outputs'!$B$6</f>
        <v>-32.8524983000002</v>
      </c>
      <c r="C462">
        <f>C461+'Inputs &amp; Outputs'!$B$6*'Inputs &amp; Outputs'!$B$2</f>
        <v>-30.613400000000166</v>
      </c>
      <c r="D462">
        <f>A462*Calculations!$C$4</f>
        <v>2.5360573016608265E-15</v>
      </c>
      <c r="E462">
        <f t="shared" si="47"/>
        <v>0</v>
      </c>
      <c r="F462" t="e">
        <f t="shared" si="53"/>
        <v>#N/A</v>
      </c>
      <c r="G462" t="e">
        <f t="shared" si="52"/>
        <v>#N/A</v>
      </c>
      <c r="H462" t="e">
        <f t="shared" si="52"/>
        <v>#N/A</v>
      </c>
    </row>
    <row r="463" spans="1:8" x14ac:dyDescent="0.2">
      <c r="A463">
        <f>A462+'Inputs &amp; Outputs'!$B$6</f>
        <v>4.1489999999999725</v>
      </c>
      <c r="B463">
        <f>B462+C463*'Inputs &amp; Outputs'!$B$6</f>
        <v>-33.128813510000199</v>
      </c>
      <c r="C463">
        <f>C462+'Inputs &amp; Outputs'!$B$6*'Inputs &amp; Outputs'!$B$2</f>
        <v>-30.701690000000166</v>
      </c>
      <c r="D463">
        <f>A463*Calculations!$C$4</f>
        <v>2.5415704697079155E-15</v>
      </c>
      <c r="E463">
        <f t="shared" si="47"/>
        <v>0</v>
      </c>
      <c r="F463" t="e">
        <f t="shared" si="53"/>
        <v>#N/A</v>
      </c>
      <c r="G463" t="e">
        <f t="shared" si="52"/>
        <v>#N/A</v>
      </c>
      <c r="H463" t="e">
        <f t="shared" si="52"/>
        <v>#N/A</v>
      </c>
    </row>
    <row r="464" spans="1:8" x14ac:dyDescent="0.2">
      <c r="A464">
        <f>A463+'Inputs &amp; Outputs'!$B$6</f>
        <v>4.1579999999999728</v>
      </c>
      <c r="B464">
        <f>B463+C464*'Inputs &amp; Outputs'!$B$6</f>
        <v>-33.405923330000199</v>
      </c>
      <c r="C464">
        <f>C463+'Inputs &amp; Outputs'!$B$6*'Inputs &amp; Outputs'!$B$2</f>
        <v>-30.789980000000167</v>
      </c>
      <c r="D464">
        <f>A464*Calculations!$C$4</f>
        <v>2.5470836377550045E-15</v>
      </c>
      <c r="E464">
        <f t="shared" si="47"/>
        <v>0</v>
      </c>
      <c r="F464" t="e">
        <f t="shared" si="53"/>
        <v>#N/A</v>
      </c>
      <c r="G464" t="e">
        <f t="shared" si="52"/>
        <v>#N/A</v>
      </c>
      <c r="H464" t="e">
        <f t="shared" si="52"/>
        <v>#N/A</v>
      </c>
    </row>
    <row r="465" spans="1:8" x14ac:dyDescent="0.2">
      <c r="A465">
        <f>A464+'Inputs &amp; Outputs'!$B$6</f>
        <v>4.1669999999999732</v>
      </c>
      <c r="B465">
        <f>B464+C465*'Inputs &amp; Outputs'!$B$6</f>
        <v>-33.683827760000199</v>
      </c>
      <c r="C465">
        <f>C464+'Inputs &amp; Outputs'!$B$6*'Inputs &amp; Outputs'!$B$2</f>
        <v>-30.878270000000168</v>
      </c>
      <c r="D465">
        <f>A465*Calculations!$C$4</f>
        <v>2.5525968058020935E-15</v>
      </c>
      <c r="E465">
        <f t="shared" ref="E465:E502" si="54">IF(B465&gt;0,B465,0)</f>
        <v>0</v>
      </c>
      <c r="F465" t="e">
        <f t="shared" si="53"/>
        <v>#N/A</v>
      </c>
      <c r="G465" t="e">
        <f t="shared" ref="G465:H476" si="55">IF(SUM($E462:$E465)=0,NA(),D465)</f>
        <v>#N/A</v>
      </c>
      <c r="H465" t="e">
        <f t="shared" si="55"/>
        <v>#N/A</v>
      </c>
    </row>
    <row r="466" spans="1:8" x14ac:dyDescent="0.2">
      <c r="A466">
        <f>A465+'Inputs &amp; Outputs'!$B$6</f>
        <v>4.1759999999999735</v>
      </c>
      <c r="B466">
        <f>B465+C466*'Inputs &amp; Outputs'!$B$6</f>
        <v>-33.962526800000198</v>
      </c>
      <c r="C466">
        <f>C465+'Inputs &amp; Outputs'!$B$6*'Inputs &amp; Outputs'!$B$2</f>
        <v>-30.966560000000168</v>
      </c>
      <c r="D466">
        <f>A466*Calculations!$C$4</f>
        <v>2.5581099738491822E-15</v>
      </c>
      <c r="E466">
        <f t="shared" si="54"/>
        <v>0</v>
      </c>
      <c r="F466" t="e">
        <f t="shared" si="53"/>
        <v>#N/A</v>
      </c>
      <c r="G466" t="e">
        <f t="shared" si="55"/>
        <v>#N/A</v>
      </c>
      <c r="H466" t="e">
        <f t="shared" si="55"/>
        <v>#N/A</v>
      </c>
    </row>
    <row r="467" spans="1:8" x14ac:dyDescent="0.2">
      <c r="A467">
        <f>A466+'Inputs &amp; Outputs'!$B$6</f>
        <v>4.1849999999999739</v>
      </c>
      <c r="B467">
        <f>B466+C467*'Inputs &amp; Outputs'!$B$6</f>
        <v>-34.242020450000197</v>
      </c>
      <c r="C467">
        <f>C466+'Inputs &amp; Outputs'!$B$6*'Inputs &amp; Outputs'!$B$2</f>
        <v>-31.054850000000169</v>
      </c>
      <c r="D467">
        <f>A467*Calculations!$C$4</f>
        <v>2.5636231418962712E-15</v>
      </c>
      <c r="E467">
        <f t="shared" si="54"/>
        <v>0</v>
      </c>
      <c r="F467" t="e">
        <f t="shared" si="53"/>
        <v>#N/A</v>
      </c>
      <c r="G467" t="e">
        <f t="shared" si="55"/>
        <v>#N/A</v>
      </c>
      <c r="H467" t="e">
        <f t="shared" si="55"/>
        <v>#N/A</v>
      </c>
    </row>
    <row r="468" spans="1:8" x14ac:dyDescent="0.2">
      <c r="A468">
        <f>A467+'Inputs &amp; Outputs'!$B$6</f>
        <v>4.1939999999999742</v>
      </c>
      <c r="B468">
        <f>B467+C468*'Inputs &amp; Outputs'!$B$6</f>
        <v>-34.522308710000196</v>
      </c>
      <c r="C468">
        <f>C467+'Inputs &amp; Outputs'!$B$6*'Inputs &amp; Outputs'!$B$2</f>
        <v>-31.143140000000169</v>
      </c>
      <c r="D468">
        <f>A468*Calculations!$C$4</f>
        <v>2.5691363099433602E-15</v>
      </c>
      <c r="E468">
        <f t="shared" si="54"/>
        <v>0</v>
      </c>
      <c r="F468" t="e">
        <f t="shared" si="53"/>
        <v>#N/A</v>
      </c>
      <c r="G468" t="e">
        <f t="shared" si="55"/>
        <v>#N/A</v>
      </c>
      <c r="H468" t="e">
        <f t="shared" si="55"/>
        <v>#N/A</v>
      </c>
    </row>
    <row r="469" spans="1:8" x14ac:dyDescent="0.2">
      <c r="A469">
        <f>A468+'Inputs &amp; Outputs'!$B$6</f>
        <v>4.2029999999999745</v>
      </c>
      <c r="B469">
        <f>B468+C469*'Inputs &amp; Outputs'!$B$6</f>
        <v>-34.803391580000195</v>
      </c>
      <c r="C469">
        <f>C468+'Inputs &amp; Outputs'!$B$6*'Inputs &amp; Outputs'!$B$2</f>
        <v>-31.23143000000017</v>
      </c>
      <c r="D469">
        <f>A469*Calculations!$C$4</f>
        <v>2.5746494779904493E-15</v>
      </c>
      <c r="E469">
        <f t="shared" si="54"/>
        <v>0</v>
      </c>
      <c r="F469" t="e">
        <f t="shared" si="53"/>
        <v>#N/A</v>
      </c>
      <c r="G469" t="e">
        <f t="shared" si="55"/>
        <v>#N/A</v>
      </c>
      <c r="H469" t="e">
        <f t="shared" si="55"/>
        <v>#N/A</v>
      </c>
    </row>
    <row r="470" spans="1:8" x14ac:dyDescent="0.2">
      <c r="A470">
        <f>A469+'Inputs &amp; Outputs'!$B$6</f>
        <v>4.2119999999999749</v>
      </c>
      <c r="B470">
        <f>B469+C470*'Inputs &amp; Outputs'!$B$6</f>
        <v>-35.085269060000194</v>
      </c>
      <c r="C470">
        <f>C469+'Inputs &amp; Outputs'!$B$6*'Inputs &amp; Outputs'!$B$2</f>
        <v>-31.319720000000171</v>
      </c>
      <c r="D470">
        <f>A470*Calculations!$C$4</f>
        <v>2.5801626460375383E-15</v>
      </c>
      <c r="E470">
        <f t="shared" si="54"/>
        <v>0</v>
      </c>
      <c r="F470" t="e">
        <f t="shared" si="53"/>
        <v>#N/A</v>
      </c>
      <c r="G470" t="e">
        <f t="shared" si="55"/>
        <v>#N/A</v>
      </c>
      <c r="H470" t="e">
        <f t="shared" si="55"/>
        <v>#N/A</v>
      </c>
    </row>
    <row r="471" spans="1:8" x14ac:dyDescent="0.2">
      <c r="A471">
        <f>A470+'Inputs &amp; Outputs'!$B$6</f>
        <v>4.2209999999999752</v>
      </c>
      <c r="B471">
        <f>B470+C471*'Inputs &amp; Outputs'!$B$6</f>
        <v>-35.367941150000192</v>
      </c>
      <c r="C471">
        <f>C470+'Inputs &amp; Outputs'!$B$6*'Inputs &amp; Outputs'!$B$2</f>
        <v>-31.408010000000171</v>
      </c>
      <c r="D471">
        <f>A471*Calculations!$C$4</f>
        <v>2.5856758140846273E-15</v>
      </c>
      <c r="E471">
        <f t="shared" si="54"/>
        <v>0</v>
      </c>
      <c r="F471" t="e">
        <f t="shared" si="53"/>
        <v>#N/A</v>
      </c>
      <c r="G471" t="e">
        <f t="shared" si="55"/>
        <v>#N/A</v>
      </c>
      <c r="H471" t="e">
        <f t="shared" si="55"/>
        <v>#N/A</v>
      </c>
    </row>
    <row r="472" spans="1:8" x14ac:dyDescent="0.2">
      <c r="A472">
        <f>A471+'Inputs &amp; Outputs'!$B$6</f>
        <v>4.2299999999999756</v>
      </c>
      <c r="B472">
        <f>B471+C472*'Inputs &amp; Outputs'!$B$6</f>
        <v>-35.65140785000019</v>
      </c>
      <c r="C472">
        <f>C471+'Inputs &amp; Outputs'!$B$6*'Inputs &amp; Outputs'!$B$2</f>
        <v>-31.496300000000172</v>
      </c>
      <c r="D472">
        <f>A472*Calculations!$C$4</f>
        <v>2.5911889821317163E-15</v>
      </c>
      <c r="E472">
        <f t="shared" si="54"/>
        <v>0</v>
      </c>
      <c r="F472" t="e">
        <f t="shared" si="53"/>
        <v>#N/A</v>
      </c>
      <c r="G472" t="e">
        <f t="shared" si="55"/>
        <v>#N/A</v>
      </c>
      <c r="H472" t="e">
        <f t="shared" si="55"/>
        <v>#N/A</v>
      </c>
    </row>
    <row r="473" spans="1:8" x14ac:dyDescent="0.2">
      <c r="A473">
        <f>A472+'Inputs &amp; Outputs'!$B$6</f>
        <v>4.2389999999999759</v>
      </c>
      <c r="B473">
        <f>B472+C473*'Inputs &amp; Outputs'!$B$6</f>
        <v>-35.935669160000188</v>
      </c>
      <c r="C473">
        <f>C472+'Inputs &amp; Outputs'!$B$6*'Inputs &amp; Outputs'!$B$2</f>
        <v>-31.584590000000173</v>
      </c>
      <c r="D473">
        <f>A473*Calculations!$C$4</f>
        <v>2.5967021501788054E-15</v>
      </c>
      <c r="E473">
        <f t="shared" si="54"/>
        <v>0</v>
      </c>
      <c r="F473" t="e">
        <f t="shared" si="53"/>
        <v>#N/A</v>
      </c>
      <c r="G473" t="e">
        <f t="shared" si="55"/>
        <v>#N/A</v>
      </c>
      <c r="H473" t="e">
        <f t="shared" si="55"/>
        <v>#N/A</v>
      </c>
    </row>
    <row r="474" spans="1:8" x14ac:dyDescent="0.2">
      <c r="A474">
        <f>A473+'Inputs &amp; Outputs'!$B$6</f>
        <v>4.2479999999999762</v>
      </c>
      <c r="B474">
        <f>B473+C474*'Inputs &amp; Outputs'!$B$6</f>
        <v>-36.220725080000193</v>
      </c>
      <c r="C474">
        <f>C473+'Inputs &amp; Outputs'!$B$6*'Inputs &amp; Outputs'!$B$2</f>
        <v>-31.672880000000173</v>
      </c>
      <c r="D474">
        <f>A474*Calculations!$C$4</f>
        <v>2.6022153182258944E-15</v>
      </c>
      <c r="E474">
        <f t="shared" si="54"/>
        <v>0</v>
      </c>
      <c r="F474" t="e">
        <f t="shared" si="53"/>
        <v>#N/A</v>
      </c>
      <c r="G474" t="e">
        <f t="shared" si="55"/>
        <v>#N/A</v>
      </c>
      <c r="H474" t="e">
        <f t="shared" si="55"/>
        <v>#N/A</v>
      </c>
    </row>
    <row r="475" spans="1:8" x14ac:dyDescent="0.2">
      <c r="A475">
        <f>A474+'Inputs &amp; Outputs'!$B$6</f>
        <v>4.2569999999999766</v>
      </c>
      <c r="B475">
        <f>B474+C475*'Inputs &amp; Outputs'!$B$6</f>
        <v>-36.506575610000198</v>
      </c>
      <c r="C475">
        <f>C474+'Inputs &amp; Outputs'!$B$6*'Inputs &amp; Outputs'!$B$2</f>
        <v>-31.761170000000174</v>
      </c>
      <c r="D475">
        <f>A475*Calculations!$C$4</f>
        <v>2.6077284862729834E-15</v>
      </c>
      <c r="E475">
        <f t="shared" si="54"/>
        <v>0</v>
      </c>
      <c r="F475" t="e">
        <f t="shared" si="53"/>
        <v>#N/A</v>
      </c>
      <c r="G475" t="e">
        <f t="shared" si="55"/>
        <v>#N/A</v>
      </c>
      <c r="H475" t="e">
        <f t="shared" si="55"/>
        <v>#N/A</v>
      </c>
    </row>
    <row r="476" spans="1:8" x14ac:dyDescent="0.2">
      <c r="A476">
        <f>A475+'Inputs &amp; Outputs'!$B$6</f>
        <v>4.2659999999999769</v>
      </c>
      <c r="B476">
        <f>B475+C476*'Inputs &amp; Outputs'!$B$6</f>
        <v>-36.793220750000202</v>
      </c>
      <c r="C476">
        <f>C475+'Inputs &amp; Outputs'!$B$6*'Inputs &amp; Outputs'!$B$2</f>
        <v>-31.849460000000175</v>
      </c>
      <c r="D476">
        <f>A476*Calculations!$C$4</f>
        <v>2.6132416543200724E-15</v>
      </c>
      <c r="E476">
        <f t="shared" si="54"/>
        <v>0</v>
      </c>
      <c r="F476" t="e">
        <f t="shared" si="53"/>
        <v>#N/A</v>
      </c>
      <c r="G476" t="e">
        <f t="shared" si="55"/>
        <v>#N/A</v>
      </c>
      <c r="H476" t="e">
        <f t="shared" si="55"/>
        <v>#N/A</v>
      </c>
    </row>
    <row r="477" spans="1:8" x14ac:dyDescent="0.2">
      <c r="A477">
        <f>A476+'Inputs &amp; Outputs'!$B$6</f>
        <v>4.2749999999999773</v>
      </c>
      <c r="B477">
        <f>B476+C477*'Inputs &amp; Outputs'!$B$6</f>
        <v>-37.080660500000207</v>
      </c>
      <c r="C477">
        <f>C476+'Inputs &amp; Outputs'!$B$6*'Inputs &amp; Outputs'!$B$2</f>
        <v>-31.937750000000175</v>
      </c>
      <c r="D477">
        <f>A477*Calculations!$C$4</f>
        <v>2.6187548223671615E-15</v>
      </c>
      <c r="E477">
        <f t="shared" si="54"/>
        <v>0</v>
      </c>
      <c r="F477" t="e">
        <f t="shared" si="53"/>
        <v>#N/A</v>
      </c>
      <c r="G477" t="e">
        <f t="shared" ref="G477:H488" si="56">IF(SUM($E474:$E477)=0,NA(),D477)</f>
        <v>#N/A</v>
      </c>
      <c r="H477" t="e">
        <f t="shared" si="56"/>
        <v>#N/A</v>
      </c>
    </row>
    <row r="478" spans="1:8" x14ac:dyDescent="0.2">
      <c r="A478">
        <f>A477+'Inputs &amp; Outputs'!$B$6</f>
        <v>4.2839999999999776</v>
      </c>
      <c r="B478">
        <f>B477+C478*'Inputs &amp; Outputs'!$B$6</f>
        <v>-37.368894860000211</v>
      </c>
      <c r="C478">
        <f>C477+'Inputs &amp; Outputs'!$B$6*'Inputs &amp; Outputs'!$B$2</f>
        <v>-32.026040000000172</v>
      </c>
      <c r="D478">
        <f>A478*Calculations!$C$4</f>
        <v>2.6242679904142505E-15</v>
      </c>
      <c r="E478">
        <f t="shared" si="54"/>
        <v>0</v>
      </c>
      <c r="F478" t="e">
        <f t="shared" si="53"/>
        <v>#N/A</v>
      </c>
      <c r="G478" t="e">
        <f t="shared" si="56"/>
        <v>#N/A</v>
      </c>
      <c r="H478" t="e">
        <f t="shared" si="56"/>
        <v>#N/A</v>
      </c>
    </row>
    <row r="479" spans="1:8" x14ac:dyDescent="0.2">
      <c r="A479">
        <f>A478+'Inputs &amp; Outputs'!$B$6</f>
        <v>4.2929999999999779</v>
      </c>
      <c r="B479">
        <f>B478+C479*'Inputs &amp; Outputs'!$B$6</f>
        <v>-37.657923830000215</v>
      </c>
      <c r="C479">
        <f>C478+'Inputs &amp; Outputs'!$B$6*'Inputs &amp; Outputs'!$B$2</f>
        <v>-32.114330000000173</v>
      </c>
      <c r="D479">
        <f>A479*Calculations!$C$4</f>
        <v>2.6297811584613395E-15</v>
      </c>
      <c r="E479">
        <f t="shared" si="54"/>
        <v>0</v>
      </c>
      <c r="F479" t="e">
        <f t="shared" si="53"/>
        <v>#N/A</v>
      </c>
      <c r="G479" t="e">
        <f t="shared" si="56"/>
        <v>#N/A</v>
      </c>
      <c r="H479" t="e">
        <f t="shared" si="56"/>
        <v>#N/A</v>
      </c>
    </row>
    <row r="480" spans="1:8" x14ac:dyDescent="0.2">
      <c r="A480">
        <f>A479+'Inputs &amp; Outputs'!$B$6</f>
        <v>4.3019999999999783</v>
      </c>
      <c r="B480">
        <f>B479+C480*'Inputs &amp; Outputs'!$B$6</f>
        <v>-37.947747410000218</v>
      </c>
      <c r="C480">
        <f>C479+'Inputs &amp; Outputs'!$B$6*'Inputs &amp; Outputs'!$B$2</f>
        <v>-32.202620000000174</v>
      </c>
      <c r="D480">
        <f>A480*Calculations!$C$4</f>
        <v>2.6352943265084282E-15</v>
      </c>
      <c r="E480">
        <f t="shared" si="54"/>
        <v>0</v>
      </c>
      <c r="F480" t="e">
        <f t="shared" si="53"/>
        <v>#N/A</v>
      </c>
      <c r="G480" t="e">
        <f t="shared" si="56"/>
        <v>#N/A</v>
      </c>
      <c r="H480" t="e">
        <f t="shared" si="56"/>
        <v>#N/A</v>
      </c>
    </row>
    <row r="481" spans="1:8" x14ac:dyDescent="0.2">
      <c r="A481">
        <f>A480+'Inputs &amp; Outputs'!$B$6</f>
        <v>4.3109999999999786</v>
      </c>
      <c r="B481">
        <f>B480+C481*'Inputs &amp; Outputs'!$B$6</f>
        <v>-38.238365600000222</v>
      </c>
      <c r="C481">
        <f>C480+'Inputs &amp; Outputs'!$B$6*'Inputs &amp; Outputs'!$B$2</f>
        <v>-32.290910000000174</v>
      </c>
      <c r="D481">
        <f>A481*Calculations!$C$4</f>
        <v>2.6408074945555172E-15</v>
      </c>
      <c r="E481">
        <f t="shared" si="54"/>
        <v>0</v>
      </c>
      <c r="F481" t="e">
        <f t="shared" si="53"/>
        <v>#N/A</v>
      </c>
      <c r="G481" t="e">
        <f t="shared" si="56"/>
        <v>#N/A</v>
      </c>
      <c r="H481" t="e">
        <f t="shared" si="56"/>
        <v>#N/A</v>
      </c>
    </row>
    <row r="482" spans="1:8" x14ac:dyDescent="0.2">
      <c r="A482">
        <f>A481+'Inputs &amp; Outputs'!$B$6</f>
        <v>4.319999999999979</v>
      </c>
      <c r="B482">
        <f>B481+C482*'Inputs &amp; Outputs'!$B$6</f>
        <v>-38.529778400000225</v>
      </c>
      <c r="C482">
        <f>C481+'Inputs &amp; Outputs'!$B$6*'Inputs &amp; Outputs'!$B$2</f>
        <v>-32.379200000000175</v>
      </c>
      <c r="D482">
        <f>A482*Calculations!$C$4</f>
        <v>2.6463206626026062E-15</v>
      </c>
      <c r="E482">
        <f t="shared" si="54"/>
        <v>0</v>
      </c>
      <c r="F482" t="e">
        <f t="shared" si="53"/>
        <v>#N/A</v>
      </c>
      <c r="G482" t="e">
        <f t="shared" si="56"/>
        <v>#N/A</v>
      </c>
      <c r="H482" t="e">
        <f t="shared" si="56"/>
        <v>#N/A</v>
      </c>
    </row>
    <row r="483" spans="1:8" x14ac:dyDescent="0.2">
      <c r="A483">
        <f>A482+'Inputs &amp; Outputs'!$B$6</f>
        <v>4.3289999999999793</v>
      </c>
      <c r="B483">
        <f>B482+C483*'Inputs &amp; Outputs'!$B$6</f>
        <v>-38.821985810000228</v>
      </c>
      <c r="C483">
        <f>C482+'Inputs &amp; Outputs'!$B$6*'Inputs &amp; Outputs'!$B$2</f>
        <v>-32.467490000000176</v>
      </c>
      <c r="D483">
        <f>A483*Calculations!$C$4</f>
        <v>2.6518338306496952E-15</v>
      </c>
      <c r="E483">
        <f t="shared" si="54"/>
        <v>0</v>
      </c>
      <c r="F483" t="e">
        <f t="shared" si="53"/>
        <v>#N/A</v>
      </c>
      <c r="G483" t="e">
        <f t="shared" si="56"/>
        <v>#N/A</v>
      </c>
      <c r="H483" t="e">
        <f t="shared" si="56"/>
        <v>#N/A</v>
      </c>
    </row>
    <row r="484" spans="1:8" x14ac:dyDescent="0.2">
      <c r="A484">
        <f>A483+'Inputs &amp; Outputs'!$B$6</f>
        <v>4.3379999999999797</v>
      </c>
      <c r="B484">
        <f>B483+C484*'Inputs &amp; Outputs'!$B$6</f>
        <v>-39.114987830000231</v>
      </c>
      <c r="C484">
        <f>C483+'Inputs &amp; Outputs'!$B$6*'Inputs &amp; Outputs'!$B$2</f>
        <v>-32.555780000000176</v>
      </c>
      <c r="D484">
        <f>A484*Calculations!$C$4</f>
        <v>2.6573469986967843E-15</v>
      </c>
      <c r="E484">
        <f t="shared" si="54"/>
        <v>0</v>
      </c>
      <c r="F484" t="e">
        <f t="shared" si="53"/>
        <v>#N/A</v>
      </c>
      <c r="G484" t="e">
        <f t="shared" si="56"/>
        <v>#N/A</v>
      </c>
      <c r="H484" t="e">
        <f t="shared" si="56"/>
        <v>#N/A</v>
      </c>
    </row>
    <row r="485" spans="1:8" x14ac:dyDescent="0.2">
      <c r="A485">
        <f>A484+'Inputs &amp; Outputs'!$B$6</f>
        <v>4.34699999999998</v>
      </c>
      <c r="B485">
        <f>B484+C485*'Inputs &amp; Outputs'!$B$6</f>
        <v>-39.408784460000234</v>
      </c>
      <c r="C485">
        <f>C484+'Inputs &amp; Outputs'!$B$6*'Inputs &amp; Outputs'!$B$2</f>
        <v>-32.644070000000177</v>
      </c>
      <c r="D485">
        <f>A485*Calculations!$C$4</f>
        <v>2.6628601667438733E-15</v>
      </c>
      <c r="E485">
        <f t="shared" si="54"/>
        <v>0</v>
      </c>
      <c r="F485" t="e">
        <f t="shared" si="53"/>
        <v>#N/A</v>
      </c>
      <c r="G485" t="e">
        <f t="shared" si="56"/>
        <v>#N/A</v>
      </c>
      <c r="H485" t="e">
        <f t="shared" si="56"/>
        <v>#N/A</v>
      </c>
    </row>
    <row r="486" spans="1:8" x14ac:dyDescent="0.2">
      <c r="A486">
        <f>A485+'Inputs &amp; Outputs'!$B$6</f>
        <v>4.3559999999999803</v>
      </c>
      <c r="B486">
        <f>B485+C486*'Inputs &amp; Outputs'!$B$6</f>
        <v>-39.703375700000237</v>
      </c>
      <c r="C486">
        <f>C485+'Inputs &amp; Outputs'!$B$6*'Inputs &amp; Outputs'!$B$2</f>
        <v>-32.732360000000178</v>
      </c>
      <c r="D486">
        <f>A486*Calculations!$C$4</f>
        <v>2.6683733347909623E-15</v>
      </c>
      <c r="E486">
        <f t="shared" si="54"/>
        <v>0</v>
      </c>
      <c r="F486" t="e">
        <f t="shared" si="53"/>
        <v>#N/A</v>
      </c>
      <c r="G486" t="e">
        <f t="shared" si="56"/>
        <v>#N/A</v>
      </c>
      <c r="H486" t="e">
        <f t="shared" si="56"/>
        <v>#N/A</v>
      </c>
    </row>
    <row r="487" spans="1:8" x14ac:dyDescent="0.2">
      <c r="A487">
        <f>A486+'Inputs &amp; Outputs'!$B$6</f>
        <v>4.3649999999999807</v>
      </c>
      <c r="B487">
        <f>B486+C487*'Inputs &amp; Outputs'!$B$6</f>
        <v>-39.998761550000239</v>
      </c>
      <c r="C487">
        <f>C486+'Inputs &amp; Outputs'!$B$6*'Inputs &amp; Outputs'!$B$2</f>
        <v>-32.820650000000178</v>
      </c>
      <c r="D487">
        <f>A487*Calculations!$C$4</f>
        <v>2.6738865028380513E-15</v>
      </c>
      <c r="E487">
        <f t="shared" si="54"/>
        <v>0</v>
      </c>
      <c r="F487" t="e">
        <f t="shared" si="53"/>
        <v>#N/A</v>
      </c>
      <c r="G487" t="e">
        <f t="shared" si="56"/>
        <v>#N/A</v>
      </c>
      <c r="H487" t="e">
        <f t="shared" si="56"/>
        <v>#N/A</v>
      </c>
    </row>
    <row r="488" spans="1:8" x14ac:dyDescent="0.2">
      <c r="A488">
        <f>A487+'Inputs &amp; Outputs'!$B$6</f>
        <v>4.373999999999981</v>
      </c>
      <c r="B488">
        <f>B487+C488*'Inputs &amp; Outputs'!$B$6</f>
        <v>-40.294942010000241</v>
      </c>
      <c r="C488">
        <f>C487+'Inputs &amp; Outputs'!$B$6*'Inputs &amp; Outputs'!$B$2</f>
        <v>-32.908940000000179</v>
      </c>
      <c r="D488">
        <f>A488*Calculations!$C$4</f>
        <v>2.6793996708851404E-15</v>
      </c>
      <c r="E488">
        <f t="shared" si="54"/>
        <v>0</v>
      </c>
      <c r="F488" t="e">
        <f t="shared" si="53"/>
        <v>#N/A</v>
      </c>
      <c r="G488" t="e">
        <f t="shared" si="56"/>
        <v>#N/A</v>
      </c>
      <c r="H488" t="e">
        <f t="shared" si="56"/>
        <v>#N/A</v>
      </c>
    </row>
    <row r="489" spans="1:8" x14ac:dyDescent="0.2">
      <c r="A489">
        <f>A488+'Inputs &amp; Outputs'!$B$6</f>
        <v>4.3829999999999814</v>
      </c>
      <c r="B489">
        <f>B488+C489*'Inputs &amp; Outputs'!$B$6</f>
        <v>-40.591917080000243</v>
      </c>
      <c r="C489">
        <f>C488+'Inputs &amp; Outputs'!$B$6*'Inputs &amp; Outputs'!$B$2</f>
        <v>-32.997230000000179</v>
      </c>
      <c r="D489">
        <f>A489*Calculations!$C$4</f>
        <v>2.6849128389322294E-15</v>
      </c>
      <c r="E489">
        <f t="shared" si="54"/>
        <v>0</v>
      </c>
      <c r="F489" t="e">
        <f t="shared" si="53"/>
        <v>#N/A</v>
      </c>
      <c r="G489" t="e">
        <f t="shared" ref="G489:H500" si="57">IF(SUM($E486:$E489)=0,NA(),D489)</f>
        <v>#N/A</v>
      </c>
      <c r="H489" t="e">
        <f t="shared" si="57"/>
        <v>#N/A</v>
      </c>
    </row>
    <row r="490" spans="1:8" x14ac:dyDescent="0.2">
      <c r="A490">
        <f>A489+'Inputs &amp; Outputs'!$B$6</f>
        <v>4.3919999999999817</v>
      </c>
      <c r="B490">
        <f>B489+C490*'Inputs &amp; Outputs'!$B$6</f>
        <v>-40.889686760000245</v>
      </c>
      <c r="C490">
        <f>C489+'Inputs &amp; Outputs'!$B$6*'Inputs &amp; Outputs'!$B$2</f>
        <v>-33.08552000000018</v>
      </c>
      <c r="D490">
        <f>A490*Calculations!$C$4</f>
        <v>2.6904260069793184E-15</v>
      </c>
      <c r="E490">
        <f t="shared" si="54"/>
        <v>0</v>
      </c>
      <c r="F490" t="e">
        <f t="shared" si="53"/>
        <v>#N/A</v>
      </c>
      <c r="G490" t="e">
        <f t="shared" si="57"/>
        <v>#N/A</v>
      </c>
      <c r="H490" t="e">
        <f t="shared" si="57"/>
        <v>#N/A</v>
      </c>
    </row>
    <row r="491" spans="1:8" x14ac:dyDescent="0.2">
      <c r="A491">
        <f>A490+'Inputs &amp; Outputs'!$B$6</f>
        <v>4.400999999999982</v>
      </c>
      <c r="B491">
        <f>B490+C491*'Inputs &amp; Outputs'!$B$6</f>
        <v>-41.188251050000247</v>
      </c>
      <c r="C491">
        <f>C490+'Inputs &amp; Outputs'!$B$6*'Inputs &amp; Outputs'!$B$2</f>
        <v>-33.173810000000181</v>
      </c>
      <c r="D491">
        <f>A491*Calculations!$C$4</f>
        <v>2.6959391750264074E-15</v>
      </c>
      <c r="E491">
        <f t="shared" si="54"/>
        <v>0</v>
      </c>
      <c r="F491" t="e">
        <f t="shared" si="53"/>
        <v>#N/A</v>
      </c>
      <c r="G491" t="e">
        <f t="shared" si="57"/>
        <v>#N/A</v>
      </c>
      <c r="H491" t="e">
        <f t="shared" si="57"/>
        <v>#N/A</v>
      </c>
    </row>
    <row r="492" spans="1:8" x14ac:dyDescent="0.2">
      <c r="A492">
        <f>A491+'Inputs &amp; Outputs'!$B$6</f>
        <v>4.4099999999999824</v>
      </c>
      <c r="B492">
        <f>B491+C492*'Inputs &amp; Outputs'!$B$6</f>
        <v>-41.487609950000248</v>
      </c>
      <c r="C492">
        <f>C491+'Inputs &amp; Outputs'!$B$6*'Inputs &amp; Outputs'!$B$2</f>
        <v>-33.262100000000181</v>
      </c>
      <c r="D492">
        <f>A492*Calculations!$C$4</f>
        <v>2.7014523430734965E-15</v>
      </c>
      <c r="E492">
        <f t="shared" si="54"/>
        <v>0</v>
      </c>
      <c r="F492" t="e">
        <f t="shared" si="53"/>
        <v>#N/A</v>
      </c>
      <c r="G492" t="e">
        <f t="shared" si="57"/>
        <v>#N/A</v>
      </c>
      <c r="H492" t="e">
        <f t="shared" si="57"/>
        <v>#N/A</v>
      </c>
    </row>
    <row r="493" spans="1:8" x14ac:dyDescent="0.2">
      <c r="A493">
        <f>A492+'Inputs &amp; Outputs'!$B$6</f>
        <v>4.4189999999999827</v>
      </c>
      <c r="B493">
        <f>B492+C493*'Inputs &amp; Outputs'!$B$6</f>
        <v>-41.787763460000249</v>
      </c>
      <c r="C493">
        <f>C492+'Inputs &amp; Outputs'!$B$6*'Inputs &amp; Outputs'!$B$2</f>
        <v>-33.350390000000182</v>
      </c>
      <c r="D493">
        <f>A493*Calculations!$C$4</f>
        <v>2.7069655111205855E-15</v>
      </c>
      <c r="E493">
        <f t="shared" si="54"/>
        <v>0</v>
      </c>
      <c r="F493" t="e">
        <f t="shared" si="53"/>
        <v>#N/A</v>
      </c>
      <c r="G493" t="e">
        <f t="shared" si="57"/>
        <v>#N/A</v>
      </c>
      <c r="H493" t="e">
        <f t="shared" si="57"/>
        <v>#N/A</v>
      </c>
    </row>
    <row r="494" spans="1:8" x14ac:dyDescent="0.2">
      <c r="A494">
        <f>A493+'Inputs &amp; Outputs'!$B$6</f>
        <v>4.4279999999999831</v>
      </c>
      <c r="B494">
        <f>B493+C494*'Inputs &amp; Outputs'!$B$6</f>
        <v>-42.08871158000025</v>
      </c>
      <c r="C494">
        <f>C493+'Inputs &amp; Outputs'!$B$6*'Inputs &amp; Outputs'!$B$2</f>
        <v>-33.438680000000183</v>
      </c>
      <c r="D494">
        <f>A494*Calculations!$C$4</f>
        <v>2.7124786791676741E-15</v>
      </c>
      <c r="E494">
        <f t="shared" si="54"/>
        <v>0</v>
      </c>
      <c r="F494" t="e">
        <f t="shared" si="53"/>
        <v>#N/A</v>
      </c>
      <c r="G494" t="e">
        <f t="shared" si="57"/>
        <v>#N/A</v>
      </c>
      <c r="H494" t="e">
        <f t="shared" si="57"/>
        <v>#N/A</v>
      </c>
    </row>
    <row r="495" spans="1:8" x14ac:dyDescent="0.2">
      <c r="A495">
        <f>A494+'Inputs &amp; Outputs'!$B$6</f>
        <v>4.4369999999999834</v>
      </c>
      <c r="B495">
        <f>B494+C495*'Inputs &amp; Outputs'!$B$6</f>
        <v>-42.390454310000251</v>
      </c>
      <c r="C495">
        <f>C494+'Inputs &amp; Outputs'!$B$6*'Inputs &amp; Outputs'!$B$2</f>
        <v>-33.526970000000183</v>
      </c>
      <c r="D495">
        <f>A495*Calculations!$C$4</f>
        <v>2.7179918472147632E-15</v>
      </c>
      <c r="E495">
        <f t="shared" si="54"/>
        <v>0</v>
      </c>
      <c r="F495" t="e">
        <f t="shared" si="53"/>
        <v>#N/A</v>
      </c>
      <c r="G495" t="e">
        <f t="shared" si="57"/>
        <v>#N/A</v>
      </c>
      <c r="H495" t="e">
        <f t="shared" si="57"/>
        <v>#N/A</v>
      </c>
    </row>
    <row r="496" spans="1:8" x14ac:dyDescent="0.2">
      <c r="A496">
        <f>A495+'Inputs &amp; Outputs'!$B$6</f>
        <v>4.4459999999999837</v>
      </c>
      <c r="B496">
        <f>B495+C496*'Inputs &amp; Outputs'!$B$6</f>
        <v>-42.692991650000252</v>
      </c>
      <c r="C496">
        <f>C495+'Inputs &amp; Outputs'!$B$6*'Inputs &amp; Outputs'!$B$2</f>
        <v>-33.615260000000184</v>
      </c>
      <c r="D496">
        <f>A496*Calculations!$C$4</f>
        <v>2.7235050152618522E-15</v>
      </c>
      <c r="E496">
        <f t="shared" si="54"/>
        <v>0</v>
      </c>
      <c r="F496" t="e">
        <f t="shared" si="53"/>
        <v>#N/A</v>
      </c>
      <c r="G496" t="e">
        <f t="shared" si="57"/>
        <v>#N/A</v>
      </c>
      <c r="H496" t="e">
        <f t="shared" si="57"/>
        <v>#N/A</v>
      </c>
    </row>
    <row r="497" spans="1:8" x14ac:dyDescent="0.2">
      <c r="A497">
        <f>A496+'Inputs &amp; Outputs'!$B$6</f>
        <v>4.4549999999999841</v>
      </c>
      <c r="B497">
        <f>B496+C497*'Inputs &amp; Outputs'!$B$6</f>
        <v>-42.996323600000252</v>
      </c>
      <c r="C497">
        <f>C496+'Inputs &amp; Outputs'!$B$6*'Inputs &amp; Outputs'!$B$2</f>
        <v>-33.703550000000185</v>
      </c>
      <c r="D497">
        <f>A497*Calculations!$C$4</f>
        <v>2.7290181833089412E-15</v>
      </c>
      <c r="E497">
        <f t="shared" si="54"/>
        <v>0</v>
      </c>
      <c r="F497" t="e">
        <f t="shared" si="53"/>
        <v>#N/A</v>
      </c>
      <c r="G497" t="e">
        <f t="shared" si="57"/>
        <v>#N/A</v>
      </c>
      <c r="H497" t="e">
        <f t="shared" si="57"/>
        <v>#N/A</v>
      </c>
    </row>
    <row r="498" spans="1:8" x14ac:dyDescent="0.2">
      <c r="A498">
        <f>A497+'Inputs &amp; Outputs'!$B$6</f>
        <v>4.4639999999999844</v>
      </c>
      <c r="B498">
        <f>B497+C498*'Inputs &amp; Outputs'!$B$6</f>
        <v>-43.300450160000253</v>
      </c>
      <c r="C498">
        <f>C497+'Inputs &amp; Outputs'!$B$6*'Inputs &amp; Outputs'!$B$2</f>
        <v>-33.791840000000185</v>
      </c>
      <c r="D498">
        <f>A498*Calculations!$C$4</f>
        <v>2.7345313513560302E-15</v>
      </c>
      <c r="E498">
        <f t="shared" si="54"/>
        <v>0</v>
      </c>
      <c r="F498" t="e">
        <f t="shared" si="53"/>
        <v>#N/A</v>
      </c>
      <c r="G498" t="e">
        <f t="shared" si="57"/>
        <v>#N/A</v>
      </c>
      <c r="H498" t="e">
        <f t="shared" si="57"/>
        <v>#N/A</v>
      </c>
    </row>
    <row r="499" spans="1:8" x14ac:dyDescent="0.2">
      <c r="A499">
        <f>A498+'Inputs &amp; Outputs'!$B$6</f>
        <v>4.4729999999999848</v>
      </c>
      <c r="B499">
        <f>B498+C499*'Inputs &amp; Outputs'!$B$6</f>
        <v>-43.605371330000253</v>
      </c>
      <c r="C499">
        <f>C498+'Inputs &amp; Outputs'!$B$6*'Inputs &amp; Outputs'!$B$2</f>
        <v>-33.880130000000186</v>
      </c>
      <c r="D499">
        <f>A499*Calculations!$C$4</f>
        <v>2.7400445194031193E-15</v>
      </c>
      <c r="E499">
        <f t="shared" si="54"/>
        <v>0</v>
      </c>
      <c r="F499" t="e">
        <f t="shared" si="53"/>
        <v>#N/A</v>
      </c>
      <c r="G499" t="e">
        <f t="shared" si="57"/>
        <v>#N/A</v>
      </c>
      <c r="H499" t="e">
        <f t="shared" si="57"/>
        <v>#N/A</v>
      </c>
    </row>
    <row r="500" spans="1:8" x14ac:dyDescent="0.2">
      <c r="A500">
        <f>A499+'Inputs &amp; Outputs'!$B$6</f>
        <v>4.4819999999999851</v>
      </c>
      <c r="B500">
        <f>B499+C500*'Inputs &amp; Outputs'!$B$6</f>
        <v>-43.911087110000253</v>
      </c>
      <c r="C500">
        <f>C499+'Inputs &amp; Outputs'!$B$6*'Inputs &amp; Outputs'!$B$2</f>
        <v>-33.968420000000187</v>
      </c>
      <c r="D500">
        <f>A500*Calculations!$C$4</f>
        <v>2.7455576874502083E-15</v>
      </c>
      <c r="E500">
        <f t="shared" si="54"/>
        <v>0</v>
      </c>
      <c r="F500" t="e">
        <f t="shared" si="53"/>
        <v>#N/A</v>
      </c>
      <c r="G500" t="e">
        <f t="shared" si="57"/>
        <v>#N/A</v>
      </c>
      <c r="H500" t="e">
        <f t="shared" si="57"/>
        <v>#N/A</v>
      </c>
    </row>
    <row r="501" spans="1:8" x14ac:dyDescent="0.2">
      <c r="A501">
        <f>A500+'Inputs &amp; Outputs'!$B$6</f>
        <v>4.4909999999999854</v>
      </c>
      <c r="B501">
        <f>B500+C501*'Inputs &amp; Outputs'!$B$6</f>
        <v>-44.217597500000252</v>
      </c>
      <c r="C501">
        <f>C500+'Inputs &amp; Outputs'!$B$6*'Inputs &amp; Outputs'!$B$2</f>
        <v>-34.056710000000187</v>
      </c>
      <c r="D501">
        <f>A501*Calculations!$C$4</f>
        <v>2.7510708554972973E-15</v>
      </c>
      <c r="E501">
        <f t="shared" si="54"/>
        <v>0</v>
      </c>
      <c r="F501" t="e">
        <f t="shared" si="53"/>
        <v>#N/A</v>
      </c>
      <c r="G501" t="e">
        <f t="shared" ref="G501:H502" si="58">IF(SUM($E498:$E501)=0,NA(),D501)</f>
        <v>#N/A</v>
      </c>
      <c r="H501" t="e">
        <f t="shared" si="58"/>
        <v>#N/A</v>
      </c>
    </row>
    <row r="502" spans="1:8" x14ac:dyDescent="0.2">
      <c r="A502">
        <f>A501+'Inputs &amp; Outputs'!$B$6</f>
        <v>4.4999999999999858</v>
      </c>
      <c r="B502">
        <f>B501+C502*'Inputs &amp; Outputs'!$B$6</f>
        <v>-44.524902500000252</v>
      </c>
      <c r="C502">
        <f>C501+'Inputs &amp; Outputs'!$B$6*'Inputs &amp; Outputs'!$B$2</f>
        <v>-34.145000000000188</v>
      </c>
      <c r="D502">
        <f>A502*Calculations!$C$4</f>
        <v>2.7565840235443863E-15</v>
      </c>
      <c r="E502">
        <f t="shared" si="54"/>
        <v>0</v>
      </c>
      <c r="F502" t="e">
        <f t="shared" si="53"/>
        <v>#N/A</v>
      </c>
      <c r="G502" t="e">
        <f t="shared" si="58"/>
        <v>#N/A</v>
      </c>
      <c r="H502" t="e">
        <f t="shared" si="58"/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&amp; Outputs</vt:lpstr>
      <vt:lpstr>Calculations</vt:lpstr>
      <vt:lpstr>Analytical Flight Path</vt:lpstr>
      <vt:lpstr>Iterative Flight 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2018-01-16T19:56:07Z</dcterms:created>
  <dcterms:modified xsi:type="dcterms:W3CDTF">2018-01-21T04:09:56Z</dcterms:modified>
</cp:coreProperties>
</file>