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tchellyoung/Google Drive/Mitchell's School Work/2017-2018/Sem. 2/Scientific Computing/github/ballistic-motion-1d-myoung2021/"/>
    </mc:Choice>
  </mc:AlternateContent>
  <bookViews>
    <workbookView xWindow="0" yWindow="460" windowWidth="28800" windowHeight="16260" tabRatio="500"/>
  </bookViews>
  <sheets>
    <sheet name="Inputs &amp; Outputs" sheetId="1" r:id="rId1"/>
    <sheet name="Calculations" sheetId="2" r:id="rId2"/>
    <sheet name="Analytical Flight Path" sheetId="3" r:id="rId3"/>
    <sheet name="Iterative Flight Path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C2" i="5"/>
  <c r="C3" i="5"/>
  <c r="B2" i="5"/>
  <c r="B3" i="5"/>
  <c r="C4" i="5"/>
  <c r="B4" i="5"/>
  <c r="C5" i="5"/>
  <c r="B5" i="5"/>
  <c r="C6" i="5"/>
  <c r="B6" i="5"/>
  <c r="C7" i="5"/>
  <c r="B7" i="5"/>
  <c r="C8" i="5"/>
  <c r="B8" i="5"/>
  <c r="C9" i="5"/>
  <c r="B9" i="5"/>
  <c r="C10" i="5"/>
  <c r="B10" i="5"/>
  <c r="C11" i="5"/>
  <c r="B11" i="5"/>
  <c r="C12" i="5"/>
  <c r="B12" i="5"/>
  <c r="C13" i="5"/>
  <c r="B13" i="5"/>
  <c r="C14" i="5"/>
  <c r="B14" i="5"/>
  <c r="C15" i="5"/>
  <c r="B15" i="5"/>
  <c r="C16" i="5"/>
  <c r="B16" i="5"/>
  <c r="C17" i="5"/>
  <c r="B17" i="5"/>
  <c r="C18" i="5"/>
  <c r="B18" i="5"/>
  <c r="C19" i="5"/>
  <c r="B19" i="5"/>
  <c r="C20" i="5"/>
  <c r="B20" i="5"/>
  <c r="C21" i="5"/>
  <c r="B21" i="5"/>
  <c r="C22" i="5"/>
  <c r="B22" i="5"/>
  <c r="C23" i="5"/>
  <c r="B23" i="5"/>
  <c r="C24" i="5"/>
  <c r="B24" i="5"/>
  <c r="C25" i="5"/>
  <c r="B25" i="5"/>
  <c r="C26" i="5"/>
  <c r="B26" i="5"/>
  <c r="C27" i="5"/>
  <c r="B27" i="5"/>
  <c r="C28" i="5"/>
  <c r="B28" i="5"/>
  <c r="C29" i="5"/>
  <c r="B29" i="5"/>
  <c r="C30" i="5"/>
  <c r="B30" i="5"/>
  <c r="C31" i="5"/>
  <c r="B31" i="5"/>
  <c r="C32" i="5"/>
  <c r="B32" i="5"/>
  <c r="C33" i="5"/>
  <c r="B33" i="5"/>
  <c r="C34" i="5"/>
  <c r="B34" i="5"/>
  <c r="C35" i="5"/>
  <c r="B35" i="5"/>
  <c r="C36" i="5"/>
  <c r="B36" i="5"/>
  <c r="C37" i="5"/>
  <c r="B37" i="5"/>
  <c r="C38" i="5"/>
  <c r="B38" i="5"/>
  <c r="C39" i="5"/>
  <c r="B39" i="5"/>
  <c r="C40" i="5"/>
  <c r="B40" i="5"/>
  <c r="C41" i="5"/>
  <c r="B41" i="5"/>
  <c r="C42" i="5"/>
  <c r="B42" i="5"/>
  <c r="C43" i="5"/>
  <c r="B43" i="5"/>
  <c r="C44" i="5"/>
  <c r="B44" i="5"/>
  <c r="C45" i="5"/>
  <c r="B45" i="5"/>
  <c r="C46" i="5"/>
  <c r="B46" i="5"/>
  <c r="C47" i="5"/>
  <c r="B47" i="5"/>
  <c r="C48" i="5"/>
  <c r="B48" i="5"/>
  <c r="C49" i="5"/>
  <c r="B49" i="5"/>
  <c r="C50" i="5"/>
  <c r="B50" i="5"/>
  <c r="C51" i="5"/>
  <c r="B51" i="5"/>
  <c r="C52" i="5"/>
  <c r="B52" i="5"/>
  <c r="C53" i="5"/>
  <c r="B53" i="5"/>
  <c r="C54" i="5"/>
  <c r="B54" i="5"/>
  <c r="C55" i="5"/>
  <c r="B55" i="5"/>
  <c r="C56" i="5"/>
  <c r="B56" i="5"/>
  <c r="C57" i="5"/>
  <c r="B57" i="5"/>
  <c r="C58" i="5"/>
  <c r="B58" i="5"/>
  <c r="C59" i="5"/>
  <c r="B59" i="5"/>
  <c r="C60" i="5"/>
  <c r="B60" i="5"/>
  <c r="C61" i="5"/>
  <c r="B61" i="5"/>
  <c r="C62" i="5"/>
  <c r="B62" i="5"/>
  <c r="C63" i="5"/>
  <c r="B63" i="5"/>
  <c r="C64" i="5"/>
  <c r="B64" i="5"/>
  <c r="C65" i="5"/>
  <c r="B65" i="5"/>
  <c r="C66" i="5"/>
  <c r="B66" i="5"/>
  <c r="C67" i="5"/>
  <c r="B67" i="5"/>
  <c r="C68" i="5"/>
  <c r="B68" i="5"/>
  <c r="C69" i="5"/>
  <c r="B69" i="5"/>
  <c r="C70" i="5"/>
  <c r="B70" i="5"/>
  <c r="C71" i="5"/>
  <c r="B71" i="5"/>
  <c r="C72" i="5"/>
  <c r="B72" i="5"/>
  <c r="C73" i="5"/>
  <c r="B73" i="5"/>
  <c r="C74" i="5"/>
  <c r="B74" i="5"/>
  <c r="C75" i="5"/>
  <c r="B75" i="5"/>
  <c r="C76" i="5"/>
  <c r="B76" i="5"/>
  <c r="C77" i="5"/>
  <c r="B77" i="5"/>
  <c r="C78" i="5"/>
  <c r="B78" i="5"/>
  <c r="C79" i="5"/>
  <c r="B79" i="5"/>
  <c r="C80" i="5"/>
  <c r="B80" i="5"/>
  <c r="C81" i="5"/>
  <c r="B81" i="5"/>
  <c r="C82" i="5"/>
  <c r="B82" i="5"/>
  <c r="C83" i="5"/>
  <c r="B83" i="5"/>
  <c r="C84" i="5"/>
  <c r="B84" i="5"/>
  <c r="C85" i="5"/>
  <c r="B85" i="5"/>
  <c r="C86" i="5"/>
  <c r="B86" i="5"/>
  <c r="C87" i="5"/>
  <c r="B87" i="5"/>
  <c r="C88" i="5"/>
  <c r="B88" i="5"/>
  <c r="C89" i="5"/>
  <c r="B89" i="5"/>
  <c r="C90" i="5"/>
  <c r="B90" i="5"/>
  <c r="C91" i="5"/>
  <c r="B91" i="5"/>
  <c r="C92" i="5"/>
  <c r="B92" i="5"/>
  <c r="C93" i="5"/>
  <c r="B93" i="5"/>
  <c r="C94" i="5"/>
  <c r="B94" i="5"/>
  <c r="C95" i="5"/>
  <c r="B95" i="5"/>
  <c r="C96" i="5"/>
  <c r="B96" i="5"/>
  <c r="C97" i="5"/>
  <c r="B97" i="5"/>
  <c r="C98" i="5"/>
  <c r="B98" i="5"/>
  <c r="C99" i="5"/>
  <c r="B99" i="5"/>
  <c r="C100" i="5"/>
  <c r="B100" i="5"/>
  <c r="C101" i="5"/>
  <c r="B101" i="5"/>
  <c r="C102" i="5"/>
  <c r="B102" i="5"/>
  <c r="C103" i="5"/>
  <c r="B103" i="5"/>
  <c r="C104" i="5"/>
  <c r="B104" i="5"/>
  <c r="C105" i="5"/>
  <c r="B105" i="5"/>
  <c r="C106" i="5"/>
  <c r="B106" i="5"/>
  <c r="C107" i="5"/>
  <c r="B107" i="5"/>
  <c r="C108" i="5"/>
  <c r="B108" i="5"/>
  <c r="C109" i="5"/>
  <c r="B109" i="5"/>
  <c r="C110" i="5"/>
  <c r="B110" i="5"/>
  <c r="C111" i="5"/>
  <c r="B111" i="5"/>
  <c r="C112" i="5"/>
  <c r="B112" i="5"/>
  <c r="C113" i="5"/>
  <c r="B113" i="5"/>
  <c r="C114" i="5"/>
  <c r="B114" i="5"/>
  <c r="C115" i="5"/>
  <c r="B115" i="5"/>
  <c r="C116" i="5"/>
  <c r="B116" i="5"/>
  <c r="C117" i="5"/>
  <c r="B117" i="5"/>
  <c r="C118" i="5"/>
  <c r="B118" i="5"/>
  <c r="C119" i="5"/>
  <c r="B119" i="5"/>
  <c r="C120" i="5"/>
  <c r="B120" i="5"/>
  <c r="C121" i="5"/>
  <c r="B121" i="5"/>
  <c r="C122" i="5"/>
  <c r="B122" i="5"/>
  <c r="C123" i="5"/>
  <c r="B123" i="5"/>
  <c r="C124" i="5"/>
  <c r="B124" i="5"/>
  <c r="C125" i="5"/>
  <c r="B125" i="5"/>
  <c r="C126" i="5"/>
  <c r="B126" i="5"/>
  <c r="C127" i="5"/>
  <c r="B127" i="5"/>
  <c r="C128" i="5"/>
  <c r="B128" i="5"/>
  <c r="C129" i="5"/>
  <c r="B129" i="5"/>
  <c r="C130" i="5"/>
  <c r="B130" i="5"/>
  <c r="C131" i="5"/>
  <c r="B131" i="5"/>
  <c r="C132" i="5"/>
  <c r="B132" i="5"/>
  <c r="C133" i="5"/>
  <c r="B133" i="5"/>
  <c r="C134" i="5"/>
  <c r="B134" i="5"/>
  <c r="C135" i="5"/>
  <c r="B135" i="5"/>
  <c r="C136" i="5"/>
  <c r="B136" i="5"/>
  <c r="C137" i="5"/>
  <c r="B137" i="5"/>
  <c r="C138" i="5"/>
  <c r="B138" i="5"/>
  <c r="C139" i="5"/>
  <c r="B139" i="5"/>
  <c r="C140" i="5"/>
  <c r="B140" i="5"/>
  <c r="C141" i="5"/>
  <c r="B141" i="5"/>
  <c r="C142" i="5"/>
  <c r="B142" i="5"/>
  <c r="C143" i="5"/>
  <c r="B143" i="5"/>
  <c r="C144" i="5"/>
  <c r="B144" i="5"/>
  <c r="C145" i="5"/>
  <c r="B145" i="5"/>
  <c r="C146" i="5"/>
  <c r="B146" i="5"/>
  <c r="C147" i="5"/>
  <c r="B147" i="5"/>
  <c r="C148" i="5"/>
  <c r="B148" i="5"/>
  <c r="C149" i="5"/>
  <c r="B149" i="5"/>
  <c r="C150" i="5"/>
  <c r="B150" i="5"/>
  <c r="C151" i="5"/>
  <c r="B151" i="5"/>
  <c r="C152" i="5"/>
  <c r="B152" i="5"/>
  <c r="C153" i="5"/>
  <c r="B153" i="5"/>
  <c r="C154" i="5"/>
  <c r="B154" i="5"/>
  <c r="C155" i="5"/>
  <c r="B155" i="5"/>
  <c r="C156" i="5"/>
  <c r="B156" i="5"/>
  <c r="C157" i="5"/>
  <c r="B157" i="5"/>
  <c r="C158" i="5"/>
  <c r="B158" i="5"/>
  <c r="C159" i="5"/>
  <c r="B159" i="5"/>
  <c r="C160" i="5"/>
  <c r="B160" i="5"/>
  <c r="C161" i="5"/>
  <c r="B161" i="5"/>
  <c r="C162" i="5"/>
  <c r="B162" i="5"/>
  <c r="C163" i="5"/>
  <c r="B163" i="5"/>
  <c r="C164" i="5"/>
  <c r="B164" i="5"/>
  <c r="C165" i="5"/>
  <c r="B165" i="5"/>
  <c r="C166" i="5"/>
  <c r="B166" i="5"/>
  <c r="C167" i="5"/>
  <c r="B167" i="5"/>
  <c r="C168" i="5"/>
  <c r="B168" i="5"/>
  <c r="C169" i="5"/>
  <c r="B169" i="5"/>
  <c r="C170" i="5"/>
  <c r="B170" i="5"/>
  <c r="C171" i="5"/>
  <c r="B171" i="5"/>
  <c r="C172" i="5"/>
  <c r="B172" i="5"/>
  <c r="C173" i="5"/>
  <c r="B173" i="5"/>
  <c r="C174" i="5"/>
  <c r="B174" i="5"/>
  <c r="C175" i="5"/>
  <c r="B175" i="5"/>
  <c r="C176" i="5"/>
  <c r="B176" i="5"/>
  <c r="C177" i="5"/>
  <c r="B177" i="5"/>
  <c r="C178" i="5"/>
  <c r="B178" i="5"/>
  <c r="C179" i="5"/>
  <c r="B179" i="5"/>
  <c r="C180" i="5"/>
  <c r="B180" i="5"/>
  <c r="C181" i="5"/>
  <c r="B181" i="5"/>
  <c r="C182" i="5"/>
  <c r="B182" i="5"/>
  <c r="C183" i="5"/>
  <c r="B183" i="5"/>
  <c r="C184" i="5"/>
  <c r="B184" i="5"/>
  <c r="C185" i="5"/>
  <c r="B185" i="5"/>
  <c r="C186" i="5"/>
  <c r="B186" i="5"/>
  <c r="C187" i="5"/>
  <c r="B187" i="5"/>
  <c r="C188" i="5"/>
  <c r="B188" i="5"/>
  <c r="C189" i="5"/>
  <c r="B189" i="5"/>
  <c r="C190" i="5"/>
  <c r="B190" i="5"/>
  <c r="C191" i="5"/>
  <c r="B191" i="5"/>
  <c r="C192" i="5"/>
  <c r="B192" i="5"/>
  <c r="C193" i="5"/>
  <c r="B193" i="5"/>
  <c r="C194" i="5"/>
  <c r="B194" i="5"/>
  <c r="C195" i="5"/>
  <c r="B195" i="5"/>
  <c r="C196" i="5"/>
  <c r="B196" i="5"/>
  <c r="C197" i="5"/>
  <c r="B197" i="5"/>
  <c r="C198" i="5"/>
  <c r="B198" i="5"/>
  <c r="C199" i="5"/>
  <c r="B199" i="5"/>
  <c r="C200" i="5"/>
  <c r="B200" i="5"/>
  <c r="C201" i="5"/>
  <c r="B201" i="5"/>
  <c r="C202" i="5"/>
  <c r="B202" i="5"/>
  <c r="C203" i="5"/>
  <c r="B203" i="5"/>
  <c r="C204" i="5"/>
  <c r="B204" i="5"/>
  <c r="C205" i="5"/>
  <c r="B205" i="5"/>
  <c r="C206" i="5"/>
  <c r="B206" i="5"/>
  <c r="C207" i="5"/>
  <c r="B207" i="5"/>
  <c r="C208" i="5"/>
  <c r="B208" i="5"/>
  <c r="C209" i="5"/>
  <c r="B209" i="5"/>
  <c r="C210" i="5"/>
  <c r="B210" i="5"/>
  <c r="C211" i="5"/>
  <c r="B211" i="5"/>
  <c r="C212" i="5"/>
  <c r="B212" i="5"/>
  <c r="C213" i="5"/>
  <c r="B213" i="5"/>
  <c r="C214" i="5"/>
  <c r="B214" i="5"/>
  <c r="C215" i="5"/>
  <c r="B215" i="5"/>
  <c r="C216" i="5"/>
  <c r="B216" i="5"/>
  <c r="C217" i="5"/>
  <c r="B217" i="5"/>
  <c r="C218" i="5"/>
  <c r="B218" i="5"/>
  <c r="C219" i="5"/>
  <c r="B219" i="5"/>
  <c r="C220" i="5"/>
  <c r="B220" i="5"/>
  <c r="C221" i="5"/>
  <c r="B221" i="5"/>
  <c r="C222" i="5"/>
  <c r="B222" i="5"/>
  <c r="C223" i="5"/>
  <c r="B223" i="5"/>
  <c r="C224" i="5"/>
  <c r="B224" i="5"/>
  <c r="C225" i="5"/>
  <c r="B225" i="5"/>
  <c r="C226" i="5"/>
  <c r="B226" i="5"/>
  <c r="C227" i="5"/>
  <c r="B227" i="5"/>
  <c r="C228" i="5"/>
  <c r="B228" i="5"/>
  <c r="C229" i="5"/>
  <c r="B229" i="5"/>
  <c r="C230" i="5"/>
  <c r="B230" i="5"/>
  <c r="C231" i="5"/>
  <c r="B231" i="5"/>
  <c r="C232" i="5"/>
  <c r="B232" i="5"/>
  <c r="C233" i="5"/>
  <c r="B233" i="5"/>
  <c r="C234" i="5"/>
  <c r="B234" i="5"/>
  <c r="C235" i="5"/>
  <c r="B235" i="5"/>
  <c r="C236" i="5"/>
  <c r="B236" i="5"/>
  <c r="C237" i="5"/>
  <c r="B237" i="5"/>
  <c r="C238" i="5"/>
  <c r="B238" i="5"/>
  <c r="C239" i="5"/>
  <c r="B239" i="5"/>
  <c r="C240" i="5"/>
  <c r="B240" i="5"/>
  <c r="C241" i="5"/>
  <c r="B241" i="5"/>
  <c r="C242" i="5"/>
  <c r="B242" i="5"/>
  <c r="C243" i="5"/>
  <c r="B243" i="5"/>
  <c r="C244" i="5"/>
  <c r="B244" i="5"/>
  <c r="C245" i="5"/>
  <c r="B245" i="5"/>
  <c r="C246" i="5"/>
  <c r="B246" i="5"/>
  <c r="C247" i="5"/>
  <c r="B247" i="5"/>
  <c r="C248" i="5"/>
  <c r="B248" i="5"/>
  <c r="C249" i="5"/>
  <c r="B249" i="5"/>
  <c r="C250" i="5"/>
  <c r="B250" i="5"/>
  <c r="C251" i="5"/>
  <c r="B251" i="5"/>
  <c r="C252" i="5"/>
  <c r="B252" i="5"/>
  <c r="C253" i="5"/>
  <c r="B253" i="5"/>
  <c r="C254" i="5"/>
  <c r="B254" i="5"/>
  <c r="C255" i="5"/>
  <c r="B255" i="5"/>
  <c r="C256" i="5"/>
  <c r="B256" i="5"/>
  <c r="C257" i="5"/>
  <c r="B257" i="5"/>
  <c r="C258" i="5"/>
  <c r="B258" i="5"/>
  <c r="C259" i="5"/>
  <c r="B259" i="5"/>
  <c r="C260" i="5"/>
  <c r="B260" i="5"/>
  <c r="C261" i="5"/>
  <c r="B261" i="5"/>
  <c r="C262" i="5"/>
  <c r="B262" i="5"/>
  <c r="C263" i="5"/>
  <c r="B263" i="5"/>
  <c r="C264" i="5"/>
  <c r="B264" i="5"/>
  <c r="C265" i="5"/>
  <c r="B265" i="5"/>
  <c r="C266" i="5"/>
  <c r="B266" i="5"/>
  <c r="C267" i="5"/>
  <c r="B267" i="5"/>
  <c r="C268" i="5"/>
  <c r="B268" i="5"/>
  <c r="C269" i="5"/>
  <c r="B269" i="5"/>
  <c r="C270" i="5"/>
  <c r="B270" i="5"/>
  <c r="C271" i="5"/>
  <c r="B271" i="5"/>
  <c r="C272" i="5"/>
  <c r="B272" i="5"/>
  <c r="C273" i="5"/>
  <c r="B273" i="5"/>
  <c r="C274" i="5"/>
  <c r="B274" i="5"/>
  <c r="C275" i="5"/>
  <c r="B275" i="5"/>
  <c r="C276" i="5"/>
  <c r="B276" i="5"/>
  <c r="C277" i="5"/>
  <c r="B277" i="5"/>
  <c r="C278" i="5"/>
  <c r="B278" i="5"/>
  <c r="C279" i="5"/>
  <c r="B279" i="5"/>
  <c r="C280" i="5"/>
  <c r="B280" i="5"/>
  <c r="C281" i="5"/>
  <c r="B281" i="5"/>
  <c r="C282" i="5"/>
  <c r="B282" i="5"/>
  <c r="C283" i="5"/>
  <c r="B283" i="5"/>
  <c r="C284" i="5"/>
  <c r="B284" i="5"/>
  <c r="C285" i="5"/>
  <c r="B285" i="5"/>
  <c r="C286" i="5"/>
  <c r="B286" i="5"/>
  <c r="C287" i="5"/>
  <c r="B287" i="5"/>
  <c r="C288" i="5"/>
  <c r="B288" i="5"/>
  <c r="C289" i="5"/>
  <c r="B289" i="5"/>
  <c r="C290" i="5"/>
  <c r="B290" i="5"/>
  <c r="C291" i="5"/>
  <c r="B291" i="5"/>
  <c r="C292" i="5"/>
  <c r="B292" i="5"/>
  <c r="C293" i="5"/>
  <c r="B293" i="5"/>
  <c r="C294" i="5"/>
  <c r="B294" i="5"/>
  <c r="C295" i="5"/>
  <c r="B295" i="5"/>
  <c r="C296" i="5"/>
  <c r="B296" i="5"/>
  <c r="C297" i="5"/>
  <c r="B297" i="5"/>
  <c r="C298" i="5"/>
  <c r="B298" i="5"/>
  <c r="C299" i="5"/>
  <c r="B299" i="5"/>
  <c r="C300" i="5"/>
  <c r="B300" i="5"/>
  <c r="C301" i="5"/>
  <c r="B301" i="5"/>
  <c r="C302" i="5"/>
  <c r="B302" i="5"/>
  <c r="C303" i="5"/>
  <c r="B303" i="5"/>
  <c r="C304" i="5"/>
  <c r="B304" i="5"/>
  <c r="C305" i="5"/>
  <c r="B305" i="5"/>
  <c r="C306" i="5"/>
  <c r="B306" i="5"/>
  <c r="C307" i="5"/>
  <c r="B307" i="5"/>
  <c r="C308" i="5"/>
  <c r="B308" i="5"/>
  <c r="C309" i="5"/>
  <c r="B309" i="5"/>
  <c r="C310" i="5"/>
  <c r="B310" i="5"/>
  <c r="C311" i="5"/>
  <c r="B311" i="5"/>
  <c r="C312" i="5"/>
  <c r="B312" i="5"/>
  <c r="C313" i="5"/>
  <c r="B313" i="5"/>
  <c r="C314" i="5"/>
  <c r="B314" i="5"/>
  <c r="C315" i="5"/>
  <c r="B315" i="5"/>
  <c r="C316" i="5"/>
  <c r="B316" i="5"/>
  <c r="C317" i="5"/>
  <c r="B317" i="5"/>
  <c r="C318" i="5"/>
  <c r="B318" i="5"/>
  <c r="C319" i="5"/>
  <c r="B319" i="5"/>
  <c r="C320" i="5"/>
  <c r="B320" i="5"/>
  <c r="C321" i="5"/>
  <c r="B321" i="5"/>
  <c r="C322" i="5"/>
  <c r="B322" i="5"/>
  <c r="C323" i="5"/>
  <c r="B323" i="5"/>
  <c r="C324" i="5"/>
  <c r="B324" i="5"/>
  <c r="C325" i="5"/>
  <c r="B325" i="5"/>
  <c r="C326" i="5"/>
  <c r="B326" i="5"/>
  <c r="C327" i="5"/>
  <c r="B327" i="5"/>
  <c r="C328" i="5"/>
  <c r="B328" i="5"/>
  <c r="C329" i="5"/>
  <c r="B329" i="5"/>
  <c r="C330" i="5"/>
  <c r="B330" i="5"/>
  <c r="C331" i="5"/>
  <c r="B331" i="5"/>
  <c r="C332" i="5"/>
  <c r="B332" i="5"/>
  <c r="C333" i="5"/>
  <c r="B333" i="5"/>
  <c r="C334" i="5"/>
  <c r="B334" i="5"/>
  <c r="C335" i="5"/>
  <c r="B335" i="5"/>
  <c r="C336" i="5"/>
  <c r="B336" i="5"/>
  <c r="C337" i="5"/>
  <c r="B337" i="5"/>
  <c r="C338" i="5"/>
  <c r="B338" i="5"/>
  <c r="C339" i="5"/>
  <c r="B339" i="5"/>
  <c r="C340" i="5"/>
  <c r="B340" i="5"/>
  <c r="C341" i="5"/>
  <c r="B341" i="5"/>
  <c r="C342" i="5"/>
  <c r="B342" i="5"/>
  <c r="C343" i="5"/>
  <c r="B343" i="5"/>
  <c r="C344" i="5"/>
  <c r="B344" i="5"/>
  <c r="C345" i="5"/>
  <c r="B345" i="5"/>
  <c r="C346" i="5"/>
  <c r="B346" i="5"/>
  <c r="C347" i="5"/>
  <c r="B347" i="5"/>
  <c r="C348" i="5"/>
  <c r="B348" i="5"/>
  <c r="C349" i="5"/>
  <c r="B349" i="5"/>
  <c r="C350" i="5"/>
  <c r="B350" i="5"/>
  <c r="C351" i="5"/>
  <c r="B351" i="5"/>
  <c r="C352" i="5"/>
  <c r="B352" i="5"/>
  <c r="C353" i="5"/>
  <c r="B353" i="5"/>
  <c r="C354" i="5"/>
  <c r="B354" i="5"/>
  <c r="C355" i="5"/>
  <c r="B355" i="5"/>
  <c r="C356" i="5"/>
  <c r="B356" i="5"/>
  <c r="C357" i="5"/>
  <c r="B357" i="5"/>
  <c r="C358" i="5"/>
  <c r="B358" i="5"/>
  <c r="C359" i="5"/>
  <c r="B359" i="5"/>
  <c r="C360" i="5"/>
  <c r="B360" i="5"/>
  <c r="C361" i="5"/>
  <c r="B361" i="5"/>
  <c r="C362" i="5"/>
  <c r="B362" i="5"/>
  <c r="C363" i="5"/>
  <c r="B363" i="5"/>
  <c r="C364" i="5"/>
  <c r="B364" i="5"/>
  <c r="C365" i="5"/>
  <c r="B365" i="5"/>
  <c r="C366" i="5"/>
  <c r="B366" i="5"/>
  <c r="C367" i="5"/>
  <c r="B367" i="5"/>
  <c r="C368" i="5"/>
  <c r="B368" i="5"/>
  <c r="C369" i="5"/>
  <c r="B369" i="5"/>
  <c r="C370" i="5"/>
  <c r="B370" i="5"/>
  <c r="C371" i="5"/>
  <c r="B371" i="5"/>
  <c r="C372" i="5"/>
  <c r="B372" i="5"/>
  <c r="C373" i="5"/>
  <c r="B373" i="5"/>
  <c r="C374" i="5"/>
  <c r="B374" i="5"/>
  <c r="C375" i="5"/>
  <c r="B375" i="5"/>
  <c r="C376" i="5"/>
  <c r="B376" i="5"/>
  <c r="C377" i="5"/>
  <c r="B377" i="5"/>
  <c r="C378" i="5"/>
  <c r="B378" i="5"/>
  <c r="C379" i="5"/>
  <c r="B379" i="5"/>
  <c r="C380" i="5"/>
  <c r="B380" i="5"/>
  <c r="C381" i="5"/>
  <c r="B381" i="5"/>
  <c r="C382" i="5"/>
  <c r="B382" i="5"/>
  <c r="C383" i="5"/>
  <c r="B383" i="5"/>
  <c r="C384" i="5"/>
  <c r="B384" i="5"/>
  <c r="C385" i="5"/>
  <c r="B385" i="5"/>
  <c r="C386" i="5"/>
  <c r="B386" i="5"/>
  <c r="C387" i="5"/>
  <c r="B387" i="5"/>
  <c r="C388" i="5"/>
  <c r="B388" i="5"/>
  <c r="C389" i="5"/>
  <c r="B389" i="5"/>
  <c r="C390" i="5"/>
  <c r="B390" i="5"/>
  <c r="C391" i="5"/>
  <c r="B391" i="5"/>
  <c r="C392" i="5"/>
  <c r="B392" i="5"/>
  <c r="C393" i="5"/>
  <c r="B393" i="5"/>
  <c r="C394" i="5"/>
  <c r="B394" i="5"/>
  <c r="C395" i="5"/>
  <c r="B395" i="5"/>
  <c r="C396" i="5"/>
  <c r="B396" i="5"/>
  <c r="C397" i="5"/>
  <c r="B397" i="5"/>
  <c r="C398" i="5"/>
  <c r="B398" i="5"/>
  <c r="C399" i="5"/>
  <c r="B399" i="5"/>
  <c r="C400" i="5"/>
  <c r="B400" i="5"/>
  <c r="C401" i="5"/>
  <c r="B401" i="5"/>
  <c r="C402" i="5"/>
  <c r="B402" i="5"/>
  <c r="C403" i="5"/>
  <c r="B403" i="5"/>
  <c r="C404" i="5"/>
  <c r="B404" i="5"/>
  <c r="C405" i="5"/>
  <c r="B405" i="5"/>
  <c r="C406" i="5"/>
  <c r="B406" i="5"/>
  <c r="C407" i="5"/>
  <c r="B407" i="5"/>
  <c r="C408" i="5"/>
  <c r="B408" i="5"/>
  <c r="C409" i="5"/>
  <c r="B409" i="5"/>
  <c r="C410" i="5"/>
  <c r="B410" i="5"/>
  <c r="C411" i="5"/>
  <c r="B411" i="5"/>
  <c r="C412" i="5"/>
  <c r="B412" i="5"/>
  <c r="C413" i="5"/>
  <c r="B413" i="5"/>
  <c r="C414" i="5"/>
  <c r="B414" i="5"/>
  <c r="C415" i="5"/>
  <c r="B415" i="5"/>
  <c r="C416" i="5"/>
  <c r="B416" i="5"/>
  <c r="C417" i="5"/>
  <c r="B417" i="5"/>
  <c r="C418" i="5"/>
  <c r="B418" i="5"/>
  <c r="C419" i="5"/>
  <c r="B419" i="5"/>
  <c r="C420" i="5"/>
  <c r="B420" i="5"/>
  <c r="C421" i="5"/>
  <c r="B421" i="5"/>
  <c r="C422" i="5"/>
  <c r="B422" i="5"/>
  <c r="C423" i="5"/>
  <c r="B423" i="5"/>
  <c r="C424" i="5"/>
  <c r="B424" i="5"/>
  <c r="C425" i="5"/>
  <c r="B425" i="5"/>
  <c r="C426" i="5"/>
  <c r="B426" i="5"/>
  <c r="C427" i="5"/>
  <c r="B427" i="5"/>
  <c r="C428" i="5"/>
  <c r="B428" i="5"/>
  <c r="C429" i="5"/>
  <c r="B429" i="5"/>
  <c r="C430" i="5"/>
  <c r="B430" i="5"/>
  <c r="C431" i="5"/>
  <c r="B431" i="5"/>
  <c r="C432" i="5"/>
  <c r="B432" i="5"/>
  <c r="C433" i="5"/>
  <c r="B433" i="5"/>
  <c r="C434" i="5"/>
  <c r="B434" i="5"/>
  <c r="C435" i="5"/>
  <c r="B435" i="5"/>
  <c r="C436" i="5"/>
  <c r="B436" i="5"/>
  <c r="C437" i="5"/>
  <c r="B437" i="5"/>
  <c r="C438" i="5"/>
  <c r="B438" i="5"/>
  <c r="C439" i="5"/>
  <c r="B439" i="5"/>
  <c r="C440" i="5"/>
  <c r="B440" i="5"/>
  <c r="C441" i="5"/>
  <c r="B441" i="5"/>
  <c r="C442" i="5"/>
  <c r="B442" i="5"/>
  <c r="C443" i="5"/>
  <c r="B443" i="5"/>
  <c r="C444" i="5"/>
  <c r="B444" i="5"/>
  <c r="C445" i="5"/>
  <c r="B445" i="5"/>
  <c r="C446" i="5"/>
  <c r="B446" i="5"/>
  <c r="C447" i="5"/>
  <c r="B447" i="5"/>
  <c r="C448" i="5"/>
  <c r="B448" i="5"/>
  <c r="C449" i="5"/>
  <c r="B449" i="5"/>
  <c r="C450" i="5"/>
  <c r="B450" i="5"/>
  <c r="C451" i="5"/>
  <c r="B451" i="5"/>
  <c r="C452" i="5"/>
  <c r="B452" i="5"/>
  <c r="C453" i="5"/>
  <c r="B453" i="5"/>
  <c r="C454" i="5"/>
  <c r="B454" i="5"/>
  <c r="C455" i="5"/>
  <c r="B455" i="5"/>
  <c r="C456" i="5"/>
  <c r="B456" i="5"/>
  <c r="C457" i="5"/>
  <c r="B457" i="5"/>
  <c r="C458" i="5"/>
  <c r="B458" i="5"/>
  <c r="C459" i="5"/>
  <c r="B459" i="5"/>
  <c r="C460" i="5"/>
  <c r="B460" i="5"/>
  <c r="C461" i="5"/>
  <c r="B461" i="5"/>
  <c r="C462" i="5"/>
  <c r="B462" i="5"/>
  <c r="C463" i="5"/>
  <c r="B463" i="5"/>
  <c r="C464" i="5"/>
  <c r="B464" i="5"/>
  <c r="C465" i="5"/>
  <c r="B465" i="5"/>
  <c r="C466" i="5"/>
  <c r="B466" i="5"/>
  <c r="C467" i="5"/>
  <c r="B467" i="5"/>
  <c r="C468" i="5"/>
  <c r="B468" i="5"/>
  <c r="C469" i="5"/>
  <c r="B469" i="5"/>
  <c r="C470" i="5"/>
  <c r="B470" i="5"/>
  <c r="C471" i="5"/>
  <c r="B471" i="5"/>
  <c r="C472" i="5"/>
  <c r="B472" i="5"/>
  <c r="C473" i="5"/>
  <c r="B473" i="5"/>
  <c r="C474" i="5"/>
  <c r="B474" i="5"/>
  <c r="C475" i="5"/>
  <c r="B475" i="5"/>
  <c r="C476" i="5"/>
  <c r="B476" i="5"/>
  <c r="C477" i="5"/>
  <c r="B477" i="5"/>
  <c r="C478" i="5"/>
  <c r="B478" i="5"/>
  <c r="C479" i="5"/>
  <c r="B479" i="5"/>
  <c r="C480" i="5"/>
  <c r="B480" i="5"/>
  <c r="C481" i="5"/>
  <c r="B481" i="5"/>
  <c r="C482" i="5"/>
  <c r="B482" i="5"/>
  <c r="C483" i="5"/>
  <c r="B483" i="5"/>
  <c r="C484" i="5"/>
  <c r="B484" i="5"/>
  <c r="C485" i="5"/>
  <c r="B485" i="5"/>
  <c r="C486" i="5"/>
  <c r="B486" i="5"/>
  <c r="C487" i="5"/>
  <c r="B487" i="5"/>
  <c r="C488" i="5"/>
  <c r="B488" i="5"/>
  <c r="C489" i="5"/>
  <c r="B489" i="5"/>
  <c r="C490" i="5"/>
  <c r="B490" i="5"/>
  <c r="C491" i="5"/>
  <c r="B491" i="5"/>
  <c r="C492" i="5"/>
  <c r="B492" i="5"/>
  <c r="C493" i="5"/>
  <c r="B493" i="5"/>
  <c r="C494" i="5"/>
  <c r="B494" i="5"/>
  <c r="C495" i="5"/>
  <c r="B495" i="5"/>
  <c r="C496" i="5"/>
  <c r="B496" i="5"/>
  <c r="C497" i="5"/>
  <c r="B497" i="5"/>
  <c r="C498" i="5"/>
  <c r="B498" i="5"/>
  <c r="C499" i="5"/>
  <c r="B499" i="5"/>
  <c r="E499" i="5"/>
  <c r="C500" i="5"/>
  <c r="B500" i="5"/>
  <c r="E500" i="5"/>
  <c r="C501" i="5"/>
  <c r="B501" i="5"/>
  <c r="E50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F502" i="5"/>
  <c r="E498" i="5"/>
  <c r="F501" i="5"/>
  <c r="E497" i="5"/>
  <c r="F500" i="5"/>
  <c r="E496" i="5"/>
  <c r="F499" i="5"/>
  <c r="E495" i="5"/>
  <c r="F498" i="5"/>
  <c r="E494" i="5"/>
  <c r="F497" i="5"/>
  <c r="E493" i="5"/>
  <c r="F496" i="5"/>
  <c r="E492" i="5"/>
  <c r="F495" i="5"/>
  <c r="E491" i="5"/>
  <c r="F494" i="5"/>
  <c r="E490" i="5"/>
  <c r="F493" i="5"/>
  <c r="E489" i="5"/>
  <c r="F492" i="5"/>
  <c r="E488" i="5"/>
  <c r="F491" i="5"/>
  <c r="E487" i="5"/>
  <c r="F490" i="5"/>
  <c r="E486" i="5"/>
  <c r="F489" i="5"/>
  <c r="E485" i="5"/>
  <c r="F488" i="5"/>
  <c r="E484" i="5"/>
  <c r="F487" i="5"/>
  <c r="E483" i="5"/>
  <c r="F486" i="5"/>
  <c r="E482" i="5"/>
  <c r="F485" i="5"/>
  <c r="E481" i="5"/>
  <c r="F484" i="5"/>
  <c r="E480" i="5"/>
  <c r="F483" i="5"/>
  <c r="E479" i="5"/>
  <c r="F482" i="5"/>
  <c r="E478" i="5"/>
  <c r="F481" i="5"/>
  <c r="E477" i="5"/>
  <c r="F480" i="5"/>
  <c r="E476" i="5"/>
  <c r="F479" i="5"/>
  <c r="E475" i="5"/>
  <c r="F478" i="5"/>
  <c r="E474" i="5"/>
  <c r="F477" i="5"/>
  <c r="E473" i="5"/>
  <c r="F476" i="5"/>
  <c r="E472" i="5"/>
  <c r="F475" i="5"/>
  <c r="E471" i="5"/>
  <c r="F474" i="5"/>
  <c r="E470" i="5"/>
  <c r="F473" i="5"/>
  <c r="E469" i="5"/>
  <c r="F472" i="5"/>
  <c r="E468" i="5"/>
  <c r="F471" i="5"/>
  <c r="E467" i="5"/>
  <c r="F470" i="5"/>
  <c r="E466" i="5"/>
  <c r="F469" i="5"/>
  <c r="E465" i="5"/>
  <c r="F468" i="5"/>
  <c r="E464" i="5"/>
  <c r="F467" i="5"/>
  <c r="E463" i="5"/>
  <c r="F466" i="5"/>
  <c r="E462" i="5"/>
  <c r="F465" i="5"/>
  <c r="E461" i="5"/>
  <c r="F464" i="5"/>
  <c r="E460" i="5"/>
  <c r="F463" i="5"/>
  <c r="E459" i="5"/>
  <c r="F462" i="5"/>
  <c r="E458" i="5"/>
  <c r="F461" i="5"/>
  <c r="E457" i="5"/>
  <c r="F460" i="5"/>
  <c r="E456" i="5"/>
  <c r="F459" i="5"/>
  <c r="E455" i="5"/>
  <c r="F458" i="5"/>
  <c r="E454" i="5"/>
  <c r="F457" i="5"/>
  <c r="E453" i="5"/>
  <c r="F456" i="5"/>
  <c r="E452" i="5"/>
  <c r="F455" i="5"/>
  <c r="E451" i="5"/>
  <c r="F454" i="5"/>
  <c r="E450" i="5"/>
  <c r="F453" i="5"/>
  <c r="E449" i="5"/>
  <c r="F452" i="5"/>
  <c r="E448" i="5"/>
  <c r="F451" i="5"/>
  <c r="E447" i="5"/>
  <c r="F450" i="5"/>
  <c r="E446" i="5"/>
  <c r="F449" i="5"/>
  <c r="E445" i="5"/>
  <c r="F448" i="5"/>
  <c r="E444" i="5"/>
  <c r="F447" i="5"/>
  <c r="E443" i="5"/>
  <c r="F446" i="5"/>
  <c r="E442" i="5"/>
  <c r="F445" i="5"/>
  <c r="E441" i="5"/>
  <c r="F444" i="5"/>
  <c r="E440" i="5"/>
  <c r="F443" i="5"/>
  <c r="E439" i="5"/>
  <c r="F442" i="5"/>
  <c r="E438" i="5"/>
  <c r="F441" i="5"/>
  <c r="E437" i="5"/>
  <c r="F440" i="5"/>
  <c r="E436" i="5"/>
  <c r="F439" i="5"/>
  <c r="E435" i="5"/>
  <c r="F438" i="5"/>
  <c r="E434" i="5"/>
  <c r="F437" i="5"/>
  <c r="E433" i="5"/>
  <c r="F436" i="5"/>
  <c r="E432" i="5"/>
  <c r="F435" i="5"/>
  <c r="E431" i="5"/>
  <c r="F434" i="5"/>
  <c r="E430" i="5"/>
  <c r="F433" i="5"/>
  <c r="E429" i="5"/>
  <c r="F432" i="5"/>
  <c r="E428" i="5"/>
  <c r="F431" i="5"/>
  <c r="E427" i="5"/>
  <c r="F430" i="5"/>
  <c r="E426" i="5"/>
  <c r="F429" i="5"/>
  <c r="E425" i="5"/>
  <c r="F428" i="5"/>
  <c r="E424" i="5"/>
  <c r="F427" i="5"/>
  <c r="E423" i="5"/>
  <c r="F426" i="5"/>
  <c r="E422" i="5"/>
  <c r="F425" i="5"/>
  <c r="E421" i="5"/>
  <c r="F424" i="5"/>
  <c r="E420" i="5"/>
  <c r="F423" i="5"/>
  <c r="E419" i="5"/>
  <c r="F422" i="5"/>
  <c r="E418" i="5"/>
  <c r="F421" i="5"/>
  <c r="E417" i="5"/>
  <c r="F420" i="5"/>
  <c r="E416" i="5"/>
  <c r="F419" i="5"/>
  <c r="E415" i="5"/>
  <c r="F418" i="5"/>
  <c r="E414" i="5"/>
  <c r="F417" i="5"/>
  <c r="E413" i="5"/>
  <c r="F416" i="5"/>
  <c r="E412" i="5"/>
  <c r="F415" i="5"/>
  <c r="E411" i="5"/>
  <c r="F414" i="5"/>
  <c r="E410" i="5"/>
  <c r="F413" i="5"/>
  <c r="E409" i="5"/>
  <c r="F412" i="5"/>
  <c r="E408" i="5"/>
  <c r="F411" i="5"/>
  <c r="E407" i="5"/>
  <c r="F410" i="5"/>
  <c r="E406" i="5"/>
  <c r="F409" i="5"/>
  <c r="E405" i="5"/>
  <c r="F408" i="5"/>
  <c r="E404" i="5"/>
  <c r="F407" i="5"/>
  <c r="E403" i="5"/>
  <c r="F406" i="5"/>
  <c r="E402" i="5"/>
  <c r="F405" i="5"/>
  <c r="E401" i="5"/>
  <c r="F404" i="5"/>
  <c r="E400" i="5"/>
  <c r="F403" i="5"/>
  <c r="E399" i="5"/>
  <c r="F402" i="5"/>
  <c r="E398" i="5"/>
  <c r="F401" i="5"/>
  <c r="E397" i="5"/>
  <c r="F400" i="5"/>
  <c r="E396" i="5"/>
  <c r="F399" i="5"/>
  <c r="E395" i="5"/>
  <c r="F398" i="5"/>
  <c r="E394" i="5"/>
  <c r="F397" i="5"/>
  <c r="E393" i="5"/>
  <c r="F396" i="5"/>
  <c r="E392" i="5"/>
  <c r="F395" i="5"/>
  <c r="E391" i="5"/>
  <c r="F394" i="5"/>
  <c r="E390" i="5"/>
  <c r="F393" i="5"/>
  <c r="E389" i="5"/>
  <c r="F392" i="5"/>
  <c r="E388" i="5"/>
  <c r="F391" i="5"/>
  <c r="E387" i="5"/>
  <c r="F390" i="5"/>
  <c r="E386" i="5"/>
  <c r="F389" i="5"/>
  <c r="E385" i="5"/>
  <c r="F388" i="5"/>
  <c r="E384" i="5"/>
  <c r="F387" i="5"/>
  <c r="E383" i="5"/>
  <c r="F386" i="5"/>
  <c r="E382" i="5"/>
  <c r="F385" i="5"/>
  <c r="E381" i="5"/>
  <c r="F384" i="5"/>
  <c r="E380" i="5"/>
  <c r="F383" i="5"/>
  <c r="E379" i="5"/>
  <c r="F382" i="5"/>
  <c r="E378" i="5"/>
  <c r="F381" i="5"/>
  <c r="E377" i="5"/>
  <c r="F380" i="5"/>
  <c r="E376" i="5"/>
  <c r="F379" i="5"/>
  <c r="E375" i="5"/>
  <c r="F378" i="5"/>
  <c r="E374" i="5"/>
  <c r="F377" i="5"/>
  <c r="E373" i="5"/>
  <c r="F376" i="5"/>
  <c r="E372" i="5"/>
  <c r="F375" i="5"/>
  <c r="E371" i="5"/>
  <c r="F374" i="5"/>
  <c r="E370" i="5"/>
  <c r="F373" i="5"/>
  <c r="E369" i="5"/>
  <c r="F372" i="5"/>
  <c r="E368" i="5"/>
  <c r="F371" i="5"/>
  <c r="E367" i="5"/>
  <c r="F370" i="5"/>
  <c r="E366" i="5"/>
  <c r="F369" i="5"/>
  <c r="E365" i="5"/>
  <c r="F368" i="5"/>
  <c r="E364" i="5"/>
  <c r="F367" i="5"/>
  <c r="E363" i="5"/>
  <c r="F366" i="5"/>
  <c r="E362" i="5"/>
  <c r="F365" i="5"/>
  <c r="E361" i="5"/>
  <c r="F364" i="5"/>
  <c r="E360" i="5"/>
  <c r="F363" i="5"/>
  <c r="E359" i="5"/>
  <c r="F362" i="5"/>
  <c r="E358" i="5"/>
  <c r="F361" i="5"/>
  <c r="E357" i="5"/>
  <c r="F360" i="5"/>
  <c r="E356" i="5"/>
  <c r="F359" i="5"/>
  <c r="E355" i="5"/>
  <c r="F358" i="5"/>
  <c r="E354" i="5"/>
  <c r="F357" i="5"/>
  <c r="E353" i="5"/>
  <c r="F356" i="5"/>
  <c r="E352" i="5"/>
  <c r="F355" i="5"/>
  <c r="E351" i="5"/>
  <c r="F354" i="5"/>
  <c r="E350" i="5"/>
  <c r="F353" i="5"/>
  <c r="E349" i="5"/>
  <c r="F352" i="5"/>
  <c r="E348" i="5"/>
  <c r="F351" i="5"/>
  <c r="E347" i="5"/>
  <c r="F350" i="5"/>
  <c r="E346" i="5"/>
  <c r="F349" i="5"/>
  <c r="E345" i="5"/>
  <c r="F348" i="5"/>
  <c r="E344" i="5"/>
  <c r="F347" i="5"/>
  <c r="E343" i="5"/>
  <c r="F346" i="5"/>
  <c r="E342" i="5"/>
  <c r="F345" i="5"/>
  <c r="E341" i="5"/>
  <c r="F344" i="5"/>
  <c r="E340" i="5"/>
  <c r="F343" i="5"/>
  <c r="E339" i="5"/>
  <c r="F342" i="5"/>
  <c r="E338" i="5"/>
  <c r="F341" i="5"/>
  <c r="E337" i="5"/>
  <c r="F340" i="5"/>
  <c r="E336" i="5"/>
  <c r="F339" i="5"/>
  <c r="E335" i="5"/>
  <c r="F338" i="5"/>
  <c r="E334" i="5"/>
  <c r="F337" i="5"/>
  <c r="E333" i="5"/>
  <c r="F336" i="5"/>
  <c r="E332" i="5"/>
  <c r="F335" i="5"/>
  <c r="E331" i="5"/>
  <c r="F334" i="5"/>
  <c r="E330" i="5"/>
  <c r="F333" i="5"/>
  <c r="E329" i="5"/>
  <c r="F332" i="5"/>
  <c r="E328" i="5"/>
  <c r="F331" i="5"/>
  <c r="E327" i="5"/>
  <c r="F330" i="5"/>
  <c r="E326" i="5"/>
  <c r="F329" i="5"/>
  <c r="E325" i="5"/>
  <c r="F328" i="5"/>
  <c r="E324" i="5"/>
  <c r="F327" i="5"/>
  <c r="E323" i="5"/>
  <c r="F326" i="5"/>
  <c r="E322" i="5"/>
  <c r="F325" i="5"/>
  <c r="E321" i="5"/>
  <c r="F324" i="5"/>
  <c r="E320" i="5"/>
  <c r="F323" i="5"/>
  <c r="E319" i="5"/>
  <c r="F322" i="5"/>
  <c r="E318" i="5"/>
  <c r="F321" i="5"/>
  <c r="E317" i="5"/>
  <c r="F320" i="5"/>
  <c r="E316" i="5"/>
  <c r="F319" i="5"/>
  <c r="E315" i="5"/>
  <c r="F318" i="5"/>
  <c r="E314" i="5"/>
  <c r="F317" i="5"/>
  <c r="E313" i="5"/>
  <c r="F316" i="5"/>
  <c r="E312" i="5"/>
  <c r="F315" i="5"/>
  <c r="E311" i="5"/>
  <c r="F314" i="5"/>
  <c r="E310" i="5"/>
  <c r="F313" i="5"/>
  <c r="E309" i="5"/>
  <c r="F312" i="5"/>
  <c r="E308" i="5"/>
  <c r="F311" i="5"/>
  <c r="E307" i="5"/>
  <c r="F310" i="5"/>
  <c r="E306" i="5"/>
  <c r="F309" i="5"/>
  <c r="E305" i="5"/>
  <c r="F308" i="5"/>
  <c r="E304" i="5"/>
  <c r="F307" i="5"/>
  <c r="E303" i="5"/>
  <c r="F306" i="5"/>
  <c r="E302" i="5"/>
  <c r="F305" i="5"/>
  <c r="E301" i="5"/>
  <c r="F304" i="5"/>
  <c r="E300" i="5"/>
  <c r="F303" i="5"/>
  <c r="E299" i="5"/>
  <c r="F302" i="5"/>
  <c r="E298" i="5"/>
  <c r="F301" i="5"/>
  <c r="E297" i="5"/>
  <c r="F300" i="5"/>
  <c r="E296" i="5"/>
  <c r="F299" i="5"/>
  <c r="E295" i="5"/>
  <c r="F298" i="5"/>
  <c r="E294" i="5"/>
  <c r="F297" i="5"/>
  <c r="E293" i="5"/>
  <c r="F296" i="5"/>
  <c r="E292" i="5"/>
  <c r="F295" i="5"/>
  <c r="E291" i="5"/>
  <c r="F294" i="5"/>
  <c r="E290" i="5"/>
  <c r="F293" i="5"/>
  <c r="E289" i="5"/>
  <c r="F292" i="5"/>
  <c r="E288" i="5"/>
  <c r="F291" i="5"/>
  <c r="E287" i="5"/>
  <c r="F290" i="5"/>
  <c r="E286" i="5"/>
  <c r="F289" i="5"/>
  <c r="E285" i="5"/>
  <c r="F288" i="5"/>
  <c r="E284" i="5"/>
  <c r="F287" i="5"/>
  <c r="E283" i="5"/>
  <c r="F286" i="5"/>
  <c r="E282" i="5"/>
  <c r="F285" i="5"/>
  <c r="E281" i="5"/>
  <c r="F284" i="5"/>
  <c r="E280" i="5"/>
  <c r="F283" i="5"/>
  <c r="E279" i="5"/>
  <c r="F282" i="5"/>
  <c r="E278" i="5"/>
  <c r="F281" i="5"/>
  <c r="E277" i="5"/>
  <c r="F280" i="5"/>
  <c r="E276" i="5"/>
  <c r="F279" i="5"/>
  <c r="E275" i="5"/>
  <c r="F278" i="5"/>
  <c r="E274" i="5"/>
  <c r="F277" i="5"/>
  <c r="E273" i="5"/>
  <c r="F276" i="5"/>
  <c r="E272" i="5"/>
  <c r="F275" i="5"/>
  <c r="E271" i="5"/>
  <c r="F274" i="5"/>
  <c r="E270" i="5"/>
  <c r="F273" i="5"/>
  <c r="E269" i="5"/>
  <c r="F272" i="5"/>
  <c r="E268" i="5"/>
  <c r="F271" i="5"/>
  <c r="E267" i="5"/>
  <c r="F270" i="5"/>
  <c r="E266" i="5"/>
  <c r="F269" i="5"/>
  <c r="E265" i="5"/>
  <c r="F268" i="5"/>
  <c r="E264" i="5"/>
  <c r="F267" i="5"/>
  <c r="E263" i="5"/>
  <c r="F266" i="5"/>
  <c r="E262" i="5"/>
  <c r="F265" i="5"/>
  <c r="E261" i="5"/>
  <c r="F264" i="5"/>
  <c r="E260" i="5"/>
  <c r="F263" i="5"/>
  <c r="E259" i="5"/>
  <c r="F262" i="5"/>
  <c r="E258" i="5"/>
  <c r="F261" i="5"/>
  <c r="E257" i="5"/>
  <c r="F260" i="5"/>
  <c r="E256" i="5"/>
  <c r="F259" i="5"/>
  <c r="E255" i="5"/>
  <c r="F258" i="5"/>
  <c r="E254" i="5"/>
  <c r="F257" i="5"/>
  <c r="E253" i="5"/>
  <c r="F256" i="5"/>
  <c r="E252" i="5"/>
  <c r="F255" i="5"/>
  <c r="E251" i="5"/>
  <c r="F254" i="5"/>
  <c r="E250" i="5"/>
  <c r="F253" i="5"/>
  <c r="E249" i="5"/>
  <c r="F252" i="5"/>
  <c r="E248" i="5"/>
  <c r="F251" i="5"/>
  <c r="E247" i="5"/>
  <c r="F250" i="5"/>
  <c r="E246" i="5"/>
  <c r="F249" i="5"/>
  <c r="E245" i="5"/>
  <c r="F248" i="5"/>
  <c r="E244" i="5"/>
  <c r="F247" i="5"/>
  <c r="E243" i="5"/>
  <c r="F246" i="5"/>
  <c r="E242" i="5"/>
  <c r="F245" i="5"/>
  <c r="E241" i="5"/>
  <c r="F244" i="5"/>
  <c r="E240" i="5"/>
  <c r="F243" i="5"/>
  <c r="E239" i="5"/>
  <c r="F242" i="5"/>
  <c r="E238" i="5"/>
  <c r="F241" i="5"/>
  <c r="E237" i="5"/>
  <c r="F240" i="5"/>
  <c r="E236" i="5"/>
  <c r="F239" i="5"/>
  <c r="E235" i="5"/>
  <c r="F238" i="5"/>
  <c r="E234" i="5"/>
  <c r="F237" i="5"/>
  <c r="E233" i="5"/>
  <c r="F236" i="5"/>
  <c r="E232" i="5"/>
  <c r="F235" i="5"/>
  <c r="E231" i="5"/>
  <c r="F234" i="5"/>
  <c r="E230" i="5"/>
  <c r="F233" i="5"/>
  <c r="E229" i="5"/>
  <c r="F232" i="5"/>
  <c r="E228" i="5"/>
  <c r="F231" i="5"/>
  <c r="E227" i="5"/>
  <c r="F230" i="5"/>
  <c r="E226" i="5"/>
  <c r="F229" i="5"/>
  <c r="E225" i="5"/>
  <c r="F228" i="5"/>
  <c r="E224" i="5"/>
  <c r="F227" i="5"/>
  <c r="E223" i="5"/>
  <c r="F226" i="5"/>
  <c r="E222" i="5"/>
  <c r="F225" i="5"/>
  <c r="E221" i="5"/>
  <c r="F224" i="5"/>
  <c r="E220" i="5"/>
  <c r="F223" i="5"/>
  <c r="E219" i="5"/>
  <c r="F222" i="5"/>
  <c r="E218" i="5"/>
  <c r="F221" i="5"/>
  <c r="E217" i="5"/>
  <c r="F220" i="5"/>
  <c r="E216" i="5"/>
  <c r="F219" i="5"/>
  <c r="E215" i="5"/>
  <c r="F218" i="5"/>
  <c r="E214" i="5"/>
  <c r="F217" i="5"/>
  <c r="E213" i="5"/>
  <c r="F216" i="5"/>
  <c r="E212" i="5"/>
  <c r="F215" i="5"/>
  <c r="E211" i="5"/>
  <c r="F214" i="5"/>
  <c r="E210" i="5"/>
  <c r="F213" i="5"/>
  <c r="E209" i="5"/>
  <c r="F212" i="5"/>
  <c r="E208" i="5"/>
  <c r="F211" i="5"/>
  <c r="E207" i="5"/>
  <c r="F210" i="5"/>
  <c r="E206" i="5"/>
  <c r="F209" i="5"/>
  <c r="E205" i="5"/>
  <c r="F208" i="5"/>
  <c r="E204" i="5"/>
  <c r="F207" i="5"/>
  <c r="E203" i="5"/>
  <c r="F206" i="5"/>
  <c r="E202" i="5"/>
  <c r="F205" i="5"/>
  <c r="E201" i="5"/>
  <c r="F204" i="5"/>
  <c r="E200" i="5"/>
  <c r="F203" i="5"/>
  <c r="E199" i="5"/>
  <c r="F202" i="5"/>
  <c r="E198" i="5"/>
  <c r="F201" i="5"/>
  <c r="E197" i="5"/>
  <c r="F200" i="5"/>
  <c r="E196" i="5"/>
  <c r="F199" i="5"/>
  <c r="E195" i="5"/>
  <c r="F198" i="5"/>
  <c r="E194" i="5"/>
  <c r="F197" i="5"/>
  <c r="E193" i="5"/>
  <c r="F196" i="5"/>
  <c r="E192" i="5"/>
  <c r="F195" i="5"/>
  <c r="E191" i="5"/>
  <c r="F194" i="5"/>
  <c r="E190" i="5"/>
  <c r="F193" i="5"/>
  <c r="E189" i="5"/>
  <c r="F192" i="5"/>
  <c r="E188" i="5"/>
  <c r="F191" i="5"/>
  <c r="E187" i="5"/>
  <c r="F190" i="5"/>
  <c r="E186" i="5"/>
  <c r="F189" i="5"/>
  <c r="E185" i="5"/>
  <c r="F188" i="5"/>
  <c r="E184" i="5"/>
  <c r="F187" i="5"/>
  <c r="E183" i="5"/>
  <c r="F186" i="5"/>
  <c r="E182" i="5"/>
  <c r="F185" i="5"/>
  <c r="E181" i="5"/>
  <c r="F184" i="5"/>
  <c r="E180" i="5"/>
  <c r="F183" i="5"/>
  <c r="E179" i="5"/>
  <c r="F182" i="5"/>
  <c r="E178" i="5"/>
  <c r="F181" i="5"/>
  <c r="E177" i="5"/>
  <c r="F180" i="5"/>
  <c r="E176" i="5"/>
  <c r="F179" i="5"/>
  <c r="E175" i="5"/>
  <c r="F178" i="5"/>
  <c r="E174" i="5"/>
  <c r="F177" i="5"/>
  <c r="E173" i="5"/>
  <c r="F176" i="5"/>
  <c r="E172" i="5"/>
  <c r="F175" i="5"/>
  <c r="E171" i="5"/>
  <c r="F174" i="5"/>
  <c r="E170" i="5"/>
  <c r="F173" i="5"/>
  <c r="E169" i="5"/>
  <c r="F172" i="5"/>
  <c r="E168" i="5"/>
  <c r="F171" i="5"/>
  <c r="E167" i="5"/>
  <c r="F170" i="5"/>
  <c r="E166" i="5"/>
  <c r="F169" i="5"/>
  <c r="E165" i="5"/>
  <c r="F168" i="5"/>
  <c r="E164" i="5"/>
  <c r="F167" i="5"/>
  <c r="E163" i="5"/>
  <c r="F166" i="5"/>
  <c r="E162" i="5"/>
  <c r="F165" i="5"/>
  <c r="E161" i="5"/>
  <c r="F164" i="5"/>
  <c r="E160" i="5"/>
  <c r="F163" i="5"/>
  <c r="E159" i="5"/>
  <c r="F162" i="5"/>
  <c r="E158" i="5"/>
  <c r="F161" i="5"/>
  <c r="E157" i="5"/>
  <c r="F160" i="5"/>
  <c r="E156" i="5"/>
  <c r="F159" i="5"/>
  <c r="E155" i="5"/>
  <c r="F158" i="5"/>
  <c r="E154" i="5"/>
  <c r="F157" i="5"/>
  <c r="E153" i="5"/>
  <c r="F156" i="5"/>
  <c r="E152" i="5"/>
  <c r="F155" i="5"/>
  <c r="E151" i="5"/>
  <c r="F154" i="5"/>
  <c r="E150" i="5"/>
  <c r="F153" i="5"/>
  <c r="E149" i="5"/>
  <c r="F152" i="5"/>
  <c r="E148" i="5"/>
  <c r="F151" i="5"/>
  <c r="E147" i="5"/>
  <c r="F150" i="5"/>
  <c r="E146" i="5"/>
  <c r="F149" i="5"/>
  <c r="E145" i="5"/>
  <c r="F148" i="5"/>
  <c r="E144" i="5"/>
  <c r="F147" i="5"/>
  <c r="E143" i="5"/>
  <c r="F146" i="5"/>
  <c r="E142" i="5"/>
  <c r="F145" i="5"/>
  <c r="E141" i="5"/>
  <c r="F144" i="5"/>
  <c r="E140" i="5"/>
  <c r="F143" i="5"/>
  <c r="E139" i="5"/>
  <c r="F142" i="5"/>
  <c r="E138" i="5"/>
  <c r="F141" i="5"/>
  <c r="E137" i="5"/>
  <c r="F140" i="5"/>
  <c r="E136" i="5"/>
  <c r="F139" i="5"/>
  <c r="E135" i="5"/>
  <c r="F138" i="5"/>
  <c r="E134" i="5"/>
  <c r="F137" i="5"/>
  <c r="E133" i="5"/>
  <c r="F136" i="5"/>
  <c r="E132" i="5"/>
  <c r="F135" i="5"/>
  <c r="E131" i="5"/>
  <c r="F134" i="5"/>
  <c r="E130" i="5"/>
  <c r="F133" i="5"/>
  <c r="E129" i="5"/>
  <c r="F132" i="5"/>
  <c r="E128" i="5"/>
  <c r="F131" i="5"/>
  <c r="E127" i="5"/>
  <c r="F130" i="5"/>
  <c r="E126" i="5"/>
  <c r="F129" i="5"/>
  <c r="E125" i="5"/>
  <c r="F128" i="5"/>
  <c r="E124" i="5"/>
  <c r="F127" i="5"/>
  <c r="E123" i="5"/>
  <c r="F126" i="5"/>
  <c r="E122" i="5"/>
  <c r="F125" i="5"/>
  <c r="E121" i="5"/>
  <c r="F124" i="5"/>
  <c r="E120" i="5"/>
  <c r="F123" i="5"/>
  <c r="E119" i="5"/>
  <c r="F122" i="5"/>
  <c r="E118" i="5"/>
  <c r="F121" i="5"/>
  <c r="E117" i="5"/>
  <c r="F120" i="5"/>
  <c r="E116" i="5"/>
  <c r="F119" i="5"/>
  <c r="E115" i="5"/>
  <c r="F118" i="5"/>
  <c r="E114" i="5"/>
  <c r="F117" i="5"/>
  <c r="E113" i="5"/>
  <c r="F116" i="5"/>
  <c r="E112" i="5"/>
  <c r="F115" i="5"/>
  <c r="E111" i="5"/>
  <c r="F114" i="5"/>
  <c r="E110" i="5"/>
  <c r="F113" i="5"/>
  <c r="E109" i="5"/>
  <c r="F112" i="5"/>
  <c r="E108" i="5"/>
  <c r="F111" i="5"/>
  <c r="E107" i="5"/>
  <c r="F110" i="5"/>
  <c r="E106" i="5"/>
  <c r="F109" i="5"/>
  <c r="E105" i="5"/>
  <c r="F108" i="5"/>
  <c r="E104" i="5"/>
  <c r="F107" i="5"/>
  <c r="E103" i="5"/>
  <c r="F106" i="5"/>
  <c r="E102" i="5"/>
  <c r="F105" i="5"/>
  <c r="E101" i="5"/>
  <c r="F104" i="5"/>
  <c r="E100" i="5"/>
  <c r="F103" i="5"/>
  <c r="E99" i="5"/>
  <c r="F102" i="5"/>
  <c r="E98" i="5"/>
  <c r="F101" i="5"/>
  <c r="E97" i="5"/>
  <c r="F100" i="5"/>
  <c r="E96" i="5"/>
  <c r="F99" i="5"/>
  <c r="E95" i="5"/>
  <c r="F98" i="5"/>
  <c r="E94" i="5"/>
  <c r="F97" i="5"/>
  <c r="E93" i="5"/>
  <c r="F96" i="5"/>
  <c r="E92" i="5"/>
  <c r="F95" i="5"/>
  <c r="E91" i="5"/>
  <c r="F94" i="5"/>
  <c r="E90" i="5"/>
  <c r="F93" i="5"/>
  <c r="E89" i="5"/>
  <c r="F92" i="5"/>
  <c r="E88" i="5"/>
  <c r="F91" i="5"/>
  <c r="E87" i="5"/>
  <c r="F90" i="5"/>
  <c r="E86" i="5"/>
  <c r="F89" i="5"/>
  <c r="E85" i="5"/>
  <c r="F88" i="5"/>
  <c r="E84" i="5"/>
  <c r="F87" i="5"/>
  <c r="E83" i="5"/>
  <c r="F86" i="5"/>
  <c r="E82" i="5"/>
  <c r="F85" i="5"/>
  <c r="E81" i="5"/>
  <c r="F84" i="5"/>
  <c r="E80" i="5"/>
  <c r="F83" i="5"/>
  <c r="E79" i="5"/>
  <c r="F82" i="5"/>
  <c r="E78" i="5"/>
  <c r="F81" i="5"/>
  <c r="E77" i="5"/>
  <c r="F80" i="5"/>
  <c r="E76" i="5"/>
  <c r="F79" i="5"/>
  <c r="E75" i="5"/>
  <c r="F78" i="5"/>
  <c r="E74" i="5"/>
  <c r="F77" i="5"/>
  <c r="E73" i="5"/>
  <c r="F76" i="5"/>
  <c r="E72" i="5"/>
  <c r="F75" i="5"/>
  <c r="E71" i="5"/>
  <c r="F74" i="5"/>
  <c r="E70" i="5"/>
  <c r="F73" i="5"/>
  <c r="E69" i="5"/>
  <c r="F72" i="5"/>
  <c r="E68" i="5"/>
  <c r="F71" i="5"/>
  <c r="E67" i="5"/>
  <c r="F70" i="5"/>
  <c r="E66" i="5"/>
  <c r="F69" i="5"/>
  <c r="E65" i="5"/>
  <c r="F68" i="5"/>
  <c r="E64" i="5"/>
  <c r="F67" i="5"/>
  <c r="E63" i="5"/>
  <c r="F66" i="5"/>
  <c r="E62" i="5"/>
  <c r="F65" i="5"/>
  <c r="E61" i="5"/>
  <c r="F64" i="5"/>
  <c r="E60" i="5"/>
  <c r="F63" i="5"/>
  <c r="E59" i="5"/>
  <c r="F62" i="5"/>
  <c r="E58" i="5"/>
  <c r="F61" i="5"/>
  <c r="E57" i="5"/>
  <c r="F60" i="5"/>
  <c r="E56" i="5"/>
  <c r="F59" i="5"/>
  <c r="E55" i="5"/>
  <c r="F58" i="5"/>
  <c r="E54" i="5"/>
  <c r="F57" i="5"/>
  <c r="E53" i="5"/>
  <c r="F56" i="5"/>
  <c r="E52" i="5"/>
  <c r="F55" i="5"/>
  <c r="E51" i="5"/>
  <c r="F54" i="5"/>
  <c r="E50" i="5"/>
  <c r="F53" i="5"/>
  <c r="E49" i="5"/>
  <c r="F52" i="5"/>
  <c r="E48" i="5"/>
  <c r="F51" i="5"/>
  <c r="E47" i="5"/>
  <c r="F50" i="5"/>
  <c r="E46" i="5"/>
  <c r="F49" i="5"/>
  <c r="E45" i="5"/>
  <c r="F48" i="5"/>
  <c r="E44" i="5"/>
  <c r="F47" i="5"/>
  <c r="E43" i="5"/>
  <c r="F46" i="5"/>
  <c r="E42" i="5"/>
  <c r="F45" i="5"/>
  <c r="E41" i="5"/>
  <c r="F44" i="5"/>
  <c r="E40" i="5"/>
  <c r="F43" i="5"/>
  <c r="E39" i="5"/>
  <c r="F42" i="5"/>
  <c r="E38" i="5"/>
  <c r="F41" i="5"/>
  <c r="E37" i="5"/>
  <c r="F40" i="5"/>
  <c r="E36" i="5"/>
  <c r="F39" i="5"/>
  <c r="E35" i="5"/>
  <c r="F38" i="5"/>
  <c r="E34" i="5"/>
  <c r="F37" i="5"/>
  <c r="E33" i="5"/>
  <c r="F36" i="5"/>
  <c r="E32" i="5"/>
  <c r="F35" i="5"/>
  <c r="E31" i="5"/>
  <c r="F34" i="5"/>
  <c r="E30" i="5"/>
  <c r="F33" i="5"/>
  <c r="E29" i="5"/>
  <c r="F32" i="5"/>
  <c r="E28" i="5"/>
  <c r="F31" i="5"/>
  <c r="E27" i="5"/>
  <c r="F30" i="5"/>
  <c r="E26" i="5"/>
  <c r="F29" i="5"/>
  <c r="E25" i="5"/>
  <c r="F28" i="5"/>
  <c r="E24" i="5"/>
  <c r="F27" i="5"/>
  <c r="E23" i="5"/>
  <c r="F26" i="5"/>
  <c r="E22" i="5"/>
  <c r="F25" i="5"/>
  <c r="E21" i="5"/>
  <c r="F24" i="5"/>
  <c r="E20" i="5"/>
  <c r="F23" i="5"/>
  <c r="E19" i="5"/>
  <c r="F22" i="5"/>
  <c r="E18" i="5"/>
  <c r="F21" i="5"/>
  <c r="E17" i="5"/>
  <c r="F20" i="5"/>
  <c r="E16" i="5"/>
  <c r="F19" i="5"/>
  <c r="E15" i="5"/>
  <c r="F18" i="5"/>
  <c r="E14" i="5"/>
  <c r="F17" i="5"/>
  <c r="E13" i="5"/>
  <c r="F16" i="5"/>
  <c r="E12" i="5"/>
  <c r="F15" i="5"/>
  <c r="E11" i="5"/>
  <c r="F14" i="5"/>
  <c r="E10" i="5"/>
  <c r="F13" i="5"/>
  <c r="E9" i="5"/>
  <c r="F12" i="5"/>
  <c r="E8" i="5"/>
  <c r="F11" i="5"/>
  <c r="E7" i="5"/>
  <c r="F10" i="5"/>
  <c r="E6" i="5"/>
  <c r="F9" i="5"/>
  <c r="E5" i="5"/>
  <c r="F8" i="5"/>
  <c r="E4" i="5"/>
  <c r="F7" i="5"/>
  <c r="E3" i="5"/>
  <c r="F6" i="5"/>
  <c r="E2" i="5"/>
  <c r="F5" i="5"/>
  <c r="F3" i="5"/>
  <c r="F4" i="5"/>
  <c r="F2" i="5"/>
  <c r="C502" i="5"/>
  <c r="B502" i="5"/>
  <c r="E502" i="5"/>
  <c r="F3" i="1"/>
  <c r="C4" i="2"/>
  <c r="F4" i="1"/>
  <c r="F2" i="1"/>
  <c r="D17" i="5"/>
  <c r="G17" i="5"/>
  <c r="H17" i="5"/>
  <c r="D18" i="5"/>
  <c r="G18" i="5"/>
  <c r="H18" i="5"/>
  <c r="D19" i="5"/>
  <c r="G19" i="5"/>
  <c r="H19" i="5"/>
  <c r="D20" i="5"/>
  <c r="G20" i="5"/>
  <c r="H20" i="5"/>
  <c r="D21" i="5"/>
  <c r="G21" i="5"/>
  <c r="H21" i="5"/>
  <c r="D22" i="5"/>
  <c r="G22" i="5"/>
  <c r="H22" i="5"/>
  <c r="D23" i="5"/>
  <c r="G23" i="5"/>
  <c r="H23" i="5"/>
  <c r="D24" i="5"/>
  <c r="G24" i="5"/>
  <c r="H24" i="5"/>
  <c r="D25" i="5"/>
  <c r="G25" i="5"/>
  <c r="H25" i="5"/>
  <c r="D26" i="5"/>
  <c r="G26" i="5"/>
  <c r="H26" i="5"/>
  <c r="D27" i="5"/>
  <c r="G27" i="5"/>
  <c r="H27" i="5"/>
  <c r="D28" i="5"/>
  <c r="G28" i="5"/>
  <c r="H28" i="5"/>
  <c r="D29" i="5"/>
  <c r="G29" i="5"/>
  <c r="H29" i="5"/>
  <c r="D30" i="5"/>
  <c r="G30" i="5"/>
  <c r="H30" i="5"/>
  <c r="D31" i="5"/>
  <c r="G31" i="5"/>
  <c r="H31" i="5"/>
  <c r="D32" i="5"/>
  <c r="G32" i="5"/>
  <c r="H32" i="5"/>
  <c r="D33" i="5"/>
  <c r="G33" i="5"/>
  <c r="H33" i="5"/>
  <c r="D34" i="5"/>
  <c r="G34" i="5"/>
  <c r="H34" i="5"/>
  <c r="D35" i="5"/>
  <c r="G35" i="5"/>
  <c r="H35" i="5"/>
  <c r="D36" i="5"/>
  <c r="G36" i="5"/>
  <c r="H36" i="5"/>
  <c r="D37" i="5"/>
  <c r="G37" i="5"/>
  <c r="H37" i="5"/>
  <c r="D38" i="5"/>
  <c r="G38" i="5"/>
  <c r="H38" i="5"/>
  <c r="D39" i="5"/>
  <c r="G39" i="5"/>
  <c r="H39" i="5"/>
  <c r="D40" i="5"/>
  <c r="G40" i="5"/>
  <c r="H40" i="5"/>
  <c r="D41" i="5"/>
  <c r="G41" i="5"/>
  <c r="H41" i="5"/>
  <c r="D42" i="5"/>
  <c r="G42" i="5"/>
  <c r="H42" i="5"/>
  <c r="D43" i="5"/>
  <c r="G43" i="5"/>
  <c r="H43" i="5"/>
  <c r="D44" i="5"/>
  <c r="G44" i="5"/>
  <c r="H44" i="5"/>
  <c r="D45" i="5"/>
  <c r="G45" i="5"/>
  <c r="H45" i="5"/>
  <c r="D46" i="5"/>
  <c r="G46" i="5"/>
  <c r="H46" i="5"/>
  <c r="D47" i="5"/>
  <c r="G47" i="5"/>
  <c r="H47" i="5"/>
  <c r="D48" i="5"/>
  <c r="G48" i="5"/>
  <c r="H48" i="5"/>
  <c r="D49" i="5"/>
  <c r="G49" i="5"/>
  <c r="H49" i="5"/>
  <c r="D50" i="5"/>
  <c r="G50" i="5"/>
  <c r="H50" i="5"/>
  <c r="D51" i="5"/>
  <c r="G51" i="5"/>
  <c r="H51" i="5"/>
  <c r="D52" i="5"/>
  <c r="G52" i="5"/>
  <c r="H52" i="5"/>
  <c r="D53" i="5"/>
  <c r="G53" i="5"/>
  <c r="H53" i="5"/>
  <c r="D54" i="5"/>
  <c r="G54" i="5"/>
  <c r="H54" i="5"/>
  <c r="D55" i="5"/>
  <c r="G55" i="5"/>
  <c r="H55" i="5"/>
  <c r="D56" i="5"/>
  <c r="G56" i="5"/>
  <c r="H56" i="5"/>
  <c r="D57" i="5"/>
  <c r="G57" i="5"/>
  <c r="H57" i="5"/>
  <c r="D58" i="5"/>
  <c r="G58" i="5"/>
  <c r="H58" i="5"/>
  <c r="D59" i="5"/>
  <c r="G59" i="5"/>
  <c r="H59" i="5"/>
  <c r="D60" i="5"/>
  <c r="G60" i="5"/>
  <c r="H60" i="5"/>
  <c r="D61" i="5"/>
  <c r="G61" i="5"/>
  <c r="H61" i="5"/>
  <c r="D62" i="5"/>
  <c r="G62" i="5"/>
  <c r="H62" i="5"/>
  <c r="D63" i="5"/>
  <c r="G63" i="5"/>
  <c r="H63" i="5"/>
  <c r="D64" i="5"/>
  <c r="G64" i="5"/>
  <c r="H64" i="5"/>
  <c r="D65" i="5"/>
  <c r="G65" i="5"/>
  <c r="H65" i="5"/>
  <c r="D66" i="5"/>
  <c r="G66" i="5"/>
  <c r="H66" i="5"/>
  <c r="D67" i="5"/>
  <c r="G67" i="5"/>
  <c r="H67" i="5"/>
  <c r="D68" i="5"/>
  <c r="G68" i="5"/>
  <c r="H68" i="5"/>
  <c r="D69" i="5"/>
  <c r="G69" i="5"/>
  <c r="H69" i="5"/>
  <c r="D70" i="5"/>
  <c r="G70" i="5"/>
  <c r="H70" i="5"/>
  <c r="D71" i="5"/>
  <c r="G71" i="5"/>
  <c r="H71" i="5"/>
  <c r="D72" i="5"/>
  <c r="G72" i="5"/>
  <c r="H72" i="5"/>
  <c r="D73" i="5"/>
  <c r="G73" i="5"/>
  <c r="H73" i="5"/>
  <c r="D74" i="5"/>
  <c r="G74" i="5"/>
  <c r="H74" i="5"/>
  <c r="D75" i="5"/>
  <c r="G75" i="5"/>
  <c r="H75" i="5"/>
  <c r="D76" i="5"/>
  <c r="G76" i="5"/>
  <c r="H76" i="5"/>
  <c r="D77" i="5"/>
  <c r="G77" i="5"/>
  <c r="H77" i="5"/>
  <c r="D78" i="5"/>
  <c r="G78" i="5"/>
  <c r="H78" i="5"/>
  <c r="D79" i="5"/>
  <c r="G79" i="5"/>
  <c r="H79" i="5"/>
  <c r="D80" i="5"/>
  <c r="G80" i="5"/>
  <c r="H80" i="5"/>
  <c r="D81" i="5"/>
  <c r="G81" i="5"/>
  <c r="H81" i="5"/>
  <c r="D82" i="5"/>
  <c r="G82" i="5"/>
  <c r="H82" i="5"/>
  <c r="D83" i="5"/>
  <c r="G83" i="5"/>
  <c r="H83" i="5"/>
  <c r="D84" i="5"/>
  <c r="G84" i="5"/>
  <c r="H84" i="5"/>
  <c r="D85" i="5"/>
  <c r="G85" i="5"/>
  <c r="H85" i="5"/>
  <c r="D86" i="5"/>
  <c r="G86" i="5"/>
  <c r="H86" i="5"/>
  <c r="D87" i="5"/>
  <c r="G87" i="5"/>
  <c r="H87" i="5"/>
  <c r="D88" i="5"/>
  <c r="G88" i="5"/>
  <c r="H88" i="5"/>
  <c r="D89" i="5"/>
  <c r="G89" i="5"/>
  <c r="H89" i="5"/>
  <c r="D90" i="5"/>
  <c r="G90" i="5"/>
  <c r="H90" i="5"/>
  <c r="D91" i="5"/>
  <c r="G91" i="5"/>
  <c r="H91" i="5"/>
  <c r="D92" i="5"/>
  <c r="G92" i="5"/>
  <c r="H92" i="5"/>
  <c r="D93" i="5"/>
  <c r="G93" i="5"/>
  <c r="H93" i="5"/>
  <c r="D94" i="5"/>
  <c r="G94" i="5"/>
  <c r="H94" i="5"/>
  <c r="D95" i="5"/>
  <c r="G95" i="5"/>
  <c r="H95" i="5"/>
  <c r="D96" i="5"/>
  <c r="G96" i="5"/>
  <c r="H96" i="5"/>
  <c r="D97" i="5"/>
  <c r="G97" i="5"/>
  <c r="H97" i="5"/>
  <c r="D98" i="5"/>
  <c r="G98" i="5"/>
  <c r="H98" i="5"/>
  <c r="D99" i="5"/>
  <c r="G99" i="5"/>
  <c r="H99" i="5"/>
  <c r="D100" i="5"/>
  <c r="G100" i="5"/>
  <c r="H100" i="5"/>
  <c r="D101" i="5"/>
  <c r="G101" i="5"/>
  <c r="H101" i="5"/>
  <c r="D102" i="5"/>
  <c r="G102" i="5"/>
  <c r="H102" i="5"/>
  <c r="D103" i="5"/>
  <c r="G103" i="5"/>
  <c r="H103" i="5"/>
  <c r="D104" i="5"/>
  <c r="G104" i="5"/>
  <c r="H104" i="5"/>
  <c r="D105" i="5"/>
  <c r="G105" i="5"/>
  <c r="H105" i="5"/>
  <c r="D106" i="5"/>
  <c r="G106" i="5"/>
  <c r="H106" i="5"/>
  <c r="D107" i="5"/>
  <c r="G107" i="5"/>
  <c r="H107" i="5"/>
  <c r="D108" i="5"/>
  <c r="G108" i="5"/>
  <c r="H108" i="5"/>
  <c r="D109" i="5"/>
  <c r="G109" i="5"/>
  <c r="H109" i="5"/>
  <c r="D110" i="5"/>
  <c r="G110" i="5"/>
  <c r="H110" i="5"/>
  <c r="D111" i="5"/>
  <c r="G111" i="5"/>
  <c r="H111" i="5"/>
  <c r="D112" i="5"/>
  <c r="G112" i="5"/>
  <c r="H112" i="5"/>
  <c r="D113" i="5"/>
  <c r="G113" i="5"/>
  <c r="H113" i="5"/>
  <c r="D114" i="5"/>
  <c r="G114" i="5"/>
  <c r="H114" i="5"/>
  <c r="D115" i="5"/>
  <c r="G115" i="5"/>
  <c r="H115" i="5"/>
  <c r="D116" i="5"/>
  <c r="G116" i="5"/>
  <c r="H116" i="5"/>
  <c r="D117" i="5"/>
  <c r="G117" i="5"/>
  <c r="H117" i="5"/>
  <c r="D118" i="5"/>
  <c r="G118" i="5"/>
  <c r="H118" i="5"/>
  <c r="D119" i="5"/>
  <c r="G119" i="5"/>
  <c r="H119" i="5"/>
  <c r="D120" i="5"/>
  <c r="G120" i="5"/>
  <c r="H120" i="5"/>
  <c r="D121" i="5"/>
  <c r="G121" i="5"/>
  <c r="H121" i="5"/>
  <c r="D122" i="5"/>
  <c r="G122" i="5"/>
  <c r="H122" i="5"/>
  <c r="D123" i="5"/>
  <c r="G123" i="5"/>
  <c r="H123" i="5"/>
  <c r="D124" i="5"/>
  <c r="G124" i="5"/>
  <c r="H124" i="5"/>
  <c r="D125" i="5"/>
  <c r="G125" i="5"/>
  <c r="H125" i="5"/>
  <c r="D126" i="5"/>
  <c r="G126" i="5"/>
  <c r="H126" i="5"/>
  <c r="D127" i="5"/>
  <c r="G127" i="5"/>
  <c r="H127" i="5"/>
  <c r="D128" i="5"/>
  <c r="G128" i="5"/>
  <c r="H128" i="5"/>
  <c r="D129" i="5"/>
  <c r="G129" i="5"/>
  <c r="H129" i="5"/>
  <c r="D130" i="5"/>
  <c r="G130" i="5"/>
  <c r="H130" i="5"/>
  <c r="D131" i="5"/>
  <c r="G131" i="5"/>
  <c r="H131" i="5"/>
  <c r="D132" i="5"/>
  <c r="G132" i="5"/>
  <c r="H132" i="5"/>
  <c r="D133" i="5"/>
  <c r="G133" i="5"/>
  <c r="H133" i="5"/>
  <c r="D134" i="5"/>
  <c r="G134" i="5"/>
  <c r="H134" i="5"/>
  <c r="D135" i="5"/>
  <c r="G135" i="5"/>
  <c r="H135" i="5"/>
  <c r="D136" i="5"/>
  <c r="G136" i="5"/>
  <c r="H136" i="5"/>
  <c r="D137" i="5"/>
  <c r="G137" i="5"/>
  <c r="H137" i="5"/>
  <c r="D138" i="5"/>
  <c r="G138" i="5"/>
  <c r="H138" i="5"/>
  <c r="D139" i="5"/>
  <c r="G139" i="5"/>
  <c r="H139" i="5"/>
  <c r="D140" i="5"/>
  <c r="G140" i="5"/>
  <c r="H140" i="5"/>
  <c r="D141" i="5"/>
  <c r="G141" i="5"/>
  <c r="H141" i="5"/>
  <c r="D142" i="5"/>
  <c r="G142" i="5"/>
  <c r="H142" i="5"/>
  <c r="D143" i="5"/>
  <c r="G143" i="5"/>
  <c r="H143" i="5"/>
  <c r="D144" i="5"/>
  <c r="G144" i="5"/>
  <c r="H144" i="5"/>
  <c r="D145" i="5"/>
  <c r="G145" i="5"/>
  <c r="H145" i="5"/>
  <c r="D146" i="5"/>
  <c r="G146" i="5"/>
  <c r="H146" i="5"/>
  <c r="D147" i="5"/>
  <c r="G147" i="5"/>
  <c r="H147" i="5"/>
  <c r="D148" i="5"/>
  <c r="G148" i="5"/>
  <c r="H148" i="5"/>
  <c r="D149" i="5"/>
  <c r="G149" i="5"/>
  <c r="H149" i="5"/>
  <c r="D150" i="5"/>
  <c r="G150" i="5"/>
  <c r="H150" i="5"/>
  <c r="D151" i="5"/>
  <c r="G151" i="5"/>
  <c r="H151" i="5"/>
  <c r="D152" i="5"/>
  <c r="G152" i="5"/>
  <c r="H152" i="5"/>
  <c r="D153" i="5"/>
  <c r="G153" i="5"/>
  <c r="H153" i="5"/>
  <c r="D154" i="5"/>
  <c r="G154" i="5"/>
  <c r="H154" i="5"/>
  <c r="D155" i="5"/>
  <c r="G155" i="5"/>
  <c r="H155" i="5"/>
  <c r="D156" i="5"/>
  <c r="G156" i="5"/>
  <c r="H156" i="5"/>
  <c r="D157" i="5"/>
  <c r="G157" i="5"/>
  <c r="H157" i="5"/>
  <c r="D158" i="5"/>
  <c r="G158" i="5"/>
  <c r="H158" i="5"/>
  <c r="D159" i="5"/>
  <c r="G159" i="5"/>
  <c r="H159" i="5"/>
  <c r="D160" i="5"/>
  <c r="G160" i="5"/>
  <c r="H160" i="5"/>
  <c r="D161" i="5"/>
  <c r="G161" i="5"/>
  <c r="H161" i="5"/>
  <c r="D162" i="5"/>
  <c r="G162" i="5"/>
  <c r="H162" i="5"/>
  <c r="D163" i="5"/>
  <c r="G163" i="5"/>
  <c r="H163" i="5"/>
  <c r="D164" i="5"/>
  <c r="G164" i="5"/>
  <c r="H164" i="5"/>
  <c r="D165" i="5"/>
  <c r="G165" i="5"/>
  <c r="H165" i="5"/>
  <c r="D166" i="5"/>
  <c r="G166" i="5"/>
  <c r="H166" i="5"/>
  <c r="D167" i="5"/>
  <c r="G167" i="5"/>
  <c r="H167" i="5"/>
  <c r="D168" i="5"/>
  <c r="G168" i="5"/>
  <c r="H168" i="5"/>
  <c r="D169" i="5"/>
  <c r="G169" i="5"/>
  <c r="H169" i="5"/>
  <c r="D170" i="5"/>
  <c r="G170" i="5"/>
  <c r="H170" i="5"/>
  <c r="D171" i="5"/>
  <c r="G171" i="5"/>
  <c r="H171" i="5"/>
  <c r="D172" i="5"/>
  <c r="G172" i="5"/>
  <c r="H172" i="5"/>
  <c r="D173" i="5"/>
  <c r="G173" i="5"/>
  <c r="H173" i="5"/>
  <c r="D174" i="5"/>
  <c r="G174" i="5"/>
  <c r="H174" i="5"/>
  <c r="D175" i="5"/>
  <c r="G175" i="5"/>
  <c r="H175" i="5"/>
  <c r="D176" i="5"/>
  <c r="G176" i="5"/>
  <c r="H176" i="5"/>
  <c r="D177" i="5"/>
  <c r="G177" i="5"/>
  <c r="H177" i="5"/>
  <c r="D178" i="5"/>
  <c r="G178" i="5"/>
  <c r="H178" i="5"/>
  <c r="D179" i="5"/>
  <c r="G179" i="5"/>
  <c r="H179" i="5"/>
  <c r="D180" i="5"/>
  <c r="G180" i="5"/>
  <c r="H180" i="5"/>
  <c r="D181" i="5"/>
  <c r="G181" i="5"/>
  <c r="H181" i="5"/>
  <c r="D182" i="5"/>
  <c r="G182" i="5"/>
  <c r="H182" i="5"/>
  <c r="D183" i="5"/>
  <c r="G183" i="5"/>
  <c r="H183" i="5"/>
  <c r="D184" i="5"/>
  <c r="G184" i="5"/>
  <c r="H184" i="5"/>
  <c r="D185" i="5"/>
  <c r="G185" i="5"/>
  <c r="H185" i="5"/>
  <c r="D186" i="5"/>
  <c r="G186" i="5"/>
  <c r="H186" i="5"/>
  <c r="D187" i="5"/>
  <c r="G187" i="5"/>
  <c r="H187" i="5"/>
  <c r="D188" i="5"/>
  <c r="G188" i="5"/>
  <c r="H188" i="5"/>
  <c r="D189" i="5"/>
  <c r="G189" i="5"/>
  <c r="H189" i="5"/>
  <c r="D190" i="5"/>
  <c r="G190" i="5"/>
  <c r="H190" i="5"/>
  <c r="D191" i="5"/>
  <c r="G191" i="5"/>
  <c r="H191" i="5"/>
  <c r="D192" i="5"/>
  <c r="G192" i="5"/>
  <c r="H192" i="5"/>
  <c r="D193" i="5"/>
  <c r="G193" i="5"/>
  <c r="H193" i="5"/>
  <c r="D194" i="5"/>
  <c r="G194" i="5"/>
  <c r="H194" i="5"/>
  <c r="D195" i="5"/>
  <c r="G195" i="5"/>
  <c r="H195" i="5"/>
  <c r="D196" i="5"/>
  <c r="G196" i="5"/>
  <c r="H196" i="5"/>
  <c r="D197" i="5"/>
  <c r="G197" i="5"/>
  <c r="H197" i="5"/>
  <c r="D198" i="5"/>
  <c r="G198" i="5"/>
  <c r="H198" i="5"/>
  <c r="D199" i="5"/>
  <c r="G199" i="5"/>
  <c r="H199" i="5"/>
  <c r="D200" i="5"/>
  <c r="G200" i="5"/>
  <c r="H200" i="5"/>
  <c r="D201" i="5"/>
  <c r="G201" i="5"/>
  <c r="H201" i="5"/>
  <c r="D202" i="5"/>
  <c r="G202" i="5"/>
  <c r="H202" i="5"/>
  <c r="D203" i="5"/>
  <c r="G203" i="5"/>
  <c r="H203" i="5"/>
  <c r="D204" i="5"/>
  <c r="G204" i="5"/>
  <c r="H204" i="5"/>
  <c r="D205" i="5"/>
  <c r="G205" i="5"/>
  <c r="H205" i="5"/>
  <c r="D206" i="5"/>
  <c r="G206" i="5"/>
  <c r="H206" i="5"/>
  <c r="D207" i="5"/>
  <c r="G207" i="5"/>
  <c r="H207" i="5"/>
  <c r="D208" i="5"/>
  <c r="G208" i="5"/>
  <c r="H208" i="5"/>
  <c r="D209" i="5"/>
  <c r="G209" i="5"/>
  <c r="H209" i="5"/>
  <c r="D210" i="5"/>
  <c r="G210" i="5"/>
  <c r="H210" i="5"/>
  <c r="D211" i="5"/>
  <c r="G211" i="5"/>
  <c r="H211" i="5"/>
  <c r="D212" i="5"/>
  <c r="G212" i="5"/>
  <c r="H212" i="5"/>
  <c r="D213" i="5"/>
  <c r="G213" i="5"/>
  <c r="H213" i="5"/>
  <c r="D214" i="5"/>
  <c r="G214" i="5"/>
  <c r="H214" i="5"/>
  <c r="D215" i="5"/>
  <c r="G215" i="5"/>
  <c r="H215" i="5"/>
  <c r="D216" i="5"/>
  <c r="G216" i="5"/>
  <c r="H216" i="5"/>
  <c r="D217" i="5"/>
  <c r="G217" i="5"/>
  <c r="H217" i="5"/>
  <c r="D218" i="5"/>
  <c r="G218" i="5"/>
  <c r="H218" i="5"/>
  <c r="D219" i="5"/>
  <c r="G219" i="5"/>
  <c r="H219" i="5"/>
  <c r="D220" i="5"/>
  <c r="G220" i="5"/>
  <c r="H220" i="5"/>
  <c r="D221" i="5"/>
  <c r="G221" i="5"/>
  <c r="H221" i="5"/>
  <c r="D222" i="5"/>
  <c r="G222" i="5"/>
  <c r="H222" i="5"/>
  <c r="D223" i="5"/>
  <c r="G223" i="5"/>
  <c r="H223" i="5"/>
  <c r="D224" i="5"/>
  <c r="G224" i="5"/>
  <c r="H224" i="5"/>
  <c r="D225" i="5"/>
  <c r="G225" i="5"/>
  <c r="H225" i="5"/>
  <c r="D226" i="5"/>
  <c r="G226" i="5"/>
  <c r="H226" i="5"/>
  <c r="D227" i="5"/>
  <c r="G227" i="5"/>
  <c r="H227" i="5"/>
  <c r="D228" i="5"/>
  <c r="G228" i="5"/>
  <c r="H228" i="5"/>
  <c r="D229" i="5"/>
  <c r="G229" i="5"/>
  <c r="H229" i="5"/>
  <c r="D230" i="5"/>
  <c r="G230" i="5"/>
  <c r="H230" i="5"/>
  <c r="D231" i="5"/>
  <c r="G231" i="5"/>
  <c r="H231" i="5"/>
  <c r="D232" i="5"/>
  <c r="G232" i="5"/>
  <c r="H232" i="5"/>
  <c r="D233" i="5"/>
  <c r="G233" i="5"/>
  <c r="H233" i="5"/>
  <c r="D234" i="5"/>
  <c r="G234" i="5"/>
  <c r="H234" i="5"/>
  <c r="D235" i="5"/>
  <c r="G235" i="5"/>
  <c r="H235" i="5"/>
  <c r="D236" i="5"/>
  <c r="G236" i="5"/>
  <c r="H236" i="5"/>
  <c r="D237" i="5"/>
  <c r="G237" i="5"/>
  <c r="H237" i="5"/>
  <c r="D238" i="5"/>
  <c r="G238" i="5"/>
  <c r="H238" i="5"/>
  <c r="D239" i="5"/>
  <c r="G239" i="5"/>
  <c r="H239" i="5"/>
  <c r="D240" i="5"/>
  <c r="G240" i="5"/>
  <c r="H240" i="5"/>
  <c r="D241" i="5"/>
  <c r="G241" i="5"/>
  <c r="H241" i="5"/>
  <c r="D242" i="5"/>
  <c r="G242" i="5"/>
  <c r="H242" i="5"/>
  <c r="D243" i="5"/>
  <c r="G243" i="5"/>
  <c r="H243" i="5"/>
  <c r="D244" i="5"/>
  <c r="G244" i="5"/>
  <c r="H244" i="5"/>
  <c r="D245" i="5"/>
  <c r="G245" i="5"/>
  <c r="H245" i="5"/>
  <c r="D246" i="5"/>
  <c r="G246" i="5"/>
  <c r="H246" i="5"/>
  <c r="D247" i="5"/>
  <c r="G247" i="5"/>
  <c r="H247" i="5"/>
  <c r="D248" i="5"/>
  <c r="G248" i="5"/>
  <c r="H248" i="5"/>
  <c r="D249" i="5"/>
  <c r="G249" i="5"/>
  <c r="H249" i="5"/>
  <c r="D250" i="5"/>
  <c r="G250" i="5"/>
  <c r="H250" i="5"/>
  <c r="D251" i="5"/>
  <c r="G251" i="5"/>
  <c r="H251" i="5"/>
  <c r="D252" i="5"/>
  <c r="G252" i="5"/>
  <c r="H252" i="5"/>
  <c r="D253" i="5"/>
  <c r="G253" i="5"/>
  <c r="H253" i="5"/>
  <c r="D254" i="5"/>
  <c r="G254" i="5"/>
  <c r="H254" i="5"/>
  <c r="D255" i="5"/>
  <c r="G255" i="5"/>
  <c r="H255" i="5"/>
  <c r="D256" i="5"/>
  <c r="G256" i="5"/>
  <c r="H256" i="5"/>
  <c r="D257" i="5"/>
  <c r="G257" i="5"/>
  <c r="H257" i="5"/>
  <c r="D258" i="5"/>
  <c r="G258" i="5"/>
  <c r="H258" i="5"/>
  <c r="D259" i="5"/>
  <c r="G259" i="5"/>
  <c r="H259" i="5"/>
  <c r="D260" i="5"/>
  <c r="G260" i="5"/>
  <c r="H260" i="5"/>
  <c r="D261" i="5"/>
  <c r="G261" i="5"/>
  <c r="H261" i="5"/>
  <c r="D262" i="5"/>
  <c r="G262" i="5"/>
  <c r="H262" i="5"/>
  <c r="D263" i="5"/>
  <c r="G263" i="5"/>
  <c r="H263" i="5"/>
  <c r="D264" i="5"/>
  <c r="G264" i="5"/>
  <c r="H264" i="5"/>
  <c r="D265" i="5"/>
  <c r="G265" i="5"/>
  <c r="H265" i="5"/>
  <c r="D266" i="5"/>
  <c r="G266" i="5"/>
  <c r="H266" i="5"/>
  <c r="D267" i="5"/>
  <c r="G267" i="5"/>
  <c r="H267" i="5"/>
  <c r="D268" i="5"/>
  <c r="G268" i="5"/>
  <c r="H268" i="5"/>
  <c r="D269" i="5"/>
  <c r="G269" i="5"/>
  <c r="H269" i="5"/>
  <c r="D270" i="5"/>
  <c r="G270" i="5"/>
  <c r="H270" i="5"/>
  <c r="D271" i="5"/>
  <c r="G271" i="5"/>
  <c r="H271" i="5"/>
  <c r="D272" i="5"/>
  <c r="G272" i="5"/>
  <c r="H272" i="5"/>
  <c r="D273" i="5"/>
  <c r="G273" i="5"/>
  <c r="H273" i="5"/>
  <c r="D274" i="5"/>
  <c r="G274" i="5"/>
  <c r="H274" i="5"/>
  <c r="D275" i="5"/>
  <c r="G275" i="5"/>
  <c r="H275" i="5"/>
  <c r="D276" i="5"/>
  <c r="G276" i="5"/>
  <c r="H276" i="5"/>
  <c r="D277" i="5"/>
  <c r="G277" i="5"/>
  <c r="H277" i="5"/>
  <c r="D278" i="5"/>
  <c r="G278" i="5"/>
  <c r="H278" i="5"/>
  <c r="D279" i="5"/>
  <c r="G279" i="5"/>
  <c r="H279" i="5"/>
  <c r="D280" i="5"/>
  <c r="G280" i="5"/>
  <c r="H280" i="5"/>
  <c r="D281" i="5"/>
  <c r="G281" i="5"/>
  <c r="H281" i="5"/>
  <c r="D282" i="5"/>
  <c r="G282" i="5"/>
  <c r="H282" i="5"/>
  <c r="D283" i="5"/>
  <c r="G283" i="5"/>
  <c r="H283" i="5"/>
  <c r="D284" i="5"/>
  <c r="G284" i="5"/>
  <c r="H284" i="5"/>
  <c r="D285" i="5"/>
  <c r="G285" i="5"/>
  <c r="H285" i="5"/>
  <c r="D286" i="5"/>
  <c r="G286" i="5"/>
  <c r="H286" i="5"/>
  <c r="D287" i="5"/>
  <c r="G287" i="5"/>
  <c r="H287" i="5"/>
  <c r="D288" i="5"/>
  <c r="G288" i="5"/>
  <c r="H288" i="5"/>
  <c r="D289" i="5"/>
  <c r="G289" i="5"/>
  <c r="H289" i="5"/>
  <c r="D290" i="5"/>
  <c r="G290" i="5"/>
  <c r="H290" i="5"/>
  <c r="D291" i="5"/>
  <c r="G291" i="5"/>
  <c r="H291" i="5"/>
  <c r="D292" i="5"/>
  <c r="G292" i="5"/>
  <c r="H292" i="5"/>
  <c r="D293" i="5"/>
  <c r="G293" i="5"/>
  <c r="H293" i="5"/>
  <c r="D294" i="5"/>
  <c r="G294" i="5"/>
  <c r="H294" i="5"/>
  <c r="D295" i="5"/>
  <c r="G295" i="5"/>
  <c r="H295" i="5"/>
  <c r="D296" i="5"/>
  <c r="G296" i="5"/>
  <c r="H296" i="5"/>
  <c r="D297" i="5"/>
  <c r="G297" i="5"/>
  <c r="H297" i="5"/>
  <c r="D298" i="5"/>
  <c r="G298" i="5"/>
  <c r="H298" i="5"/>
  <c r="D299" i="5"/>
  <c r="G299" i="5"/>
  <c r="H299" i="5"/>
  <c r="D300" i="5"/>
  <c r="G300" i="5"/>
  <c r="H300" i="5"/>
  <c r="D301" i="5"/>
  <c r="G301" i="5"/>
  <c r="H301" i="5"/>
  <c r="D302" i="5"/>
  <c r="G302" i="5"/>
  <c r="H302" i="5"/>
  <c r="D303" i="5"/>
  <c r="G303" i="5"/>
  <c r="H303" i="5"/>
  <c r="D304" i="5"/>
  <c r="G304" i="5"/>
  <c r="H304" i="5"/>
  <c r="D305" i="5"/>
  <c r="G305" i="5"/>
  <c r="H305" i="5"/>
  <c r="D306" i="5"/>
  <c r="G306" i="5"/>
  <c r="H306" i="5"/>
  <c r="D307" i="5"/>
  <c r="G307" i="5"/>
  <c r="H307" i="5"/>
  <c r="D308" i="5"/>
  <c r="G308" i="5"/>
  <c r="H308" i="5"/>
  <c r="D309" i="5"/>
  <c r="G309" i="5"/>
  <c r="H309" i="5"/>
  <c r="D310" i="5"/>
  <c r="G310" i="5"/>
  <c r="H310" i="5"/>
  <c r="D311" i="5"/>
  <c r="G311" i="5"/>
  <c r="H311" i="5"/>
  <c r="D312" i="5"/>
  <c r="G312" i="5"/>
  <c r="H312" i="5"/>
  <c r="D313" i="5"/>
  <c r="G313" i="5"/>
  <c r="H313" i="5"/>
  <c r="D314" i="5"/>
  <c r="G314" i="5"/>
  <c r="H314" i="5"/>
  <c r="D315" i="5"/>
  <c r="G315" i="5"/>
  <c r="H315" i="5"/>
  <c r="D316" i="5"/>
  <c r="G316" i="5"/>
  <c r="H316" i="5"/>
  <c r="D317" i="5"/>
  <c r="G317" i="5"/>
  <c r="H317" i="5"/>
  <c r="D318" i="5"/>
  <c r="G318" i="5"/>
  <c r="H318" i="5"/>
  <c r="D319" i="5"/>
  <c r="G319" i="5"/>
  <c r="H319" i="5"/>
  <c r="D320" i="5"/>
  <c r="G320" i="5"/>
  <c r="H320" i="5"/>
  <c r="D321" i="5"/>
  <c r="G321" i="5"/>
  <c r="H321" i="5"/>
  <c r="D322" i="5"/>
  <c r="G322" i="5"/>
  <c r="H322" i="5"/>
  <c r="D323" i="5"/>
  <c r="G323" i="5"/>
  <c r="H323" i="5"/>
  <c r="D324" i="5"/>
  <c r="G324" i="5"/>
  <c r="H324" i="5"/>
  <c r="D325" i="5"/>
  <c r="G325" i="5"/>
  <c r="H325" i="5"/>
  <c r="D326" i="5"/>
  <c r="G326" i="5"/>
  <c r="H326" i="5"/>
  <c r="D327" i="5"/>
  <c r="G327" i="5"/>
  <c r="H327" i="5"/>
  <c r="D328" i="5"/>
  <c r="G328" i="5"/>
  <c r="H328" i="5"/>
  <c r="D329" i="5"/>
  <c r="G329" i="5"/>
  <c r="H329" i="5"/>
  <c r="D330" i="5"/>
  <c r="G330" i="5"/>
  <c r="H330" i="5"/>
  <c r="D331" i="5"/>
  <c r="G331" i="5"/>
  <c r="H331" i="5"/>
  <c r="D332" i="5"/>
  <c r="G332" i="5"/>
  <c r="H332" i="5"/>
  <c r="D333" i="5"/>
  <c r="G333" i="5"/>
  <c r="H333" i="5"/>
  <c r="D334" i="5"/>
  <c r="G334" i="5"/>
  <c r="H334" i="5"/>
  <c r="D335" i="5"/>
  <c r="G335" i="5"/>
  <c r="H335" i="5"/>
  <c r="D336" i="5"/>
  <c r="G336" i="5"/>
  <c r="H336" i="5"/>
  <c r="D337" i="5"/>
  <c r="G337" i="5"/>
  <c r="H337" i="5"/>
  <c r="D338" i="5"/>
  <c r="G338" i="5"/>
  <c r="H338" i="5"/>
  <c r="D339" i="5"/>
  <c r="G339" i="5"/>
  <c r="H339" i="5"/>
  <c r="D340" i="5"/>
  <c r="G340" i="5"/>
  <c r="H340" i="5"/>
  <c r="D341" i="5"/>
  <c r="G341" i="5"/>
  <c r="H341" i="5"/>
  <c r="D342" i="5"/>
  <c r="G342" i="5"/>
  <c r="H342" i="5"/>
  <c r="D343" i="5"/>
  <c r="G343" i="5"/>
  <c r="H343" i="5"/>
  <c r="D344" i="5"/>
  <c r="G344" i="5"/>
  <c r="H344" i="5"/>
  <c r="D345" i="5"/>
  <c r="G345" i="5"/>
  <c r="H345" i="5"/>
  <c r="D346" i="5"/>
  <c r="G346" i="5"/>
  <c r="H346" i="5"/>
  <c r="D347" i="5"/>
  <c r="G347" i="5"/>
  <c r="H347" i="5"/>
  <c r="D348" i="5"/>
  <c r="G348" i="5"/>
  <c r="H348" i="5"/>
  <c r="D349" i="5"/>
  <c r="G349" i="5"/>
  <c r="H349" i="5"/>
  <c r="D350" i="5"/>
  <c r="G350" i="5"/>
  <c r="H350" i="5"/>
  <c r="D351" i="5"/>
  <c r="G351" i="5"/>
  <c r="H351" i="5"/>
  <c r="D352" i="5"/>
  <c r="G352" i="5"/>
  <c r="H352" i="5"/>
  <c r="D353" i="5"/>
  <c r="G353" i="5"/>
  <c r="H353" i="5"/>
  <c r="D354" i="5"/>
  <c r="G354" i="5"/>
  <c r="H354" i="5"/>
  <c r="D355" i="5"/>
  <c r="G355" i="5"/>
  <c r="H355" i="5"/>
  <c r="D356" i="5"/>
  <c r="G356" i="5"/>
  <c r="H356" i="5"/>
  <c r="D357" i="5"/>
  <c r="G357" i="5"/>
  <c r="H357" i="5"/>
  <c r="D358" i="5"/>
  <c r="G358" i="5"/>
  <c r="H358" i="5"/>
  <c r="D359" i="5"/>
  <c r="G359" i="5"/>
  <c r="H359" i="5"/>
  <c r="D360" i="5"/>
  <c r="G360" i="5"/>
  <c r="H360" i="5"/>
  <c r="D361" i="5"/>
  <c r="G361" i="5"/>
  <c r="H361" i="5"/>
  <c r="D362" i="5"/>
  <c r="G362" i="5"/>
  <c r="H362" i="5"/>
  <c r="D363" i="5"/>
  <c r="G363" i="5"/>
  <c r="H363" i="5"/>
  <c r="D364" i="5"/>
  <c r="G364" i="5"/>
  <c r="H364" i="5"/>
  <c r="D365" i="5"/>
  <c r="G365" i="5"/>
  <c r="H365" i="5"/>
  <c r="D366" i="5"/>
  <c r="G366" i="5"/>
  <c r="H366" i="5"/>
  <c r="D367" i="5"/>
  <c r="G367" i="5"/>
  <c r="H367" i="5"/>
  <c r="D368" i="5"/>
  <c r="G368" i="5"/>
  <c r="H368" i="5"/>
  <c r="D369" i="5"/>
  <c r="G369" i="5"/>
  <c r="H369" i="5"/>
  <c r="D370" i="5"/>
  <c r="G370" i="5"/>
  <c r="H370" i="5"/>
  <c r="D371" i="5"/>
  <c r="G371" i="5"/>
  <c r="H371" i="5"/>
  <c r="D372" i="5"/>
  <c r="G372" i="5"/>
  <c r="H372" i="5"/>
  <c r="D373" i="5"/>
  <c r="G373" i="5"/>
  <c r="H373" i="5"/>
  <c r="D374" i="5"/>
  <c r="G374" i="5"/>
  <c r="H374" i="5"/>
  <c r="D375" i="5"/>
  <c r="G375" i="5"/>
  <c r="H375" i="5"/>
  <c r="D376" i="5"/>
  <c r="G376" i="5"/>
  <c r="H376" i="5"/>
  <c r="D377" i="5"/>
  <c r="G377" i="5"/>
  <c r="H377" i="5"/>
  <c r="D378" i="5"/>
  <c r="G378" i="5"/>
  <c r="H378" i="5"/>
  <c r="D379" i="5"/>
  <c r="G379" i="5"/>
  <c r="H379" i="5"/>
  <c r="D380" i="5"/>
  <c r="G380" i="5"/>
  <c r="H380" i="5"/>
  <c r="D381" i="5"/>
  <c r="G381" i="5"/>
  <c r="H381" i="5"/>
  <c r="D382" i="5"/>
  <c r="G382" i="5"/>
  <c r="H382" i="5"/>
  <c r="D383" i="5"/>
  <c r="G383" i="5"/>
  <c r="H383" i="5"/>
  <c r="D384" i="5"/>
  <c r="G384" i="5"/>
  <c r="H384" i="5"/>
  <c r="D385" i="5"/>
  <c r="G385" i="5"/>
  <c r="H385" i="5"/>
  <c r="D386" i="5"/>
  <c r="G386" i="5"/>
  <c r="H386" i="5"/>
  <c r="D387" i="5"/>
  <c r="G387" i="5"/>
  <c r="H387" i="5"/>
  <c r="D388" i="5"/>
  <c r="G388" i="5"/>
  <c r="H388" i="5"/>
  <c r="D389" i="5"/>
  <c r="G389" i="5"/>
  <c r="H389" i="5"/>
  <c r="D390" i="5"/>
  <c r="G390" i="5"/>
  <c r="H390" i="5"/>
  <c r="D391" i="5"/>
  <c r="G391" i="5"/>
  <c r="H391" i="5"/>
  <c r="D392" i="5"/>
  <c r="G392" i="5"/>
  <c r="H392" i="5"/>
  <c r="D393" i="5"/>
  <c r="G393" i="5"/>
  <c r="H393" i="5"/>
  <c r="D394" i="5"/>
  <c r="G394" i="5"/>
  <c r="H394" i="5"/>
  <c r="D395" i="5"/>
  <c r="G395" i="5"/>
  <c r="H395" i="5"/>
  <c r="D396" i="5"/>
  <c r="G396" i="5"/>
  <c r="H396" i="5"/>
  <c r="D397" i="5"/>
  <c r="G397" i="5"/>
  <c r="H397" i="5"/>
  <c r="D398" i="5"/>
  <c r="G398" i="5"/>
  <c r="H398" i="5"/>
  <c r="D399" i="5"/>
  <c r="G399" i="5"/>
  <c r="H399" i="5"/>
  <c r="D400" i="5"/>
  <c r="G400" i="5"/>
  <c r="H400" i="5"/>
  <c r="D401" i="5"/>
  <c r="G401" i="5"/>
  <c r="H401" i="5"/>
  <c r="D402" i="5"/>
  <c r="G402" i="5"/>
  <c r="H402" i="5"/>
  <c r="D403" i="5"/>
  <c r="G403" i="5"/>
  <c r="H403" i="5"/>
  <c r="D404" i="5"/>
  <c r="G404" i="5"/>
  <c r="H404" i="5"/>
  <c r="D405" i="5"/>
  <c r="G405" i="5"/>
  <c r="H405" i="5"/>
  <c r="D406" i="5"/>
  <c r="G406" i="5"/>
  <c r="H406" i="5"/>
  <c r="D407" i="5"/>
  <c r="G407" i="5"/>
  <c r="H407" i="5"/>
  <c r="D408" i="5"/>
  <c r="G408" i="5"/>
  <c r="H408" i="5"/>
  <c r="D409" i="5"/>
  <c r="G409" i="5"/>
  <c r="H409" i="5"/>
  <c r="D410" i="5"/>
  <c r="G410" i="5"/>
  <c r="H410" i="5"/>
  <c r="D411" i="5"/>
  <c r="G411" i="5"/>
  <c r="H411" i="5"/>
  <c r="D412" i="5"/>
  <c r="G412" i="5"/>
  <c r="H412" i="5"/>
  <c r="D413" i="5"/>
  <c r="G413" i="5"/>
  <c r="H413" i="5"/>
  <c r="D414" i="5"/>
  <c r="G414" i="5"/>
  <c r="H414" i="5"/>
  <c r="D415" i="5"/>
  <c r="G415" i="5"/>
  <c r="H415" i="5"/>
  <c r="D416" i="5"/>
  <c r="G416" i="5"/>
  <c r="H416" i="5"/>
  <c r="D417" i="5"/>
  <c r="G417" i="5"/>
  <c r="H417" i="5"/>
  <c r="D418" i="5"/>
  <c r="G418" i="5"/>
  <c r="H418" i="5"/>
  <c r="D419" i="5"/>
  <c r="G419" i="5"/>
  <c r="H419" i="5"/>
  <c r="D420" i="5"/>
  <c r="G420" i="5"/>
  <c r="H420" i="5"/>
  <c r="D421" i="5"/>
  <c r="G421" i="5"/>
  <c r="H421" i="5"/>
  <c r="D422" i="5"/>
  <c r="G422" i="5"/>
  <c r="H422" i="5"/>
  <c r="D423" i="5"/>
  <c r="G423" i="5"/>
  <c r="H423" i="5"/>
  <c r="D424" i="5"/>
  <c r="G424" i="5"/>
  <c r="H424" i="5"/>
  <c r="D425" i="5"/>
  <c r="G425" i="5"/>
  <c r="H425" i="5"/>
  <c r="D426" i="5"/>
  <c r="G426" i="5"/>
  <c r="H426" i="5"/>
  <c r="D427" i="5"/>
  <c r="G427" i="5"/>
  <c r="H427" i="5"/>
  <c r="D428" i="5"/>
  <c r="G428" i="5"/>
  <c r="H428" i="5"/>
  <c r="D429" i="5"/>
  <c r="G429" i="5"/>
  <c r="H429" i="5"/>
  <c r="D430" i="5"/>
  <c r="G430" i="5"/>
  <c r="H430" i="5"/>
  <c r="D431" i="5"/>
  <c r="G431" i="5"/>
  <c r="H431" i="5"/>
  <c r="D432" i="5"/>
  <c r="G432" i="5"/>
  <c r="H432" i="5"/>
  <c r="D433" i="5"/>
  <c r="G433" i="5"/>
  <c r="H433" i="5"/>
  <c r="D434" i="5"/>
  <c r="G434" i="5"/>
  <c r="H434" i="5"/>
  <c r="D435" i="5"/>
  <c r="G435" i="5"/>
  <c r="H435" i="5"/>
  <c r="D436" i="5"/>
  <c r="G436" i="5"/>
  <c r="H436" i="5"/>
  <c r="D437" i="5"/>
  <c r="G437" i="5"/>
  <c r="H437" i="5"/>
  <c r="D438" i="5"/>
  <c r="G438" i="5"/>
  <c r="H438" i="5"/>
  <c r="D439" i="5"/>
  <c r="G439" i="5"/>
  <c r="H439" i="5"/>
  <c r="D440" i="5"/>
  <c r="G440" i="5"/>
  <c r="H440" i="5"/>
  <c r="D441" i="5"/>
  <c r="G441" i="5"/>
  <c r="H441" i="5"/>
  <c r="D442" i="5"/>
  <c r="G442" i="5"/>
  <c r="H442" i="5"/>
  <c r="D443" i="5"/>
  <c r="G443" i="5"/>
  <c r="H443" i="5"/>
  <c r="D444" i="5"/>
  <c r="G444" i="5"/>
  <c r="H444" i="5"/>
  <c r="D445" i="5"/>
  <c r="G445" i="5"/>
  <c r="H445" i="5"/>
  <c r="D446" i="5"/>
  <c r="G446" i="5"/>
  <c r="H446" i="5"/>
  <c r="D447" i="5"/>
  <c r="G447" i="5"/>
  <c r="H447" i="5"/>
  <c r="D448" i="5"/>
  <c r="G448" i="5"/>
  <c r="H448" i="5"/>
  <c r="D449" i="5"/>
  <c r="G449" i="5"/>
  <c r="H449" i="5"/>
  <c r="D450" i="5"/>
  <c r="G450" i="5"/>
  <c r="H450" i="5"/>
  <c r="D451" i="5"/>
  <c r="G451" i="5"/>
  <c r="H451" i="5"/>
  <c r="D452" i="5"/>
  <c r="G452" i="5"/>
  <c r="H452" i="5"/>
  <c r="D453" i="5"/>
  <c r="G453" i="5"/>
  <c r="H453" i="5"/>
  <c r="D454" i="5"/>
  <c r="G454" i="5"/>
  <c r="H454" i="5"/>
  <c r="D455" i="5"/>
  <c r="G455" i="5"/>
  <c r="H455" i="5"/>
  <c r="D456" i="5"/>
  <c r="G456" i="5"/>
  <c r="H456" i="5"/>
  <c r="D457" i="5"/>
  <c r="G457" i="5"/>
  <c r="H457" i="5"/>
  <c r="D458" i="5"/>
  <c r="G458" i="5"/>
  <c r="H458" i="5"/>
  <c r="D459" i="5"/>
  <c r="G459" i="5"/>
  <c r="H459" i="5"/>
  <c r="D460" i="5"/>
  <c r="G460" i="5"/>
  <c r="H460" i="5"/>
  <c r="D461" i="5"/>
  <c r="G461" i="5"/>
  <c r="H461" i="5"/>
  <c r="D462" i="5"/>
  <c r="G462" i="5"/>
  <c r="H462" i="5"/>
  <c r="D463" i="5"/>
  <c r="G463" i="5"/>
  <c r="H463" i="5"/>
  <c r="D464" i="5"/>
  <c r="G464" i="5"/>
  <c r="H464" i="5"/>
  <c r="D465" i="5"/>
  <c r="G465" i="5"/>
  <c r="H465" i="5"/>
  <c r="D466" i="5"/>
  <c r="G466" i="5"/>
  <c r="H466" i="5"/>
  <c r="D467" i="5"/>
  <c r="G467" i="5"/>
  <c r="H467" i="5"/>
  <c r="D468" i="5"/>
  <c r="G468" i="5"/>
  <c r="H468" i="5"/>
  <c r="D469" i="5"/>
  <c r="G469" i="5"/>
  <c r="H469" i="5"/>
  <c r="D470" i="5"/>
  <c r="G470" i="5"/>
  <c r="H470" i="5"/>
  <c r="D471" i="5"/>
  <c r="G471" i="5"/>
  <c r="H471" i="5"/>
  <c r="D472" i="5"/>
  <c r="G472" i="5"/>
  <c r="H472" i="5"/>
  <c r="D473" i="5"/>
  <c r="G473" i="5"/>
  <c r="H473" i="5"/>
  <c r="D474" i="5"/>
  <c r="G474" i="5"/>
  <c r="H474" i="5"/>
  <c r="D475" i="5"/>
  <c r="G475" i="5"/>
  <c r="H475" i="5"/>
  <c r="D476" i="5"/>
  <c r="G476" i="5"/>
  <c r="H476" i="5"/>
  <c r="D477" i="5"/>
  <c r="G477" i="5"/>
  <c r="H477" i="5"/>
  <c r="D478" i="5"/>
  <c r="G478" i="5"/>
  <c r="H478" i="5"/>
  <c r="D479" i="5"/>
  <c r="G479" i="5"/>
  <c r="H479" i="5"/>
  <c r="D480" i="5"/>
  <c r="G480" i="5"/>
  <c r="H480" i="5"/>
  <c r="D481" i="5"/>
  <c r="G481" i="5"/>
  <c r="H481" i="5"/>
  <c r="D482" i="5"/>
  <c r="G482" i="5"/>
  <c r="H482" i="5"/>
  <c r="D483" i="5"/>
  <c r="G483" i="5"/>
  <c r="H483" i="5"/>
  <c r="D484" i="5"/>
  <c r="G484" i="5"/>
  <c r="H484" i="5"/>
  <c r="D485" i="5"/>
  <c r="G485" i="5"/>
  <c r="H485" i="5"/>
  <c r="D486" i="5"/>
  <c r="G486" i="5"/>
  <c r="H486" i="5"/>
  <c r="D487" i="5"/>
  <c r="G487" i="5"/>
  <c r="H487" i="5"/>
  <c r="D488" i="5"/>
  <c r="G488" i="5"/>
  <c r="H488" i="5"/>
  <c r="D489" i="5"/>
  <c r="G489" i="5"/>
  <c r="H489" i="5"/>
  <c r="D490" i="5"/>
  <c r="G490" i="5"/>
  <c r="H490" i="5"/>
  <c r="D491" i="5"/>
  <c r="G491" i="5"/>
  <c r="H491" i="5"/>
  <c r="D492" i="5"/>
  <c r="G492" i="5"/>
  <c r="H492" i="5"/>
  <c r="D493" i="5"/>
  <c r="G493" i="5"/>
  <c r="H493" i="5"/>
  <c r="D494" i="5"/>
  <c r="G494" i="5"/>
  <c r="H494" i="5"/>
  <c r="D495" i="5"/>
  <c r="G495" i="5"/>
  <c r="H495" i="5"/>
  <c r="D496" i="5"/>
  <c r="G496" i="5"/>
  <c r="H496" i="5"/>
  <c r="D497" i="5"/>
  <c r="G497" i="5"/>
  <c r="H497" i="5"/>
  <c r="D498" i="5"/>
  <c r="G498" i="5"/>
  <c r="H498" i="5"/>
  <c r="D499" i="5"/>
  <c r="G499" i="5"/>
  <c r="H499" i="5"/>
  <c r="D500" i="5"/>
  <c r="G500" i="5"/>
  <c r="H500" i="5"/>
  <c r="D501" i="5"/>
  <c r="G501" i="5"/>
  <c r="H501" i="5"/>
  <c r="D502" i="5"/>
  <c r="G502" i="5"/>
  <c r="H502" i="5"/>
  <c r="H10" i="5"/>
  <c r="H11" i="5"/>
  <c r="H12" i="5"/>
  <c r="H13" i="5"/>
  <c r="H14" i="5"/>
  <c r="H15" i="5"/>
  <c r="H16" i="5"/>
  <c r="H5" i="5"/>
  <c r="H6" i="5"/>
  <c r="H7" i="5"/>
  <c r="H8" i="5"/>
  <c r="D10" i="5"/>
  <c r="G10" i="5"/>
  <c r="D11" i="5"/>
  <c r="G11" i="5"/>
  <c r="D12" i="5"/>
  <c r="G12" i="5"/>
  <c r="D13" i="5"/>
  <c r="G13" i="5"/>
  <c r="D14" i="5"/>
  <c r="G14" i="5"/>
  <c r="D15" i="5"/>
  <c r="G15" i="5"/>
  <c r="D16" i="5"/>
  <c r="G16" i="5"/>
  <c r="D5" i="5"/>
  <c r="G5" i="5"/>
  <c r="D6" i="5"/>
  <c r="G6" i="5"/>
  <c r="D7" i="5"/>
  <c r="G7" i="5"/>
  <c r="D8" i="5"/>
  <c r="G8" i="5"/>
  <c r="H2" i="5"/>
  <c r="H3" i="5"/>
  <c r="H4" i="5"/>
  <c r="H9" i="5"/>
  <c r="D9" i="5"/>
  <c r="G9" i="5"/>
  <c r="D3" i="5"/>
  <c r="G3" i="5"/>
  <c r="D4" i="5"/>
  <c r="G4" i="5"/>
  <c r="D2" i="5"/>
  <c r="G2" i="5"/>
  <c r="B2" i="3"/>
  <c r="A3" i="3"/>
  <c r="B3" i="3"/>
  <c r="C3" i="3"/>
  <c r="A4" i="3"/>
  <c r="B4" i="3"/>
  <c r="C4" i="3"/>
  <c r="A5" i="3"/>
  <c r="B5" i="3"/>
  <c r="C5" i="3"/>
  <c r="A6" i="3"/>
  <c r="D6" i="3"/>
  <c r="G6" i="3"/>
  <c r="A8" i="2"/>
  <c r="A12" i="2"/>
  <c r="A16" i="2"/>
  <c r="D3" i="1"/>
  <c r="D4" i="1"/>
  <c r="A7" i="3"/>
  <c r="A8" i="3"/>
  <c r="A9" i="3"/>
  <c r="A10" i="3"/>
  <c r="B10" i="3"/>
  <c r="C10" i="3"/>
  <c r="A11" i="3"/>
  <c r="B11" i="3"/>
  <c r="C11" i="3"/>
  <c r="A12" i="3"/>
  <c r="B12" i="3"/>
  <c r="C12" i="3"/>
  <c r="A13" i="3"/>
  <c r="D13" i="3"/>
  <c r="G13" i="3"/>
  <c r="B13" i="3"/>
  <c r="C13" i="3"/>
  <c r="A14" i="3"/>
  <c r="D14" i="3"/>
  <c r="G14" i="3"/>
  <c r="B14" i="3"/>
  <c r="C14" i="3"/>
  <c r="A15" i="3"/>
  <c r="D15" i="3"/>
  <c r="G15" i="3"/>
  <c r="B15" i="3"/>
  <c r="C15" i="3"/>
  <c r="A16" i="3"/>
  <c r="D16" i="3"/>
  <c r="G16" i="3"/>
  <c r="B16" i="3"/>
  <c r="C16" i="3"/>
  <c r="A17" i="3"/>
  <c r="D17" i="3"/>
  <c r="G17" i="3"/>
  <c r="B17" i="3"/>
  <c r="C17" i="3"/>
  <c r="A18" i="3"/>
  <c r="D18" i="3"/>
  <c r="G18" i="3"/>
  <c r="B18" i="3"/>
  <c r="C18" i="3"/>
  <c r="A19" i="3"/>
  <c r="D19" i="3"/>
  <c r="G19" i="3"/>
  <c r="B19" i="3"/>
  <c r="C19" i="3"/>
  <c r="A20" i="3"/>
  <c r="D20" i="3"/>
  <c r="G20" i="3"/>
  <c r="B20" i="3"/>
  <c r="C20" i="3"/>
  <c r="A21" i="3"/>
  <c r="D21" i="3"/>
  <c r="G21" i="3"/>
  <c r="B21" i="3"/>
  <c r="C21" i="3"/>
  <c r="A22" i="3"/>
  <c r="D22" i="3"/>
  <c r="G22" i="3"/>
  <c r="B22" i="3"/>
  <c r="C22" i="3"/>
  <c r="A23" i="3"/>
  <c r="D23" i="3"/>
  <c r="G23" i="3"/>
  <c r="B23" i="3"/>
  <c r="C23" i="3"/>
  <c r="A24" i="3"/>
  <c r="D24" i="3"/>
  <c r="G24" i="3"/>
  <c r="B24" i="3"/>
  <c r="C24" i="3"/>
  <c r="A25" i="3"/>
  <c r="D25" i="3"/>
  <c r="G25" i="3"/>
  <c r="B25" i="3"/>
  <c r="C25" i="3"/>
  <c r="A26" i="3"/>
  <c r="D26" i="3"/>
  <c r="G26" i="3"/>
  <c r="B26" i="3"/>
  <c r="C26" i="3"/>
  <c r="A27" i="3"/>
  <c r="D27" i="3"/>
  <c r="G27" i="3"/>
  <c r="B27" i="3"/>
  <c r="C27" i="3"/>
  <c r="A28" i="3"/>
  <c r="D28" i="3"/>
  <c r="G28" i="3"/>
  <c r="B28" i="3"/>
  <c r="C28" i="3"/>
  <c r="A29" i="3"/>
  <c r="D29" i="3"/>
  <c r="G29" i="3"/>
  <c r="B29" i="3"/>
  <c r="C29" i="3"/>
  <c r="A30" i="3"/>
  <c r="D30" i="3"/>
  <c r="G30" i="3"/>
  <c r="B30" i="3"/>
  <c r="C30" i="3"/>
  <c r="A31" i="3"/>
  <c r="D31" i="3"/>
  <c r="G31" i="3"/>
  <c r="B31" i="3"/>
  <c r="C31" i="3"/>
  <c r="A32" i="3"/>
  <c r="D32" i="3"/>
  <c r="G32" i="3"/>
  <c r="B32" i="3"/>
  <c r="C32" i="3"/>
  <c r="A33" i="3"/>
  <c r="D33" i="3"/>
  <c r="G33" i="3"/>
  <c r="B33" i="3"/>
  <c r="C33" i="3"/>
  <c r="A34" i="3"/>
  <c r="D34" i="3"/>
  <c r="G34" i="3"/>
  <c r="B34" i="3"/>
  <c r="C34" i="3"/>
  <c r="A35" i="3"/>
  <c r="D35" i="3"/>
  <c r="G35" i="3"/>
  <c r="B35" i="3"/>
  <c r="C35" i="3"/>
  <c r="A36" i="3"/>
  <c r="D36" i="3"/>
  <c r="G36" i="3"/>
  <c r="B36" i="3"/>
  <c r="C36" i="3"/>
  <c r="A37" i="3"/>
  <c r="D37" i="3"/>
  <c r="G37" i="3"/>
  <c r="B37" i="3"/>
  <c r="C37" i="3"/>
  <c r="A38" i="3"/>
  <c r="D38" i="3"/>
  <c r="G38" i="3"/>
  <c r="B38" i="3"/>
  <c r="C38" i="3"/>
  <c r="A39" i="3"/>
  <c r="D39" i="3"/>
  <c r="G39" i="3"/>
  <c r="B39" i="3"/>
  <c r="C39" i="3"/>
  <c r="A40" i="3"/>
  <c r="D40" i="3"/>
  <c r="G40" i="3"/>
  <c r="B40" i="3"/>
  <c r="C40" i="3"/>
  <c r="A41" i="3"/>
  <c r="D41" i="3"/>
  <c r="G41" i="3"/>
  <c r="B41" i="3"/>
  <c r="C41" i="3"/>
  <c r="A42" i="3"/>
  <c r="D42" i="3"/>
  <c r="G42" i="3"/>
  <c r="B42" i="3"/>
  <c r="C42" i="3"/>
  <c r="A43" i="3"/>
  <c r="D43" i="3"/>
  <c r="G43" i="3"/>
  <c r="B43" i="3"/>
  <c r="C43" i="3"/>
  <c r="A44" i="3"/>
  <c r="D44" i="3"/>
  <c r="G44" i="3"/>
  <c r="B44" i="3"/>
  <c r="C44" i="3"/>
  <c r="A45" i="3"/>
  <c r="D45" i="3"/>
  <c r="G45" i="3"/>
  <c r="B45" i="3"/>
  <c r="C45" i="3"/>
  <c r="A46" i="3"/>
  <c r="D46" i="3"/>
  <c r="G46" i="3"/>
  <c r="B46" i="3"/>
  <c r="C46" i="3"/>
  <c r="A47" i="3"/>
  <c r="D47" i="3"/>
  <c r="G47" i="3"/>
  <c r="B47" i="3"/>
  <c r="C47" i="3"/>
  <c r="A48" i="3"/>
  <c r="D48" i="3"/>
  <c r="G48" i="3"/>
  <c r="B48" i="3"/>
  <c r="C48" i="3"/>
  <c r="A49" i="3"/>
  <c r="D49" i="3"/>
  <c r="G49" i="3"/>
  <c r="B49" i="3"/>
  <c r="C49" i="3"/>
  <c r="A50" i="3"/>
  <c r="D50" i="3"/>
  <c r="G50" i="3"/>
  <c r="B50" i="3"/>
  <c r="C50" i="3"/>
  <c r="A51" i="3"/>
  <c r="D51" i="3"/>
  <c r="G51" i="3"/>
  <c r="B51" i="3"/>
  <c r="C51" i="3"/>
  <c r="A52" i="3"/>
  <c r="D52" i="3"/>
  <c r="G52" i="3"/>
  <c r="B52" i="3"/>
  <c r="C52" i="3"/>
  <c r="A53" i="3"/>
  <c r="D53" i="3"/>
  <c r="G53" i="3"/>
  <c r="B53" i="3"/>
  <c r="C53" i="3"/>
  <c r="A54" i="3"/>
  <c r="D54" i="3"/>
  <c r="G54" i="3"/>
  <c r="B54" i="3"/>
  <c r="C54" i="3"/>
  <c r="A55" i="3"/>
  <c r="D55" i="3"/>
  <c r="G55" i="3"/>
  <c r="B55" i="3"/>
  <c r="C55" i="3"/>
  <c r="A56" i="3"/>
  <c r="D56" i="3"/>
  <c r="G56" i="3"/>
  <c r="B56" i="3"/>
  <c r="C56" i="3"/>
  <c r="A57" i="3"/>
  <c r="D57" i="3"/>
  <c r="G57" i="3"/>
  <c r="B57" i="3"/>
  <c r="C57" i="3"/>
  <c r="A58" i="3"/>
  <c r="D58" i="3"/>
  <c r="G58" i="3"/>
  <c r="B58" i="3"/>
  <c r="C58" i="3"/>
  <c r="A59" i="3"/>
  <c r="D59" i="3"/>
  <c r="G59" i="3"/>
  <c r="B59" i="3"/>
  <c r="C59" i="3"/>
  <c r="A60" i="3"/>
  <c r="D60" i="3"/>
  <c r="G60" i="3"/>
  <c r="B60" i="3"/>
  <c r="C60" i="3"/>
  <c r="A61" i="3"/>
  <c r="D61" i="3"/>
  <c r="G61" i="3"/>
  <c r="B61" i="3"/>
  <c r="C61" i="3"/>
  <c r="A62" i="3"/>
  <c r="D62" i="3"/>
  <c r="G62" i="3"/>
  <c r="B62" i="3"/>
  <c r="C62" i="3"/>
  <c r="A63" i="3"/>
  <c r="D63" i="3"/>
  <c r="G63" i="3"/>
  <c r="B63" i="3"/>
  <c r="C63" i="3"/>
  <c r="A64" i="3"/>
  <c r="D64" i="3"/>
  <c r="G64" i="3"/>
  <c r="B64" i="3"/>
  <c r="C64" i="3"/>
  <c r="A65" i="3"/>
  <c r="D65" i="3"/>
  <c r="G65" i="3"/>
  <c r="B65" i="3"/>
  <c r="C65" i="3"/>
  <c r="A66" i="3"/>
  <c r="D66" i="3"/>
  <c r="G66" i="3"/>
  <c r="B66" i="3"/>
  <c r="C66" i="3"/>
  <c r="A67" i="3"/>
  <c r="D67" i="3"/>
  <c r="G67" i="3"/>
  <c r="B67" i="3"/>
  <c r="C67" i="3"/>
  <c r="A68" i="3"/>
  <c r="D68" i="3"/>
  <c r="G68" i="3"/>
  <c r="B68" i="3"/>
  <c r="C68" i="3"/>
  <c r="A69" i="3"/>
  <c r="D69" i="3"/>
  <c r="G69" i="3"/>
  <c r="B69" i="3"/>
  <c r="C69" i="3"/>
  <c r="A70" i="3"/>
  <c r="D70" i="3"/>
  <c r="G70" i="3"/>
  <c r="B70" i="3"/>
  <c r="C70" i="3"/>
  <c r="A71" i="3"/>
  <c r="D71" i="3"/>
  <c r="G71" i="3"/>
  <c r="B71" i="3"/>
  <c r="C71" i="3"/>
  <c r="A72" i="3"/>
  <c r="D72" i="3"/>
  <c r="G72" i="3"/>
  <c r="B72" i="3"/>
  <c r="C72" i="3"/>
  <c r="A73" i="3"/>
  <c r="D73" i="3"/>
  <c r="G73" i="3"/>
  <c r="B73" i="3"/>
  <c r="C73" i="3"/>
  <c r="A74" i="3"/>
  <c r="D74" i="3"/>
  <c r="G74" i="3"/>
  <c r="B74" i="3"/>
  <c r="C74" i="3"/>
  <c r="A75" i="3"/>
  <c r="D75" i="3"/>
  <c r="G75" i="3"/>
  <c r="B75" i="3"/>
  <c r="C75" i="3"/>
  <c r="A76" i="3"/>
  <c r="D76" i="3"/>
  <c r="G76" i="3"/>
  <c r="B76" i="3"/>
  <c r="C76" i="3"/>
  <c r="A77" i="3"/>
  <c r="D77" i="3"/>
  <c r="G77" i="3"/>
  <c r="B77" i="3"/>
  <c r="C77" i="3"/>
  <c r="A78" i="3"/>
  <c r="D78" i="3"/>
  <c r="G78" i="3"/>
  <c r="B78" i="3"/>
  <c r="C78" i="3"/>
  <c r="A79" i="3"/>
  <c r="D79" i="3"/>
  <c r="G79" i="3"/>
  <c r="B79" i="3"/>
  <c r="C79" i="3"/>
  <c r="A80" i="3"/>
  <c r="D80" i="3"/>
  <c r="G80" i="3"/>
  <c r="B80" i="3"/>
  <c r="C80" i="3"/>
  <c r="A81" i="3"/>
  <c r="D81" i="3"/>
  <c r="G81" i="3"/>
  <c r="B81" i="3"/>
  <c r="C81" i="3"/>
  <c r="A82" i="3"/>
  <c r="D82" i="3"/>
  <c r="G82" i="3"/>
  <c r="B82" i="3"/>
  <c r="C82" i="3"/>
  <c r="A83" i="3"/>
  <c r="D83" i="3"/>
  <c r="G83" i="3"/>
  <c r="B83" i="3"/>
  <c r="C83" i="3"/>
  <c r="A84" i="3"/>
  <c r="D84" i="3"/>
  <c r="G84" i="3"/>
  <c r="B84" i="3"/>
  <c r="C84" i="3"/>
  <c r="A85" i="3"/>
  <c r="D85" i="3"/>
  <c r="G85" i="3"/>
  <c r="B85" i="3"/>
  <c r="C85" i="3"/>
  <c r="A86" i="3"/>
  <c r="D86" i="3"/>
  <c r="G86" i="3"/>
  <c r="B86" i="3"/>
  <c r="C86" i="3"/>
  <c r="A87" i="3"/>
  <c r="D87" i="3"/>
  <c r="G87" i="3"/>
  <c r="B87" i="3"/>
  <c r="C87" i="3"/>
  <c r="A88" i="3"/>
  <c r="D88" i="3"/>
  <c r="G88" i="3"/>
  <c r="B88" i="3"/>
  <c r="C88" i="3"/>
  <c r="A89" i="3"/>
  <c r="D89" i="3"/>
  <c r="G89" i="3"/>
  <c r="B89" i="3"/>
  <c r="C89" i="3"/>
  <c r="A90" i="3"/>
  <c r="D90" i="3"/>
  <c r="G90" i="3"/>
  <c r="B90" i="3"/>
  <c r="C90" i="3"/>
  <c r="A91" i="3"/>
  <c r="D91" i="3"/>
  <c r="G91" i="3"/>
  <c r="B91" i="3"/>
  <c r="C91" i="3"/>
  <c r="A92" i="3"/>
  <c r="D92" i="3"/>
  <c r="G92" i="3"/>
  <c r="B92" i="3"/>
  <c r="C92" i="3"/>
  <c r="A93" i="3"/>
  <c r="D93" i="3"/>
  <c r="G93" i="3"/>
  <c r="B93" i="3"/>
  <c r="C93" i="3"/>
  <c r="A94" i="3"/>
  <c r="D94" i="3"/>
  <c r="G94" i="3"/>
  <c r="B94" i="3"/>
  <c r="C94" i="3"/>
  <c r="A95" i="3"/>
  <c r="D95" i="3"/>
  <c r="G95" i="3"/>
  <c r="B95" i="3"/>
  <c r="C95" i="3"/>
  <c r="A96" i="3"/>
  <c r="D96" i="3"/>
  <c r="G96" i="3"/>
  <c r="B96" i="3"/>
  <c r="C96" i="3"/>
  <c r="A97" i="3"/>
  <c r="D97" i="3"/>
  <c r="G97" i="3"/>
  <c r="B97" i="3"/>
  <c r="C97" i="3"/>
  <c r="A98" i="3"/>
  <c r="D98" i="3"/>
  <c r="G98" i="3"/>
  <c r="B98" i="3"/>
  <c r="C98" i="3"/>
  <c r="A99" i="3"/>
  <c r="D99" i="3"/>
  <c r="G99" i="3"/>
  <c r="B99" i="3"/>
  <c r="C99" i="3"/>
  <c r="A100" i="3"/>
  <c r="D100" i="3"/>
  <c r="G100" i="3"/>
  <c r="B100" i="3"/>
  <c r="C100" i="3"/>
  <c r="A101" i="3"/>
  <c r="D101" i="3"/>
  <c r="G101" i="3"/>
  <c r="B101" i="3"/>
  <c r="C101" i="3"/>
  <c r="A102" i="3"/>
  <c r="D102" i="3"/>
  <c r="G102" i="3"/>
  <c r="B102" i="3"/>
  <c r="C102" i="3"/>
  <c r="A103" i="3"/>
  <c r="D103" i="3"/>
  <c r="G103" i="3"/>
  <c r="B103" i="3"/>
  <c r="C103" i="3"/>
  <c r="A104" i="3"/>
  <c r="D104" i="3"/>
  <c r="G104" i="3"/>
  <c r="B104" i="3"/>
  <c r="C104" i="3"/>
  <c r="A105" i="3"/>
  <c r="D105" i="3"/>
  <c r="G105" i="3"/>
  <c r="B105" i="3"/>
  <c r="C105" i="3"/>
  <c r="A106" i="3"/>
  <c r="D106" i="3"/>
  <c r="G106" i="3"/>
  <c r="B106" i="3"/>
  <c r="C106" i="3"/>
  <c r="A107" i="3"/>
  <c r="D107" i="3"/>
  <c r="G107" i="3"/>
  <c r="B107" i="3"/>
  <c r="C107" i="3"/>
  <c r="A108" i="3"/>
  <c r="D108" i="3"/>
  <c r="G108" i="3"/>
  <c r="B108" i="3"/>
  <c r="C108" i="3"/>
  <c r="A109" i="3"/>
  <c r="D109" i="3"/>
  <c r="G109" i="3"/>
  <c r="B109" i="3"/>
  <c r="C109" i="3"/>
  <c r="A110" i="3"/>
  <c r="D110" i="3"/>
  <c r="G110" i="3"/>
  <c r="B110" i="3"/>
  <c r="C110" i="3"/>
  <c r="A111" i="3"/>
  <c r="D111" i="3"/>
  <c r="G111" i="3"/>
  <c r="B111" i="3"/>
  <c r="C111" i="3"/>
  <c r="A112" i="3"/>
  <c r="D112" i="3"/>
  <c r="G112" i="3"/>
  <c r="B112" i="3"/>
  <c r="C112" i="3"/>
  <c r="A113" i="3"/>
  <c r="D113" i="3"/>
  <c r="G113" i="3"/>
  <c r="B113" i="3"/>
  <c r="C113" i="3"/>
  <c r="A114" i="3"/>
  <c r="D114" i="3"/>
  <c r="G114" i="3"/>
  <c r="B114" i="3"/>
  <c r="C114" i="3"/>
  <c r="A115" i="3"/>
  <c r="D115" i="3"/>
  <c r="G115" i="3"/>
  <c r="B115" i="3"/>
  <c r="C115" i="3"/>
  <c r="A116" i="3"/>
  <c r="D116" i="3"/>
  <c r="G116" i="3"/>
  <c r="B116" i="3"/>
  <c r="C116" i="3"/>
  <c r="A117" i="3"/>
  <c r="D117" i="3"/>
  <c r="G117" i="3"/>
  <c r="B117" i="3"/>
  <c r="C117" i="3"/>
  <c r="A118" i="3"/>
  <c r="D118" i="3"/>
  <c r="G118" i="3"/>
  <c r="B118" i="3"/>
  <c r="C118" i="3"/>
  <c r="A119" i="3"/>
  <c r="D119" i="3"/>
  <c r="G119" i="3"/>
  <c r="B119" i="3"/>
  <c r="C119" i="3"/>
  <c r="A120" i="3"/>
  <c r="D120" i="3"/>
  <c r="G120" i="3"/>
  <c r="B120" i="3"/>
  <c r="C120" i="3"/>
  <c r="A121" i="3"/>
  <c r="D121" i="3"/>
  <c r="G121" i="3"/>
  <c r="B121" i="3"/>
  <c r="C121" i="3"/>
  <c r="A122" i="3"/>
  <c r="D122" i="3"/>
  <c r="G122" i="3"/>
  <c r="B122" i="3"/>
  <c r="C122" i="3"/>
  <c r="A123" i="3"/>
  <c r="D123" i="3"/>
  <c r="G123" i="3"/>
  <c r="B123" i="3"/>
  <c r="C123" i="3"/>
  <c r="A124" i="3"/>
  <c r="D124" i="3"/>
  <c r="G124" i="3"/>
  <c r="B124" i="3"/>
  <c r="C124" i="3"/>
  <c r="A125" i="3"/>
  <c r="D125" i="3"/>
  <c r="G125" i="3"/>
  <c r="B125" i="3"/>
  <c r="C125" i="3"/>
  <c r="A126" i="3"/>
  <c r="D126" i="3"/>
  <c r="G126" i="3"/>
  <c r="B126" i="3"/>
  <c r="C126" i="3"/>
  <c r="A127" i="3"/>
  <c r="D127" i="3"/>
  <c r="G127" i="3"/>
  <c r="B127" i="3"/>
  <c r="C127" i="3"/>
  <c r="A128" i="3"/>
  <c r="D128" i="3"/>
  <c r="G128" i="3"/>
  <c r="B128" i="3"/>
  <c r="C128" i="3"/>
  <c r="A129" i="3"/>
  <c r="D129" i="3"/>
  <c r="G129" i="3"/>
  <c r="B129" i="3"/>
  <c r="C129" i="3"/>
  <c r="A130" i="3"/>
  <c r="D130" i="3"/>
  <c r="G130" i="3"/>
  <c r="B130" i="3"/>
  <c r="C130" i="3"/>
  <c r="A131" i="3"/>
  <c r="D131" i="3"/>
  <c r="G131" i="3"/>
  <c r="B131" i="3"/>
  <c r="C131" i="3"/>
  <c r="A132" i="3"/>
  <c r="D132" i="3"/>
  <c r="G132" i="3"/>
  <c r="B132" i="3"/>
  <c r="C132" i="3"/>
  <c r="A133" i="3"/>
  <c r="D133" i="3"/>
  <c r="G133" i="3"/>
  <c r="B133" i="3"/>
  <c r="C133" i="3"/>
  <c r="A134" i="3"/>
  <c r="D134" i="3"/>
  <c r="G134" i="3"/>
  <c r="B134" i="3"/>
  <c r="C134" i="3"/>
  <c r="A135" i="3"/>
  <c r="D135" i="3"/>
  <c r="G135" i="3"/>
  <c r="B135" i="3"/>
  <c r="C135" i="3"/>
  <c r="A136" i="3"/>
  <c r="D136" i="3"/>
  <c r="G136" i="3"/>
  <c r="B136" i="3"/>
  <c r="C136" i="3"/>
  <c r="A137" i="3"/>
  <c r="D137" i="3"/>
  <c r="G137" i="3"/>
  <c r="B137" i="3"/>
  <c r="C137" i="3"/>
  <c r="A138" i="3"/>
  <c r="D138" i="3"/>
  <c r="G138" i="3"/>
  <c r="B138" i="3"/>
  <c r="C138" i="3"/>
  <c r="A139" i="3"/>
  <c r="D139" i="3"/>
  <c r="G139" i="3"/>
  <c r="B139" i="3"/>
  <c r="C139" i="3"/>
  <c r="A140" i="3"/>
  <c r="D140" i="3"/>
  <c r="G140" i="3"/>
  <c r="B140" i="3"/>
  <c r="C140" i="3"/>
  <c r="A141" i="3"/>
  <c r="D141" i="3"/>
  <c r="G141" i="3"/>
  <c r="B141" i="3"/>
  <c r="C141" i="3"/>
  <c r="A142" i="3"/>
  <c r="D142" i="3"/>
  <c r="G142" i="3"/>
  <c r="B142" i="3"/>
  <c r="C142" i="3"/>
  <c r="A143" i="3"/>
  <c r="D143" i="3"/>
  <c r="G143" i="3"/>
  <c r="B143" i="3"/>
  <c r="C143" i="3"/>
  <c r="A144" i="3"/>
  <c r="D144" i="3"/>
  <c r="G144" i="3"/>
  <c r="B144" i="3"/>
  <c r="C144" i="3"/>
  <c r="A145" i="3"/>
  <c r="D145" i="3"/>
  <c r="G145" i="3"/>
  <c r="B145" i="3"/>
  <c r="C145" i="3"/>
  <c r="A146" i="3"/>
  <c r="D146" i="3"/>
  <c r="G146" i="3"/>
  <c r="B146" i="3"/>
  <c r="C146" i="3"/>
  <c r="A147" i="3"/>
  <c r="D147" i="3"/>
  <c r="G147" i="3"/>
  <c r="B147" i="3"/>
  <c r="C147" i="3"/>
  <c r="A148" i="3"/>
  <c r="D148" i="3"/>
  <c r="G148" i="3"/>
  <c r="B148" i="3"/>
  <c r="C148" i="3"/>
  <c r="A149" i="3"/>
  <c r="D149" i="3"/>
  <c r="G149" i="3"/>
  <c r="B149" i="3"/>
  <c r="C149" i="3"/>
  <c r="A150" i="3"/>
  <c r="D150" i="3"/>
  <c r="G150" i="3"/>
  <c r="B150" i="3"/>
  <c r="C150" i="3"/>
  <c r="A151" i="3"/>
  <c r="D151" i="3"/>
  <c r="G151" i="3"/>
  <c r="B151" i="3"/>
  <c r="C151" i="3"/>
  <c r="A152" i="3"/>
  <c r="D152" i="3"/>
  <c r="G152" i="3"/>
  <c r="B152" i="3"/>
  <c r="C152" i="3"/>
  <c r="A153" i="3"/>
  <c r="D153" i="3"/>
  <c r="G153" i="3"/>
  <c r="B153" i="3"/>
  <c r="C153" i="3"/>
  <c r="A154" i="3"/>
  <c r="D154" i="3"/>
  <c r="G154" i="3"/>
  <c r="B154" i="3"/>
  <c r="C154" i="3"/>
  <c r="A155" i="3"/>
  <c r="D155" i="3"/>
  <c r="G155" i="3"/>
  <c r="B155" i="3"/>
  <c r="C155" i="3"/>
  <c r="A156" i="3"/>
  <c r="D156" i="3"/>
  <c r="G156" i="3"/>
  <c r="B156" i="3"/>
  <c r="C156" i="3"/>
  <c r="A157" i="3"/>
  <c r="D157" i="3"/>
  <c r="G157" i="3"/>
  <c r="B157" i="3"/>
  <c r="C157" i="3"/>
  <c r="A158" i="3"/>
  <c r="D158" i="3"/>
  <c r="G158" i="3"/>
  <c r="B158" i="3"/>
  <c r="C158" i="3"/>
  <c r="A159" i="3"/>
  <c r="D159" i="3"/>
  <c r="G159" i="3"/>
  <c r="B159" i="3"/>
  <c r="C159" i="3"/>
  <c r="A160" i="3"/>
  <c r="D160" i="3"/>
  <c r="G160" i="3"/>
  <c r="B160" i="3"/>
  <c r="C160" i="3"/>
  <c r="A161" i="3"/>
  <c r="D161" i="3"/>
  <c r="G161" i="3"/>
  <c r="B161" i="3"/>
  <c r="C161" i="3"/>
  <c r="A162" i="3"/>
  <c r="D162" i="3"/>
  <c r="G162" i="3"/>
  <c r="B162" i="3"/>
  <c r="C162" i="3"/>
  <c r="A163" i="3"/>
  <c r="D163" i="3"/>
  <c r="G163" i="3"/>
  <c r="B163" i="3"/>
  <c r="C163" i="3"/>
  <c r="A164" i="3"/>
  <c r="D164" i="3"/>
  <c r="G164" i="3"/>
  <c r="B164" i="3"/>
  <c r="C164" i="3"/>
  <c r="A165" i="3"/>
  <c r="D165" i="3"/>
  <c r="G165" i="3"/>
  <c r="B165" i="3"/>
  <c r="C165" i="3"/>
  <c r="A166" i="3"/>
  <c r="D166" i="3"/>
  <c r="G166" i="3"/>
  <c r="B166" i="3"/>
  <c r="C166" i="3"/>
  <c r="A167" i="3"/>
  <c r="D167" i="3"/>
  <c r="G167" i="3"/>
  <c r="B167" i="3"/>
  <c r="C167" i="3"/>
  <c r="A168" i="3"/>
  <c r="D168" i="3"/>
  <c r="G168" i="3"/>
  <c r="B168" i="3"/>
  <c r="C168" i="3"/>
  <c r="A169" i="3"/>
  <c r="D169" i="3"/>
  <c r="G169" i="3"/>
  <c r="B169" i="3"/>
  <c r="C169" i="3"/>
  <c r="A170" i="3"/>
  <c r="D170" i="3"/>
  <c r="G170" i="3"/>
  <c r="B170" i="3"/>
  <c r="C170" i="3"/>
  <c r="A171" i="3"/>
  <c r="D171" i="3"/>
  <c r="G171" i="3"/>
  <c r="B171" i="3"/>
  <c r="C171" i="3"/>
  <c r="A172" i="3"/>
  <c r="D172" i="3"/>
  <c r="G172" i="3"/>
  <c r="B172" i="3"/>
  <c r="C172" i="3"/>
  <c r="A173" i="3"/>
  <c r="D173" i="3"/>
  <c r="G173" i="3"/>
  <c r="B173" i="3"/>
  <c r="C173" i="3"/>
  <c r="A174" i="3"/>
  <c r="D174" i="3"/>
  <c r="G174" i="3"/>
  <c r="B174" i="3"/>
  <c r="C174" i="3"/>
  <c r="A175" i="3"/>
  <c r="D175" i="3"/>
  <c r="G175" i="3"/>
  <c r="B175" i="3"/>
  <c r="C175" i="3"/>
  <c r="A176" i="3"/>
  <c r="D176" i="3"/>
  <c r="G176" i="3"/>
  <c r="B176" i="3"/>
  <c r="C176" i="3"/>
  <c r="A177" i="3"/>
  <c r="D177" i="3"/>
  <c r="G177" i="3"/>
  <c r="B177" i="3"/>
  <c r="C177" i="3"/>
  <c r="A178" i="3"/>
  <c r="D178" i="3"/>
  <c r="G178" i="3"/>
  <c r="B178" i="3"/>
  <c r="C178" i="3"/>
  <c r="A179" i="3"/>
  <c r="D179" i="3"/>
  <c r="G179" i="3"/>
  <c r="B179" i="3"/>
  <c r="C179" i="3"/>
  <c r="A180" i="3"/>
  <c r="D180" i="3"/>
  <c r="G180" i="3"/>
  <c r="B180" i="3"/>
  <c r="C180" i="3"/>
  <c r="A181" i="3"/>
  <c r="D181" i="3"/>
  <c r="G181" i="3"/>
  <c r="B181" i="3"/>
  <c r="C181" i="3"/>
  <c r="A182" i="3"/>
  <c r="D182" i="3"/>
  <c r="G182" i="3"/>
  <c r="B182" i="3"/>
  <c r="C182" i="3"/>
  <c r="A183" i="3"/>
  <c r="D183" i="3"/>
  <c r="G183" i="3"/>
  <c r="B183" i="3"/>
  <c r="C183" i="3"/>
  <c r="A184" i="3"/>
  <c r="D184" i="3"/>
  <c r="G184" i="3"/>
  <c r="B184" i="3"/>
  <c r="C184" i="3"/>
  <c r="A185" i="3"/>
  <c r="D185" i="3"/>
  <c r="G185" i="3"/>
  <c r="B185" i="3"/>
  <c r="C185" i="3"/>
  <c r="A186" i="3"/>
  <c r="D186" i="3"/>
  <c r="G186" i="3"/>
  <c r="B186" i="3"/>
  <c r="C186" i="3"/>
  <c r="A187" i="3"/>
  <c r="D187" i="3"/>
  <c r="G187" i="3"/>
  <c r="B187" i="3"/>
  <c r="C187" i="3"/>
  <c r="A188" i="3"/>
  <c r="D188" i="3"/>
  <c r="G188" i="3"/>
  <c r="B188" i="3"/>
  <c r="C188" i="3"/>
  <c r="A189" i="3"/>
  <c r="D189" i="3"/>
  <c r="G189" i="3"/>
  <c r="B189" i="3"/>
  <c r="C189" i="3"/>
  <c r="A190" i="3"/>
  <c r="D190" i="3"/>
  <c r="G190" i="3"/>
  <c r="B190" i="3"/>
  <c r="C190" i="3"/>
  <c r="A191" i="3"/>
  <c r="D191" i="3"/>
  <c r="G191" i="3"/>
  <c r="B191" i="3"/>
  <c r="C191" i="3"/>
  <c r="A192" i="3"/>
  <c r="D192" i="3"/>
  <c r="G192" i="3"/>
  <c r="B192" i="3"/>
  <c r="C192" i="3"/>
  <c r="A193" i="3"/>
  <c r="D193" i="3"/>
  <c r="G193" i="3"/>
  <c r="B193" i="3"/>
  <c r="C193" i="3"/>
  <c r="A194" i="3"/>
  <c r="D194" i="3"/>
  <c r="G194" i="3"/>
  <c r="B194" i="3"/>
  <c r="C194" i="3"/>
  <c r="A195" i="3"/>
  <c r="D195" i="3"/>
  <c r="G195" i="3"/>
  <c r="B195" i="3"/>
  <c r="C195" i="3"/>
  <c r="A196" i="3"/>
  <c r="D196" i="3"/>
  <c r="G196" i="3"/>
  <c r="B196" i="3"/>
  <c r="C196" i="3"/>
  <c r="A197" i="3"/>
  <c r="D197" i="3"/>
  <c r="G197" i="3"/>
  <c r="B197" i="3"/>
  <c r="C197" i="3"/>
  <c r="A198" i="3"/>
  <c r="D198" i="3"/>
  <c r="G198" i="3"/>
  <c r="B198" i="3"/>
  <c r="C198" i="3"/>
  <c r="A199" i="3"/>
  <c r="D199" i="3"/>
  <c r="G199" i="3"/>
  <c r="B199" i="3"/>
  <c r="C199" i="3"/>
  <c r="A200" i="3"/>
  <c r="D200" i="3"/>
  <c r="G200" i="3"/>
  <c r="B200" i="3"/>
  <c r="C200" i="3"/>
  <c r="A201" i="3"/>
  <c r="D201" i="3"/>
  <c r="G201" i="3"/>
  <c r="B201" i="3"/>
  <c r="C201" i="3"/>
  <c r="A202" i="3"/>
  <c r="D202" i="3"/>
  <c r="G202" i="3"/>
  <c r="B202" i="3"/>
  <c r="C202" i="3"/>
  <c r="A203" i="3"/>
  <c r="D203" i="3"/>
  <c r="G203" i="3"/>
  <c r="B203" i="3"/>
  <c r="C203" i="3"/>
  <c r="A204" i="3"/>
  <c r="D204" i="3"/>
  <c r="G204" i="3"/>
  <c r="B204" i="3"/>
  <c r="C204" i="3"/>
  <c r="A205" i="3"/>
  <c r="D205" i="3"/>
  <c r="G205" i="3"/>
  <c r="B205" i="3"/>
  <c r="C205" i="3"/>
  <c r="A206" i="3"/>
  <c r="D206" i="3"/>
  <c r="G206" i="3"/>
  <c r="B206" i="3"/>
  <c r="C206" i="3"/>
  <c r="A207" i="3"/>
  <c r="D207" i="3"/>
  <c r="G207" i="3"/>
  <c r="B207" i="3"/>
  <c r="C207" i="3"/>
  <c r="A208" i="3"/>
  <c r="D208" i="3"/>
  <c r="G208" i="3"/>
  <c r="B208" i="3"/>
  <c r="C208" i="3"/>
  <c r="A209" i="3"/>
  <c r="D209" i="3"/>
  <c r="G209" i="3"/>
  <c r="B209" i="3"/>
  <c r="C209" i="3"/>
  <c r="A210" i="3"/>
  <c r="D210" i="3"/>
  <c r="G210" i="3"/>
  <c r="B210" i="3"/>
  <c r="C210" i="3"/>
  <c r="A211" i="3"/>
  <c r="D211" i="3"/>
  <c r="G211" i="3"/>
  <c r="B211" i="3"/>
  <c r="C211" i="3"/>
  <c r="A212" i="3"/>
  <c r="D212" i="3"/>
  <c r="G212" i="3"/>
  <c r="B212" i="3"/>
  <c r="C212" i="3"/>
  <c r="A213" i="3"/>
  <c r="D213" i="3"/>
  <c r="G213" i="3"/>
  <c r="B213" i="3"/>
  <c r="C213" i="3"/>
  <c r="A214" i="3"/>
  <c r="D214" i="3"/>
  <c r="G214" i="3"/>
  <c r="B214" i="3"/>
  <c r="C214" i="3"/>
  <c r="A215" i="3"/>
  <c r="D215" i="3"/>
  <c r="G215" i="3"/>
  <c r="B215" i="3"/>
  <c r="C215" i="3"/>
  <c r="A216" i="3"/>
  <c r="D216" i="3"/>
  <c r="G216" i="3"/>
  <c r="B216" i="3"/>
  <c r="C216" i="3"/>
  <c r="A217" i="3"/>
  <c r="D217" i="3"/>
  <c r="G217" i="3"/>
  <c r="B217" i="3"/>
  <c r="C217" i="3"/>
  <c r="A218" i="3"/>
  <c r="D218" i="3"/>
  <c r="G218" i="3"/>
  <c r="B218" i="3"/>
  <c r="C218" i="3"/>
  <c r="A219" i="3"/>
  <c r="D219" i="3"/>
  <c r="G219" i="3"/>
  <c r="B219" i="3"/>
  <c r="C219" i="3"/>
  <c r="A220" i="3"/>
  <c r="D220" i="3"/>
  <c r="G220" i="3"/>
  <c r="B220" i="3"/>
  <c r="C220" i="3"/>
  <c r="A221" i="3"/>
  <c r="D221" i="3"/>
  <c r="G221" i="3"/>
  <c r="B221" i="3"/>
  <c r="C221" i="3"/>
  <c r="A222" i="3"/>
  <c r="D222" i="3"/>
  <c r="G222" i="3"/>
  <c r="B222" i="3"/>
  <c r="C222" i="3"/>
  <c r="A223" i="3"/>
  <c r="D223" i="3"/>
  <c r="G223" i="3"/>
  <c r="B223" i="3"/>
  <c r="C223" i="3"/>
  <c r="A224" i="3"/>
  <c r="D224" i="3"/>
  <c r="G224" i="3"/>
  <c r="B224" i="3"/>
  <c r="C224" i="3"/>
  <c r="A225" i="3"/>
  <c r="D225" i="3"/>
  <c r="G225" i="3"/>
  <c r="B225" i="3"/>
  <c r="C225" i="3"/>
  <c r="A226" i="3"/>
  <c r="D226" i="3"/>
  <c r="G226" i="3"/>
  <c r="B226" i="3"/>
  <c r="C226" i="3"/>
  <c r="A227" i="3"/>
  <c r="D227" i="3"/>
  <c r="G227" i="3"/>
  <c r="B227" i="3"/>
  <c r="C227" i="3"/>
  <c r="A228" i="3"/>
  <c r="D228" i="3"/>
  <c r="G228" i="3"/>
  <c r="B228" i="3"/>
  <c r="C228" i="3"/>
  <c r="A229" i="3"/>
  <c r="D229" i="3"/>
  <c r="G229" i="3"/>
  <c r="B229" i="3"/>
  <c r="C229" i="3"/>
  <c r="A230" i="3"/>
  <c r="D230" i="3"/>
  <c r="G230" i="3"/>
  <c r="B230" i="3"/>
  <c r="C230" i="3"/>
  <c r="A231" i="3"/>
  <c r="D231" i="3"/>
  <c r="G231" i="3"/>
  <c r="B231" i="3"/>
  <c r="C231" i="3"/>
  <c r="A232" i="3"/>
  <c r="D232" i="3"/>
  <c r="G232" i="3"/>
  <c r="B232" i="3"/>
  <c r="C232" i="3"/>
  <c r="A233" i="3"/>
  <c r="D233" i="3"/>
  <c r="G233" i="3"/>
  <c r="B233" i="3"/>
  <c r="C233" i="3"/>
  <c r="A234" i="3"/>
  <c r="D234" i="3"/>
  <c r="G234" i="3"/>
  <c r="B234" i="3"/>
  <c r="C234" i="3"/>
  <c r="A235" i="3"/>
  <c r="D235" i="3"/>
  <c r="G235" i="3"/>
  <c r="B235" i="3"/>
  <c r="C235" i="3"/>
  <c r="A236" i="3"/>
  <c r="D236" i="3"/>
  <c r="G236" i="3"/>
  <c r="B236" i="3"/>
  <c r="C236" i="3"/>
  <c r="A237" i="3"/>
  <c r="D237" i="3"/>
  <c r="G237" i="3"/>
  <c r="B237" i="3"/>
  <c r="C237" i="3"/>
  <c r="A238" i="3"/>
  <c r="D238" i="3"/>
  <c r="G238" i="3"/>
  <c r="B238" i="3"/>
  <c r="C238" i="3"/>
  <c r="A239" i="3"/>
  <c r="D239" i="3"/>
  <c r="G239" i="3"/>
  <c r="B239" i="3"/>
  <c r="C239" i="3"/>
  <c r="A240" i="3"/>
  <c r="D240" i="3"/>
  <c r="G240" i="3"/>
  <c r="B240" i="3"/>
  <c r="C240" i="3"/>
  <c r="A241" i="3"/>
  <c r="D241" i="3"/>
  <c r="G241" i="3"/>
  <c r="B241" i="3"/>
  <c r="C241" i="3"/>
  <c r="A242" i="3"/>
  <c r="D242" i="3"/>
  <c r="G242" i="3"/>
  <c r="B242" i="3"/>
  <c r="C242" i="3"/>
  <c r="A243" i="3"/>
  <c r="D243" i="3"/>
  <c r="G243" i="3"/>
  <c r="B243" i="3"/>
  <c r="C243" i="3"/>
  <c r="A244" i="3"/>
  <c r="D244" i="3"/>
  <c r="G244" i="3"/>
  <c r="B244" i="3"/>
  <c r="C244" i="3"/>
  <c r="A245" i="3"/>
  <c r="D245" i="3"/>
  <c r="G245" i="3"/>
  <c r="B245" i="3"/>
  <c r="C245" i="3"/>
  <c r="A246" i="3"/>
  <c r="D246" i="3"/>
  <c r="G246" i="3"/>
  <c r="B246" i="3"/>
  <c r="C246" i="3"/>
  <c r="A247" i="3"/>
  <c r="D247" i="3"/>
  <c r="G247" i="3"/>
  <c r="B247" i="3"/>
  <c r="C247" i="3"/>
  <c r="A248" i="3"/>
  <c r="D248" i="3"/>
  <c r="G248" i="3"/>
  <c r="B248" i="3"/>
  <c r="C248" i="3"/>
  <c r="A249" i="3"/>
  <c r="D249" i="3"/>
  <c r="G249" i="3"/>
  <c r="B249" i="3"/>
  <c r="C249" i="3"/>
  <c r="A250" i="3"/>
  <c r="D250" i="3"/>
  <c r="G250" i="3"/>
  <c r="B250" i="3"/>
  <c r="C250" i="3"/>
  <c r="A251" i="3"/>
  <c r="D251" i="3"/>
  <c r="G251" i="3"/>
  <c r="B251" i="3"/>
  <c r="C251" i="3"/>
  <c r="A252" i="3"/>
  <c r="D252" i="3"/>
  <c r="G252" i="3"/>
  <c r="B252" i="3"/>
  <c r="C252" i="3"/>
  <c r="A253" i="3"/>
  <c r="D253" i="3"/>
  <c r="G253" i="3"/>
  <c r="B253" i="3"/>
  <c r="C253" i="3"/>
  <c r="A254" i="3"/>
  <c r="D254" i="3"/>
  <c r="G254" i="3"/>
  <c r="B254" i="3"/>
  <c r="C254" i="3"/>
  <c r="A255" i="3"/>
  <c r="D255" i="3"/>
  <c r="G255" i="3"/>
  <c r="B255" i="3"/>
  <c r="C255" i="3"/>
  <c r="A256" i="3"/>
  <c r="D256" i="3"/>
  <c r="G256" i="3"/>
  <c r="B256" i="3"/>
  <c r="C256" i="3"/>
  <c r="A257" i="3"/>
  <c r="D257" i="3"/>
  <c r="G257" i="3"/>
  <c r="B257" i="3"/>
  <c r="C257" i="3"/>
  <c r="A258" i="3"/>
  <c r="D258" i="3"/>
  <c r="G258" i="3"/>
  <c r="B258" i="3"/>
  <c r="C258" i="3"/>
  <c r="A259" i="3"/>
  <c r="D259" i="3"/>
  <c r="G259" i="3"/>
  <c r="B259" i="3"/>
  <c r="C259" i="3"/>
  <c r="A260" i="3"/>
  <c r="D260" i="3"/>
  <c r="G260" i="3"/>
  <c r="B260" i="3"/>
  <c r="C260" i="3"/>
  <c r="A261" i="3"/>
  <c r="D261" i="3"/>
  <c r="G261" i="3"/>
  <c r="B261" i="3"/>
  <c r="C261" i="3"/>
  <c r="A262" i="3"/>
  <c r="D262" i="3"/>
  <c r="G262" i="3"/>
  <c r="B262" i="3"/>
  <c r="C262" i="3"/>
  <c r="A263" i="3"/>
  <c r="D263" i="3"/>
  <c r="G263" i="3"/>
  <c r="B263" i="3"/>
  <c r="C263" i="3"/>
  <c r="A264" i="3"/>
  <c r="D264" i="3"/>
  <c r="G264" i="3"/>
  <c r="B264" i="3"/>
  <c r="C264" i="3"/>
  <c r="A265" i="3"/>
  <c r="D265" i="3"/>
  <c r="G265" i="3"/>
  <c r="B265" i="3"/>
  <c r="C265" i="3"/>
  <c r="A266" i="3"/>
  <c r="D266" i="3"/>
  <c r="G266" i="3"/>
  <c r="B266" i="3"/>
  <c r="C266" i="3"/>
  <c r="A267" i="3"/>
  <c r="D267" i="3"/>
  <c r="G267" i="3"/>
  <c r="B267" i="3"/>
  <c r="C267" i="3"/>
  <c r="A268" i="3"/>
  <c r="D268" i="3"/>
  <c r="G268" i="3"/>
  <c r="B268" i="3"/>
  <c r="C268" i="3"/>
  <c r="A269" i="3"/>
  <c r="D269" i="3"/>
  <c r="G269" i="3"/>
  <c r="B269" i="3"/>
  <c r="C269" i="3"/>
  <c r="A270" i="3"/>
  <c r="D270" i="3"/>
  <c r="G270" i="3"/>
  <c r="B270" i="3"/>
  <c r="C270" i="3"/>
  <c r="A271" i="3"/>
  <c r="D271" i="3"/>
  <c r="G271" i="3"/>
  <c r="B271" i="3"/>
  <c r="C271" i="3"/>
  <c r="A272" i="3"/>
  <c r="D272" i="3"/>
  <c r="G272" i="3"/>
  <c r="B272" i="3"/>
  <c r="C272" i="3"/>
  <c r="A273" i="3"/>
  <c r="D273" i="3"/>
  <c r="G273" i="3"/>
  <c r="B273" i="3"/>
  <c r="C273" i="3"/>
  <c r="A274" i="3"/>
  <c r="D274" i="3"/>
  <c r="G274" i="3"/>
  <c r="B274" i="3"/>
  <c r="C274" i="3"/>
  <c r="A275" i="3"/>
  <c r="D275" i="3"/>
  <c r="G275" i="3"/>
  <c r="B275" i="3"/>
  <c r="C275" i="3"/>
  <c r="A276" i="3"/>
  <c r="D276" i="3"/>
  <c r="G276" i="3"/>
  <c r="B276" i="3"/>
  <c r="C276" i="3"/>
  <c r="A277" i="3"/>
  <c r="D277" i="3"/>
  <c r="G277" i="3"/>
  <c r="B277" i="3"/>
  <c r="C277" i="3"/>
  <c r="A278" i="3"/>
  <c r="D278" i="3"/>
  <c r="G278" i="3"/>
  <c r="B278" i="3"/>
  <c r="C278" i="3"/>
  <c r="A279" i="3"/>
  <c r="D279" i="3"/>
  <c r="G279" i="3"/>
  <c r="B279" i="3"/>
  <c r="C279" i="3"/>
  <c r="A280" i="3"/>
  <c r="D280" i="3"/>
  <c r="G280" i="3"/>
  <c r="B280" i="3"/>
  <c r="C280" i="3"/>
  <c r="A281" i="3"/>
  <c r="D281" i="3"/>
  <c r="G281" i="3"/>
  <c r="B281" i="3"/>
  <c r="C281" i="3"/>
  <c r="A282" i="3"/>
  <c r="D282" i="3"/>
  <c r="G282" i="3"/>
  <c r="B282" i="3"/>
  <c r="C282" i="3"/>
  <c r="A283" i="3"/>
  <c r="D283" i="3"/>
  <c r="G283" i="3"/>
  <c r="B283" i="3"/>
  <c r="C283" i="3"/>
  <c r="A284" i="3"/>
  <c r="D284" i="3"/>
  <c r="G284" i="3"/>
  <c r="B284" i="3"/>
  <c r="C284" i="3"/>
  <c r="A285" i="3"/>
  <c r="D285" i="3"/>
  <c r="G285" i="3"/>
  <c r="B285" i="3"/>
  <c r="C285" i="3"/>
  <c r="A286" i="3"/>
  <c r="D286" i="3"/>
  <c r="G286" i="3"/>
  <c r="B286" i="3"/>
  <c r="C286" i="3"/>
  <c r="A287" i="3"/>
  <c r="D287" i="3"/>
  <c r="G287" i="3"/>
  <c r="B287" i="3"/>
  <c r="C287" i="3"/>
  <c r="A288" i="3"/>
  <c r="D288" i="3"/>
  <c r="G288" i="3"/>
  <c r="B288" i="3"/>
  <c r="C288" i="3"/>
  <c r="A289" i="3"/>
  <c r="D289" i="3"/>
  <c r="G289" i="3"/>
  <c r="B289" i="3"/>
  <c r="C289" i="3"/>
  <c r="A290" i="3"/>
  <c r="D290" i="3"/>
  <c r="G290" i="3"/>
  <c r="B290" i="3"/>
  <c r="C290" i="3"/>
  <c r="A291" i="3"/>
  <c r="D291" i="3"/>
  <c r="G291" i="3"/>
  <c r="B291" i="3"/>
  <c r="C291" i="3"/>
  <c r="A292" i="3"/>
  <c r="D292" i="3"/>
  <c r="G292" i="3"/>
  <c r="B292" i="3"/>
  <c r="C292" i="3"/>
  <c r="A293" i="3"/>
  <c r="D293" i="3"/>
  <c r="G293" i="3"/>
  <c r="B293" i="3"/>
  <c r="C293" i="3"/>
  <c r="A294" i="3"/>
  <c r="D294" i="3"/>
  <c r="G294" i="3"/>
  <c r="B294" i="3"/>
  <c r="C294" i="3"/>
  <c r="A295" i="3"/>
  <c r="D295" i="3"/>
  <c r="G295" i="3"/>
  <c r="B295" i="3"/>
  <c r="C295" i="3"/>
  <c r="A296" i="3"/>
  <c r="D296" i="3"/>
  <c r="G296" i="3"/>
  <c r="B296" i="3"/>
  <c r="C296" i="3"/>
  <c r="A297" i="3"/>
  <c r="D297" i="3"/>
  <c r="G297" i="3"/>
  <c r="B297" i="3"/>
  <c r="C297" i="3"/>
  <c r="A298" i="3"/>
  <c r="D298" i="3"/>
  <c r="G298" i="3"/>
  <c r="B298" i="3"/>
  <c r="C298" i="3"/>
  <c r="A299" i="3"/>
  <c r="D299" i="3"/>
  <c r="G299" i="3"/>
  <c r="B299" i="3"/>
  <c r="C299" i="3"/>
  <c r="A300" i="3"/>
  <c r="D300" i="3"/>
  <c r="G300" i="3"/>
  <c r="B300" i="3"/>
  <c r="C300" i="3"/>
  <c r="A301" i="3"/>
  <c r="D301" i="3"/>
  <c r="G301" i="3"/>
  <c r="B301" i="3"/>
  <c r="C301" i="3"/>
  <c r="A302" i="3"/>
  <c r="D302" i="3"/>
  <c r="G302" i="3"/>
  <c r="B302" i="3"/>
  <c r="C302" i="3"/>
  <c r="A303" i="3"/>
  <c r="D303" i="3"/>
  <c r="G303" i="3"/>
  <c r="B303" i="3"/>
  <c r="C303" i="3"/>
  <c r="A304" i="3"/>
  <c r="D304" i="3"/>
  <c r="G304" i="3"/>
  <c r="B304" i="3"/>
  <c r="C304" i="3"/>
  <c r="A305" i="3"/>
  <c r="D305" i="3"/>
  <c r="G305" i="3"/>
  <c r="B305" i="3"/>
  <c r="C305" i="3"/>
  <c r="A306" i="3"/>
  <c r="D306" i="3"/>
  <c r="G306" i="3"/>
  <c r="B306" i="3"/>
  <c r="C306" i="3"/>
  <c r="A307" i="3"/>
  <c r="D307" i="3"/>
  <c r="G307" i="3"/>
  <c r="B307" i="3"/>
  <c r="C307" i="3"/>
  <c r="A308" i="3"/>
  <c r="D308" i="3"/>
  <c r="G308" i="3"/>
  <c r="B308" i="3"/>
  <c r="C308" i="3"/>
  <c r="A309" i="3"/>
  <c r="D309" i="3"/>
  <c r="G309" i="3"/>
  <c r="B309" i="3"/>
  <c r="C309" i="3"/>
  <c r="A310" i="3"/>
  <c r="D310" i="3"/>
  <c r="G310" i="3"/>
  <c r="B310" i="3"/>
  <c r="C310" i="3"/>
  <c r="A311" i="3"/>
  <c r="D311" i="3"/>
  <c r="G311" i="3"/>
  <c r="B311" i="3"/>
  <c r="C311" i="3"/>
  <c r="A312" i="3"/>
  <c r="D312" i="3"/>
  <c r="G312" i="3"/>
  <c r="B312" i="3"/>
  <c r="C312" i="3"/>
  <c r="A313" i="3"/>
  <c r="D313" i="3"/>
  <c r="G313" i="3"/>
  <c r="B313" i="3"/>
  <c r="C313" i="3"/>
  <c r="A314" i="3"/>
  <c r="D314" i="3"/>
  <c r="G314" i="3"/>
  <c r="B314" i="3"/>
  <c r="C314" i="3"/>
  <c r="A315" i="3"/>
  <c r="D315" i="3"/>
  <c r="G315" i="3"/>
  <c r="B315" i="3"/>
  <c r="C315" i="3"/>
  <c r="A316" i="3"/>
  <c r="D316" i="3"/>
  <c r="G316" i="3"/>
  <c r="B316" i="3"/>
  <c r="C316" i="3"/>
  <c r="A317" i="3"/>
  <c r="D317" i="3"/>
  <c r="G317" i="3"/>
  <c r="B317" i="3"/>
  <c r="C317" i="3"/>
  <c r="A318" i="3"/>
  <c r="D318" i="3"/>
  <c r="G318" i="3"/>
  <c r="B318" i="3"/>
  <c r="C318" i="3"/>
  <c r="A319" i="3"/>
  <c r="D319" i="3"/>
  <c r="G319" i="3"/>
  <c r="B319" i="3"/>
  <c r="C319" i="3"/>
  <c r="A320" i="3"/>
  <c r="D320" i="3"/>
  <c r="G320" i="3"/>
  <c r="B320" i="3"/>
  <c r="C320" i="3"/>
  <c r="A321" i="3"/>
  <c r="D321" i="3"/>
  <c r="G321" i="3"/>
  <c r="B321" i="3"/>
  <c r="C321" i="3"/>
  <c r="A322" i="3"/>
  <c r="D322" i="3"/>
  <c r="G322" i="3"/>
  <c r="B322" i="3"/>
  <c r="C322" i="3"/>
  <c r="A323" i="3"/>
  <c r="D323" i="3"/>
  <c r="G323" i="3"/>
  <c r="B323" i="3"/>
  <c r="C323" i="3"/>
  <c r="A324" i="3"/>
  <c r="D324" i="3"/>
  <c r="G324" i="3"/>
  <c r="B324" i="3"/>
  <c r="C324" i="3"/>
  <c r="A325" i="3"/>
  <c r="D325" i="3"/>
  <c r="G325" i="3"/>
  <c r="B325" i="3"/>
  <c r="C325" i="3"/>
  <c r="A326" i="3"/>
  <c r="D326" i="3"/>
  <c r="G326" i="3"/>
  <c r="B326" i="3"/>
  <c r="C326" i="3"/>
  <c r="A327" i="3"/>
  <c r="D327" i="3"/>
  <c r="G327" i="3"/>
  <c r="B327" i="3"/>
  <c r="C327" i="3"/>
  <c r="A328" i="3"/>
  <c r="D328" i="3"/>
  <c r="G328" i="3"/>
  <c r="B328" i="3"/>
  <c r="C328" i="3"/>
  <c r="A329" i="3"/>
  <c r="D329" i="3"/>
  <c r="G329" i="3"/>
  <c r="B329" i="3"/>
  <c r="C329" i="3"/>
  <c r="A330" i="3"/>
  <c r="D330" i="3"/>
  <c r="G330" i="3"/>
  <c r="B330" i="3"/>
  <c r="C330" i="3"/>
  <c r="A331" i="3"/>
  <c r="D331" i="3"/>
  <c r="G331" i="3"/>
  <c r="B331" i="3"/>
  <c r="C331" i="3"/>
  <c r="A332" i="3"/>
  <c r="D332" i="3"/>
  <c r="G332" i="3"/>
  <c r="B332" i="3"/>
  <c r="C332" i="3"/>
  <c r="A333" i="3"/>
  <c r="D333" i="3"/>
  <c r="G333" i="3"/>
  <c r="B333" i="3"/>
  <c r="C333" i="3"/>
  <c r="A334" i="3"/>
  <c r="D334" i="3"/>
  <c r="G334" i="3"/>
  <c r="B334" i="3"/>
  <c r="C334" i="3"/>
  <c r="A335" i="3"/>
  <c r="D335" i="3"/>
  <c r="G335" i="3"/>
  <c r="B335" i="3"/>
  <c r="C335" i="3"/>
  <c r="A336" i="3"/>
  <c r="D336" i="3"/>
  <c r="G336" i="3"/>
  <c r="B336" i="3"/>
  <c r="C336" i="3"/>
  <c r="A337" i="3"/>
  <c r="D337" i="3"/>
  <c r="G337" i="3"/>
  <c r="B337" i="3"/>
  <c r="C337" i="3"/>
  <c r="A338" i="3"/>
  <c r="D338" i="3"/>
  <c r="G338" i="3"/>
  <c r="B338" i="3"/>
  <c r="C338" i="3"/>
  <c r="A339" i="3"/>
  <c r="D339" i="3"/>
  <c r="G339" i="3"/>
  <c r="B339" i="3"/>
  <c r="C339" i="3"/>
  <c r="A340" i="3"/>
  <c r="D340" i="3"/>
  <c r="G340" i="3"/>
  <c r="B340" i="3"/>
  <c r="C340" i="3"/>
  <c r="A341" i="3"/>
  <c r="D341" i="3"/>
  <c r="G341" i="3"/>
  <c r="B341" i="3"/>
  <c r="C341" i="3"/>
  <c r="A342" i="3"/>
  <c r="D342" i="3"/>
  <c r="G342" i="3"/>
  <c r="B342" i="3"/>
  <c r="C342" i="3"/>
  <c r="A343" i="3"/>
  <c r="D343" i="3"/>
  <c r="G343" i="3"/>
  <c r="B343" i="3"/>
  <c r="C343" i="3"/>
  <c r="A344" i="3"/>
  <c r="D344" i="3"/>
  <c r="G344" i="3"/>
  <c r="B344" i="3"/>
  <c r="C344" i="3"/>
  <c r="A345" i="3"/>
  <c r="D345" i="3"/>
  <c r="G345" i="3"/>
  <c r="B345" i="3"/>
  <c r="C345" i="3"/>
  <c r="A346" i="3"/>
  <c r="D346" i="3"/>
  <c r="G346" i="3"/>
  <c r="B346" i="3"/>
  <c r="C346" i="3"/>
  <c r="A347" i="3"/>
  <c r="D347" i="3"/>
  <c r="G347" i="3"/>
  <c r="B347" i="3"/>
  <c r="C347" i="3"/>
  <c r="A348" i="3"/>
  <c r="D348" i="3"/>
  <c r="G348" i="3"/>
  <c r="B348" i="3"/>
  <c r="C348" i="3"/>
  <c r="A349" i="3"/>
  <c r="D349" i="3"/>
  <c r="G349" i="3"/>
  <c r="B349" i="3"/>
  <c r="C349" i="3"/>
  <c r="A350" i="3"/>
  <c r="D350" i="3"/>
  <c r="G350" i="3"/>
  <c r="B350" i="3"/>
  <c r="C350" i="3"/>
  <c r="A351" i="3"/>
  <c r="D351" i="3"/>
  <c r="G351" i="3"/>
  <c r="B351" i="3"/>
  <c r="C351" i="3"/>
  <c r="A352" i="3"/>
  <c r="D352" i="3"/>
  <c r="G352" i="3"/>
  <c r="B352" i="3"/>
  <c r="C352" i="3"/>
  <c r="A353" i="3"/>
  <c r="D353" i="3"/>
  <c r="G353" i="3"/>
  <c r="B353" i="3"/>
  <c r="C353" i="3"/>
  <c r="A354" i="3"/>
  <c r="D354" i="3"/>
  <c r="G354" i="3"/>
  <c r="B354" i="3"/>
  <c r="C354" i="3"/>
  <c r="A355" i="3"/>
  <c r="D355" i="3"/>
  <c r="G355" i="3"/>
  <c r="B355" i="3"/>
  <c r="C355" i="3"/>
  <c r="A356" i="3"/>
  <c r="D356" i="3"/>
  <c r="G356" i="3"/>
  <c r="B356" i="3"/>
  <c r="C356" i="3"/>
  <c r="A357" i="3"/>
  <c r="D357" i="3"/>
  <c r="G357" i="3"/>
  <c r="B357" i="3"/>
  <c r="C357" i="3"/>
  <c r="A358" i="3"/>
  <c r="D358" i="3"/>
  <c r="G358" i="3"/>
  <c r="B358" i="3"/>
  <c r="C358" i="3"/>
  <c r="A359" i="3"/>
  <c r="D359" i="3"/>
  <c r="G359" i="3"/>
  <c r="B359" i="3"/>
  <c r="C359" i="3"/>
  <c r="A360" i="3"/>
  <c r="D360" i="3"/>
  <c r="G360" i="3"/>
  <c r="B360" i="3"/>
  <c r="C360" i="3"/>
  <c r="A361" i="3"/>
  <c r="D361" i="3"/>
  <c r="G361" i="3"/>
  <c r="B361" i="3"/>
  <c r="C361" i="3"/>
  <c r="A362" i="3"/>
  <c r="D362" i="3"/>
  <c r="G362" i="3"/>
  <c r="B362" i="3"/>
  <c r="C362" i="3"/>
  <c r="A363" i="3"/>
  <c r="D363" i="3"/>
  <c r="G363" i="3"/>
  <c r="B363" i="3"/>
  <c r="C363" i="3"/>
  <c r="A364" i="3"/>
  <c r="D364" i="3"/>
  <c r="G364" i="3"/>
  <c r="B364" i="3"/>
  <c r="C364" i="3"/>
  <c r="A365" i="3"/>
  <c r="D365" i="3"/>
  <c r="G365" i="3"/>
  <c r="B365" i="3"/>
  <c r="C365" i="3"/>
  <c r="A366" i="3"/>
  <c r="D366" i="3"/>
  <c r="G366" i="3"/>
  <c r="B366" i="3"/>
  <c r="C366" i="3"/>
  <c r="A367" i="3"/>
  <c r="D367" i="3"/>
  <c r="G367" i="3"/>
  <c r="B367" i="3"/>
  <c r="C367" i="3"/>
  <c r="A368" i="3"/>
  <c r="D368" i="3"/>
  <c r="G368" i="3"/>
  <c r="B368" i="3"/>
  <c r="C368" i="3"/>
  <c r="A369" i="3"/>
  <c r="D369" i="3"/>
  <c r="G369" i="3"/>
  <c r="B369" i="3"/>
  <c r="C369" i="3"/>
  <c r="A370" i="3"/>
  <c r="D370" i="3"/>
  <c r="G370" i="3"/>
  <c r="B370" i="3"/>
  <c r="C370" i="3"/>
  <c r="A371" i="3"/>
  <c r="D371" i="3"/>
  <c r="G371" i="3"/>
  <c r="B371" i="3"/>
  <c r="C371" i="3"/>
  <c r="A372" i="3"/>
  <c r="D372" i="3"/>
  <c r="G372" i="3"/>
  <c r="B372" i="3"/>
  <c r="C372" i="3"/>
  <c r="A373" i="3"/>
  <c r="D373" i="3"/>
  <c r="G373" i="3"/>
  <c r="B373" i="3"/>
  <c r="C373" i="3"/>
  <c r="A374" i="3"/>
  <c r="D374" i="3"/>
  <c r="G374" i="3"/>
  <c r="B374" i="3"/>
  <c r="C374" i="3"/>
  <c r="A375" i="3"/>
  <c r="D375" i="3"/>
  <c r="G375" i="3"/>
  <c r="B375" i="3"/>
  <c r="C375" i="3"/>
  <c r="A376" i="3"/>
  <c r="D376" i="3"/>
  <c r="G376" i="3"/>
  <c r="B376" i="3"/>
  <c r="C376" i="3"/>
  <c r="A377" i="3"/>
  <c r="D377" i="3"/>
  <c r="G377" i="3"/>
  <c r="B377" i="3"/>
  <c r="C377" i="3"/>
  <c r="A378" i="3"/>
  <c r="D378" i="3"/>
  <c r="G378" i="3"/>
  <c r="B378" i="3"/>
  <c r="C378" i="3"/>
  <c r="A379" i="3"/>
  <c r="D379" i="3"/>
  <c r="G379" i="3"/>
  <c r="B379" i="3"/>
  <c r="C379" i="3"/>
  <c r="A380" i="3"/>
  <c r="D380" i="3"/>
  <c r="G380" i="3"/>
  <c r="B380" i="3"/>
  <c r="C380" i="3"/>
  <c r="A381" i="3"/>
  <c r="D381" i="3"/>
  <c r="G381" i="3"/>
  <c r="B381" i="3"/>
  <c r="C381" i="3"/>
  <c r="A382" i="3"/>
  <c r="D382" i="3"/>
  <c r="G382" i="3"/>
  <c r="B382" i="3"/>
  <c r="C382" i="3"/>
  <c r="A383" i="3"/>
  <c r="D383" i="3"/>
  <c r="G383" i="3"/>
  <c r="B383" i="3"/>
  <c r="C383" i="3"/>
  <c r="A384" i="3"/>
  <c r="D384" i="3"/>
  <c r="G384" i="3"/>
  <c r="B384" i="3"/>
  <c r="C384" i="3"/>
  <c r="A385" i="3"/>
  <c r="D385" i="3"/>
  <c r="G385" i="3"/>
  <c r="B385" i="3"/>
  <c r="C385" i="3"/>
  <c r="A386" i="3"/>
  <c r="D386" i="3"/>
  <c r="G386" i="3"/>
  <c r="B386" i="3"/>
  <c r="C386" i="3"/>
  <c r="A387" i="3"/>
  <c r="D387" i="3"/>
  <c r="G387" i="3"/>
  <c r="B387" i="3"/>
  <c r="C387" i="3"/>
  <c r="A388" i="3"/>
  <c r="D388" i="3"/>
  <c r="G388" i="3"/>
  <c r="B388" i="3"/>
  <c r="C388" i="3"/>
  <c r="A389" i="3"/>
  <c r="D389" i="3"/>
  <c r="G389" i="3"/>
  <c r="B389" i="3"/>
  <c r="C389" i="3"/>
  <c r="A390" i="3"/>
  <c r="D390" i="3"/>
  <c r="G390" i="3"/>
  <c r="B390" i="3"/>
  <c r="C390" i="3"/>
  <c r="A391" i="3"/>
  <c r="D391" i="3"/>
  <c r="G391" i="3"/>
  <c r="B391" i="3"/>
  <c r="C391" i="3"/>
  <c r="A392" i="3"/>
  <c r="D392" i="3"/>
  <c r="G392" i="3"/>
  <c r="B392" i="3"/>
  <c r="C392" i="3"/>
  <c r="A393" i="3"/>
  <c r="D393" i="3"/>
  <c r="G393" i="3"/>
  <c r="B393" i="3"/>
  <c r="C393" i="3"/>
  <c r="A394" i="3"/>
  <c r="D394" i="3"/>
  <c r="G394" i="3"/>
  <c r="B394" i="3"/>
  <c r="C394" i="3"/>
  <c r="A395" i="3"/>
  <c r="D395" i="3"/>
  <c r="G395" i="3"/>
  <c r="B395" i="3"/>
  <c r="C395" i="3"/>
  <c r="A396" i="3"/>
  <c r="D396" i="3"/>
  <c r="G396" i="3"/>
  <c r="B396" i="3"/>
  <c r="C396" i="3"/>
  <c r="A397" i="3"/>
  <c r="D397" i="3"/>
  <c r="G397" i="3"/>
  <c r="B397" i="3"/>
  <c r="C397" i="3"/>
  <c r="A398" i="3"/>
  <c r="D398" i="3"/>
  <c r="G398" i="3"/>
  <c r="B398" i="3"/>
  <c r="C398" i="3"/>
  <c r="A399" i="3"/>
  <c r="D399" i="3"/>
  <c r="G399" i="3"/>
  <c r="B399" i="3"/>
  <c r="C399" i="3"/>
  <c r="A400" i="3"/>
  <c r="D400" i="3"/>
  <c r="G400" i="3"/>
  <c r="B400" i="3"/>
  <c r="C400" i="3"/>
  <c r="A401" i="3"/>
  <c r="D401" i="3"/>
  <c r="G401" i="3"/>
  <c r="B401" i="3"/>
  <c r="C401" i="3"/>
  <c r="A402" i="3"/>
  <c r="D402" i="3"/>
  <c r="G402" i="3"/>
  <c r="B402" i="3"/>
  <c r="C402" i="3"/>
  <c r="A403" i="3"/>
  <c r="D403" i="3"/>
  <c r="G403" i="3"/>
  <c r="B403" i="3"/>
  <c r="C403" i="3"/>
  <c r="A404" i="3"/>
  <c r="D404" i="3"/>
  <c r="G404" i="3"/>
  <c r="B404" i="3"/>
  <c r="C404" i="3"/>
  <c r="A405" i="3"/>
  <c r="D405" i="3"/>
  <c r="G405" i="3"/>
  <c r="B405" i="3"/>
  <c r="C405" i="3"/>
  <c r="A406" i="3"/>
  <c r="D406" i="3"/>
  <c r="G406" i="3"/>
  <c r="B406" i="3"/>
  <c r="C406" i="3"/>
  <c r="A407" i="3"/>
  <c r="D407" i="3"/>
  <c r="G407" i="3"/>
  <c r="B407" i="3"/>
  <c r="C407" i="3"/>
  <c r="A408" i="3"/>
  <c r="D408" i="3"/>
  <c r="G408" i="3"/>
  <c r="B408" i="3"/>
  <c r="C408" i="3"/>
  <c r="A409" i="3"/>
  <c r="D409" i="3"/>
  <c r="G409" i="3"/>
  <c r="B409" i="3"/>
  <c r="C409" i="3"/>
  <c r="A410" i="3"/>
  <c r="D410" i="3"/>
  <c r="G410" i="3"/>
  <c r="B410" i="3"/>
  <c r="C410" i="3"/>
  <c r="A411" i="3"/>
  <c r="D411" i="3"/>
  <c r="G411" i="3"/>
  <c r="B411" i="3"/>
  <c r="C411" i="3"/>
  <c r="A412" i="3"/>
  <c r="D412" i="3"/>
  <c r="G412" i="3"/>
  <c r="B412" i="3"/>
  <c r="C412" i="3"/>
  <c r="A413" i="3"/>
  <c r="D413" i="3"/>
  <c r="G413" i="3"/>
  <c r="B413" i="3"/>
  <c r="C413" i="3"/>
  <c r="A414" i="3"/>
  <c r="D414" i="3"/>
  <c r="G414" i="3"/>
  <c r="B414" i="3"/>
  <c r="C414" i="3"/>
  <c r="A415" i="3"/>
  <c r="D415" i="3"/>
  <c r="G415" i="3"/>
  <c r="B415" i="3"/>
  <c r="C415" i="3"/>
  <c r="A416" i="3"/>
  <c r="D416" i="3"/>
  <c r="G416" i="3"/>
  <c r="B416" i="3"/>
  <c r="C416" i="3"/>
  <c r="A417" i="3"/>
  <c r="D417" i="3"/>
  <c r="G417" i="3"/>
  <c r="B417" i="3"/>
  <c r="C417" i="3"/>
  <c r="A418" i="3"/>
  <c r="D418" i="3"/>
  <c r="G418" i="3"/>
  <c r="B418" i="3"/>
  <c r="C418" i="3"/>
  <c r="A419" i="3"/>
  <c r="D419" i="3"/>
  <c r="G419" i="3"/>
  <c r="B419" i="3"/>
  <c r="C419" i="3"/>
  <c r="A420" i="3"/>
  <c r="D420" i="3"/>
  <c r="G420" i="3"/>
  <c r="B420" i="3"/>
  <c r="C420" i="3"/>
  <c r="A421" i="3"/>
  <c r="D421" i="3"/>
  <c r="G421" i="3"/>
  <c r="B421" i="3"/>
  <c r="C421" i="3"/>
  <c r="A422" i="3"/>
  <c r="D422" i="3"/>
  <c r="G422" i="3"/>
  <c r="B422" i="3"/>
  <c r="C422" i="3"/>
  <c r="A423" i="3"/>
  <c r="D423" i="3"/>
  <c r="G423" i="3"/>
  <c r="B423" i="3"/>
  <c r="C423" i="3"/>
  <c r="A424" i="3"/>
  <c r="D424" i="3"/>
  <c r="G424" i="3"/>
  <c r="B424" i="3"/>
  <c r="C424" i="3"/>
  <c r="A425" i="3"/>
  <c r="D425" i="3"/>
  <c r="G425" i="3"/>
  <c r="B425" i="3"/>
  <c r="C425" i="3"/>
  <c r="A426" i="3"/>
  <c r="D426" i="3"/>
  <c r="G426" i="3"/>
  <c r="B426" i="3"/>
  <c r="C426" i="3"/>
  <c r="A427" i="3"/>
  <c r="D427" i="3"/>
  <c r="G427" i="3"/>
  <c r="B427" i="3"/>
  <c r="C427" i="3"/>
  <c r="A428" i="3"/>
  <c r="D428" i="3"/>
  <c r="G428" i="3"/>
  <c r="B428" i="3"/>
  <c r="C428" i="3"/>
  <c r="A429" i="3"/>
  <c r="D429" i="3"/>
  <c r="G429" i="3"/>
  <c r="B429" i="3"/>
  <c r="C429" i="3"/>
  <c r="A430" i="3"/>
  <c r="D430" i="3"/>
  <c r="G430" i="3"/>
  <c r="B430" i="3"/>
  <c r="C430" i="3"/>
  <c r="A431" i="3"/>
  <c r="D431" i="3"/>
  <c r="G431" i="3"/>
  <c r="B431" i="3"/>
  <c r="C431" i="3"/>
  <c r="A432" i="3"/>
  <c r="D432" i="3"/>
  <c r="G432" i="3"/>
  <c r="B432" i="3"/>
  <c r="C432" i="3"/>
  <c r="A433" i="3"/>
  <c r="D433" i="3"/>
  <c r="G433" i="3"/>
  <c r="B433" i="3"/>
  <c r="C433" i="3"/>
  <c r="A434" i="3"/>
  <c r="D434" i="3"/>
  <c r="G434" i="3"/>
  <c r="B434" i="3"/>
  <c r="C434" i="3"/>
  <c r="A435" i="3"/>
  <c r="D435" i="3"/>
  <c r="G435" i="3"/>
  <c r="B435" i="3"/>
  <c r="C435" i="3"/>
  <c r="A436" i="3"/>
  <c r="D436" i="3"/>
  <c r="G436" i="3"/>
  <c r="B436" i="3"/>
  <c r="C436" i="3"/>
  <c r="A437" i="3"/>
  <c r="D437" i="3"/>
  <c r="G437" i="3"/>
  <c r="B437" i="3"/>
  <c r="C437" i="3"/>
  <c r="A438" i="3"/>
  <c r="D438" i="3"/>
  <c r="G438" i="3"/>
  <c r="B438" i="3"/>
  <c r="C438" i="3"/>
  <c r="A439" i="3"/>
  <c r="D439" i="3"/>
  <c r="G439" i="3"/>
  <c r="B439" i="3"/>
  <c r="C439" i="3"/>
  <c r="A440" i="3"/>
  <c r="D440" i="3"/>
  <c r="G440" i="3"/>
  <c r="B440" i="3"/>
  <c r="C440" i="3"/>
  <c r="A441" i="3"/>
  <c r="D441" i="3"/>
  <c r="G441" i="3"/>
  <c r="B441" i="3"/>
  <c r="C441" i="3"/>
  <c r="A442" i="3"/>
  <c r="D442" i="3"/>
  <c r="G442" i="3"/>
  <c r="B442" i="3"/>
  <c r="C442" i="3"/>
  <c r="A443" i="3"/>
  <c r="D443" i="3"/>
  <c r="G443" i="3"/>
  <c r="B443" i="3"/>
  <c r="C443" i="3"/>
  <c r="A444" i="3"/>
  <c r="D444" i="3"/>
  <c r="G444" i="3"/>
  <c r="B444" i="3"/>
  <c r="C444" i="3"/>
  <c r="A445" i="3"/>
  <c r="D445" i="3"/>
  <c r="G445" i="3"/>
  <c r="B445" i="3"/>
  <c r="C445" i="3"/>
  <c r="A446" i="3"/>
  <c r="D446" i="3"/>
  <c r="G446" i="3"/>
  <c r="B446" i="3"/>
  <c r="C446" i="3"/>
  <c r="A447" i="3"/>
  <c r="D447" i="3"/>
  <c r="G447" i="3"/>
  <c r="B447" i="3"/>
  <c r="C447" i="3"/>
  <c r="A448" i="3"/>
  <c r="D448" i="3"/>
  <c r="G448" i="3"/>
  <c r="B448" i="3"/>
  <c r="C448" i="3"/>
  <c r="A449" i="3"/>
  <c r="D449" i="3"/>
  <c r="G449" i="3"/>
  <c r="B449" i="3"/>
  <c r="C449" i="3"/>
  <c r="A450" i="3"/>
  <c r="D450" i="3"/>
  <c r="G450" i="3"/>
  <c r="B450" i="3"/>
  <c r="C450" i="3"/>
  <c r="A451" i="3"/>
  <c r="D451" i="3"/>
  <c r="G451" i="3"/>
  <c r="B451" i="3"/>
  <c r="C451" i="3"/>
  <c r="A452" i="3"/>
  <c r="D452" i="3"/>
  <c r="G452" i="3"/>
  <c r="B452" i="3"/>
  <c r="C452" i="3"/>
  <c r="A453" i="3"/>
  <c r="D453" i="3"/>
  <c r="G453" i="3"/>
  <c r="B453" i="3"/>
  <c r="C453" i="3"/>
  <c r="A454" i="3"/>
  <c r="D454" i="3"/>
  <c r="G454" i="3"/>
  <c r="B454" i="3"/>
  <c r="C454" i="3"/>
  <c r="A455" i="3"/>
  <c r="D455" i="3"/>
  <c r="G455" i="3"/>
  <c r="B455" i="3"/>
  <c r="C455" i="3"/>
  <c r="A456" i="3"/>
  <c r="D456" i="3"/>
  <c r="G456" i="3"/>
  <c r="B456" i="3"/>
  <c r="C456" i="3"/>
  <c r="A457" i="3"/>
  <c r="D457" i="3"/>
  <c r="G457" i="3"/>
  <c r="B457" i="3"/>
  <c r="C457" i="3"/>
  <c r="A458" i="3"/>
  <c r="D458" i="3"/>
  <c r="G458" i="3"/>
  <c r="B458" i="3"/>
  <c r="C458" i="3"/>
  <c r="A459" i="3"/>
  <c r="D459" i="3"/>
  <c r="G459" i="3"/>
  <c r="B459" i="3"/>
  <c r="C459" i="3"/>
  <c r="A460" i="3"/>
  <c r="D460" i="3"/>
  <c r="G460" i="3"/>
  <c r="B460" i="3"/>
  <c r="C460" i="3"/>
  <c r="A461" i="3"/>
  <c r="D461" i="3"/>
  <c r="G461" i="3"/>
  <c r="B461" i="3"/>
  <c r="C461" i="3"/>
  <c r="A462" i="3"/>
  <c r="D462" i="3"/>
  <c r="G462" i="3"/>
  <c r="B462" i="3"/>
  <c r="C462" i="3"/>
  <c r="A463" i="3"/>
  <c r="D463" i="3"/>
  <c r="G463" i="3"/>
  <c r="B463" i="3"/>
  <c r="C463" i="3"/>
  <c r="A464" i="3"/>
  <c r="D464" i="3"/>
  <c r="G464" i="3"/>
  <c r="B464" i="3"/>
  <c r="C464" i="3"/>
  <c r="A465" i="3"/>
  <c r="D465" i="3"/>
  <c r="G465" i="3"/>
  <c r="B465" i="3"/>
  <c r="C465" i="3"/>
  <c r="A466" i="3"/>
  <c r="D466" i="3"/>
  <c r="G466" i="3"/>
  <c r="B466" i="3"/>
  <c r="C466" i="3"/>
  <c r="A467" i="3"/>
  <c r="D467" i="3"/>
  <c r="G467" i="3"/>
  <c r="B467" i="3"/>
  <c r="C467" i="3"/>
  <c r="A468" i="3"/>
  <c r="D468" i="3"/>
  <c r="G468" i="3"/>
  <c r="B468" i="3"/>
  <c r="C468" i="3"/>
  <c r="A469" i="3"/>
  <c r="D469" i="3"/>
  <c r="G469" i="3"/>
  <c r="B469" i="3"/>
  <c r="C469" i="3"/>
  <c r="A470" i="3"/>
  <c r="D470" i="3"/>
  <c r="G470" i="3"/>
  <c r="B470" i="3"/>
  <c r="C470" i="3"/>
  <c r="A471" i="3"/>
  <c r="D471" i="3"/>
  <c r="G471" i="3"/>
  <c r="B471" i="3"/>
  <c r="C471" i="3"/>
  <c r="A472" i="3"/>
  <c r="D472" i="3"/>
  <c r="G472" i="3"/>
  <c r="B472" i="3"/>
  <c r="C472" i="3"/>
  <c r="A473" i="3"/>
  <c r="D473" i="3"/>
  <c r="G473" i="3"/>
  <c r="B473" i="3"/>
  <c r="C473" i="3"/>
  <c r="A474" i="3"/>
  <c r="D474" i="3"/>
  <c r="G474" i="3"/>
  <c r="B474" i="3"/>
  <c r="C474" i="3"/>
  <c r="A475" i="3"/>
  <c r="D475" i="3"/>
  <c r="G475" i="3"/>
  <c r="B475" i="3"/>
  <c r="C475" i="3"/>
  <c r="A476" i="3"/>
  <c r="D476" i="3"/>
  <c r="G476" i="3"/>
  <c r="B476" i="3"/>
  <c r="C476" i="3"/>
  <c r="A477" i="3"/>
  <c r="D477" i="3"/>
  <c r="G477" i="3"/>
  <c r="B477" i="3"/>
  <c r="C477" i="3"/>
  <c r="A478" i="3"/>
  <c r="D478" i="3"/>
  <c r="G478" i="3"/>
  <c r="B478" i="3"/>
  <c r="C478" i="3"/>
  <c r="A479" i="3"/>
  <c r="D479" i="3"/>
  <c r="G479" i="3"/>
  <c r="B479" i="3"/>
  <c r="C479" i="3"/>
  <c r="A480" i="3"/>
  <c r="D480" i="3"/>
  <c r="G480" i="3"/>
  <c r="B480" i="3"/>
  <c r="C480" i="3"/>
  <c r="A481" i="3"/>
  <c r="D481" i="3"/>
  <c r="G481" i="3"/>
  <c r="B481" i="3"/>
  <c r="C481" i="3"/>
  <c r="A482" i="3"/>
  <c r="D482" i="3"/>
  <c r="G482" i="3"/>
  <c r="B482" i="3"/>
  <c r="C482" i="3"/>
  <c r="A483" i="3"/>
  <c r="D483" i="3"/>
  <c r="G483" i="3"/>
  <c r="B483" i="3"/>
  <c r="C483" i="3"/>
  <c r="A484" i="3"/>
  <c r="D484" i="3"/>
  <c r="G484" i="3"/>
  <c r="B484" i="3"/>
  <c r="C484" i="3"/>
  <c r="A485" i="3"/>
  <c r="D485" i="3"/>
  <c r="G485" i="3"/>
  <c r="B485" i="3"/>
  <c r="C485" i="3"/>
  <c r="A486" i="3"/>
  <c r="D486" i="3"/>
  <c r="G486" i="3"/>
  <c r="B486" i="3"/>
  <c r="C486" i="3"/>
  <c r="A487" i="3"/>
  <c r="D487" i="3"/>
  <c r="G487" i="3"/>
  <c r="B487" i="3"/>
  <c r="C487" i="3"/>
  <c r="A488" i="3"/>
  <c r="D488" i="3"/>
  <c r="G488" i="3"/>
  <c r="B488" i="3"/>
  <c r="C488" i="3"/>
  <c r="A489" i="3"/>
  <c r="D489" i="3"/>
  <c r="G489" i="3"/>
  <c r="B489" i="3"/>
  <c r="C489" i="3"/>
  <c r="A490" i="3"/>
  <c r="D490" i="3"/>
  <c r="G490" i="3"/>
  <c r="B490" i="3"/>
  <c r="C490" i="3"/>
  <c r="A491" i="3"/>
  <c r="D491" i="3"/>
  <c r="G491" i="3"/>
  <c r="B491" i="3"/>
  <c r="C491" i="3"/>
  <c r="A492" i="3"/>
  <c r="D492" i="3"/>
  <c r="G492" i="3"/>
  <c r="B492" i="3"/>
  <c r="C492" i="3"/>
  <c r="A493" i="3"/>
  <c r="D493" i="3"/>
  <c r="G493" i="3"/>
  <c r="B493" i="3"/>
  <c r="C493" i="3"/>
  <c r="A494" i="3"/>
  <c r="D494" i="3"/>
  <c r="G494" i="3"/>
  <c r="B494" i="3"/>
  <c r="C494" i="3"/>
  <c r="A495" i="3"/>
  <c r="D495" i="3"/>
  <c r="G495" i="3"/>
  <c r="B495" i="3"/>
  <c r="C495" i="3"/>
  <c r="A496" i="3"/>
  <c r="D496" i="3"/>
  <c r="G496" i="3"/>
  <c r="B496" i="3"/>
  <c r="C496" i="3"/>
  <c r="A497" i="3"/>
  <c r="D497" i="3"/>
  <c r="G497" i="3"/>
  <c r="B497" i="3"/>
  <c r="C497" i="3"/>
  <c r="A498" i="3"/>
  <c r="D498" i="3"/>
  <c r="G498" i="3"/>
  <c r="B498" i="3"/>
  <c r="C498" i="3"/>
  <c r="A499" i="3"/>
  <c r="D499" i="3"/>
  <c r="G499" i="3"/>
  <c r="B499" i="3"/>
  <c r="C499" i="3"/>
  <c r="A500" i="3"/>
  <c r="D500" i="3"/>
  <c r="G500" i="3"/>
  <c r="B500" i="3"/>
  <c r="C500" i="3"/>
  <c r="A501" i="3"/>
  <c r="D501" i="3"/>
  <c r="G501" i="3"/>
  <c r="B501" i="3"/>
  <c r="C501" i="3"/>
  <c r="A502" i="3"/>
  <c r="D502" i="3"/>
  <c r="G502" i="3"/>
  <c r="B7" i="3"/>
  <c r="C7" i="3"/>
  <c r="B8" i="3"/>
  <c r="C8" i="3"/>
  <c r="B9" i="3"/>
  <c r="C9" i="3"/>
  <c r="D10" i="3"/>
  <c r="G10" i="3"/>
  <c r="D11" i="3"/>
  <c r="G11" i="3"/>
  <c r="D12" i="3"/>
  <c r="G12" i="3"/>
  <c r="B6" i="3"/>
  <c r="C6" i="3"/>
  <c r="D7" i="3"/>
  <c r="G7" i="3"/>
  <c r="D8" i="3"/>
  <c r="G8" i="3"/>
  <c r="D9" i="3"/>
  <c r="G9" i="3"/>
  <c r="D5" i="3"/>
  <c r="C2" i="3"/>
  <c r="G5" i="3"/>
  <c r="D3" i="3"/>
  <c r="G3" i="3"/>
  <c r="D4" i="3"/>
  <c r="G4" i="3"/>
  <c r="D2" i="3"/>
  <c r="G2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B502" i="3"/>
  <c r="C502" i="3"/>
  <c r="F50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E3" i="3"/>
  <c r="E2" i="3"/>
  <c r="F3" i="3"/>
  <c r="F4" i="3"/>
  <c r="F2" i="3"/>
  <c r="D2" i="1"/>
  <c r="B3" i="1"/>
</calcChain>
</file>

<file path=xl/sharedStrings.xml><?xml version="1.0" encoding="utf-8"?>
<sst xmlns="http://schemas.openxmlformats.org/spreadsheetml/2006/main" count="39" uniqueCount="31">
  <si>
    <t>Inputs</t>
  </si>
  <si>
    <t>Initial velocity magnitude (m/s)</t>
  </si>
  <si>
    <t>Gravitational constant (m/s^2)</t>
  </si>
  <si>
    <t>Initial velocity angle (°)</t>
  </si>
  <si>
    <t>Initial height (m)</t>
  </si>
  <si>
    <t>Time step (s)</t>
  </si>
  <si>
    <t>Highest point (m)</t>
  </si>
  <si>
    <t>Flight time (s)</t>
  </si>
  <si>
    <t>∆y=1/2(a)(t^2)+(v)(t)+(y)</t>
  </si>
  <si>
    <t>Max Height:</t>
  </si>
  <si>
    <t>Time of Max Height:</t>
  </si>
  <si>
    <t>time when the velocity is 0</t>
  </si>
  <si>
    <t>height when velocity is 0</t>
  </si>
  <si>
    <t>Flight Time:</t>
  </si>
  <si>
    <t>time to max + time to ground</t>
  </si>
  <si>
    <t>Time</t>
  </si>
  <si>
    <t>Height</t>
  </si>
  <si>
    <t>Graphed Height</t>
  </si>
  <si>
    <t>Adjusted Height</t>
  </si>
  <si>
    <t>Graphed Time</t>
  </si>
  <si>
    <t>* Maximum of 500 graphed points.</t>
  </si>
  <si>
    <t>Distance</t>
  </si>
  <si>
    <t>Horizontal Velocity:</t>
  </si>
  <si>
    <t>Initial Vertical Velocity:</t>
  </si>
  <si>
    <t>Graphed Distance</t>
  </si>
  <si>
    <t>Landing distance (m)</t>
  </si>
  <si>
    <t>Time Step</t>
  </si>
  <si>
    <t>Y Velocity</t>
  </si>
  <si>
    <t>Ajusted Height</t>
  </si>
  <si>
    <t>Analytical Outputs</t>
  </si>
  <si>
    <t>Iterative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</si>
</sst>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2" xfId="0" applyFill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Analytical Height </a:t>
            </a:r>
            <a:r>
              <a:rPr lang="en-US" baseline="0"/>
              <a:t>of Projectile over Time</a:t>
            </a:r>
            <a:r>
              <a:rPr lang="en-US" sz="1400" baseline="0"/>
              <a:t>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'Analytical Flight Path'!$F$1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Flight Path'!$E$2:$E$502</c:f>
              <c:numCache>
                <c:formatCode>General</c:formatCode>
                <c:ptCount val="501"/>
                <c:pt idx="0">
                  <c:v>0.0</c:v>
                </c:pt>
                <c:pt idx="1">
                  <c:v>0.009</c:v>
                </c:pt>
                <c:pt idx="2">
                  <c:v>0.018</c:v>
                </c:pt>
                <c:pt idx="3">
                  <c:v>0.027</c:v>
                </c:pt>
                <c:pt idx="4">
                  <c:v>0.036</c:v>
                </c:pt>
                <c:pt idx="5">
                  <c:v>0.045</c:v>
                </c:pt>
                <c:pt idx="6">
                  <c:v>0.054</c:v>
                </c:pt>
                <c:pt idx="7">
                  <c:v>0.063</c:v>
                </c:pt>
                <c:pt idx="8">
                  <c:v>0.072</c:v>
                </c:pt>
                <c:pt idx="9">
                  <c:v>0.081</c:v>
                </c:pt>
                <c:pt idx="10">
                  <c:v>0.09</c:v>
                </c:pt>
                <c:pt idx="11">
                  <c:v>0.099</c:v>
                </c:pt>
                <c:pt idx="12">
                  <c:v>0.108</c:v>
                </c:pt>
                <c:pt idx="13">
                  <c:v>0.117</c:v>
                </c:pt>
                <c:pt idx="14">
                  <c:v>0.126</c:v>
                </c:pt>
                <c:pt idx="15">
                  <c:v>0.135</c:v>
                </c:pt>
                <c:pt idx="16">
                  <c:v>0.144</c:v>
                </c:pt>
                <c:pt idx="17">
                  <c:v>0.153</c:v>
                </c:pt>
                <c:pt idx="18">
                  <c:v>0.162</c:v>
                </c:pt>
                <c:pt idx="19">
                  <c:v>0.171</c:v>
                </c:pt>
                <c:pt idx="20">
                  <c:v>0.18</c:v>
                </c:pt>
                <c:pt idx="21">
                  <c:v>0.189</c:v>
                </c:pt>
                <c:pt idx="22">
                  <c:v>0.198</c:v>
                </c:pt>
                <c:pt idx="23">
                  <c:v>0.207</c:v>
                </c:pt>
                <c:pt idx="24">
                  <c:v>0.216</c:v>
                </c:pt>
                <c:pt idx="25">
                  <c:v>0.225</c:v>
                </c:pt>
                <c:pt idx="26">
                  <c:v>0.234</c:v>
                </c:pt>
                <c:pt idx="27">
                  <c:v>0.243</c:v>
                </c:pt>
                <c:pt idx="28">
                  <c:v>0.252</c:v>
                </c:pt>
                <c:pt idx="29">
                  <c:v>0.261</c:v>
                </c:pt>
                <c:pt idx="30">
                  <c:v>0.27</c:v>
                </c:pt>
                <c:pt idx="31">
                  <c:v>0.279</c:v>
                </c:pt>
                <c:pt idx="32">
                  <c:v>0.288</c:v>
                </c:pt>
                <c:pt idx="33">
                  <c:v>0.297</c:v>
                </c:pt>
                <c:pt idx="34">
                  <c:v>0.306</c:v>
                </c:pt>
                <c:pt idx="35">
                  <c:v>0.315</c:v>
                </c:pt>
                <c:pt idx="36">
                  <c:v>0.324</c:v>
                </c:pt>
                <c:pt idx="37">
                  <c:v>0.333</c:v>
                </c:pt>
                <c:pt idx="38">
                  <c:v>0.342</c:v>
                </c:pt>
                <c:pt idx="39">
                  <c:v>0.351</c:v>
                </c:pt>
                <c:pt idx="40">
                  <c:v>0.36</c:v>
                </c:pt>
                <c:pt idx="41">
                  <c:v>0.369</c:v>
                </c:pt>
                <c:pt idx="42">
                  <c:v>0.378</c:v>
                </c:pt>
                <c:pt idx="43">
                  <c:v>0.387</c:v>
                </c:pt>
                <c:pt idx="44">
                  <c:v>0.396</c:v>
                </c:pt>
                <c:pt idx="45">
                  <c:v>0.405</c:v>
                </c:pt>
                <c:pt idx="46">
                  <c:v>0.414</c:v>
                </c:pt>
                <c:pt idx="47">
                  <c:v>0.423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</c:v>
                </c:pt>
                <c:pt idx="52">
                  <c:v>0.468</c:v>
                </c:pt>
                <c:pt idx="53">
                  <c:v>0.477</c:v>
                </c:pt>
                <c:pt idx="54">
                  <c:v>0.486</c:v>
                </c:pt>
                <c:pt idx="55">
                  <c:v>0.495</c:v>
                </c:pt>
                <c:pt idx="56">
                  <c:v>0.504</c:v>
                </c:pt>
                <c:pt idx="57">
                  <c:v>0.513</c:v>
                </c:pt>
                <c:pt idx="58">
                  <c:v>0.522</c:v>
                </c:pt>
                <c:pt idx="59">
                  <c:v>0.531</c:v>
                </c:pt>
                <c:pt idx="60">
                  <c:v>0.54</c:v>
                </c:pt>
                <c:pt idx="61">
                  <c:v>0.549</c:v>
                </c:pt>
                <c:pt idx="62">
                  <c:v>0.558</c:v>
                </c:pt>
                <c:pt idx="63">
                  <c:v>0.567</c:v>
                </c:pt>
                <c:pt idx="64">
                  <c:v>0.576</c:v>
                </c:pt>
                <c:pt idx="65">
                  <c:v>0.585</c:v>
                </c:pt>
                <c:pt idx="66">
                  <c:v>0.594</c:v>
                </c:pt>
                <c:pt idx="67">
                  <c:v>0.603</c:v>
                </c:pt>
                <c:pt idx="68">
                  <c:v>0.612</c:v>
                </c:pt>
                <c:pt idx="69">
                  <c:v>0.621</c:v>
                </c:pt>
                <c:pt idx="70">
                  <c:v>0.63</c:v>
                </c:pt>
                <c:pt idx="71">
                  <c:v>0.639</c:v>
                </c:pt>
                <c:pt idx="72">
                  <c:v>0.648</c:v>
                </c:pt>
                <c:pt idx="73">
                  <c:v>0.657</c:v>
                </c:pt>
                <c:pt idx="74">
                  <c:v>0.666</c:v>
                </c:pt>
                <c:pt idx="75">
                  <c:v>0.675</c:v>
                </c:pt>
                <c:pt idx="76">
                  <c:v>0.684</c:v>
                </c:pt>
                <c:pt idx="77">
                  <c:v>0.693</c:v>
                </c:pt>
                <c:pt idx="78">
                  <c:v>0.702</c:v>
                </c:pt>
                <c:pt idx="79">
                  <c:v>0.711</c:v>
                </c:pt>
                <c:pt idx="80">
                  <c:v>0.72</c:v>
                </c:pt>
                <c:pt idx="81">
                  <c:v>0.729</c:v>
                </c:pt>
                <c:pt idx="82">
                  <c:v>0.738</c:v>
                </c:pt>
                <c:pt idx="83">
                  <c:v>0.747</c:v>
                </c:pt>
                <c:pt idx="84">
                  <c:v>0.756</c:v>
                </c:pt>
                <c:pt idx="85">
                  <c:v>0.765</c:v>
                </c:pt>
                <c:pt idx="86">
                  <c:v>0.774</c:v>
                </c:pt>
                <c:pt idx="87">
                  <c:v>0.783</c:v>
                </c:pt>
                <c:pt idx="88">
                  <c:v>0.792</c:v>
                </c:pt>
                <c:pt idx="89">
                  <c:v>0.801</c:v>
                </c:pt>
                <c:pt idx="90">
                  <c:v>0.81</c:v>
                </c:pt>
                <c:pt idx="91">
                  <c:v>0.819</c:v>
                </c:pt>
                <c:pt idx="92">
                  <c:v>0.828</c:v>
                </c:pt>
                <c:pt idx="93">
                  <c:v>0.837</c:v>
                </c:pt>
                <c:pt idx="94">
                  <c:v>0.846</c:v>
                </c:pt>
                <c:pt idx="95">
                  <c:v>0.855</c:v>
                </c:pt>
                <c:pt idx="96">
                  <c:v>0.864</c:v>
                </c:pt>
                <c:pt idx="97">
                  <c:v>0.873000000000001</c:v>
                </c:pt>
                <c:pt idx="98">
                  <c:v>0.882000000000001</c:v>
                </c:pt>
                <c:pt idx="99">
                  <c:v>0.891000000000001</c:v>
                </c:pt>
                <c:pt idx="100">
                  <c:v>0.900000000000001</c:v>
                </c:pt>
                <c:pt idx="101">
                  <c:v>0.909000000000001</c:v>
                </c:pt>
                <c:pt idx="102">
                  <c:v>0.918000000000001</c:v>
                </c:pt>
                <c:pt idx="103">
                  <c:v>0.927000000000001</c:v>
                </c:pt>
                <c:pt idx="104">
                  <c:v>0.936000000000001</c:v>
                </c:pt>
                <c:pt idx="105">
                  <c:v>0.945000000000001</c:v>
                </c:pt>
                <c:pt idx="106">
                  <c:v>0.954000000000001</c:v>
                </c:pt>
                <c:pt idx="107">
                  <c:v>0.963000000000001</c:v>
                </c:pt>
                <c:pt idx="108">
                  <c:v>0.972000000000001</c:v>
                </c:pt>
                <c:pt idx="109">
                  <c:v>0.981000000000001</c:v>
                </c:pt>
                <c:pt idx="110">
                  <c:v>0.990000000000001</c:v>
                </c:pt>
                <c:pt idx="111">
                  <c:v>0.999000000000001</c:v>
                </c:pt>
                <c:pt idx="112">
                  <c:v>1.008000000000001</c:v>
                </c:pt>
                <c:pt idx="113">
                  <c:v>1.017000000000001</c:v>
                </c:pt>
                <c:pt idx="114">
                  <c:v>1.026</c:v>
                </c:pt>
                <c:pt idx="115">
                  <c:v>1.035</c:v>
                </c:pt>
                <c:pt idx="116">
                  <c:v>1.044</c:v>
                </c:pt>
                <c:pt idx="117">
                  <c:v>1.053</c:v>
                </c:pt>
                <c:pt idx="118">
                  <c:v>1.062</c:v>
                </c:pt>
                <c:pt idx="119">
                  <c:v>1.071</c:v>
                </c:pt>
                <c:pt idx="120">
                  <c:v>1.08</c:v>
                </c:pt>
                <c:pt idx="121">
                  <c:v>1.089</c:v>
                </c:pt>
                <c:pt idx="122">
                  <c:v>1.098</c:v>
                </c:pt>
                <c:pt idx="123">
                  <c:v>1.107</c:v>
                </c:pt>
                <c:pt idx="124">
                  <c:v>1.115999999999999</c:v>
                </c:pt>
                <c:pt idx="125">
                  <c:v>1.124999999999999</c:v>
                </c:pt>
                <c:pt idx="126">
                  <c:v>1.133999999999999</c:v>
                </c:pt>
                <c:pt idx="127">
                  <c:v>1.142999999999999</c:v>
                </c:pt>
                <c:pt idx="128">
                  <c:v>1.151999999999999</c:v>
                </c:pt>
                <c:pt idx="129">
                  <c:v>1.160999999999999</c:v>
                </c:pt>
                <c:pt idx="130">
                  <c:v>1.169999999999999</c:v>
                </c:pt>
                <c:pt idx="131">
                  <c:v>1.178999999999999</c:v>
                </c:pt>
                <c:pt idx="132">
                  <c:v>1.187999999999999</c:v>
                </c:pt>
                <c:pt idx="133">
                  <c:v>1.196999999999998</c:v>
                </c:pt>
                <c:pt idx="134">
                  <c:v>1.205999999999998</c:v>
                </c:pt>
                <c:pt idx="135">
                  <c:v>1.214999999999998</c:v>
                </c:pt>
                <c:pt idx="136">
                  <c:v>1.223999999999998</c:v>
                </c:pt>
                <c:pt idx="137">
                  <c:v>1.232999999999998</c:v>
                </c:pt>
                <c:pt idx="138">
                  <c:v>1.241999999999998</c:v>
                </c:pt>
                <c:pt idx="139">
                  <c:v>1.250999999999998</c:v>
                </c:pt>
                <c:pt idx="140">
                  <c:v>1.259999999999998</c:v>
                </c:pt>
                <c:pt idx="141">
                  <c:v>1.268999999999998</c:v>
                </c:pt>
                <c:pt idx="142">
                  <c:v>1.277999999999998</c:v>
                </c:pt>
                <c:pt idx="143">
                  <c:v>1.286999999999997</c:v>
                </c:pt>
                <c:pt idx="144">
                  <c:v>1.295999999999997</c:v>
                </c:pt>
                <c:pt idx="145">
                  <c:v>1.304999999999997</c:v>
                </c:pt>
                <c:pt idx="146">
                  <c:v>1.313999999999997</c:v>
                </c:pt>
                <c:pt idx="147">
                  <c:v>1.322999999999997</c:v>
                </c:pt>
                <c:pt idx="148">
                  <c:v>1.331999999999997</c:v>
                </c:pt>
                <c:pt idx="149">
                  <c:v>1.340999999999997</c:v>
                </c:pt>
                <c:pt idx="150">
                  <c:v>1.349999999999997</c:v>
                </c:pt>
                <c:pt idx="151">
                  <c:v>1.358999999999997</c:v>
                </c:pt>
                <c:pt idx="152">
                  <c:v>1.367999999999996</c:v>
                </c:pt>
                <c:pt idx="153">
                  <c:v>1.376999999999996</c:v>
                </c:pt>
                <c:pt idx="154">
                  <c:v>1.385999999999996</c:v>
                </c:pt>
                <c:pt idx="155">
                  <c:v>1.394999999999996</c:v>
                </c:pt>
                <c:pt idx="156">
                  <c:v>1.403999999999996</c:v>
                </c:pt>
                <c:pt idx="157">
                  <c:v>1.412999999999996</c:v>
                </c:pt>
                <c:pt idx="158">
                  <c:v>1.421999999999996</c:v>
                </c:pt>
                <c:pt idx="159">
                  <c:v>1.430999999999996</c:v>
                </c:pt>
                <c:pt idx="160">
                  <c:v>1.439999999999996</c:v>
                </c:pt>
                <c:pt idx="161">
                  <c:v>1.448999999999996</c:v>
                </c:pt>
                <c:pt idx="162">
                  <c:v>1.457999999999995</c:v>
                </c:pt>
                <c:pt idx="163">
                  <c:v>1.466999999999995</c:v>
                </c:pt>
                <c:pt idx="164">
                  <c:v>1.475999999999995</c:v>
                </c:pt>
                <c:pt idx="165">
                  <c:v>1.484999999999995</c:v>
                </c:pt>
                <c:pt idx="166">
                  <c:v>1.493999999999995</c:v>
                </c:pt>
                <c:pt idx="167">
                  <c:v>1.502999999999995</c:v>
                </c:pt>
                <c:pt idx="168">
                  <c:v>1.511999999999995</c:v>
                </c:pt>
                <c:pt idx="169">
                  <c:v>1.520999999999995</c:v>
                </c:pt>
                <c:pt idx="170">
                  <c:v>1.529999999999995</c:v>
                </c:pt>
                <c:pt idx="171">
                  <c:v>1.538999999999995</c:v>
                </c:pt>
                <c:pt idx="172">
                  <c:v>1.547999999999994</c:v>
                </c:pt>
                <c:pt idx="173">
                  <c:v>1.556999999999994</c:v>
                </c:pt>
                <c:pt idx="174">
                  <c:v>1.565999999999994</c:v>
                </c:pt>
                <c:pt idx="175">
                  <c:v>1.574999999999994</c:v>
                </c:pt>
                <c:pt idx="176">
                  <c:v>1.583999999999994</c:v>
                </c:pt>
                <c:pt idx="177">
                  <c:v>1.592999999999994</c:v>
                </c:pt>
                <c:pt idx="178">
                  <c:v>1.601999999999994</c:v>
                </c:pt>
                <c:pt idx="179">
                  <c:v>1.610999999999994</c:v>
                </c:pt>
                <c:pt idx="180">
                  <c:v>1.619999999999994</c:v>
                </c:pt>
                <c:pt idx="181">
                  <c:v>1.628999999999993</c:v>
                </c:pt>
                <c:pt idx="182">
                  <c:v>1.637999999999993</c:v>
                </c:pt>
                <c:pt idx="183">
                  <c:v>1.646999999999993</c:v>
                </c:pt>
                <c:pt idx="184">
                  <c:v>1.655999999999993</c:v>
                </c:pt>
                <c:pt idx="185">
                  <c:v>1.664999999999993</c:v>
                </c:pt>
                <c:pt idx="186">
                  <c:v>1.673999999999993</c:v>
                </c:pt>
                <c:pt idx="187">
                  <c:v>1.682999999999993</c:v>
                </c:pt>
                <c:pt idx="188">
                  <c:v>1.691999999999993</c:v>
                </c:pt>
                <c:pt idx="189">
                  <c:v>1.700999999999993</c:v>
                </c:pt>
                <c:pt idx="190">
                  <c:v>1.709999999999993</c:v>
                </c:pt>
                <c:pt idx="191">
                  <c:v>1.718999999999992</c:v>
                </c:pt>
                <c:pt idx="192">
                  <c:v>1.727999999999992</c:v>
                </c:pt>
                <c:pt idx="193">
                  <c:v>1.736999999999992</c:v>
                </c:pt>
                <c:pt idx="194">
                  <c:v>1.745999999999992</c:v>
                </c:pt>
                <c:pt idx="195">
                  <c:v>1.754999999999992</c:v>
                </c:pt>
                <c:pt idx="196">
                  <c:v>1.763999999999992</c:v>
                </c:pt>
                <c:pt idx="197">
                  <c:v>1.772999999999992</c:v>
                </c:pt>
                <c:pt idx="198">
                  <c:v>1.781999999999992</c:v>
                </c:pt>
                <c:pt idx="199">
                  <c:v>1.790999999999992</c:v>
                </c:pt>
                <c:pt idx="200">
                  <c:v>1.799999999999992</c:v>
                </c:pt>
                <c:pt idx="201">
                  <c:v>1.808999999999991</c:v>
                </c:pt>
                <c:pt idx="202">
                  <c:v>1.817999999999991</c:v>
                </c:pt>
                <c:pt idx="203">
                  <c:v>1.826999999999991</c:v>
                </c:pt>
                <c:pt idx="204">
                  <c:v>1.835999999999991</c:v>
                </c:pt>
                <c:pt idx="205">
                  <c:v>1.844999999999991</c:v>
                </c:pt>
                <c:pt idx="206">
                  <c:v>1.853999999999991</c:v>
                </c:pt>
                <c:pt idx="207">
                  <c:v>1.862999999999991</c:v>
                </c:pt>
                <c:pt idx="208">
                  <c:v>1.871999999999991</c:v>
                </c:pt>
                <c:pt idx="209">
                  <c:v>1.880999999999991</c:v>
                </c:pt>
                <c:pt idx="210">
                  <c:v>1.889999999999991</c:v>
                </c:pt>
                <c:pt idx="211">
                  <c:v>1.89899999999999</c:v>
                </c:pt>
                <c:pt idx="212">
                  <c:v>1.90799999999999</c:v>
                </c:pt>
                <c:pt idx="213">
                  <c:v>1.91699999999999</c:v>
                </c:pt>
                <c:pt idx="214">
                  <c:v>1.92599999999999</c:v>
                </c:pt>
                <c:pt idx="215">
                  <c:v>1.93499999999999</c:v>
                </c:pt>
                <c:pt idx="216">
                  <c:v>1.94399999999999</c:v>
                </c:pt>
                <c:pt idx="217">
                  <c:v>1.95299999999999</c:v>
                </c:pt>
                <c:pt idx="218">
                  <c:v>1.96199999999999</c:v>
                </c:pt>
                <c:pt idx="219">
                  <c:v>1.97099999999999</c:v>
                </c:pt>
                <c:pt idx="220">
                  <c:v>1.97999999999999</c:v>
                </c:pt>
                <c:pt idx="221">
                  <c:v>1.988999999999989</c:v>
                </c:pt>
                <c:pt idx="222">
                  <c:v>1.997999999999989</c:v>
                </c:pt>
                <c:pt idx="223">
                  <c:v>2.006999999999989</c:v>
                </c:pt>
                <c:pt idx="224">
                  <c:v>2.015999999999989</c:v>
                </c:pt>
                <c:pt idx="225">
                  <c:v>2.024999999999989</c:v>
                </c:pt>
                <c:pt idx="226">
                  <c:v>2.033999999999989</c:v>
                </c:pt>
                <c:pt idx="227">
                  <c:v>2.042999999999989</c:v>
                </c:pt>
                <c:pt idx="228">
                  <c:v>2.051999999999989</c:v>
                </c:pt>
                <c:pt idx="229">
                  <c:v>2.060999999999989</c:v>
                </c:pt>
                <c:pt idx="230">
                  <c:v>2.069999999999989</c:v>
                </c:pt>
                <c:pt idx="231">
                  <c:v>2.078999999999989</c:v>
                </c:pt>
                <c:pt idx="232">
                  <c:v>2.087999999999989</c:v>
                </c:pt>
                <c:pt idx="233">
                  <c:v>2.096999999999988</c:v>
                </c:pt>
                <c:pt idx="234">
                  <c:v>2.105999999999988</c:v>
                </c:pt>
                <c:pt idx="235">
                  <c:v>2.114999999999988</c:v>
                </c:pt>
                <c:pt idx="236">
                  <c:v>2.123999999999988</c:v>
                </c:pt>
                <c:pt idx="237">
                  <c:v>2.132999999999988</c:v>
                </c:pt>
                <c:pt idx="238">
                  <c:v>2.141999999999988</c:v>
                </c:pt>
                <c:pt idx="239">
                  <c:v>2.150999999999988</c:v>
                </c:pt>
                <c:pt idx="240">
                  <c:v>2.159999999999988</c:v>
                </c:pt>
                <c:pt idx="241">
                  <c:v>2.168999999999988</c:v>
                </c:pt>
                <c:pt idx="242">
                  <c:v>2.177999999999987</c:v>
                </c:pt>
                <c:pt idx="243">
                  <c:v>2.186999999999987</c:v>
                </c:pt>
                <c:pt idx="244">
                  <c:v>2.195999999999987</c:v>
                </c:pt>
                <c:pt idx="245">
                  <c:v>2.204999999999987</c:v>
                </c:pt>
                <c:pt idx="246">
                  <c:v>2.213999999999987</c:v>
                </c:pt>
                <c:pt idx="247">
                  <c:v>2.222999999999987</c:v>
                </c:pt>
                <c:pt idx="248">
                  <c:v>2.231999999999987</c:v>
                </c:pt>
                <c:pt idx="249">
                  <c:v>2.240999999999987</c:v>
                </c:pt>
                <c:pt idx="250">
                  <c:v>2.249999999999987</c:v>
                </c:pt>
                <c:pt idx="251">
                  <c:v>2.258999999999987</c:v>
                </c:pt>
                <c:pt idx="252">
                  <c:v>2.267999999999986</c:v>
                </c:pt>
                <c:pt idx="253">
                  <c:v>2.276999999999986</c:v>
                </c:pt>
                <c:pt idx="254">
                  <c:v>2.285999999999986</c:v>
                </c:pt>
                <c:pt idx="255">
                  <c:v>2.294999999999986</c:v>
                </c:pt>
                <c:pt idx="256">
                  <c:v>2.303999999999986</c:v>
                </c:pt>
                <c:pt idx="257">
                  <c:v>2.312999999999986</c:v>
                </c:pt>
                <c:pt idx="258">
                  <c:v>2.321999999999986</c:v>
                </c:pt>
                <c:pt idx="259">
                  <c:v>2.330999999999986</c:v>
                </c:pt>
                <c:pt idx="260">
                  <c:v>2.339999999999986</c:v>
                </c:pt>
                <c:pt idx="261">
                  <c:v>2.348999999999985</c:v>
                </c:pt>
                <c:pt idx="262">
                  <c:v>2.357999999999985</c:v>
                </c:pt>
                <c:pt idx="263">
                  <c:v>2.366999999999985</c:v>
                </c:pt>
                <c:pt idx="264">
                  <c:v>2.375999999999985</c:v>
                </c:pt>
                <c:pt idx="265">
                  <c:v>2.384999999999985</c:v>
                </c:pt>
                <c:pt idx="266">
                  <c:v>2.393999999999985</c:v>
                </c:pt>
                <c:pt idx="267">
                  <c:v>2.402999999999985</c:v>
                </c:pt>
                <c:pt idx="268">
                  <c:v>2.411999999999985</c:v>
                </c:pt>
                <c:pt idx="269">
                  <c:v>2.420999999999985</c:v>
                </c:pt>
                <c:pt idx="270">
                  <c:v>2.429999999999985</c:v>
                </c:pt>
                <c:pt idx="271">
                  <c:v>2.438999999999984</c:v>
                </c:pt>
                <c:pt idx="272">
                  <c:v>2.447999999999984</c:v>
                </c:pt>
                <c:pt idx="273">
                  <c:v>2.456999999999984</c:v>
                </c:pt>
                <c:pt idx="274">
                  <c:v>2.465999999999984</c:v>
                </c:pt>
                <c:pt idx="275">
                  <c:v>2.474999999999984</c:v>
                </c:pt>
                <c:pt idx="276">
                  <c:v>2.483999999999984</c:v>
                </c:pt>
                <c:pt idx="277">
                  <c:v>2.492999999999984</c:v>
                </c:pt>
                <c:pt idx="278">
                  <c:v>2.501999999999984</c:v>
                </c:pt>
                <c:pt idx="279">
                  <c:v>2.510999999999984</c:v>
                </c:pt>
                <c:pt idx="280">
                  <c:v>2.519999999999984</c:v>
                </c:pt>
                <c:pt idx="281">
                  <c:v>2.528999999999983</c:v>
                </c:pt>
                <c:pt idx="282">
                  <c:v>2.537999999999983</c:v>
                </c:pt>
                <c:pt idx="283">
                  <c:v>2.546999999999983</c:v>
                </c:pt>
                <c:pt idx="284">
                  <c:v>2.555999999999983</c:v>
                </c:pt>
                <c:pt idx="285">
                  <c:v>2.564999999999983</c:v>
                </c:pt>
                <c:pt idx="286">
                  <c:v>2.573999999999983</c:v>
                </c:pt>
                <c:pt idx="287">
                  <c:v>2.582999999999983</c:v>
                </c:pt>
                <c:pt idx="288">
                  <c:v>2.591999999999983</c:v>
                </c:pt>
                <c:pt idx="289">
                  <c:v>2.600999999999983</c:v>
                </c:pt>
                <c:pt idx="290">
                  <c:v>2.609999999999982</c:v>
                </c:pt>
                <c:pt idx="291">
                  <c:v>2.618999999999982</c:v>
                </c:pt>
                <c:pt idx="292">
                  <c:v>2.627999999999982</c:v>
                </c:pt>
                <c:pt idx="293">
                  <c:v>2.636999999999982</c:v>
                </c:pt>
                <c:pt idx="294">
                  <c:v>2.645999999999982</c:v>
                </c:pt>
                <c:pt idx="295">
                  <c:v>2.654999999999982</c:v>
                </c:pt>
                <c:pt idx="296">
                  <c:v>2.663999999999982</c:v>
                </c:pt>
                <c:pt idx="297">
                  <c:v>2.672999999999982</c:v>
                </c:pt>
                <c:pt idx="298">
                  <c:v>2.681999999999982</c:v>
                </c:pt>
                <c:pt idx="299">
                  <c:v>2.690999999999982</c:v>
                </c:pt>
                <c:pt idx="300">
                  <c:v>2.699999999999981</c:v>
                </c:pt>
                <c:pt idx="301">
                  <c:v>2.708999999999981</c:v>
                </c:pt>
                <c:pt idx="302">
                  <c:v>2.717999999999981</c:v>
                </c:pt>
                <c:pt idx="303">
                  <c:v>2.726999999999981</c:v>
                </c:pt>
                <c:pt idx="304">
                  <c:v>2.735999999999981</c:v>
                </c:pt>
                <c:pt idx="305">
                  <c:v>2.744999999999981</c:v>
                </c:pt>
                <c:pt idx="306">
                  <c:v>2.753999999999981</c:v>
                </c:pt>
                <c:pt idx="307">
                  <c:v>2.762999999999981</c:v>
                </c:pt>
                <c:pt idx="308">
                  <c:v>2.771999999999981</c:v>
                </c:pt>
                <c:pt idx="309">
                  <c:v>2.780999999999981</c:v>
                </c:pt>
                <c:pt idx="310">
                  <c:v>2.78999999999998</c:v>
                </c:pt>
                <c:pt idx="311">
                  <c:v>2.79899999999998</c:v>
                </c:pt>
                <c:pt idx="312">
                  <c:v>2.80799999999998</c:v>
                </c:pt>
                <c:pt idx="313">
                  <c:v>2.81699999999998</c:v>
                </c:pt>
                <c:pt idx="314">
                  <c:v>2.82599999999998</c:v>
                </c:pt>
                <c:pt idx="315">
                  <c:v>2.83499999999998</c:v>
                </c:pt>
                <c:pt idx="316">
                  <c:v>2.84399999999998</c:v>
                </c:pt>
                <c:pt idx="317">
                  <c:v>2.85299999999998</c:v>
                </c:pt>
                <c:pt idx="318">
                  <c:v>2.86199999999998</c:v>
                </c:pt>
                <c:pt idx="319">
                  <c:v>2.87099999999998</c:v>
                </c:pt>
                <c:pt idx="320">
                  <c:v>2.879999999999979</c:v>
                </c:pt>
                <c:pt idx="321">
                  <c:v>2.888999999999979</c:v>
                </c:pt>
                <c:pt idx="322">
                  <c:v>2.897999999999979</c:v>
                </c:pt>
                <c:pt idx="323">
                  <c:v>2.906999999999979</c:v>
                </c:pt>
                <c:pt idx="324">
                  <c:v>2.915999999999979</c:v>
                </c:pt>
                <c:pt idx="325">
                  <c:v>2.924999999999979</c:v>
                </c:pt>
                <c:pt idx="326">
                  <c:v>2.933999999999979</c:v>
                </c:pt>
                <c:pt idx="327">
                  <c:v>2.942999999999979</c:v>
                </c:pt>
                <c:pt idx="328">
                  <c:v>2.951999999999979</c:v>
                </c:pt>
                <c:pt idx="329">
                  <c:v>2.960999999999979</c:v>
                </c:pt>
                <c:pt idx="330">
                  <c:v>2.969999999999978</c:v>
                </c:pt>
                <c:pt idx="331">
                  <c:v>2.978999999999978</c:v>
                </c:pt>
                <c:pt idx="332">
                  <c:v>2.987999999999978</c:v>
                </c:pt>
                <c:pt idx="333">
                  <c:v>2.996999999999978</c:v>
                </c:pt>
                <c:pt idx="334">
                  <c:v>3.005999999999978</c:v>
                </c:pt>
                <c:pt idx="335">
                  <c:v>3.014999999999978</c:v>
                </c:pt>
                <c:pt idx="336">
                  <c:v>3.023999999999978</c:v>
                </c:pt>
                <c:pt idx="337">
                  <c:v>3.032999999999978</c:v>
                </c:pt>
                <c:pt idx="338">
                  <c:v>3.041999999999978</c:v>
                </c:pt>
                <c:pt idx="339">
                  <c:v>3.050999999999977</c:v>
                </c:pt>
                <c:pt idx="340">
                  <c:v>3.059999999999977</c:v>
                </c:pt>
                <c:pt idx="341">
                  <c:v>3.068999999999977</c:v>
                </c:pt>
                <c:pt idx="342">
                  <c:v>3.077999999999977</c:v>
                </c:pt>
                <c:pt idx="343">
                  <c:v>3.086999999999977</c:v>
                </c:pt>
                <c:pt idx="344">
                  <c:v>3.095999999999977</c:v>
                </c:pt>
                <c:pt idx="345">
                  <c:v>3.104999999999977</c:v>
                </c:pt>
                <c:pt idx="346">
                  <c:v>3.113999999999977</c:v>
                </c:pt>
                <c:pt idx="347">
                  <c:v>3.122999999999977</c:v>
                </c:pt>
                <c:pt idx="348">
                  <c:v>3.131999999999977</c:v>
                </c:pt>
                <c:pt idx="349">
                  <c:v>3.140999999999976</c:v>
                </c:pt>
                <c:pt idx="350">
                  <c:v>3.149999999999976</c:v>
                </c:pt>
                <c:pt idx="351">
                  <c:v>3.158999999999976</c:v>
                </c:pt>
                <c:pt idx="352">
                  <c:v>3.167999999999976</c:v>
                </c:pt>
                <c:pt idx="353">
                  <c:v>3.176999999999976</c:v>
                </c:pt>
                <c:pt idx="354">
                  <c:v>3.185999999999976</c:v>
                </c:pt>
                <c:pt idx="355">
                  <c:v>3.194999999999976</c:v>
                </c:pt>
                <c:pt idx="356">
                  <c:v>3.203999999999976</c:v>
                </c:pt>
                <c:pt idx="357">
                  <c:v>3.212999999999976</c:v>
                </c:pt>
                <c:pt idx="358">
                  <c:v>3.221999999999976</c:v>
                </c:pt>
                <c:pt idx="359">
                  <c:v>3.230999999999975</c:v>
                </c:pt>
                <c:pt idx="360">
                  <c:v>3.239999999999975</c:v>
                </c:pt>
                <c:pt idx="361">
                  <c:v>3.248999999999975</c:v>
                </c:pt>
                <c:pt idx="362">
                  <c:v>3.257999999999975</c:v>
                </c:pt>
                <c:pt idx="363">
                  <c:v>3.266999999999975</c:v>
                </c:pt>
                <c:pt idx="364">
                  <c:v>3.275999999999975</c:v>
                </c:pt>
                <c:pt idx="365">
                  <c:v>3.284999999999975</c:v>
                </c:pt>
                <c:pt idx="366">
                  <c:v>3.293999999999975</c:v>
                </c:pt>
                <c:pt idx="367">
                  <c:v>3.302999999999975</c:v>
                </c:pt>
                <c:pt idx="368">
                  <c:v>3.311999999999974</c:v>
                </c:pt>
                <c:pt idx="369">
                  <c:v>3.320999999999974</c:v>
                </c:pt>
                <c:pt idx="370">
                  <c:v>3.329999999999974</c:v>
                </c:pt>
                <c:pt idx="371">
                  <c:v>3.338999999999974</c:v>
                </c:pt>
                <c:pt idx="372">
                  <c:v>3.347999999999974</c:v>
                </c:pt>
                <c:pt idx="373">
                  <c:v>3.356999999999974</c:v>
                </c:pt>
                <c:pt idx="374">
                  <c:v>3.365999999999974</c:v>
                </c:pt>
                <c:pt idx="375">
                  <c:v>3.374999999999974</c:v>
                </c:pt>
                <c:pt idx="376">
                  <c:v>3.383999999999974</c:v>
                </c:pt>
                <c:pt idx="377">
                  <c:v>3.392999999999974</c:v>
                </c:pt>
                <c:pt idx="378">
                  <c:v>3.401999999999973</c:v>
                </c:pt>
                <c:pt idx="379">
                  <c:v>3.410999999999973</c:v>
                </c:pt>
                <c:pt idx="380">
                  <c:v>3.419999999999973</c:v>
                </c:pt>
                <c:pt idx="381">
                  <c:v>3.428999999999973</c:v>
                </c:pt>
                <c:pt idx="382">
                  <c:v>3.437999999999973</c:v>
                </c:pt>
                <c:pt idx="383">
                  <c:v>3.446999999999973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'Analytical Flight Path'!$F$2:$F$502</c:f>
              <c:numCache>
                <c:formatCode>General</c:formatCode>
                <c:ptCount val="501"/>
                <c:pt idx="0">
                  <c:v>10.0</c:v>
                </c:pt>
                <c:pt idx="1">
                  <c:v>10.12446361042192</c:v>
                </c:pt>
                <c:pt idx="2">
                  <c:v>10.24813261084384</c:v>
                </c:pt>
                <c:pt idx="3">
                  <c:v>10.37100700126576</c:v>
                </c:pt>
                <c:pt idx="4">
                  <c:v>10.49308678168768</c:v>
                </c:pt>
                <c:pt idx="5">
                  <c:v>10.6143719521096</c:v>
                </c:pt>
                <c:pt idx="6">
                  <c:v>10.73486251253152</c:v>
                </c:pt>
                <c:pt idx="7">
                  <c:v>10.85455846295344</c:v>
                </c:pt>
                <c:pt idx="8">
                  <c:v>10.97345980337536</c:v>
                </c:pt>
                <c:pt idx="9">
                  <c:v>11.09156653379728</c:v>
                </c:pt>
                <c:pt idx="10">
                  <c:v>11.20887865421921</c:v>
                </c:pt>
                <c:pt idx="11">
                  <c:v>11.32539616464113</c:v>
                </c:pt>
                <c:pt idx="12">
                  <c:v>11.44111906506305</c:v>
                </c:pt>
                <c:pt idx="13">
                  <c:v>11.55604735548497</c:v>
                </c:pt>
                <c:pt idx="14">
                  <c:v>11.67018103590689</c:v>
                </c:pt>
                <c:pt idx="15">
                  <c:v>11.78352010632881</c:v>
                </c:pt>
                <c:pt idx="16">
                  <c:v>11.89606456675073</c:v>
                </c:pt>
                <c:pt idx="17">
                  <c:v>12.00781441717265</c:v>
                </c:pt>
                <c:pt idx="18">
                  <c:v>12.11876965759457</c:v>
                </c:pt>
                <c:pt idx="19">
                  <c:v>12.22893028801649</c:v>
                </c:pt>
                <c:pt idx="20">
                  <c:v>12.33829630843841</c:v>
                </c:pt>
                <c:pt idx="21">
                  <c:v>12.44686771886033</c:v>
                </c:pt>
                <c:pt idx="22">
                  <c:v>12.55464451928225</c:v>
                </c:pt>
                <c:pt idx="23">
                  <c:v>12.66162670970417</c:v>
                </c:pt>
                <c:pt idx="24">
                  <c:v>12.76781429012609</c:v>
                </c:pt>
                <c:pt idx="25">
                  <c:v>12.87320726054801</c:v>
                </c:pt>
                <c:pt idx="26">
                  <c:v>12.97780562096994</c:v>
                </c:pt>
                <c:pt idx="27">
                  <c:v>13.08160937139186</c:v>
                </c:pt>
                <c:pt idx="28">
                  <c:v>13.18461851181378</c:v>
                </c:pt>
                <c:pt idx="29">
                  <c:v>13.2868330422357</c:v>
                </c:pt>
                <c:pt idx="30">
                  <c:v>13.38825296265762</c:v>
                </c:pt>
                <c:pt idx="31">
                  <c:v>13.48887827307954</c:v>
                </c:pt>
                <c:pt idx="32">
                  <c:v>13.58870897350146</c:v>
                </c:pt>
                <c:pt idx="33">
                  <c:v>13.68774506392338</c:v>
                </c:pt>
                <c:pt idx="34">
                  <c:v>13.7859865443453</c:v>
                </c:pt>
                <c:pt idx="35">
                  <c:v>13.88343341476722</c:v>
                </c:pt>
                <c:pt idx="36">
                  <c:v>13.98008567518914</c:v>
                </c:pt>
                <c:pt idx="37">
                  <c:v>14.07594332561106</c:v>
                </c:pt>
                <c:pt idx="38">
                  <c:v>14.17100636603298</c:v>
                </c:pt>
                <c:pt idx="39">
                  <c:v>14.2652747964549</c:v>
                </c:pt>
                <c:pt idx="40">
                  <c:v>14.35874861687682</c:v>
                </c:pt>
                <c:pt idx="41">
                  <c:v>14.45142782729874</c:v>
                </c:pt>
                <c:pt idx="42">
                  <c:v>14.54331242772066</c:v>
                </c:pt>
                <c:pt idx="43">
                  <c:v>14.63440241814259</c:v>
                </c:pt>
                <c:pt idx="44">
                  <c:v>14.72469779856451</c:v>
                </c:pt>
                <c:pt idx="45">
                  <c:v>14.81419856898643</c:v>
                </c:pt>
                <c:pt idx="46">
                  <c:v>14.90290472940835</c:v>
                </c:pt>
                <c:pt idx="47">
                  <c:v>14.99081627983027</c:v>
                </c:pt>
                <c:pt idx="48">
                  <c:v>15.07793322025219</c:v>
                </c:pt>
                <c:pt idx="49">
                  <c:v>15.16425555067411</c:v>
                </c:pt>
                <c:pt idx="50">
                  <c:v>15.24978327109603</c:v>
                </c:pt>
                <c:pt idx="51">
                  <c:v>15.33451638151795</c:v>
                </c:pt>
                <c:pt idx="52">
                  <c:v>15.41845488193987</c:v>
                </c:pt>
                <c:pt idx="53">
                  <c:v>15.50159877236179</c:v>
                </c:pt>
                <c:pt idx="54">
                  <c:v>15.58394805278371</c:v>
                </c:pt>
                <c:pt idx="55">
                  <c:v>15.66550272320563</c:v>
                </c:pt>
                <c:pt idx="56">
                  <c:v>15.74626278362755</c:v>
                </c:pt>
                <c:pt idx="57">
                  <c:v>15.82622823404947</c:v>
                </c:pt>
                <c:pt idx="58">
                  <c:v>15.90539907447139</c:v>
                </c:pt>
                <c:pt idx="59">
                  <c:v>15.98377530489331</c:v>
                </c:pt>
                <c:pt idx="60">
                  <c:v>16.06135692531523</c:v>
                </c:pt>
                <c:pt idx="61">
                  <c:v>16.13814393573715</c:v>
                </c:pt>
                <c:pt idx="62">
                  <c:v>16.21413633615908</c:v>
                </c:pt>
                <c:pt idx="63">
                  <c:v>16.289334126581</c:v>
                </c:pt>
                <c:pt idx="64">
                  <c:v>16.36373730700292</c:v>
                </c:pt>
                <c:pt idx="65">
                  <c:v>16.43734587742484</c:v>
                </c:pt>
                <c:pt idx="66">
                  <c:v>16.51015983784676</c:v>
                </c:pt>
                <c:pt idx="67">
                  <c:v>16.58217918826868</c:v>
                </c:pt>
                <c:pt idx="68">
                  <c:v>16.6534039286906</c:v>
                </c:pt>
                <c:pt idx="69">
                  <c:v>16.72383405911252</c:v>
                </c:pt>
                <c:pt idx="70">
                  <c:v>16.79346957953444</c:v>
                </c:pt>
                <c:pt idx="71">
                  <c:v>16.86231048995636</c:v>
                </c:pt>
                <c:pt idx="72">
                  <c:v>16.93035679037828</c:v>
                </c:pt>
                <c:pt idx="73">
                  <c:v>16.9976084808002</c:v>
                </c:pt>
                <c:pt idx="74">
                  <c:v>17.06406556122212</c:v>
                </c:pt>
                <c:pt idx="75">
                  <c:v>17.12972803164404</c:v>
                </c:pt>
                <c:pt idx="76">
                  <c:v>17.19459589206597</c:v>
                </c:pt>
                <c:pt idx="77">
                  <c:v>17.25866914248789</c:v>
                </c:pt>
                <c:pt idx="78">
                  <c:v>17.32194778290981</c:v>
                </c:pt>
                <c:pt idx="79">
                  <c:v>17.38443181333173</c:v>
                </c:pt>
                <c:pt idx="80">
                  <c:v>17.44612123375364</c:v>
                </c:pt>
                <c:pt idx="81">
                  <c:v>17.50701604417557</c:v>
                </c:pt>
                <c:pt idx="82">
                  <c:v>17.56711624459749</c:v>
                </c:pt>
                <c:pt idx="83">
                  <c:v>17.62642183501941</c:v>
                </c:pt>
                <c:pt idx="84">
                  <c:v>17.68493281544133</c:v>
                </c:pt>
                <c:pt idx="85">
                  <c:v>17.74264918586325</c:v>
                </c:pt>
                <c:pt idx="86">
                  <c:v>17.79957094628517</c:v>
                </c:pt>
                <c:pt idx="87">
                  <c:v>17.85569809670709</c:v>
                </c:pt>
                <c:pt idx="88">
                  <c:v>17.91103063712901</c:v>
                </c:pt>
                <c:pt idx="89">
                  <c:v>17.96556856755093</c:v>
                </c:pt>
                <c:pt idx="90">
                  <c:v>18.01931188797285</c:v>
                </c:pt>
                <c:pt idx="91">
                  <c:v>18.07226059839477</c:v>
                </c:pt>
                <c:pt idx="92">
                  <c:v>18.1244146988167</c:v>
                </c:pt>
                <c:pt idx="93">
                  <c:v>18.17577418923861</c:v>
                </c:pt>
                <c:pt idx="94">
                  <c:v>18.22633906966053</c:v>
                </c:pt>
                <c:pt idx="95">
                  <c:v>18.27610934008246</c:v>
                </c:pt>
                <c:pt idx="96">
                  <c:v>18.32508500050437</c:v>
                </c:pt>
                <c:pt idx="97">
                  <c:v>18.3732660509263</c:v>
                </c:pt>
                <c:pt idx="98">
                  <c:v>18.42065249134821</c:v>
                </c:pt>
                <c:pt idx="99">
                  <c:v>18.46724432177014</c:v>
                </c:pt>
                <c:pt idx="100">
                  <c:v>18.51304154219206</c:v>
                </c:pt>
                <c:pt idx="101">
                  <c:v>18.55804415261398</c:v>
                </c:pt>
                <c:pt idx="102">
                  <c:v>18.6022521530359</c:v>
                </c:pt>
                <c:pt idx="103">
                  <c:v>18.64566554345782</c:v>
                </c:pt>
                <c:pt idx="104">
                  <c:v>18.68828432387974</c:v>
                </c:pt>
                <c:pt idx="105">
                  <c:v>18.73010849430166</c:v>
                </c:pt>
                <c:pt idx="106">
                  <c:v>18.77113805472358</c:v>
                </c:pt>
                <c:pt idx="107">
                  <c:v>18.8113730051455</c:v>
                </c:pt>
                <c:pt idx="108">
                  <c:v>18.85081334556742</c:v>
                </c:pt>
                <c:pt idx="109">
                  <c:v>18.88945907598934</c:v>
                </c:pt>
                <c:pt idx="110">
                  <c:v>18.92731019641126</c:v>
                </c:pt>
                <c:pt idx="111">
                  <c:v>18.96436670683318</c:v>
                </c:pt>
                <c:pt idx="112">
                  <c:v>19.0006286072551</c:v>
                </c:pt>
                <c:pt idx="113">
                  <c:v>19.03609589767703</c:v>
                </c:pt>
                <c:pt idx="114">
                  <c:v>19.07076857809895</c:v>
                </c:pt>
                <c:pt idx="115">
                  <c:v>19.10464664852086</c:v>
                </c:pt>
                <c:pt idx="116">
                  <c:v>19.13773010894278</c:v>
                </c:pt>
                <c:pt idx="117">
                  <c:v>19.1700189593647</c:v>
                </c:pt>
                <c:pt idx="118">
                  <c:v>19.20151319978662</c:v>
                </c:pt>
                <c:pt idx="119">
                  <c:v>19.23221283020855</c:v>
                </c:pt>
                <c:pt idx="120">
                  <c:v>19.26211785063047</c:v>
                </c:pt>
                <c:pt idx="121">
                  <c:v>19.29122826105239</c:v>
                </c:pt>
                <c:pt idx="122">
                  <c:v>19.31954406147431</c:v>
                </c:pt>
                <c:pt idx="123">
                  <c:v>19.34706525189622</c:v>
                </c:pt>
                <c:pt idx="124">
                  <c:v>19.37379183231815</c:v>
                </c:pt>
                <c:pt idx="125">
                  <c:v>19.39972380274007</c:v>
                </c:pt>
                <c:pt idx="126">
                  <c:v>19.42486116316199</c:v>
                </c:pt>
                <c:pt idx="127">
                  <c:v>19.44920391358391</c:v>
                </c:pt>
                <c:pt idx="128">
                  <c:v>19.47275205400583</c:v>
                </c:pt>
                <c:pt idx="129">
                  <c:v>19.49550558442775</c:v>
                </c:pt>
                <c:pt idx="130">
                  <c:v>19.51746450484967</c:v>
                </c:pt>
                <c:pt idx="131">
                  <c:v>19.53862881527159</c:v>
                </c:pt>
                <c:pt idx="132">
                  <c:v>19.55899851569351</c:v>
                </c:pt>
                <c:pt idx="133">
                  <c:v>19.57857360611543</c:v>
                </c:pt>
                <c:pt idx="134">
                  <c:v>19.59735408653735</c:v>
                </c:pt>
                <c:pt idx="135">
                  <c:v>19.61533995695927</c:v>
                </c:pt>
                <c:pt idx="136">
                  <c:v>19.63253121738119</c:v>
                </c:pt>
                <c:pt idx="137">
                  <c:v>19.64892786780311</c:v>
                </c:pt>
                <c:pt idx="138">
                  <c:v>19.66452990822503</c:v>
                </c:pt>
                <c:pt idx="139">
                  <c:v>19.67933733864695</c:v>
                </c:pt>
                <c:pt idx="140">
                  <c:v>19.69335015906887</c:v>
                </c:pt>
                <c:pt idx="141">
                  <c:v>19.7065683694908</c:v>
                </c:pt>
                <c:pt idx="142">
                  <c:v>19.71899196991271</c:v>
                </c:pt>
                <c:pt idx="143">
                  <c:v>19.73062096033464</c:v>
                </c:pt>
                <c:pt idx="144">
                  <c:v>19.74145534075655</c:v>
                </c:pt>
                <c:pt idx="145">
                  <c:v>19.75149511117847</c:v>
                </c:pt>
                <c:pt idx="146">
                  <c:v>19.7607402716004</c:v>
                </c:pt>
                <c:pt idx="147">
                  <c:v>19.76919082202232</c:v>
                </c:pt>
                <c:pt idx="148">
                  <c:v>19.77684676244424</c:v>
                </c:pt>
                <c:pt idx="149">
                  <c:v>19.78370809286616</c:v>
                </c:pt>
                <c:pt idx="150">
                  <c:v>19.78977481328808</c:v>
                </c:pt>
                <c:pt idx="151">
                  <c:v>19.79504692371</c:v>
                </c:pt>
                <c:pt idx="152">
                  <c:v>19.79952442413192</c:v>
                </c:pt>
                <c:pt idx="153">
                  <c:v>19.80320731455384</c:v>
                </c:pt>
                <c:pt idx="154">
                  <c:v>19.80609559497576</c:v>
                </c:pt>
                <c:pt idx="155">
                  <c:v>19.80818926539769</c:v>
                </c:pt>
                <c:pt idx="156">
                  <c:v>19.80948832581961</c:v>
                </c:pt>
                <c:pt idx="157">
                  <c:v>19.80999277624153</c:v>
                </c:pt>
                <c:pt idx="158">
                  <c:v>19.80970261666345</c:v>
                </c:pt>
                <c:pt idx="159">
                  <c:v>19.80861784708537</c:v>
                </c:pt>
                <c:pt idx="160">
                  <c:v>19.80673846750729</c:v>
                </c:pt>
                <c:pt idx="161">
                  <c:v>19.80406447792921</c:v>
                </c:pt>
                <c:pt idx="162">
                  <c:v>19.80059587835113</c:v>
                </c:pt>
                <c:pt idx="163">
                  <c:v>19.79633266877305</c:v>
                </c:pt>
                <c:pt idx="164">
                  <c:v>19.79127484919497</c:v>
                </c:pt>
                <c:pt idx="165">
                  <c:v>19.78542241961689</c:v>
                </c:pt>
                <c:pt idx="166">
                  <c:v>19.77877538003882</c:v>
                </c:pt>
                <c:pt idx="167">
                  <c:v>19.77133373046074</c:v>
                </c:pt>
                <c:pt idx="168">
                  <c:v>19.76309747088266</c:v>
                </c:pt>
                <c:pt idx="169">
                  <c:v>19.75406660130458</c:v>
                </c:pt>
                <c:pt idx="170">
                  <c:v>19.7442411217265</c:v>
                </c:pt>
                <c:pt idx="171">
                  <c:v>19.73362103214842</c:v>
                </c:pt>
                <c:pt idx="172">
                  <c:v>19.72220633257034</c:v>
                </c:pt>
                <c:pt idx="173">
                  <c:v>19.70999702299226</c:v>
                </c:pt>
                <c:pt idx="174">
                  <c:v>19.69699310341418</c:v>
                </c:pt>
                <c:pt idx="175">
                  <c:v>19.6831945738361</c:v>
                </c:pt>
                <c:pt idx="176">
                  <c:v>19.66860143425803</c:v>
                </c:pt>
                <c:pt idx="177">
                  <c:v>19.65321368467995</c:v>
                </c:pt>
                <c:pt idx="178">
                  <c:v>19.63703132510187</c:v>
                </c:pt>
                <c:pt idx="179">
                  <c:v>19.62005435552379</c:v>
                </c:pt>
                <c:pt idx="180">
                  <c:v>19.60228277594571</c:v>
                </c:pt>
                <c:pt idx="181">
                  <c:v>19.58371658636763</c:v>
                </c:pt>
                <c:pt idx="182">
                  <c:v>19.56435578678956</c:v>
                </c:pt>
                <c:pt idx="183">
                  <c:v>19.54420037721147</c:v>
                </c:pt>
                <c:pt idx="184">
                  <c:v>19.52325035763339</c:v>
                </c:pt>
                <c:pt idx="185">
                  <c:v>19.50150572805532</c:v>
                </c:pt>
                <c:pt idx="186">
                  <c:v>19.47896648847724</c:v>
                </c:pt>
                <c:pt idx="187">
                  <c:v>19.45563263889916</c:v>
                </c:pt>
                <c:pt idx="188">
                  <c:v>19.43150417932108</c:v>
                </c:pt>
                <c:pt idx="189">
                  <c:v>19.406581109743</c:v>
                </c:pt>
                <c:pt idx="190">
                  <c:v>19.38086343016493</c:v>
                </c:pt>
                <c:pt idx="191">
                  <c:v>19.35435114058685</c:v>
                </c:pt>
                <c:pt idx="192">
                  <c:v>19.32704424100876</c:v>
                </c:pt>
                <c:pt idx="193">
                  <c:v>19.29894273143069</c:v>
                </c:pt>
                <c:pt idx="194">
                  <c:v>19.27004661185261</c:v>
                </c:pt>
                <c:pt idx="195">
                  <c:v>19.24035588227453</c:v>
                </c:pt>
                <c:pt idx="196">
                  <c:v>19.20987054269646</c:v>
                </c:pt>
                <c:pt idx="197">
                  <c:v>19.17859059311838</c:v>
                </c:pt>
                <c:pt idx="198">
                  <c:v>19.1465160335403</c:v>
                </c:pt>
                <c:pt idx="199">
                  <c:v>19.11364686396222</c:v>
                </c:pt>
                <c:pt idx="200">
                  <c:v>19.07998308438414</c:v>
                </c:pt>
                <c:pt idx="201">
                  <c:v>19.04552469480606</c:v>
                </c:pt>
                <c:pt idx="202">
                  <c:v>19.01027169522798</c:v>
                </c:pt>
                <c:pt idx="203">
                  <c:v>18.9742240856499</c:v>
                </c:pt>
                <c:pt idx="204">
                  <c:v>18.93738186607183</c:v>
                </c:pt>
                <c:pt idx="205">
                  <c:v>18.89974503649375</c:v>
                </c:pt>
                <c:pt idx="206">
                  <c:v>18.86131359691567</c:v>
                </c:pt>
                <c:pt idx="207">
                  <c:v>18.8220875473376</c:v>
                </c:pt>
                <c:pt idx="208">
                  <c:v>18.78206688775952</c:v>
                </c:pt>
                <c:pt idx="209">
                  <c:v>18.74125161818144</c:v>
                </c:pt>
                <c:pt idx="210">
                  <c:v>18.69964173860336</c:v>
                </c:pt>
                <c:pt idx="211">
                  <c:v>18.65723724902528</c:v>
                </c:pt>
                <c:pt idx="212">
                  <c:v>18.6140381494472</c:v>
                </c:pt>
                <c:pt idx="213">
                  <c:v>18.57004443986913</c:v>
                </c:pt>
                <c:pt idx="214">
                  <c:v>18.52525612029105</c:v>
                </c:pt>
                <c:pt idx="215">
                  <c:v>18.47967319071297</c:v>
                </c:pt>
                <c:pt idx="216">
                  <c:v>18.43329565113489</c:v>
                </c:pt>
                <c:pt idx="217">
                  <c:v>18.38612350155681</c:v>
                </c:pt>
                <c:pt idx="218">
                  <c:v>18.33815674197874</c:v>
                </c:pt>
                <c:pt idx="219">
                  <c:v>18.28939537240066</c:v>
                </c:pt>
                <c:pt idx="220">
                  <c:v>18.23983939282258</c:v>
                </c:pt>
                <c:pt idx="221">
                  <c:v>18.1894888032445</c:v>
                </c:pt>
                <c:pt idx="222">
                  <c:v>18.13834360366642</c:v>
                </c:pt>
                <c:pt idx="223">
                  <c:v>18.08640379408834</c:v>
                </c:pt>
                <c:pt idx="224">
                  <c:v>18.03366937451026</c:v>
                </c:pt>
                <c:pt idx="225">
                  <c:v>17.98014034493219</c:v>
                </c:pt>
                <c:pt idx="226">
                  <c:v>17.92581670535411</c:v>
                </c:pt>
                <c:pt idx="227">
                  <c:v>17.87069845577603</c:v>
                </c:pt>
                <c:pt idx="228">
                  <c:v>17.81478559619796</c:v>
                </c:pt>
                <c:pt idx="229">
                  <c:v>17.75807812661988</c:v>
                </c:pt>
                <c:pt idx="230">
                  <c:v>17.7005760470418</c:v>
                </c:pt>
                <c:pt idx="231">
                  <c:v>17.64227935746372</c:v>
                </c:pt>
                <c:pt idx="232">
                  <c:v>17.58318805788564</c:v>
                </c:pt>
                <c:pt idx="233">
                  <c:v>17.52330214830756</c:v>
                </c:pt>
                <c:pt idx="234">
                  <c:v>17.46262162872949</c:v>
                </c:pt>
                <c:pt idx="235">
                  <c:v>17.40114649915141</c:v>
                </c:pt>
                <c:pt idx="236">
                  <c:v>17.33887675957333</c:v>
                </c:pt>
                <c:pt idx="237">
                  <c:v>17.27581240999525</c:v>
                </c:pt>
                <c:pt idx="238">
                  <c:v>17.21195345041717</c:v>
                </c:pt>
                <c:pt idx="239">
                  <c:v>17.1472998808391</c:v>
                </c:pt>
                <c:pt idx="240">
                  <c:v>17.08185170126102</c:v>
                </c:pt>
                <c:pt idx="241">
                  <c:v>17.01560891168295</c:v>
                </c:pt>
                <c:pt idx="242">
                  <c:v>16.94857151210487</c:v>
                </c:pt>
                <c:pt idx="243">
                  <c:v>16.88073950252679</c:v>
                </c:pt>
                <c:pt idx="244">
                  <c:v>16.81211288294871</c:v>
                </c:pt>
                <c:pt idx="245">
                  <c:v>16.74269165337063</c:v>
                </c:pt>
                <c:pt idx="246">
                  <c:v>16.67247581379255</c:v>
                </c:pt>
                <c:pt idx="247">
                  <c:v>16.60146536421447</c:v>
                </c:pt>
                <c:pt idx="248">
                  <c:v>16.5296603046364</c:v>
                </c:pt>
                <c:pt idx="249">
                  <c:v>16.45706063505832</c:v>
                </c:pt>
                <c:pt idx="250">
                  <c:v>16.38366635548024</c:v>
                </c:pt>
                <c:pt idx="251">
                  <c:v>16.30947746590217</c:v>
                </c:pt>
                <c:pt idx="252">
                  <c:v>16.2344939663241</c:v>
                </c:pt>
                <c:pt idx="253">
                  <c:v>16.15871585674602</c:v>
                </c:pt>
                <c:pt idx="254">
                  <c:v>16.08214313716794</c:v>
                </c:pt>
                <c:pt idx="255">
                  <c:v>16.00477580758986</c:v>
                </c:pt>
                <c:pt idx="256">
                  <c:v>15.92661386801178</c:v>
                </c:pt>
                <c:pt idx="257">
                  <c:v>15.8476573184337</c:v>
                </c:pt>
                <c:pt idx="258">
                  <c:v>15.76790615885563</c:v>
                </c:pt>
                <c:pt idx="259">
                  <c:v>15.68736038927755</c:v>
                </c:pt>
                <c:pt idx="260">
                  <c:v>15.60602000969947</c:v>
                </c:pt>
                <c:pt idx="261">
                  <c:v>15.5238850201214</c:v>
                </c:pt>
                <c:pt idx="262">
                  <c:v>15.44095542054332</c:v>
                </c:pt>
                <c:pt idx="263">
                  <c:v>15.35723121096524</c:v>
                </c:pt>
                <c:pt idx="264">
                  <c:v>15.27271239138717</c:v>
                </c:pt>
                <c:pt idx="265">
                  <c:v>15.18739896180909</c:v>
                </c:pt>
                <c:pt idx="266">
                  <c:v>15.10129092223101</c:v>
                </c:pt>
                <c:pt idx="267">
                  <c:v>15.01438827265293</c:v>
                </c:pt>
                <c:pt idx="268">
                  <c:v>14.92669101307485</c:v>
                </c:pt>
                <c:pt idx="269">
                  <c:v>14.83819914349678</c:v>
                </c:pt>
                <c:pt idx="270">
                  <c:v>14.7489126639187</c:v>
                </c:pt>
                <c:pt idx="271">
                  <c:v>14.65883157434062</c:v>
                </c:pt>
                <c:pt idx="272">
                  <c:v>14.56795587476255</c:v>
                </c:pt>
                <c:pt idx="273">
                  <c:v>14.47628556518447</c:v>
                </c:pt>
                <c:pt idx="274">
                  <c:v>14.38382064560639</c:v>
                </c:pt>
                <c:pt idx="275">
                  <c:v>14.29056111602832</c:v>
                </c:pt>
                <c:pt idx="276">
                  <c:v>14.19650697645024</c:v>
                </c:pt>
                <c:pt idx="277">
                  <c:v>14.10165822687216</c:v>
                </c:pt>
                <c:pt idx="278">
                  <c:v>14.00601486729409</c:v>
                </c:pt>
                <c:pt idx="279">
                  <c:v>13.90957689771601</c:v>
                </c:pt>
                <c:pt idx="280">
                  <c:v>13.81234431813794</c:v>
                </c:pt>
                <c:pt idx="281">
                  <c:v>13.71431712855986</c:v>
                </c:pt>
                <c:pt idx="282">
                  <c:v>13.61549532898178</c:v>
                </c:pt>
                <c:pt idx="283">
                  <c:v>13.5158789194037</c:v>
                </c:pt>
                <c:pt idx="284">
                  <c:v>13.41546789982562</c:v>
                </c:pt>
                <c:pt idx="285">
                  <c:v>13.31426227024755</c:v>
                </c:pt>
                <c:pt idx="286">
                  <c:v>13.21226203066947</c:v>
                </c:pt>
                <c:pt idx="287">
                  <c:v>13.10946718109139</c:v>
                </c:pt>
                <c:pt idx="288">
                  <c:v>13.00587772151331</c:v>
                </c:pt>
                <c:pt idx="289">
                  <c:v>12.90149365193524</c:v>
                </c:pt>
                <c:pt idx="290">
                  <c:v>12.79631497235717</c:v>
                </c:pt>
                <c:pt idx="291">
                  <c:v>12.69034168277908</c:v>
                </c:pt>
                <c:pt idx="292">
                  <c:v>12.58357378320101</c:v>
                </c:pt>
                <c:pt idx="293">
                  <c:v>12.47601127362294</c:v>
                </c:pt>
                <c:pt idx="294">
                  <c:v>12.36765415404486</c:v>
                </c:pt>
                <c:pt idx="295">
                  <c:v>12.25850242446678</c:v>
                </c:pt>
                <c:pt idx="296">
                  <c:v>12.1485560848887</c:v>
                </c:pt>
                <c:pt idx="297">
                  <c:v>12.03781513531063</c:v>
                </c:pt>
                <c:pt idx="298">
                  <c:v>11.92627957573254</c:v>
                </c:pt>
                <c:pt idx="299">
                  <c:v>11.81394940615447</c:v>
                </c:pt>
                <c:pt idx="300">
                  <c:v>11.70082462657639</c:v>
                </c:pt>
                <c:pt idx="301">
                  <c:v>11.58690523699832</c:v>
                </c:pt>
                <c:pt idx="302">
                  <c:v>11.47219123742024</c:v>
                </c:pt>
                <c:pt idx="303">
                  <c:v>11.35668262784217</c:v>
                </c:pt>
                <c:pt idx="304">
                  <c:v>11.24037940826409</c:v>
                </c:pt>
                <c:pt idx="305">
                  <c:v>11.12328157868601</c:v>
                </c:pt>
                <c:pt idx="306">
                  <c:v>11.00538913910794</c:v>
                </c:pt>
                <c:pt idx="307">
                  <c:v>10.88670208952986</c:v>
                </c:pt>
                <c:pt idx="308">
                  <c:v>10.76722042995178</c:v>
                </c:pt>
                <c:pt idx="309">
                  <c:v>10.64694416037371</c:v>
                </c:pt>
                <c:pt idx="310">
                  <c:v>10.52587328079564</c:v>
                </c:pt>
                <c:pt idx="311">
                  <c:v>10.40400779121756</c:v>
                </c:pt>
                <c:pt idx="312">
                  <c:v>10.28134769163948</c:v>
                </c:pt>
                <c:pt idx="313">
                  <c:v>10.1578929820614</c:v>
                </c:pt>
                <c:pt idx="314">
                  <c:v>10.03364366248332</c:v>
                </c:pt>
                <c:pt idx="315">
                  <c:v>9.90859973290525</c:v>
                </c:pt>
                <c:pt idx="316">
                  <c:v>9.782761193327168</c:v>
                </c:pt>
                <c:pt idx="317">
                  <c:v>9.6561280437491</c:v>
                </c:pt>
                <c:pt idx="318">
                  <c:v>9.528700284171016</c:v>
                </c:pt>
                <c:pt idx="319">
                  <c:v>9.40047791459294</c:v>
                </c:pt>
                <c:pt idx="320">
                  <c:v>9.271460935014865</c:v>
                </c:pt>
                <c:pt idx="321">
                  <c:v>9.141649345436797</c:v>
                </c:pt>
                <c:pt idx="322">
                  <c:v>9.011043145858714</c:v>
                </c:pt>
                <c:pt idx="323">
                  <c:v>8.87964233628064</c:v>
                </c:pt>
                <c:pt idx="324">
                  <c:v>8.747446916702564</c:v>
                </c:pt>
                <c:pt idx="325">
                  <c:v>8.61445688712449</c:v>
                </c:pt>
                <c:pt idx="326">
                  <c:v>8.480672247546415</c:v>
                </c:pt>
                <c:pt idx="327">
                  <c:v>8.346092997968334</c:v>
                </c:pt>
                <c:pt idx="328">
                  <c:v>8.21071913839026</c:v>
                </c:pt>
                <c:pt idx="329">
                  <c:v>8.074550668812186</c:v>
                </c:pt>
                <c:pt idx="330">
                  <c:v>7.937587589234105</c:v>
                </c:pt>
                <c:pt idx="331">
                  <c:v>7.799829899656032</c:v>
                </c:pt>
                <c:pt idx="332">
                  <c:v>7.661277600077952</c:v>
                </c:pt>
                <c:pt idx="333">
                  <c:v>7.521930690499886</c:v>
                </c:pt>
                <c:pt idx="334">
                  <c:v>7.381789170921805</c:v>
                </c:pt>
                <c:pt idx="335">
                  <c:v>7.240853041343726</c:v>
                </c:pt>
                <c:pt idx="336">
                  <c:v>7.099122301765654</c:v>
                </c:pt>
                <c:pt idx="337">
                  <c:v>6.956596952187581</c:v>
                </c:pt>
                <c:pt idx="338">
                  <c:v>6.813276992609502</c:v>
                </c:pt>
                <c:pt idx="339">
                  <c:v>6.66916242303143</c:v>
                </c:pt>
                <c:pt idx="340">
                  <c:v>6.524253243453352</c:v>
                </c:pt>
                <c:pt idx="341">
                  <c:v>6.378549453875273</c:v>
                </c:pt>
                <c:pt idx="342">
                  <c:v>6.232051054297202</c:v>
                </c:pt>
                <c:pt idx="343">
                  <c:v>6.08475804471913</c:v>
                </c:pt>
                <c:pt idx="344">
                  <c:v>5.936670425141052</c:v>
                </c:pt>
                <c:pt idx="345">
                  <c:v>5.787788195562967</c:v>
                </c:pt>
                <c:pt idx="346">
                  <c:v>5.638111355984897</c:v>
                </c:pt>
                <c:pt idx="347">
                  <c:v>5.487639906406819</c:v>
                </c:pt>
                <c:pt idx="348">
                  <c:v>5.336373846828749</c:v>
                </c:pt>
                <c:pt idx="349">
                  <c:v>5.184313177250665</c:v>
                </c:pt>
                <c:pt idx="350">
                  <c:v>5.031457897672588</c:v>
                </c:pt>
                <c:pt idx="351">
                  <c:v>4.877808008094519</c:v>
                </c:pt>
                <c:pt idx="352">
                  <c:v>4.723363508516435</c:v>
                </c:pt>
                <c:pt idx="353">
                  <c:v>4.568124398938366</c:v>
                </c:pt>
                <c:pt idx="354">
                  <c:v>4.41209067936029</c:v>
                </c:pt>
                <c:pt idx="355">
                  <c:v>4.255262349782214</c:v>
                </c:pt>
                <c:pt idx="356">
                  <c:v>4.097639410204138</c:v>
                </c:pt>
                <c:pt idx="357">
                  <c:v>3.93922186062607</c:v>
                </c:pt>
                <c:pt idx="358">
                  <c:v>3.780009701047987</c:v>
                </c:pt>
                <c:pt idx="359">
                  <c:v>3.620002931469912</c:v>
                </c:pt>
                <c:pt idx="360">
                  <c:v>3.459201551891837</c:v>
                </c:pt>
                <c:pt idx="361">
                  <c:v>3.297605562313763</c:v>
                </c:pt>
                <c:pt idx="362">
                  <c:v>3.135214962735681</c:v>
                </c:pt>
                <c:pt idx="363">
                  <c:v>2.972029753157607</c:v>
                </c:pt>
                <c:pt idx="364">
                  <c:v>2.808049933579532</c:v>
                </c:pt>
                <c:pt idx="365">
                  <c:v>2.643275504001465</c:v>
                </c:pt>
                <c:pt idx="366">
                  <c:v>2.477706464423385</c:v>
                </c:pt>
                <c:pt idx="367">
                  <c:v>2.311342814845311</c:v>
                </c:pt>
                <c:pt idx="368">
                  <c:v>2.144184555267237</c:v>
                </c:pt>
                <c:pt idx="369">
                  <c:v>1.976231685689157</c:v>
                </c:pt>
                <c:pt idx="370">
                  <c:v>1.807484206111084</c:v>
                </c:pt>
                <c:pt idx="371">
                  <c:v>1.637942116533011</c:v>
                </c:pt>
                <c:pt idx="372">
                  <c:v>1.467605416954939</c:v>
                </c:pt>
                <c:pt idx="373">
                  <c:v>1.296474107376859</c:v>
                </c:pt>
                <c:pt idx="374">
                  <c:v>1.12454818779878</c:v>
                </c:pt>
                <c:pt idx="375">
                  <c:v>0.951827658220715</c:v>
                </c:pt>
                <c:pt idx="376">
                  <c:v>0.778312518642636</c:v>
                </c:pt>
                <c:pt idx="377">
                  <c:v>0.604002769064557</c:v>
                </c:pt>
                <c:pt idx="378">
                  <c:v>0.428898409486479</c:v>
                </c:pt>
                <c:pt idx="379">
                  <c:v>0.2529994399084</c:v>
                </c:pt>
                <c:pt idx="380">
                  <c:v>0.0763058603303293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7692464"/>
        <c:axId val="-1106687840"/>
      </c:scatterChart>
      <c:valAx>
        <c:axId val="-10676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687840"/>
        <c:crosses val="autoZero"/>
        <c:crossBetween val="midCat"/>
      </c:valAx>
      <c:valAx>
        <c:axId val="-11066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6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Analytical</a:t>
            </a:r>
            <a:r>
              <a:rPr lang="en-US" baseline="0"/>
              <a:t> Path of Projectile*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'Analytical Flight Path'!$F$1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Flight Path'!$G$2:$G$502</c:f>
              <c:numCache>
                <c:formatCode>General</c:formatCode>
                <c:ptCount val="501"/>
                <c:pt idx="0">
                  <c:v>0.0</c:v>
                </c:pt>
                <c:pt idx="1">
                  <c:v>0.124860915421921</c:v>
                </c:pt>
                <c:pt idx="2">
                  <c:v>0.249721830843841</c:v>
                </c:pt>
                <c:pt idx="3">
                  <c:v>0.374582746265762</c:v>
                </c:pt>
                <c:pt idx="4">
                  <c:v>0.499443661687682</c:v>
                </c:pt>
                <c:pt idx="5">
                  <c:v>0.624304577109603</c:v>
                </c:pt>
                <c:pt idx="6">
                  <c:v>0.749165492531523</c:v>
                </c:pt>
                <c:pt idx="7">
                  <c:v>0.874026407953444</c:v>
                </c:pt>
                <c:pt idx="8">
                  <c:v>0.998887323375365</c:v>
                </c:pt>
                <c:pt idx="9">
                  <c:v>1.123748238797285</c:v>
                </c:pt>
                <c:pt idx="10">
                  <c:v>1.248609154219206</c:v>
                </c:pt>
                <c:pt idx="11">
                  <c:v>1.373470069641126</c:v>
                </c:pt>
                <c:pt idx="12">
                  <c:v>1.498330985063047</c:v>
                </c:pt>
                <c:pt idx="13">
                  <c:v>1.623191900484967</c:v>
                </c:pt>
                <c:pt idx="14">
                  <c:v>1.748052815906888</c:v>
                </c:pt>
                <c:pt idx="15">
                  <c:v>1.872913731328808</c:v>
                </c:pt>
                <c:pt idx="16">
                  <c:v>1.997774646750729</c:v>
                </c:pt>
                <c:pt idx="17">
                  <c:v>2.12263556217265</c:v>
                </c:pt>
                <c:pt idx="18">
                  <c:v>2.24749647759457</c:v>
                </c:pt>
                <c:pt idx="19">
                  <c:v>2.372357393016491</c:v>
                </c:pt>
                <c:pt idx="20">
                  <c:v>2.497218308438412</c:v>
                </c:pt>
                <c:pt idx="21">
                  <c:v>2.622079223860333</c:v>
                </c:pt>
                <c:pt idx="22">
                  <c:v>2.746940139282253</c:v>
                </c:pt>
                <c:pt idx="23">
                  <c:v>2.871801054704174</c:v>
                </c:pt>
                <c:pt idx="24">
                  <c:v>2.996661970126095</c:v>
                </c:pt>
                <c:pt idx="25">
                  <c:v>3.121522885548015</c:v>
                </c:pt>
                <c:pt idx="26">
                  <c:v>3.246383800969936</c:v>
                </c:pt>
                <c:pt idx="27">
                  <c:v>3.371244716391857</c:v>
                </c:pt>
                <c:pt idx="28">
                  <c:v>3.496105631813777</c:v>
                </c:pt>
                <c:pt idx="29">
                  <c:v>3.620966547235697</c:v>
                </c:pt>
                <c:pt idx="30">
                  <c:v>3.745827462657618</c:v>
                </c:pt>
                <c:pt idx="31">
                  <c:v>3.870688378079539</c:v>
                </c:pt>
                <c:pt idx="32">
                  <c:v>3.99554929350146</c:v>
                </c:pt>
                <c:pt idx="33">
                  <c:v>4.12041020892338</c:v>
                </c:pt>
                <c:pt idx="34">
                  <c:v>4.2452711243453</c:v>
                </c:pt>
                <c:pt idx="35">
                  <c:v>4.370132039767222</c:v>
                </c:pt>
                <c:pt idx="36">
                  <c:v>4.494992955189143</c:v>
                </c:pt>
                <c:pt idx="37">
                  <c:v>4.619853870611063</c:v>
                </c:pt>
                <c:pt idx="38">
                  <c:v>4.744714786032984</c:v>
                </c:pt>
                <c:pt idx="39">
                  <c:v>4.869575701454905</c:v>
                </c:pt>
                <c:pt idx="40">
                  <c:v>4.994436616876825</c:v>
                </c:pt>
                <c:pt idx="41">
                  <c:v>5.119297532298746</c:v>
                </c:pt>
                <c:pt idx="42">
                  <c:v>5.244158447720667</c:v>
                </c:pt>
                <c:pt idx="43">
                  <c:v>5.369019363142588</c:v>
                </c:pt>
                <c:pt idx="44">
                  <c:v>5.493880278564508</c:v>
                </c:pt>
                <c:pt idx="45">
                  <c:v>5.618741193986428</c:v>
                </c:pt>
                <c:pt idx="46">
                  <c:v>5.74360210940835</c:v>
                </c:pt>
                <c:pt idx="47">
                  <c:v>5.86846302483027</c:v>
                </c:pt>
                <c:pt idx="48">
                  <c:v>5.99332394025219</c:v>
                </c:pt>
                <c:pt idx="49">
                  <c:v>6.118184855674111</c:v>
                </c:pt>
                <c:pt idx="50">
                  <c:v>6.243045771096033</c:v>
                </c:pt>
                <c:pt idx="51">
                  <c:v>6.367906686517953</c:v>
                </c:pt>
                <c:pt idx="52">
                  <c:v>6.492767601939873</c:v>
                </c:pt>
                <c:pt idx="53">
                  <c:v>6.617628517361794</c:v>
                </c:pt>
                <c:pt idx="54">
                  <c:v>6.742489432783715</c:v>
                </c:pt>
                <c:pt idx="55">
                  <c:v>6.867350348205636</c:v>
                </c:pt>
                <c:pt idx="56">
                  <c:v>6.992211263627555</c:v>
                </c:pt>
                <c:pt idx="57">
                  <c:v>7.117072179049477</c:v>
                </c:pt>
                <c:pt idx="58">
                  <c:v>7.241933094471397</c:v>
                </c:pt>
                <c:pt idx="59">
                  <c:v>7.366794009893318</c:v>
                </c:pt>
                <c:pt idx="60">
                  <c:v>7.491654925315238</c:v>
                </c:pt>
                <c:pt idx="61">
                  <c:v>7.61651584073716</c:v>
                </c:pt>
                <c:pt idx="62">
                  <c:v>7.74137675615908</c:v>
                </c:pt>
                <c:pt idx="63">
                  <c:v>7.866237671581</c:v>
                </c:pt>
                <c:pt idx="64">
                  <c:v>7.99109858700292</c:v>
                </c:pt>
                <c:pt idx="65">
                  <c:v>8.11595950242484</c:v>
                </c:pt>
                <c:pt idx="66">
                  <c:v>8.240820417846763</c:v>
                </c:pt>
                <c:pt idx="67">
                  <c:v>8.36568133326868</c:v>
                </c:pt>
                <c:pt idx="68">
                  <c:v>8.490542248690603</c:v>
                </c:pt>
                <c:pt idx="69">
                  <c:v>8.615403164112525</c:v>
                </c:pt>
                <c:pt idx="70">
                  <c:v>8.740264079534446</c:v>
                </c:pt>
                <c:pt idx="71">
                  <c:v>8.865124994956365</c:v>
                </c:pt>
                <c:pt idx="72">
                  <c:v>8.989985910378287</c:v>
                </c:pt>
                <c:pt idx="73">
                  <c:v>9.114846825800206</c:v>
                </c:pt>
                <c:pt idx="74">
                  <c:v>9.239707741222128</c:v>
                </c:pt>
                <c:pt idx="75">
                  <c:v>9.36456865664405</c:v>
                </c:pt>
                <c:pt idx="76">
                  <c:v>9.48942957206597</c:v>
                </c:pt>
                <c:pt idx="77">
                  <c:v>9.61429048748789</c:v>
                </c:pt>
                <c:pt idx="78">
                  <c:v>9.739151402909812</c:v>
                </c:pt>
                <c:pt idx="79">
                  <c:v>9.86401231833173</c:v>
                </c:pt>
                <c:pt idx="80">
                  <c:v>9.988873233753653</c:v>
                </c:pt>
                <c:pt idx="81">
                  <c:v>10.11373414917557</c:v>
                </c:pt>
                <c:pt idx="82">
                  <c:v>10.23859506459749</c:v>
                </c:pt>
                <c:pt idx="83">
                  <c:v>10.36345598001941</c:v>
                </c:pt>
                <c:pt idx="84">
                  <c:v>10.48831689544133</c:v>
                </c:pt>
                <c:pt idx="85">
                  <c:v>10.61317781086326</c:v>
                </c:pt>
                <c:pt idx="86">
                  <c:v>10.73803872628518</c:v>
                </c:pt>
                <c:pt idx="87">
                  <c:v>10.8628996417071</c:v>
                </c:pt>
                <c:pt idx="88">
                  <c:v>10.98776055712902</c:v>
                </c:pt>
                <c:pt idx="89">
                  <c:v>11.11262147255094</c:v>
                </c:pt>
                <c:pt idx="90">
                  <c:v>11.23748238797286</c:v>
                </c:pt>
                <c:pt idx="91">
                  <c:v>11.36234330339478</c:v>
                </c:pt>
                <c:pt idx="92">
                  <c:v>11.4872042188167</c:v>
                </c:pt>
                <c:pt idx="93">
                  <c:v>11.61206513423862</c:v>
                </c:pt>
                <c:pt idx="94">
                  <c:v>11.73692604966054</c:v>
                </c:pt>
                <c:pt idx="95">
                  <c:v>11.86178696508246</c:v>
                </c:pt>
                <c:pt idx="96">
                  <c:v>11.98664788050438</c:v>
                </c:pt>
                <c:pt idx="97">
                  <c:v>12.11150879592631</c:v>
                </c:pt>
                <c:pt idx="98">
                  <c:v>12.23636971134822</c:v>
                </c:pt>
                <c:pt idx="99">
                  <c:v>12.36123062677015</c:v>
                </c:pt>
                <c:pt idx="100">
                  <c:v>12.48609154219207</c:v>
                </c:pt>
                <c:pt idx="101">
                  <c:v>12.61095245761399</c:v>
                </c:pt>
                <c:pt idx="102">
                  <c:v>12.73581337303591</c:v>
                </c:pt>
                <c:pt idx="103">
                  <c:v>12.86067428845783</c:v>
                </c:pt>
                <c:pt idx="104">
                  <c:v>12.98553520387975</c:v>
                </c:pt>
                <c:pt idx="105">
                  <c:v>13.11039611930167</c:v>
                </c:pt>
                <c:pt idx="106">
                  <c:v>13.2352570347236</c:v>
                </c:pt>
                <c:pt idx="107">
                  <c:v>13.36011795014551</c:v>
                </c:pt>
                <c:pt idx="108">
                  <c:v>13.48497886556743</c:v>
                </c:pt>
                <c:pt idx="109">
                  <c:v>13.60983978098935</c:v>
                </c:pt>
                <c:pt idx="110">
                  <c:v>13.73470069641127</c:v>
                </c:pt>
                <c:pt idx="111">
                  <c:v>13.85956161183319</c:v>
                </c:pt>
                <c:pt idx="112">
                  <c:v>13.98442252725511</c:v>
                </c:pt>
                <c:pt idx="113">
                  <c:v>14.10928344267703</c:v>
                </c:pt>
                <c:pt idx="114">
                  <c:v>14.23414435809895</c:v>
                </c:pt>
                <c:pt idx="115">
                  <c:v>14.35900527352087</c:v>
                </c:pt>
                <c:pt idx="116">
                  <c:v>14.4838661889428</c:v>
                </c:pt>
                <c:pt idx="117">
                  <c:v>14.60872710436471</c:v>
                </c:pt>
                <c:pt idx="118">
                  <c:v>14.73358801978663</c:v>
                </c:pt>
                <c:pt idx="119">
                  <c:v>14.85844893520855</c:v>
                </c:pt>
                <c:pt idx="120">
                  <c:v>14.98330985063047</c:v>
                </c:pt>
                <c:pt idx="121">
                  <c:v>15.10817076605239</c:v>
                </c:pt>
                <c:pt idx="122">
                  <c:v>15.23303168147431</c:v>
                </c:pt>
                <c:pt idx="123">
                  <c:v>15.35789259689623</c:v>
                </c:pt>
                <c:pt idx="124">
                  <c:v>15.48275351231814</c:v>
                </c:pt>
                <c:pt idx="125">
                  <c:v>15.60761442774006</c:v>
                </c:pt>
                <c:pt idx="126">
                  <c:v>15.73247534316198</c:v>
                </c:pt>
                <c:pt idx="127">
                  <c:v>15.8573362585839</c:v>
                </c:pt>
                <c:pt idx="128">
                  <c:v>15.98219717400582</c:v>
                </c:pt>
                <c:pt idx="129">
                  <c:v>16.10705808942774</c:v>
                </c:pt>
                <c:pt idx="130">
                  <c:v>16.23191900484966</c:v>
                </c:pt>
                <c:pt idx="131">
                  <c:v>16.35677992027158</c:v>
                </c:pt>
                <c:pt idx="132">
                  <c:v>16.4816408356935</c:v>
                </c:pt>
                <c:pt idx="133">
                  <c:v>16.60650175111542</c:v>
                </c:pt>
                <c:pt idx="134">
                  <c:v>16.73136266653734</c:v>
                </c:pt>
                <c:pt idx="135">
                  <c:v>16.85622358195926</c:v>
                </c:pt>
                <c:pt idx="136">
                  <c:v>16.98108449738118</c:v>
                </c:pt>
                <c:pt idx="137">
                  <c:v>17.10594541280309</c:v>
                </c:pt>
                <c:pt idx="138">
                  <c:v>17.23080632822501</c:v>
                </c:pt>
                <c:pt idx="139">
                  <c:v>17.35566724364693</c:v>
                </c:pt>
                <c:pt idx="140">
                  <c:v>17.48052815906885</c:v>
                </c:pt>
                <c:pt idx="141">
                  <c:v>17.60538907449077</c:v>
                </c:pt>
                <c:pt idx="142">
                  <c:v>17.73024998991269</c:v>
                </c:pt>
                <c:pt idx="143">
                  <c:v>17.85511090533461</c:v>
                </c:pt>
                <c:pt idx="144">
                  <c:v>17.97997182075653</c:v>
                </c:pt>
                <c:pt idx="145">
                  <c:v>18.10483273617845</c:v>
                </c:pt>
                <c:pt idx="146">
                  <c:v>18.22969365160037</c:v>
                </c:pt>
                <c:pt idx="147">
                  <c:v>18.35455456702228</c:v>
                </c:pt>
                <c:pt idx="148">
                  <c:v>18.4794154824442</c:v>
                </c:pt>
                <c:pt idx="149">
                  <c:v>18.60427639786612</c:v>
                </c:pt>
                <c:pt idx="150">
                  <c:v>18.72913731328804</c:v>
                </c:pt>
                <c:pt idx="151">
                  <c:v>18.85399822870996</c:v>
                </c:pt>
                <c:pt idx="152">
                  <c:v>18.97885914413188</c:v>
                </c:pt>
                <c:pt idx="153">
                  <c:v>19.1037200595538</c:v>
                </c:pt>
                <c:pt idx="154">
                  <c:v>19.22858097497572</c:v>
                </c:pt>
                <c:pt idx="155">
                  <c:v>19.35344189039764</c:v>
                </c:pt>
                <c:pt idx="156">
                  <c:v>19.47830280581956</c:v>
                </c:pt>
                <c:pt idx="157">
                  <c:v>19.60316372124147</c:v>
                </c:pt>
                <c:pt idx="158">
                  <c:v>19.7280246366634</c:v>
                </c:pt>
                <c:pt idx="159">
                  <c:v>19.85288555208531</c:v>
                </c:pt>
                <c:pt idx="160">
                  <c:v>19.97774646750723</c:v>
                </c:pt>
                <c:pt idx="161">
                  <c:v>20.10260738292915</c:v>
                </c:pt>
                <c:pt idx="162">
                  <c:v>20.22746829835107</c:v>
                </c:pt>
                <c:pt idx="163">
                  <c:v>20.35232921377299</c:v>
                </c:pt>
                <c:pt idx="164">
                  <c:v>20.47719012919491</c:v>
                </c:pt>
                <c:pt idx="165">
                  <c:v>20.60205104461683</c:v>
                </c:pt>
                <c:pt idx="166">
                  <c:v>20.72691196003875</c:v>
                </c:pt>
                <c:pt idx="167">
                  <c:v>20.85177287546067</c:v>
                </c:pt>
                <c:pt idx="168">
                  <c:v>20.97663379088259</c:v>
                </c:pt>
                <c:pt idx="169">
                  <c:v>21.10149470630451</c:v>
                </c:pt>
                <c:pt idx="170">
                  <c:v>21.22635562172643</c:v>
                </c:pt>
                <c:pt idx="171">
                  <c:v>21.35121653714835</c:v>
                </c:pt>
                <c:pt idx="172">
                  <c:v>21.47607745257027</c:v>
                </c:pt>
                <c:pt idx="173">
                  <c:v>21.60093836799218</c:v>
                </c:pt>
                <c:pt idx="174">
                  <c:v>21.7257992834141</c:v>
                </c:pt>
                <c:pt idx="175">
                  <c:v>21.85066019883602</c:v>
                </c:pt>
                <c:pt idx="176">
                  <c:v>21.97552111425794</c:v>
                </c:pt>
                <c:pt idx="177">
                  <c:v>22.10038202967986</c:v>
                </c:pt>
                <c:pt idx="178">
                  <c:v>22.22524294510178</c:v>
                </c:pt>
                <c:pt idx="179">
                  <c:v>22.3501038605237</c:v>
                </c:pt>
                <c:pt idx="180">
                  <c:v>22.47496477594562</c:v>
                </c:pt>
                <c:pt idx="181">
                  <c:v>22.59982569136753</c:v>
                </c:pt>
                <c:pt idx="182">
                  <c:v>22.72468660678945</c:v>
                </c:pt>
                <c:pt idx="183">
                  <c:v>22.84954752221137</c:v>
                </c:pt>
                <c:pt idx="184">
                  <c:v>22.97440843763329</c:v>
                </c:pt>
                <c:pt idx="185">
                  <c:v>23.09926935305521</c:v>
                </c:pt>
                <c:pt idx="186">
                  <c:v>23.22413026847713</c:v>
                </c:pt>
                <c:pt idx="187">
                  <c:v>23.34899118389905</c:v>
                </c:pt>
                <c:pt idx="188">
                  <c:v>23.47385209932097</c:v>
                </c:pt>
                <c:pt idx="189">
                  <c:v>23.59871301474289</c:v>
                </c:pt>
                <c:pt idx="190">
                  <c:v>23.72357393016481</c:v>
                </c:pt>
                <c:pt idx="191">
                  <c:v>23.84843484558673</c:v>
                </c:pt>
                <c:pt idx="192">
                  <c:v>23.97329576100865</c:v>
                </c:pt>
                <c:pt idx="193">
                  <c:v>24.09815667643057</c:v>
                </c:pt>
                <c:pt idx="194">
                  <c:v>24.22301759185249</c:v>
                </c:pt>
                <c:pt idx="195">
                  <c:v>24.3478785072744</c:v>
                </c:pt>
                <c:pt idx="196">
                  <c:v>24.47273942269632</c:v>
                </c:pt>
                <c:pt idx="197">
                  <c:v>24.59760033811824</c:v>
                </c:pt>
                <c:pt idx="198">
                  <c:v>24.72246125354016</c:v>
                </c:pt>
                <c:pt idx="199">
                  <c:v>24.84732216896208</c:v>
                </c:pt>
                <c:pt idx="200">
                  <c:v>24.972183084384</c:v>
                </c:pt>
                <c:pt idx="201">
                  <c:v>25.09704399980592</c:v>
                </c:pt>
                <c:pt idx="202">
                  <c:v>25.22190491522784</c:v>
                </c:pt>
                <c:pt idx="203">
                  <c:v>25.34676583064976</c:v>
                </c:pt>
                <c:pt idx="204">
                  <c:v>25.47162674607168</c:v>
                </c:pt>
                <c:pt idx="205">
                  <c:v>25.5964876614936</c:v>
                </c:pt>
                <c:pt idx="206">
                  <c:v>25.72134857691552</c:v>
                </c:pt>
                <c:pt idx="207">
                  <c:v>25.84620949233743</c:v>
                </c:pt>
                <c:pt idx="208">
                  <c:v>25.97107040775935</c:v>
                </c:pt>
                <c:pt idx="209">
                  <c:v>26.09593132318127</c:v>
                </c:pt>
                <c:pt idx="210">
                  <c:v>26.22079223860319</c:v>
                </c:pt>
                <c:pt idx="211">
                  <c:v>26.34565315402511</c:v>
                </c:pt>
                <c:pt idx="212">
                  <c:v>26.47051406944703</c:v>
                </c:pt>
                <c:pt idx="213">
                  <c:v>26.59537498486895</c:v>
                </c:pt>
                <c:pt idx="214">
                  <c:v>26.72023590029087</c:v>
                </c:pt>
                <c:pt idx="215">
                  <c:v>26.84509681571279</c:v>
                </c:pt>
                <c:pt idx="216">
                  <c:v>26.96995773113471</c:v>
                </c:pt>
                <c:pt idx="217">
                  <c:v>27.09481864655662</c:v>
                </c:pt>
                <c:pt idx="218">
                  <c:v>27.21967956197854</c:v>
                </c:pt>
                <c:pt idx="219">
                  <c:v>27.34454047740046</c:v>
                </c:pt>
                <c:pt idx="220">
                  <c:v>27.46940139282238</c:v>
                </c:pt>
                <c:pt idx="221">
                  <c:v>27.5942623082443</c:v>
                </c:pt>
                <c:pt idx="222">
                  <c:v>27.71912322366622</c:v>
                </c:pt>
                <c:pt idx="223">
                  <c:v>27.84398413908814</c:v>
                </c:pt>
                <c:pt idx="224">
                  <c:v>27.96884505451006</c:v>
                </c:pt>
                <c:pt idx="225">
                  <c:v>28.09370596993198</c:v>
                </c:pt>
                <c:pt idx="226">
                  <c:v>28.2185668853539</c:v>
                </c:pt>
                <c:pt idx="227">
                  <c:v>28.34342780077582</c:v>
                </c:pt>
                <c:pt idx="228">
                  <c:v>28.46828871619774</c:v>
                </c:pt>
                <c:pt idx="229">
                  <c:v>28.59314963161966</c:v>
                </c:pt>
                <c:pt idx="230">
                  <c:v>28.71801054704158</c:v>
                </c:pt>
                <c:pt idx="231">
                  <c:v>28.8428714624635</c:v>
                </c:pt>
                <c:pt idx="232">
                  <c:v>28.96773237788542</c:v>
                </c:pt>
                <c:pt idx="233">
                  <c:v>29.09259329330733</c:v>
                </c:pt>
                <c:pt idx="234">
                  <c:v>29.21745420872925</c:v>
                </c:pt>
                <c:pt idx="235">
                  <c:v>29.34231512415117</c:v>
                </c:pt>
                <c:pt idx="236">
                  <c:v>29.46717603957309</c:v>
                </c:pt>
                <c:pt idx="237">
                  <c:v>29.59203695499501</c:v>
                </c:pt>
                <c:pt idx="238">
                  <c:v>29.71689787041693</c:v>
                </c:pt>
                <c:pt idx="239">
                  <c:v>29.84175878583885</c:v>
                </c:pt>
                <c:pt idx="240">
                  <c:v>29.96661970126077</c:v>
                </c:pt>
                <c:pt idx="241">
                  <c:v>30.09148061668269</c:v>
                </c:pt>
                <c:pt idx="242">
                  <c:v>30.21634153210461</c:v>
                </c:pt>
                <c:pt idx="243">
                  <c:v>30.34120244752653</c:v>
                </c:pt>
                <c:pt idx="244">
                  <c:v>30.46606336294845</c:v>
                </c:pt>
                <c:pt idx="245">
                  <c:v>30.59092427837037</c:v>
                </c:pt>
                <c:pt idx="246">
                  <c:v>30.71578519379229</c:v>
                </c:pt>
                <c:pt idx="247">
                  <c:v>30.84064610921421</c:v>
                </c:pt>
                <c:pt idx="248">
                  <c:v>30.96550702463612</c:v>
                </c:pt>
                <c:pt idx="249">
                  <c:v>31.09036794005804</c:v>
                </c:pt>
                <c:pt idx="250">
                  <c:v>31.21522885547996</c:v>
                </c:pt>
                <c:pt idx="251">
                  <c:v>31.34008977090188</c:v>
                </c:pt>
                <c:pt idx="252">
                  <c:v>31.4649506863238</c:v>
                </c:pt>
                <c:pt idx="253">
                  <c:v>31.58981160174572</c:v>
                </c:pt>
                <c:pt idx="254">
                  <c:v>31.71467251716764</c:v>
                </c:pt>
                <c:pt idx="255">
                  <c:v>31.83953343258956</c:v>
                </c:pt>
                <c:pt idx="256">
                  <c:v>31.96439434801148</c:v>
                </c:pt>
                <c:pt idx="257">
                  <c:v>32.08925526343339</c:v>
                </c:pt>
                <c:pt idx="258">
                  <c:v>32.21411617885531</c:v>
                </c:pt>
                <c:pt idx="259">
                  <c:v>32.33897709427723</c:v>
                </c:pt>
                <c:pt idx="260">
                  <c:v>32.46383800969915</c:v>
                </c:pt>
                <c:pt idx="261">
                  <c:v>32.58869892512107</c:v>
                </c:pt>
                <c:pt idx="262">
                  <c:v>32.713559840543</c:v>
                </c:pt>
                <c:pt idx="263">
                  <c:v>32.83842075596491</c:v>
                </c:pt>
                <c:pt idx="264">
                  <c:v>32.96328167138683</c:v>
                </c:pt>
                <c:pt idx="265">
                  <c:v>33.08814258680875</c:v>
                </c:pt>
                <c:pt idx="266">
                  <c:v>33.21300350223067</c:v>
                </c:pt>
                <c:pt idx="267">
                  <c:v>33.33786441765259</c:v>
                </c:pt>
                <c:pt idx="268">
                  <c:v>33.4627253330745</c:v>
                </c:pt>
                <c:pt idx="269">
                  <c:v>33.58758624849642</c:v>
                </c:pt>
                <c:pt idx="270">
                  <c:v>33.71244716391834</c:v>
                </c:pt>
                <c:pt idx="271">
                  <c:v>33.83730807934026</c:v>
                </c:pt>
                <c:pt idx="272">
                  <c:v>33.96216899476218</c:v>
                </c:pt>
                <c:pt idx="273">
                  <c:v>34.0870299101841</c:v>
                </c:pt>
                <c:pt idx="274">
                  <c:v>34.21189082560602</c:v>
                </c:pt>
                <c:pt idx="275">
                  <c:v>34.33675174102794</c:v>
                </c:pt>
                <c:pt idx="276">
                  <c:v>34.46161265644986</c:v>
                </c:pt>
                <c:pt idx="277">
                  <c:v>34.58647357187178</c:v>
                </c:pt>
                <c:pt idx="278">
                  <c:v>34.7113344872937</c:v>
                </c:pt>
                <c:pt idx="279">
                  <c:v>34.83619540271562</c:v>
                </c:pt>
                <c:pt idx="280">
                  <c:v>34.96105631813754</c:v>
                </c:pt>
                <c:pt idx="281">
                  <c:v>35.08591723355945</c:v>
                </c:pt>
                <c:pt idx="282">
                  <c:v>35.21077814898137</c:v>
                </c:pt>
                <c:pt idx="283">
                  <c:v>35.3356390644033</c:v>
                </c:pt>
                <c:pt idx="284">
                  <c:v>35.46049997982522</c:v>
                </c:pt>
                <c:pt idx="285">
                  <c:v>35.58536089524713</c:v>
                </c:pt>
                <c:pt idx="286">
                  <c:v>35.71022181066905</c:v>
                </c:pt>
                <c:pt idx="287">
                  <c:v>35.83508272609097</c:v>
                </c:pt>
                <c:pt idx="288">
                  <c:v>35.95994364151289</c:v>
                </c:pt>
                <c:pt idx="289">
                  <c:v>36.08480455693481</c:v>
                </c:pt>
                <c:pt idx="290">
                  <c:v>36.20966547235673</c:v>
                </c:pt>
                <c:pt idx="291">
                  <c:v>36.33452638777865</c:v>
                </c:pt>
                <c:pt idx="292">
                  <c:v>36.45938730320056</c:v>
                </c:pt>
                <c:pt idx="293">
                  <c:v>36.58424821862248</c:v>
                </c:pt>
                <c:pt idx="294">
                  <c:v>36.7091091340444</c:v>
                </c:pt>
                <c:pt idx="295">
                  <c:v>36.83397004946632</c:v>
                </c:pt>
                <c:pt idx="296">
                  <c:v>36.95883096488824</c:v>
                </c:pt>
                <c:pt idx="297">
                  <c:v>37.08369188031016</c:v>
                </c:pt>
                <c:pt idx="298">
                  <c:v>37.20855279573208</c:v>
                </c:pt>
                <c:pt idx="299">
                  <c:v>37.333413711154</c:v>
                </c:pt>
                <c:pt idx="300">
                  <c:v>37.45827462657592</c:v>
                </c:pt>
                <c:pt idx="301">
                  <c:v>37.58313554199784</c:v>
                </c:pt>
                <c:pt idx="302">
                  <c:v>37.70799645741976</c:v>
                </c:pt>
                <c:pt idx="303">
                  <c:v>37.83285737284168</c:v>
                </c:pt>
                <c:pt idx="304">
                  <c:v>37.95771828826359</c:v>
                </c:pt>
                <c:pt idx="305">
                  <c:v>38.08257920368551</c:v>
                </c:pt>
                <c:pt idx="306">
                  <c:v>38.20744011910743</c:v>
                </c:pt>
                <c:pt idx="307">
                  <c:v>38.33230103452935</c:v>
                </c:pt>
                <c:pt idx="308">
                  <c:v>38.45716194995127</c:v>
                </c:pt>
                <c:pt idx="309">
                  <c:v>38.5820228653732</c:v>
                </c:pt>
                <c:pt idx="310">
                  <c:v>38.70688378079511</c:v>
                </c:pt>
                <c:pt idx="311">
                  <c:v>38.83174469621703</c:v>
                </c:pt>
                <c:pt idx="312">
                  <c:v>38.95660561163895</c:v>
                </c:pt>
                <c:pt idx="313">
                  <c:v>39.08146652706087</c:v>
                </c:pt>
                <c:pt idx="314">
                  <c:v>39.20632744248279</c:v>
                </c:pt>
                <c:pt idx="315">
                  <c:v>39.33118835790471</c:v>
                </c:pt>
                <c:pt idx="316">
                  <c:v>39.45604927332663</c:v>
                </c:pt>
                <c:pt idx="317">
                  <c:v>39.58091018874855</c:v>
                </c:pt>
                <c:pt idx="318">
                  <c:v>39.70577110417046</c:v>
                </c:pt>
                <c:pt idx="319">
                  <c:v>39.83063201959239</c:v>
                </c:pt>
                <c:pt idx="320">
                  <c:v>39.95549293501431</c:v>
                </c:pt>
                <c:pt idx="321">
                  <c:v>40.08035385043622</c:v>
                </c:pt>
                <c:pt idx="322">
                  <c:v>40.20521476585814</c:v>
                </c:pt>
                <c:pt idx="323">
                  <c:v>40.33007568128006</c:v>
                </c:pt>
                <c:pt idx="324">
                  <c:v>40.45493659670198</c:v>
                </c:pt>
                <c:pt idx="325">
                  <c:v>40.5797975121239</c:v>
                </c:pt>
                <c:pt idx="326">
                  <c:v>40.70465842754582</c:v>
                </c:pt>
                <c:pt idx="327">
                  <c:v>40.82951934296773</c:v>
                </c:pt>
                <c:pt idx="328">
                  <c:v>40.95438025838965</c:v>
                </c:pt>
                <c:pt idx="329">
                  <c:v>41.07924117381157</c:v>
                </c:pt>
                <c:pt idx="330">
                  <c:v>41.20410208923349</c:v>
                </c:pt>
                <c:pt idx="331">
                  <c:v>41.32896300465541</c:v>
                </c:pt>
                <c:pt idx="332">
                  <c:v>41.45382392007733</c:v>
                </c:pt>
                <c:pt idx="333">
                  <c:v>41.57868483549925</c:v>
                </c:pt>
                <c:pt idx="334">
                  <c:v>41.70354575092117</c:v>
                </c:pt>
                <c:pt idx="335">
                  <c:v>41.82840666634309</c:v>
                </c:pt>
                <c:pt idx="336">
                  <c:v>41.95326758176501</c:v>
                </c:pt>
                <c:pt idx="337">
                  <c:v>42.07812849718693</c:v>
                </c:pt>
                <c:pt idx="338">
                  <c:v>42.20298941260884</c:v>
                </c:pt>
                <c:pt idx="339">
                  <c:v>42.32785032803076</c:v>
                </c:pt>
                <c:pt idx="340">
                  <c:v>42.45271124345268</c:v>
                </c:pt>
                <c:pt idx="341">
                  <c:v>42.5775721588746</c:v>
                </c:pt>
                <c:pt idx="342">
                  <c:v>42.70243307429652</c:v>
                </c:pt>
                <c:pt idx="343">
                  <c:v>42.82729398971844</c:v>
                </c:pt>
                <c:pt idx="344">
                  <c:v>42.95215490514036</c:v>
                </c:pt>
                <c:pt idx="345">
                  <c:v>43.07701582056228</c:v>
                </c:pt>
                <c:pt idx="346">
                  <c:v>43.2018767359842</c:v>
                </c:pt>
                <c:pt idx="347">
                  <c:v>43.32673765140612</c:v>
                </c:pt>
                <c:pt idx="348">
                  <c:v>43.45159856682804</c:v>
                </c:pt>
                <c:pt idx="349">
                  <c:v>43.57645948224996</c:v>
                </c:pt>
                <c:pt idx="350">
                  <c:v>43.70132039767187</c:v>
                </c:pt>
                <c:pt idx="351">
                  <c:v>43.8261813130938</c:v>
                </c:pt>
                <c:pt idx="352">
                  <c:v>43.95104222851572</c:v>
                </c:pt>
                <c:pt idx="353">
                  <c:v>44.07590314393764</c:v>
                </c:pt>
                <c:pt idx="354">
                  <c:v>44.20076405935956</c:v>
                </c:pt>
                <c:pt idx="355">
                  <c:v>44.32562497478147</c:v>
                </c:pt>
                <c:pt idx="356">
                  <c:v>44.45048589020339</c:v>
                </c:pt>
                <c:pt idx="357">
                  <c:v>44.57534680562531</c:v>
                </c:pt>
                <c:pt idx="358">
                  <c:v>44.70020772104723</c:v>
                </c:pt>
                <c:pt idx="359">
                  <c:v>44.82506863646914</c:v>
                </c:pt>
                <c:pt idx="360">
                  <c:v>44.94992955189107</c:v>
                </c:pt>
                <c:pt idx="361">
                  <c:v>45.07479046731299</c:v>
                </c:pt>
                <c:pt idx="362">
                  <c:v>45.1996513827349</c:v>
                </c:pt>
                <c:pt idx="363">
                  <c:v>45.32451229815682</c:v>
                </c:pt>
                <c:pt idx="364">
                  <c:v>45.44937321357874</c:v>
                </c:pt>
                <c:pt idx="365">
                  <c:v>45.57423412900066</c:v>
                </c:pt>
                <c:pt idx="366">
                  <c:v>45.69909504442258</c:v>
                </c:pt>
                <c:pt idx="367">
                  <c:v>45.8239559598445</c:v>
                </c:pt>
                <c:pt idx="368">
                  <c:v>45.94881687526642</c:v>
                </c:pt>
                <c:pt idx="369">
                  <c:v>46.07367779068834</c:v>
                </c:pt>
                <c:pt idx="370">
                  <c:v>46.19853870611026</c:v>
                </c:pt>
                <c:pt idx="371">
                  <c:v>46.32339962153218</c:v>
                </c:pt>
                <c:pt idx="372">
                  <c:v>46.4482605369541</c:v>
                </c:pt>
                <c:pt idx="373">
                  <c:v>46.57312145237601</c:v>
                </c:pt>
                <c:pt idx="374">
                  <c:v>46.69798236779793</c:v>
                </c:pt>
                <c:pt idx="375">
                  <c:v>46.82284328321985</c:v>
                </c:pt>
                <c:pt idx="376">
                  <c:v>46.94770419864177</c:v>
                </c:pt>
                <c:pt idx="377">
                  <c:v>47.0725651140637</c:v>
                </c:pt>
                <c:pt idx="378">
                  <c:v>47.19742602948561</c:v>
                </c:pt>
                <c:pt idx="379">
                  <c:v>47.32228694490753</c:v>
                </c:pt>
                <c:pt idx="380">
                  <c:v>47.44714786032945</c:v>
                </c:pt>
                <c:pt idx="381">
                  <c:v>47.57200877575137</c:v>
                </c:pt>
                <c:pt idx="382">
                  <c:v>47.6968696911733</c:v>
                </c:pt>
                <c:pt idx="383">
                  <c:v>47.82173060659521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'Analytical Flight Path'!$F$2:$F$502</c:f>
              <c:numCache>
                <c:formatCode>General</c:formatCode>
                <c:ptCount val="501"/>
                <c:pt idx="0">
                  <c:v>10.0</c:v>
                </c:pt>
                <c:pt idx="1">
                  <c:v>10.12446361042192</c:v>
                </c:pt>
                <c:pt idx="2">
                  <c:v>10.24813261084384</c:v>
                </c:pt>
                <c:pt idx="3">
                  <c:v>10.37100700126576</c:v>
                </c:pt>
                <c:pt idx="4">
                  <c:v>10.49308678168768</c:v>
                </c:pt>
                <c:pt idx="5">
                  <c:v>10.6143719521096</c:v>
                </c:pt>
                <c:pt idx="6">
                  <c:v>10.73486251253152</c:v>
                </c:pt>
                <c:pt idx="7">
                  <c:v>10.85455846295344</c:v>
                </c:pt>
                <c:pt idx="8">
                  <c:v>10.97345980337536</c:v>
                </c:pt>
                <c:pt idx="9">
                  <c:v>11.09156653379728</c:v>
                </c:pt>
                <c:pt idx="10">
                  <c:v>11.20887865421921</c:v>
                </c:pt>
                <c:pt idx="11">
                  <c:v>11.32539616464113</c:v>
                </c:pt>
                <c:pt idx="12">
                  <c:v>11.44111906506305</c:v>
                </c:pt>
                <c:pt idx="13">
                  <c:v>11.55604735548497</c:v>
                </c:pt>
                <c:pt idx="14">
                  <c:v>11.67018103590689</c:v>
                </c:pt>
                <c:pt idx="15">
                  <c:v>11.78352010632881</c:v>
                </c:pt>
                <c:pt idx="16">
                  <c:v>11.89606456675073</c:v>
                </c:pt>
                <c:pt idx="17">
                  <c:v>12.00781441717265</c:v>
                </c:pt>
                <c:pt idx="18">
                  <c:v>12.11876965759457</c:v>
                </c:pt>
                <c:pt idx="19">
                  <c:v>12.22893028801649</c:v>
                </c:pt>
                <c:pt idx="20">
                  <c:v>12.33829630843841</c:v>
                </c:pt>
                <c:pt idx="21">
                  <c:v>12.44686771886033</c:v>
                </c:pt>
                <c:pt idx="22">
                  <c:v>12.55464451928225</c:v>
                </c:pt>
                <c:pt idx="23">
                  <c:v>12.66162670970417</c:v>
                </c:pt>
                <c:pt idx="24">
                  <c:v>12.76781429012609</c:v>
                </c:pt>
                <c:pt idx="25">
                  <c:v>12.87320726054801</c:v>
                </c:pt>
                <c:pt idx="26">
                  <c:v>12.97780562096994</c:v>
                </c:pt>
                <c:pt idx="27">
                  <c:v>13.08160937139186</c:v>
                </c:pt>
                <c:pt idx="28">
                  <c:v>13.18461851181378</c:v>
                </c:pt>
                <c:pt idx="29">
                  <c:v>13.2868330422357</c:v>
                </c:pt>
                <c:pt idx="30">
                  <c:v>13.38825296265762</c:v>
                </c:pt>
                <c:pt idx="31">
                  <c:v>13.48887827307954</c:v>
                </c:pt>
                <c:pt idx="32">
                  <c:v>13.58870897350146</c:v>
                </c:pt>
                <c:pt idx="33">
                  <c:v>13.68774506392338</c:v>
                </c:pt>
                <c:pt idx="34">
                  <c:v>13.7859865443453</c:v>
                </c:pt>
                <c:pt idx="35">
                  <c:v>13.88343341476722</c:v>
                </c:pt>
                <c:pt idx="36">
                  <c:v>13.98008567518914</c:v>
                </c:pt>
                <c:pt idx="37">
                  <c:v>14.07594332561106</c:v>
                </c:pt>
                <c:pt idx="38">
                  <c:v>14.17100636603298</c:v>
                </c:pt>
                <c:pt idx="39">
                  <c:v>14.2652747964549</c:v>
                </c:pt>
                <c:pt idx="40">
                  <c:v>14.35874861687682</c:v>
                </c:pt>
                <c:pt idx="41">
                  <c:v>14.45142782729874</c:v>
                </c:pt>
                <c:pt idx="42">
                  <c:v>14.54331242772066</c:v>
                </c:pt>
                <c:pt idx="43">
                  <c:v>14.63440241814259</c:v>
                </c:pt>
                <c:pt idx="44">
                  <c:v>14.72469779856451</c:v>
                </c:pt>
                <c:pt idx="45">
                  <c:v>14.81419856898643</c:v>
                </c:pt>
                <c:pt idx="46">
                  <c:v>14.90290472940835</c:v>
                </c:pt>
                <c:pt idx="47">
                  <c:v>14.99081627983027</c:v>
                </c:pt>
                <c:pt idx="48">
                  <c:v>15.07793322025219</c:v>
                </c:pt>
                <c:pt idx="49">
                  <c:v>15.16425555067411</c:v>
                </c:pt>
                <c:pt idx="50">
                  <c:v>15.24978327109603</c:v>
                </c:pt>
                <c:pt idx="51">
                  <c:v>15.33451638151795</c:v>
                </c:pt>
                <c:pt idx="52">
                  <c:v>15.41845488193987</c:v>
                </c:pt>
                <c:pt idx="53">
                  <c:v>15.50159877236179</c:v>
                </c:pt>
                <c:pt idx="54">
                  <c:v>15.58394805278371</c:v>
                </c:pt>
                <c:pt idx="55">
                  <c:v>15.66550272320563</c:v>
                </c:pt>
                <c:pt idx="56">
                  <c:v>15.74626278362755</c:v>
                </c:pt>
                <c:pt idx="57">
                  <c:v>15.82622823404947</c:v>
                </c:pt>
                <c:pt idx="58">
                  <c:v>15.90539907447139</c:v>
                </c:pt>
                <c:pt idx="59">
                  <c:v>15.98377530489331</c:v>
                </c:pt>
                <c:pt idx="60">
                  <c:v>16.06135692531523</c:v>
                </c:pt>
                <c:pt idx="61">
                  <c:v>16.13814393573715</c:v>
                </c:pt>
                <c:pt idx="62">
                  <c:v>16.21413633615908</c:v>
                </c:pt>
                <c:pt idx="63">
                  <c:v>16.289334126581</c:v>
                </c:pt>
                <c:pt idx="64">
                  <c:v>16.36373730700292</c:v>
                </c:pt>
                <c:pt idx="65">
                  <c:v>16.43734587742484</c:v>
                </c:pt>
                <c:pt idx="66">
                  <c:v>16.51015983784676</c:v>
                </c:pt>
                <c:pt idx="67">
                  <c:v>16.58217918826868</c:v>
                </c:pt>
                <c:pt idx="68">
                  <c:v>16.6534039286906</c:v>
                </c:pt>
                <c:pt idx="69">
                  <c:v>16.72383405911252</c:v>
                </c:pt>
                <c:pt idx="70">
                  <c:v>16.79346957953444</c:v>
                </c:pt>
                <c:pt idx="71">
                  <c:v>16.86231048995636</c:v>
                </c:pt>
                <c:pt idx="72">
                  <c:v>16.93035679037828</c:v>
                </c:pt>
                <c:pt idx="73">
                  <c:v>16.9976084808002</c:v>
                </c:pt>
                <c:pt idx="74">
                  <c:v>17.06406556122212</c:v>
                </c:pt>
                <c:pt idx="75">
                  <c:v>17.12972803164404</c:v>
                </c:pt>
                <c:pt idx="76">
                  <c:v>17.19459589206597</c:v>
                </c:pt>
                <c:pt idx="77">
                  <c:v>17.25866914248789</c:v>
                </c:pt>
                <c:pt idx="78">
                  <c:v>17.32194778290981</c:v>
                </c:pt>
                <c:pt idx="79">
                  <c:v>17.38443181333173</c:v>
                </c:pt>
                <c:pt idx="80">
                  <c:v>17.44612123375364</c:v>
                </c:pt>
                <c:pt idx="81">
                  <c:v>17.50701604417557</c:v>
                </c:pt>
                <c:pt idx="82">
                  <c:v>17.56711624459749</c:v>
                </c:pt>
                <c:pt idx="83">
                  <c:v>17.62642183501941</c:v>
                </c:pt>
                <c:pt idx="84">
                  <c:v>17.68493281544133</c:v>
                </c:pt>
                <c:pt idx="85">
                  <c:v>17.74264918586325</c:v>
                </c:pt>
                <c:pt idx="86">
                  <c:v>17.79957094628517</c:v>
                </c:pt>
                <c:pt idx="87">
                  <c:v>17.85569809670709</c:v>
                </c:pt>
                <c:pt idx="88">
                  <c:v>17.91103063712901</c:v>
                </c:pt>
                <c:pt idx="89">
                  <c:v>17.96556856755093</c:v>
                </c:pt>
                <c:pt idx="90">
                  <c:v>18.01931188797285</c:v>
                </c:pt>
                <c:pt idx="91">
                  <c:v>18.07226059839477</c:v>
                </c:pt>
                <c:pt idx="92">
                  <c:v>18.1244146988167</c:v>
                </c:pt>
                <c:pt idx="93">
                  <c:v>18.17577418923861</c:v>
                </c:pt>
                <c:pt idx="94">
                  <c:v>18.22633906966053</c:v>
                </c:pt>
                <c:pt idx="95">
                  <c:v>18.27610934008246</c:v>
                </c:pt>
                <c:pt idx="96">
                  <c:v>18.32508500050437</c:v>
                </c:pt>
                <c:pt idx="97">
                  <c:v>18.3732660509263</c:v>
                </c:pt>
                <c:pt idx="98">
                  <c:v>18.42065249134821</c:v>
                </c:pt>
                <c:pt idx="99">
                  <c:v>18.46724432177014</c:v>
                </c:pt>
                <c:pt idx="100">
                  <c:v>18.51304154219206</c:v>
                </c:pt>
                <c:pt idx="101">
                  <c:v>18.55804415261398</c:v>
                </c:pt>
                <c:pt idx="102">
                  <c:v>18.6022521530359</c:v>
                </c:pt>
                <c:pt idx="103">
                  <c:v>18.64566554345782</c:v>
                </c:pt>
                <c:pt idx="104">
                  <c:v>18.68828432387974</c:v>
                </c:pt>
                <c:pt idx="105">
                  <c:v>18.73010849430166</c:v>
                </c:pt>
                <c:pt idx="106">
                  <c:v>18.77113805472358</c:v>
                </c:pt>
                <c:pt idx="107">
                  <c:v>18.8113730051455</c:v>
                </c:pt>
                <c:pt idx="108">
                  <c:v>18.85081334556742</c:v>
                </c:pt>
                <c:pt idx="109">
                  <c:v>18.88945907598934</c:v>
                </c:pt>
                <c:pt idx="110">
                  <c:v>18.92731019641126</c:v>
                </c:pt>
                <c:pt idx="111">
                  <c:v>18.96436670683318</c:v>
                </c:pt>
                <c:pt idx="112">
                  <c:v>19.0006286072551</c:v>
                </c:pt>
                <c:pt idx="113">
                  <c:v>19.03609589767703</c:v>
                </c:pt>
                <c:pt idx="114">
                  <c:v>19.07076857809895</c:v>
                </c:pt>
                <c:pt idx="115">
                  <c:v>19.10464664852086</c:v>
                </c:pt>
                <c:pt idx="116">
                  <c:v>19.13773010894278</c:v>
                </c:pt>
                <c:pt idx="117">
                  <c:v>19.1700189593647</c:v>
                </c:pt>
                <c:pt idx="118">
                  <c:v>19.20151319978662</c:v>
                </c:pt>
                <c:pt idx="119">
                  <c:v>19.23221283020855</c:v>
                </c:pt>
                <c:pt idx="120">
                  <c:v>19.26211785063047</c:v>
                </c:pt>
                <c:pt idx="121">
                  <c:v>19.29122826105239</c:v>
                </c:pt>
                <c:pt idx="122">
                  <c:v>19.31954406147431</c:v>
                </c:pt>
                <c:pt idx="123">
                  <c:v>19.34706525189622</c:v>
                </c:pt>
                <c:pt idx="124">
                  <c:v>19.37379183231815</c:v>
                </c:pt>
                <c:pt idx="125">
                  <c:v>19.39972380274007</c:v>
                </c:pt>
                <c:pt idx="126">
                  <c:v>19.42486116316199</c:v>
                </c:pt>
                <c:pt idx="127">
                  <c:v>19.44920391358391</c:v>
                </c:pt>
                <c:pt idx="128">
                  <c:v>19.47275205400583</c:v>
                </c:pt>
                <c:pt idx="129">
                  <c:v>19.49550558442775</c:v>
                </c:pt>
                <c:pt idx="130">
                  <c:v>19.51746450484967</c:v>
                </c:pt>
                <c:pt idx="131">
                  <c:v>19.53862881527159</c:v>
                </c:pt>
                <c:pt idx="132">
                  <c:v>19.55899851569351</c:v>
                </c:pt>
                <c:pt idx="133">
                  <c:v>19.57857360611543</c:v>
                </c:pt>
                <c:pt idx="134">
                  <c:v>19.59735408653735</c:v>
                </c:pt>
                <c:pt idx="135">
                  <c:v>19.61533995695927</c:v>
                </c:pt>
                <c:pt idx="136">
                  <c:v>19.63253121738119</c:v>
                </c:pt>
                <c:pt idx="137">
                  <c:v>19.64892786780311</c:v>
                </c:pt>
                <c:pt idx="138">
                  <c:v>19.66452990822503</c:v>
                </c:pt>
                <c:pt idx="139">
                  <c:v>19.67933733864695</c:v>
                </c:pt>
                <c:pt idx="140">
                  <c:v>19.69335015906887</c:v>
                </c:pt>
                <c:pt idx="141">
                  <c:v>19.7065683694908</c:v>
                </c:pt>
                <c:pt idx="142">
                  <c:v>19.71899196991271</c:v>
                </c:pt>
                <c:pt idx="143">
                  <c:v>19.73062096033464</c:v>
                </c:pt>
                <c:pt idx="144">
                  <c:v>19.74145534075655</c:v>
                </c:pt>
                <c:pt idx="145">
                  <c:v>19.75149511117847</c:v>
                </c:pt>
                <c:pt idx="146">
                  <c:v>19.7607402716004</c:v>
                </c:pt>
                <c:pt idx="147">
                  <c:v>19.76919082202232</c:v>
                </c:pt>
                <c:pt idx="148">
                  <c:v>19.77684676244424</c:v>
                </c:pt>
                <c:pt idx="149">
                  <c:v>19.78370809286616</c:v>
                </c:pt>
                <c:pt idx="150">
                  <c:v>19.78977481328808</c:v>
                </c:pt>
                <c:pt idx="151">
                  <c:v>19.79504692371</c:v>
                </c:pt>
                <c:pt idx="152">
                  <c:v>19.79952442413192</c:v>
                </c:pt>
                <c:pt idx="153">
                  <c:v>19.80320731455384</c:v>
                </c:pt>
                <c:pt idx="154">
                  <c:v>19.80609559497576</c:v>
                </c:pt>
                <c:pt idx="155">
                  <c:v>19.80818926539769</c:v>
                </c:pt>
                <c:pt idx="156">
                  <c:v>19.80948832581961</c:v>
                </c:pt>
                <c:pt idx="157">
                  <c:v>19.80999277624153</c:v>
                </c:pt>
                <c:pt idx="158">
                  <c:v>19.80970261666345</c:v>
                </c:pt>
                <c:pt idx="159">
                  <c:v>19.80861784708537</c:v>
                </c:pt>
                <c:pt idx="160">
                  <c:v>19.80673846750729</c:v>
                </c:pt>
                <c:pt idx="161">
                  <c:v>19.80406447792921</c:v>
                </c:pt>
                <c:pt idx="162">
                  <c:v>19.80059587835113</c:v>
                </c:pt>
                <c:pt idx="163">
                  <c:v>19.79633266877305</c:v>
                </c:pt>
                <c:pt idx="164">
                  <c:v>19.79127484919497</c:v>
                </c:pt>
                <c:pt idx="165">
                  <c:v>19.78542241961689</c:v>
                </c:pt>
                <c:pt idx="166">
                  <c:v>19.77877538003882</c:v>
                </c:pt>
                <c:pt idx="167">
                  <c:v>19.77133373046074</c:v>
                </c:pt>
                <c:pt idx="168">
                  <c:v>19.76309747088266</c:v>
                </c:pt>
                <c:pt idx="169">
                  <c:v>19.75406660130458</c:v>
                </c:pt>
                <c:pt idx="170">
                  <c:v>19.7442411217265</c:v>
                </c:pt>
                <c:pt idx="171">
                  <c:v>19.73362103214842</c:v>
                </c:pt>
                <c:pt idx="172">
                  <c:v>19.72220633257034</c:v>
                </c:pt>
                <c:pt idx="173">
                  <c:v>19.70999702299226</c:v>
                </c:pt>
                <c:pt idx="174">
                  <c:v>19.69699310341418</c:v>
                </c:pt>
                <c:pt idx="175">
                  <c:v>19.6831945738361</c:v>
                </c:pt>
                <c:pt idx="176">
                  <c:v>19.66860143425803</c:v>
                </c:pt>
                <c:pt idx="177">
                  <c:v>19.65321368467995</c:v>
                </c:pt>
                <c:pt idx="178">
                  <c:v>19.63703132510187</c:v>
                </c:pt>
                <c:pt idx="179">
                  <c:v>19.62005435552379</c:v>
                </c:pt>
                <c:pt idx="180">
                  <c:v>19.60228277594571</c:v>
                </c:pt>
                <c:pt idx="181">
                  <c:v>19.58371658636763</c:v>
                </c:pt>
                <c:pt idx="182">
                  <c:v>19.56435578678956</c:v>
                </c:pt>
                <c:pt idx="183">
                  <c:v>19.54420037721147</c:v>
                </c:pt>
                <c:pt idx="184">
                  <c:v>19.52325035763339</c:v>
                </c:pt>
                <c:pt idx="185">
                  <c:v>19.50150572805532</c:v>
                </c:pt>
                <c:pt idx="186">
                  <c:v>19.47896648847724</c:v>
                </c:pt>
                <c:pt idx="187">
                  <c:v>19.45563263889916</c:v>
                </c:pt>
                <c:pt idx="188">
                  <c:v>19.43150417932108</c:v>
                </c:pt>
                <c:pt idx="189">
                  <c:v>19.406581109743</c:v>
                </c:pt>
                <c:pt idx="190">
                  <c:v>19.38086343016493</c:v>
                </c:pt>
                <c:pt idx="191">
                  <c:v>19.35435114058685</c:v>
                </c:pt>
                <c:pt idx="192">
                  <c:v>19.32704424100876</c:v>
                </c:pt>
                <c:pt idx="193">
                  <c:v>19.29894273143069</c:v>
                </c:pt>
                <c:pt idx="194">
                  <c:v>19.27004661185261</c:v>
                </c:pt>
                <c:pt idx="195">
                  <c:v>19.24035588227453</c:v>
                </c:pt>
                <c:pt idx="196">
                  <c:v>19.20987054269646</c:v>
                </c:pt>
                <c:pt idx="197">
                  <c:v>19.17859059311838</c:v>
                </c:pt>
                <c:pt idx="198">
                  <c:v>19.1465160335403</c:v>
                </c:pt>
                <c:pt idx="199">
                  <c:v>19.11364686396222</c:v>
                </c:pt>
                <c:pt idx="200">
                  <c:v>19.07998308438414</c:v>
                </c:pt>
                <c:pt idx="201">
                  <c:v>19.04552469480606</c:v>
                </c:pt>
                <c:pt idx="202">
                  <c:v>19.01027169522798</c:v>
                </c:pt>
                <c:pt idx="203">
                  <c:v>18.9742240856499</c:v>
                </c:pt>
                <c:pt idx="204">
                  <c:v>18.93738186607183</c:v>
                </c:pt>
                <c:pt idx="205">
                  <c:v>18.89974503649375</c:v>
                </c:pt>
                <c:pt idx="206">
                  <c:v>18.86131359691567</c:v>
                </c:pt>
                <c:pt idx="207">
                  <c:v>18.8220875473376</c:v>
                </c:pt>
                <c:pt idx="208">
                  <c:v>18.78206688775952</c:v>
                </c:pt>
                <c:pt idx="209">
                  <c:v>18.74125161818144</c:v>
                </c:pt>
                <c:pt idx="210">
                  <c:v>18.69964173860336</c:v>
                </c:pt>
                <c:pt idx="211">
                  <c:v>18.65723724902528</c:v>
                </c:pt>
                <c:pt idx="212">
                  <c:v>18.6140381494472</c:v>
                </c:pt>
                <c:pt idx="213">
                  <c:v>18.57004443986913</c:v>
                </c:pt>
                <c:pt idx="214">
                  <c:v>18.52525612029105</c:v>
                </c:pt>
                <c:pt idx="215">
                  <c:v>18.47967319071297</c:v>
                </c:pt>
                <c:pt idx="216">
                  <c:v>18.43329565113489</c:v>
                </c:pt>
                <c:pt idx="217">
                  <c:v>18.38612350155681</c:v>
                </c:pt>
                <c:pt idx="218">
                  <c:v>18.33815674197874</c:v>
                </c:pt>
                <c:pt idx="219">
                  <c:v>18.28939537240066</c:v>
                </c:pt>
                <c:pt idx="220">
                  <c:v>18.23983939282258</c:v>
                </c:pt>
                <c:pt idx="221">
                  <c:v>18.1894888032445</c:v>
                </c:pt>
                <c:pt idx="222">
                  <c:v>18.13834360366642</c:v>
                </c:pt>
                <c:pt idx="223">
                  <c:v>18.08640379408834</c:v>
                </c:pt>
                <c:pt idx="224">
                  <c:v>18.03366937451026</c:v>
                </c:pt>
                <c:pt idx="225">
                  <c:v>17.98014034493219</c:v>
                </c:pt>
                <c:pt idx="226">
                  <c:v>17.92581670535411</c:v>
                </c:pt>
                <c:pt idx="227">
                  <c:v>17.87069845577603</c:v>
                </c:pt>
                <c:pt idx="228">
                  <c:v>17.81478559619796</c:v>
                </c:pt>
                <c:pt idx="229">
                  <c:v>17.75807812661988</c:v>
                </c:pt>
                <c:pt idx="230">
                  <c:v>17.7005760470418</c:v>
                </c:pt>
                <c:pt idx="231">
                  <c:v>17.64227935746372</c:v>
                </c:pt>
                <c:pt idx="232">
                  <c:v>17.58318805788564</c:v>
                </c:pt>
                <c:pt idx="233">
                  <c:v>17.52330214830756</c:v>
                </c:pt>
                <c:pt idx="234">
                  <c:v>17.46262162872949</c:v>
                </c:pt>
                <c:pt idx="235">
                  <c:v>17.40114649915141</c:v>
                </c:pt>
                <c:pt idx="236">
                  <c:v>17.33887675957333</c:v>
                </c:pt>
                <c:pt idx="237">
                  <c:v>17.27581240999525</c:v>
                </c:pt>
                <c:pt idx="238">
                  <c:v>17.21195345041717</c:v>
                </c:pt>
                <c:pt idx="239">
                  <c:v>17.1472998808391</c:v>
                </c:pt>
                <c:pt idx="240">
                  <c:v>17.08185170126102</c:v>
                </c:pt>
                <c:pt idx="241">
                  <c:v>17.01560891168295</c:v>
                </c:pt>
                <c:pt idx="242">
                  <c:v>16.94857151210487</c:v>
                </c:pt>
                <c:pt idx="243">
                  <c:v>16.88073950252679</c:v>
                </c:pt>
                <c:pt idx="244">
                  <c:v>16.81211288294871</c:v>
                </c:pt>
                <c:pt idx="245">
                  <c:v>16.74269165337063</c:v>
                </c:pt>
                <c:pt idx="246">
                  <c:v>16.67247581379255</c:v>
                </c:pt>
                <c:pt idx="247">
                  <c:v>16.60146536421447</c:v>
                </c:pt>
                <c:pt idx="248">
                  <c:v>16.5296603046364</c:v>
                </c:pt>
                <c:pt idx="249">
                  <c:v>16.45706063505832</c:v>
                </c:pt>
                <c:pt idx="250">
                  <c:v>16.38366635548024</c:v>
                </c:pt>
                <c:pt idx="251">
                  <c:v>16.30947746590217</c:v>
                </c:pt>
                <c:pt idx="252">
                  <c:v>16.2344939663241</c:v>
                </c:pt>
                <c:pt idx="253">
                  <c:v>16.15871585674602</c:v>
                </c:pt>
                <c:pt idx="254">
                  <c:v>16.08214313716794</c:v>
                </c:pt>
                <c:pt idx="255">
                  <c:v>16.00477580758986</c:v>
                </c:pt>
                <c:pt idx="256">
                  <c:v>15.92661386801178</c:v>
                </c:pt>
                <c:pt idx="257">
                  <c:v>15.8476573184337</c:v>
                </c:pt>
                <c:pt idx="258">
                  <c:v>15.76790615885563</c:v>
                </c:pt>
                <c:pt idx="259">
                  <c:v>15.68736038927755</c:v>
                </c:pt>
                <c:pt idx="260">
                  <c:v>15.60602000969947</c:v>
                </c:pt>
                <c:pt idx="261">
                  <c:v>15.5238850201214</c:v>
                </c:pt>
                <c:pt idx="262">
                  <c:v>15.44095542054332</c:v>
                </c:pt>
                <c:pt idx="263">
                  <c:v>15.35723121096524</c:v>
                </c:pt>
                <c:pt idx="264">
                  <c:v>15.27271239138717</c:v>
                </c:pt>
                <c:pt idx="265">
                  <c:v>15.18739896180909</c:v>
                </c:pt>
                <c:pt idx="266">
                  <c:v>15.10129092223101</c:v>
                </c:pt>
                <c:pt idx="267">
                  <c:v>15.01438827265293</c:v>
                </c:pt>
                <c:pt idx="268">
                  <c:v>14.92669101307485</c:v>
                </c:pt>
                <c:pt idx="269">
                  <c:v>14.83819914349678</c:v>
                </c:pt>
                <c:pt idx="270">
                  <c:v>14.7489126639187</c:v>
                </c:pt>
                <c:pt idx="271">
                  <c:v>14.65883157434062</c:v>
                </c:pt>
                <c:pt idx="272">
                  <c:v>14.56795587476255</c:v>
                </c:pt>
                <c:pt idx="273">
                  <c:v>14.47628556518447</c:v>
                </c:pt>
                <c:pt idx="274">
                  <c:v>14.38382064560639</c:v>
                </c:pt>
                <c:pt idx="275">
                  <c:v>14.29056111602832</c:v>
                </c:pt>
                <c:pt idx="276">
                  <c:v>14.19650697645024</c:v>
                </c:pt>
                <c:pt idx="277">
                  <c:v>14.10165822687216</c:v>
                </c:pt>
                <c:pt idx="278">
                  <c:v>14.00601486729409</c:v>
                </c:pt>
                <c:pt idx="279">
                  <c:v>13.90957689771601</c:v>
                </c:pt>
                <c:pt idx="280">
                  <c:v>13.81234431813794</c:v>
                </c:pt>
                <c:pt idx="281">
                  <c:v>13.71431712855986</c:v>
                </c:pt>
                <c:pt idx="282">
                  <c:v>13.61549532898178</c:v>
                </c:pt>
                <c:pt idx="283">
                  <c:v>13.5158789194037</c:v>
                </c:pt>
                <c:pt idx="284">
                  <c:v>13.41546789982562</c:v>
                </c:pt>
                <c:pt idx="285">
                  <c:v>13.31426227024755</c:v>
                </c:pt>
                <c:pt idx="286">
                  <c:v>13.21226203066947</c:v>
                </c:pt>
                <c:pt idx="287">
                  <c:v>13.10946718109139</c:v>
                </c:pt>
                <c:pt idx="288">
                  <c:v>13.00587772151331</c:v>
                </c:pt>
                <c:pt idx="289">
                  <c:v>12.90149365193524</c:v>
                </c:pt>
                <c:pt idx="290">
                  <c:v>12.79631497235717</c:v>
                </c:pt>
                <c:pt idx="291">
                  <c:v>12.69034168277908</c:v>
                </c:pt>
                <c:pt idx="292">
                  <c:v>12.58357378320101</c:v>
                </c:pt>
                <c:pt idx="293">
                  <c:v>12.47601127362294</c:v>
                </c:pt>
                <c:pt idx="294">
                  <c:v>12.36765415404486</c:v>
                </c:pt>
                <c:pt idx="295">
                  <c:v>12.25850242446678</c:v>
                </c:pt>
                <c:pt idx="296">
                  <c:v>12.1485560848887</c:v>
                </c:pt>
                <c:pt idx="297">
                  <c:v>12.03781513531063</c:v>
                </c:pt>
                <c:pt idx="298">
                  <c:v>11.92627957573254</c:v>
                </c:pt>
                <c:pt idx="299">
                  <c:v>11.81394940615447</c:v>
                </c:pt>
                <c:pt idx="300">
                  <c:v>11.70082462657639</c:v>
                </c:pt>
                <c:pt idx="301">
                  <c:v>11.58690523699832</c:v>
                </c:pt>
                <c:pt idx="302">
                  <c:v>11.47219123742024</c:v>
                </c:pt>
                <c:pt idx="303">
                  <c:v>11.35668262784217</c:v>
                </c:pt>
                <c:pt idx="304">
                  <c:v>11.24037940826409</c:v>
                </c:pt>
                <c:pt idx="305">
                  <c:v>11.12328157868601</c:v>
                </c:pt>
                <c:pt idx="306">
                  <c:v>11.00538913910794</c:v>
                </c:pt>
                <c:pt idx="307">
                  <c:v>10.88670208952986</c:v>
                </c:pt>
                <c:pt idx="308">
                  <c:v>10.76722042995178</c:v>
                </c:pt>
                <c:pt idx="309">
                  <c:v>10.64694416037371</c:v>
                </c:pt>
                <c:pt idx="310">
                  <c:v>10.52587328079564</c:v>
                </c:pt>
                <c:pt idx="311">
                  <c:v>10.40400779121756</c:v>
                </c:pt>
                <c:pt idx="312">
                  <c:v>10.28134769163948</c:v>
                </c:pt>
                <c:pt idx="313">
                  <c:v>10.1578929820614</c:v>
                </c:pt>
                <c:pt idx="314">
                  <c:v>10.03364366248332</c:v>
                </c:pt>
                <c:pt idx="315">
                  <c:v>9.90859973290525</c:v>
                </c:pt>
                <c:pt idx="316">
                  <c:v>9.782761193327168</c:v>
                </c:pt>
                <c:pt idx="317">
                  <c:v>9.6561280437491</c:v>
                </c:pt>
                <c:pt idx="318">
                  <c:v>9.528700284171016</c:v>
                </c:pt>
                <c:pt idx="319">
                  <c:v>9.40047791459294</c:v>
                </c:pt>
                <c:pt idx="320">
                  <c:v>9.271460935014865</c:v>
                </c:pt>
                <c:pt idx="321">
                  <c:v>9.141649345436797</c:v>
                </c:pt>
                <c:pt idx="322">
                  <c:v>9.011043145858714</c:v>
                </c:pt>
                <c:pt idx="323">
                  <c:v>8.87964233628064</c:v>
                </c:pt>
                <c:pt idx="324">
                  <c:v>8.747446916702564</c:v>
                </c:pt>
                <c:pt idx="325">
                  <c:v>8.61445688712449</c:v>
                </c:pt>
                <c:pt idx="326">
                  <c:v>8.480672247546415</c:v>
                </c:pt>
                <c:pt idx="327">
                  <c:v>8.346092997968334</c:v>
                </c:pt>
                <c:pt idx="328">
                  <c:v>8.21071913839026</c:v>
                </c:pt>
                <c:pt idx="329">
                  <c:v>8.074550668812186</c:v>
                </c:pt>
                <c:pt idx="330">
                  <c:v>7.937587589234105</c:v>
                </c:pt>
                <c:pt idx="331">
                  <c:v>7.799829899656032</c:v>
                </c:pt>
                <c:pt idx="332">
                  <c:v>7.661277600077952</c:v>
                </c:pt>
                <c:pt idx="333">
                  <c:v>7.521930690499886</c:v>
                </c:pt>
                <c:pt idx="334">
                  <c:v>7.381789170921805</c:v>
                </c:pt>
                <c:pt idx="335">
                  <c:v>7.240853041343726</c:v>
                </c:pt>
                <c:pt idx="336">
                  <c:v>7.099122301765654</c:v>
                </c:pt>
                <c:pt idx="337">
                  <c:v>6.956596952187581</c:v>
                </c:pt>
                <c:pt idx="338">
                  <c:v>6.813276992609502</c:v>
                </c:pt>
                <c:pt idx="339">
                  <c:v>6.66916242303143</c:v>
                </c:pt>
                <c:pt idx="340">
                  <c:v>6.524253243453352</c:v>
                </c:pt>
                <c:pt idx="341">
                  <c:v>6.378549453875273</c:v>
                </c:pt>
                <c:pt idx="342">
                  <c:v>6.232051054297202</c:v>
                </c:pt>
                <c:pt idx="343">
                  <c:v>6.08475804471913</c:v>
                </c:pt>
                <c:pt idx="344">
                  <c:v>5.936670425141052</c:v>
                </c:pt>
                <c:pt idx="345">
                  <c:v>5.787788195562967</c:v>
                </c:pt>
                <c:pt idx="346">
                  <c:v>5.638111355984897</c:v>
                </c:pt>
                <c:pt idx="347">
                  <c:v>5.487639906406819</c:v>
                </c:pt>
                <c:pt idx="348">
                  <c:v>5.336373846828749</c:v>
                </c:pt>
                <c:pt idx="349">
                  <c:v>5.184313177250665</c:v>
                </c:pt>
                <c:pt idx="350">
                  <c:v>5.031457897672588</c:v>
                </c:pt>
                <c:pt idx="351">
                  <c:v>4.877808008094519</c:v>
                </c:pt>
                <c:pt idx="352">
                  <c:v>4.723363508516435</c:v>
                </c:pt>
                <c:pt idx="353">
                  <c:v>4.568124398938366</c:v>
                </c:pt>
                <c:pt idx="354">
                  <c:v>4.41209067936029</c:v>
                </c:pt>
                <c:pt idx="355">
                  <c:v>4.255262349782214</c:v>
                </c:pt>
                <c:pt idx="356">
                  <c:v>4.097639410204138</c:v>
                </c:pt>
                <c:pt idx="357">
                  <c:v>3.93922186062607</c:v>
                </c:pt>
                <c:pt idx="358">
                  <c:v>3.780009701047987</c:v>
                </c:pt>
                <c:pt idx="359">
                  <c:v>3.620002931469912</c:v>
                </c:pt>
                <c:pt idx="360">
                  <c:v>3.459201551891837</c:v>
                </c:pt>
                <c:pt idx="361">
                  <c:v>3.297605562313763</c:v>
                </c:pt>
                <c:pt idx="362">
                  <c:v>3.135214962735681</c:v>
                </c:pt>
                <c:pt idx="363">
                  <c:v>2.972029753157607</c:v>
                </c:pt>
                <c:pt idx="364">
                  <c:v>2.808049933579532</c:v>
                </c:pt>
                <c:pt idx="365">
                  <c:v>2.643275504001465</c:v>
                </c:pt>
                <c:pt idx="366">
                  <c:v>2.477706464423385</c:v>
                </c:pt>
                <c:pt idx="367">
                  <c:v>2.311342814845311</c:v>
                </c:pt>
                <c:pt idx="368">
                  <c:v>2.144184555267237</c:v>
                </c:pt>
                <c:pt idx="369">
                  <c:v>1.976231685689157</c:v>
                </c:pt>
                <c:pt idx="370">
                  <c:v>1.807484206111084</c:v>
                </c:pt>
                <c:pt idx="371">
                  <c:v>1.637942116533011</c:v>
                </c:pt>
                <c:pt idx="372">
                  <c:v>1.467605416954939</c:v>
                </c:pt>
                <c:pt idx="373">
                  <c:v>1.296474107376859</c:v>
                </c:pt>
                <c:pt idx="374">
                  <c:v>1.12454818779878</c:v>
                </c:pt>
                <c:pt idx="375">
                  <c:v>0.951827658220715</c:v>
                </c:pt>
                <c:pt idx="376">
                  <c:v>0.778312518642636</c:v>
                </c:pt>
                <c:pt idx="377">
                  <c:v>0.604002769064557</c:v>
                </c:pt>
                <c:pt idx="378">
                  <c:v>0.428898409486479</c:v>
                </c:pt>
                <c:pt idx="379">
                  <c:v>0.2529994399084</c:v>
                </c:pt>
                <c:pt idx="380">
                  <c:v>0.0763058603303293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381824"/>
        <c:axId val="-1073179232"/>
      </c:scatterChart>
      <c:valAx>
        <c:axId val="-10733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179232"/>
        <c:crosses val="autoZero"/>
        <c:crossBetween val="midCat"/>
      </c:valAx>
      <c:valAx>
        <c:axId val="-10731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3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</a:t>
            </a:r>
            <a:r>
              <a:rPr lang="en-US" baseline="0"/>
              <a:t> Path of Projectile*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'Iterative Flight Path'!$H$1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Flight Path'!$G$2:$G$502</c:f>
              <c:numCache>
                <c:formatCode>General</c:formatCode>
                <c:ptCount val="501"/>
                <c:pt idx="0">
                  <c:v>0.0</c:v>
                </c:pt>
                <c:pt idx="1">
                  <c:v>0.124860915421921</c:v>
                </c:pt>
                <c:pt idx="2">
                  <c:v>0.249721830843841</c:v>
                </c:pt>
                <c:pt idx="3">
                  <c:v>0.374582746265762</c:v>
                </c:pt>
                <c:pt idx="4">
                  <c:v>0.499443661687682</c:v>
                </c:pt>
                <c:pt idx="5">
                  <c:v>0.624304577109603</c:v>
                </c:pt>
                <c:pt idx="6">
                  <c:v>0.749165492531523</c:v>
                </c:pt>
                <c:pt idx="7">
                  <c:v>0.874026407953444</c:v>
                </c:pt>
                <c:pt idx="8">
                  <c:v>0.998887323375365</c:v>
                </c:pt>
                <c:pt idx="9">
                  <c:v>1.123748238797285</c:v>
                </c:pt>
                <c:pt idx="10">
                  <c:v>1.248609154219206</c:v>
                </c:pt>
                <c:pt idx="11">
                  <c:v>1.373470069641126</c:v>
                </c:pt>
                <c:pt idx="12">
                  <c:v>1.498330985063047</c:v>
                </c:pt>
                <c:pt idx="13">
                  <c:v>1.623191900484967</c:v>
                </c:pt>
                <c:pt idx="14">
                  <c:v>1.748052815906888</c:v>
                </c:pt>
                <c:pt idx="15">
                  <c:v>1.872913731328808</c:v>
                </c:pt>
                <c:pt idx="16">
                  <c:v>1.997774646750729</c:v>
                </c:pt>
                <c:pt idx="17">
                  <c:v>2.12263556217265</c:v>
                </c:pt>
                <c:pt idx="18">
                  <c:v>2.24749647759457</c:v>
                </c:pt>
                <c:pt idx="19">
                  <c:v>2.372357393016491</c:v>
                </c:pt>
                <c:pt idx="20">
                  <c:v>2.497218308438412</c:v>
                </c:pt>
                <c:pt idx="21">
                  <c:v>2.622079223860333</c:v>
                </c:pt>
                <c:pt idx="22">
                  <c:v>2.746940139282253</c:v>
                </c:pt>
                <c:pt idx="23">
                  <c:v>2.871801054704174</c:v>
                </c:pt>
                <c:pt idx="24">
                  <c:v>2.996661970126095</c:v>
                </c:pt>
                <c:pt idx="25">
                  <c:v>3.121522885548015</c:v>
                </c:pt>
                <c:pt idx="26">
                  <c:v>3.246383800969936</c:v>
                </c:pt>
                <c:pt idx="27">
                  <c:v>3.371244716391857</c:v>
                </c:pt>
                <c:pt idx="28">
                  <c:v>3.496105631813777</c:v>
                </c:pt>
                <c:pt idx="29">
                  <c:v>3.620966547235697</c:v>
                </c:pt>
                <c:pt idx="30">
                  <c:v>3.745827462657618</c:v>
                </c:pt>
                <c:pt idx="31">
                  <c:v>3.870688378079539</c:v>
                </c:pt>
                <c:pt idx="32">
                  <c:v>3.99554929350146</c:v>
                </c:pt>
                <c:pt idx="33">
                  <c:v>4.12041020892338</c:v>
                </c:pt>
                <c:pt idx="34">
                  <c:v>4.2452711243453</c:v>
                </c:pt>
                <c:pt idx="35">
                  <c:v>4.370132039767222</c:v>
                </c:pt>
                <c:pt idx="36">
                  <c:v>4.494992955189143</c:v>
                </c:pt>
                <c:pt idx="37">
                  <c:v>4.619853870611063</c:v>
                </c:pt>
                <c:pt idx="38">
                  <c:v>4.744714786032984</c:v>
                </c:pt>
                <c:pt idx="39">
                  <c:v>4.869575701454905</c:v>
                </c:pt>
                <c:pt idx="40">
                  <c:v>4.994436616876825</c:v>
                </c:pt>
                <c:pt idx="41">
                  <c:v>5.119297532298746</c:v>
                </c:pt>
                <c:pt idx="42">
                  <c:v>5.244158447720667</c:v>
                </c:pt>
                <c:pt idx="43">
                  <c:v>5.369019363142588</c:v>
                </c:pt>
                <c:pt idx="44">
                  <c:v>5.493880278564508</c:v>
                </c:pt>
                <c:pt idx="45">
                  <c:v>5.618741193986428</c:v>
                </c:pt>
                <c:pt idx="46">
                  <c:v>5.74360210940835</c:v>
                </c:pt>
                <c:pt idx="47">
                  <c:v>5.86846302483027</c:v>
                </c:pt>
                <c:pt idx="48">
                  <c:v>5.99332394025219</c:v>
                </c:pt>
                <c:pt idx="49">
                  <c:v>6.118184855674111</c:v>
                </c:pt>
                <c:pt idx="50">
                  <c:v>6.243045771096033</c:v>
                </c:pt>
                <c:pt idx="51">
                  <c:v>6.367906686517953</c:v>
                </c:pt>
                <c:pt idx="52">
                  <c:v>6.492767601939873</c:v>
                </c:pt>
                <c:pt idx="53">
                  <c:v>6.617628517361794</c:v>
                </c:pt>
                <c:pt idx="54">
                  <c:v>6.742489432783715</c:v>
                </c:pt>
                <c:pt idx="55">
                  <c:v>6.867350348205636</c:v>
                </c:pt>
                <c:pt idx="56">
                  <c:v>6.992211263627555</c:v>
                </c:pt>
                <c:pt idx="57">
                  <c:v>7.117072179049477</c:v>
                </c:pt>
                <c:pt idx="58">
                  <c:v>7.241933094471397</c:v>
                </c:pt>
                <c:pt idx="59">
                  <c:v>7.366794009893318</c:v>
                </c:pt>
                <c:pt idx="60">
                  <c:v>7.491654925315238</c:v>
                </c:pt>
                <c:pt idx="61">
                  <c:v>7.61651584073716</c:v>
                </c:pt>
                <c:pt idx="62">
                  <c:v>7.74137675615908</c:v>
                </c:pt>
                <c:pt idx="63">
                  <c:v>7.866237671581</c:v>
                </c:pt>
                <c:pt idx="64">
                  <c:v>7.99109858700292</c:v>
                </c:pt>
                <c:pt idx="65">
                  <c:v>8.11595950242484</c:v>
                </c:pt>
                <c:pt idx="66">
                  <c:v>8.240820417846763</c:v>
                </c:pt>
                <c:pt idx="67">
                  <c:v>8.36568133326868</c:v>
                </c:pt>
                <c:pt idx="68">
                  <c:v>8.490542248690603</c:v>
                </c:pt>
                <c:pt idx="69">
                  <c:v>8.615403164112525</c:v>
                </c:pt>
                <c:pt idx="70">
                  <c:v>8.740264079534446</c:v>
                </c:pt>
                <c:pt idx="71">
                  <c:v>8.865124994956365</c:v>
                </c:pt>
                <c:pt idx="72">
                  <c:v>8.989985910378287</c:v>
                </c:pt>
                <c:pt idx="73">
                  <c:v>9.114846825800206</c:v>
                </c:pt>
                <c:pt idx="74">
                  <c:v>9.239707741222128</c:v>
                </c:pt>
                <c:pt idx="75">
                  <c:v>9.36456865664405</c:v>
                </c:pt>
                <c:pt idx="76">
                  <c:v>9.48942957206597</c:v>
                </c:pt>
                <c:pt idx="77">
                  <c:v>9.61429048748789</c:v>
                </c:pt>
                <c:pt idx="78">
                  <c:v>9.739151402909812</c:v>
                </c:pt>
                <c:pt idx="79">
                  <c:v>9.86401231833173</c:v>
                </c:pt>
                <c:pt idx="80">
                  <c:v>9.988873233753653</c:v>
                </c:pt>
                <c:pt idx="81">
                  <c:v>10.11373414917557</c:v>
                </c:pt>
                <c:pt idx="82">
                  <c:v>10.23859506459749</c:v>
                </c:pt>
                <c:pt idx="83">
                  <c:v>10.36345598001941</c:v>
                </c:pt>
                <c:pt idx="84">
                  <c:v>10.48831689544133</c:v>
                </c:pt>
                <c:pt idx="85">
                  <c:v>10.61317781086326</c:v>
                </c:pt>
                <c:pt idx="86">
                  <c:v>10.73803872628518</c:v>
                </c:pt>
                <c:pt idx="87">
                  <c:v>10.8628996417071</c:v>
                </c:pt>
                <c:pt idx="88">
                  <c:v>10.98776055712902</c:v>
                </c:pt>
                <c:pt idx="89">
                  <c:v>11.11262147255094</c:v>
                </c:pt>
                <c:pt idx="90">
                  <c:v>11.23748238797286</c:v>
                </c:pt>
                <c:pt idx="91">
                  <c:v>11.36234330339478</c:v>
                </c:pt>
                <c:pt idx="92">
                  <c:v>11.4872042188167</c:v>
                </c:pt>
                <c:pt idx="93">
                  <c:v>11.61206513423862</c:v>
                </c:pt>
                <c:pt idx="94">
                  <c:v>11.73692604966054</c:v>
                </c:pt>
                <c:pt idx="95">
                  <c:v>11.86178696508246</c:v>
                </c:pt>
                <c:pt idx="96">
                  <c:v>11.98664788050438</c:v>
                </c:pt>
                <c:pt idx="97">
                  <c:v>12.11150879592631</c:v>
                </c:pt>
                <c:pt idx="98">
                  <c:v>12.23636971134822</c:v>
                </c:pt>
                <c:pt idx="99">
                  <c:v>12.36123062677015</c:v>
                </c:pt>
                <c:pt idx="100">
                  <c:v>12.48609154219207</c:v>
                </c:pt>
                <c:pt idx="101">
                  <c:v>12.61095245761399</c:v>
                </c:pt>
                <c:pt idx="102">
                  <c:v>12.73581337303591</c:v>
                </c:pt>
                <c:pt idx="103">
                  <c:v>12.86067428845783</c:v>
                </c:pt>
                <c:pt idx="104">
                  <c:v>12.98553520387975</c:v>
                </c:pt>
                <c:pt idx="105">
                  <c:v>13.11039611930167</c:v>
                </c:pt>
                <c:pt idx="106">
                  <c:v>13.2352570347236</c:v>
                </c:pt>
                <c:pt idx="107">
                  <c:v>13.36011795014551</c:v>
                </c:pt>
                <c:pt idx="108">
                  <c:v>13.48497886556743</c:v>
                </c:pt>
                <c:pt idx="109">
                  <c:v>13.60983978098935</c:v>
                </c:pt>
                <c:pt idx="110">
                  <c:v>13.73470069641127</c:v>
                </c:pt>
                <c:pt idx="111">
                  <c:v>13.85956161183319</c:v>
                </c:pt>
                <c:pt idx="112">
                  <c:v>13.98442252725511</c:v>
                </c:pt>
                <c:pt idx="113">
                  <c:v>14.10928344267703</c:v>
                </c:pt>
                <c:pt idx="114">
                  <c:v>14.23414435809895</c:v>
                </c:pt>
                <c:pt idx="115">
                  <c:v>14.35900527352087</c:v>
                </c:pt>
                <c:pt idx="116">
                  <c:v>14.4838661889428</c:v>
                </c:pt>
                <c:pt idx="117">
                  <c:v>14.60872710436471</c:v>
                </c:pt>
                <c:pt idx="118">
                  <c:v>14.73358801978663</c:v>
                </c:pt>
                <c:pt idx="119">
                  <c:v>14.85844893520855</c:v>
                </c:pt>
                <c:pt idx="120">
                  <c:v>14.98330985063047</c:v>
                </c:pt>
                <c:pt idx="121">
                  <c:v>15.10817076605239</c:v>
                </c:pt>
                <c:pt idx="122">
                  <c:v>15.23303168147431</c:v>
                </c:pt>
                <c:pt idx="123">
                  <c:v>15.35789259689623</c:v>
                </c:pt>
                <c:pt idx="124">
                  <c:v>15.48275351231814</c:v>
                </c:pt>
                <c:pt idx="125">
                  <c:v>15.60761442774006</c:v>
                </c:pt>
                <c:pt idx="126">
                  <c:v>15.73247534316198</c:v>
                </c:pt>
                <c:pt idx="127">
                  <c:v>15.8573362585839</c:v>
                </c:pt>
                <c:pt idx="128">
                  <c:v>15.98219717400582</c:v>
                </c:pt>
                <c:pt idx="129">
                  <c:v>16.10705808942774</c:v>
                </c:pt>
                <c:pt idx="130">
                  <c:v>16.23191900484966</c:v>
                </c:pt>
                <c:pt idx="131">
                  <c:v>16.35677992027158</c:v>
                </c:pt>
                <c:pt idx="132">
                  <c:v>16.4816408356935</c:v>
                </c:pt>
                <c:pt idx="133">
                  <c:v>16.60650175111542</c:v>
                </c:pt>
                <c:pt idx="134">
                  <c:v>16.73136266653734</c:v>
                </c:pt>
                <c:pt idx="135">
                  <c:v>16.85622358195926</c:v>
                </c:pt>
                <c:pt idx="136">
                  <c:v>16.98108449738118</c:v>
                </c:pt>
                <c:pt idx="137">
                  <c:v>17.10594541280309</c:v>
                </c:pt>
                <c:pt idx="138">
                  <c:v>17.23080632822501</c:v>
                </c:pt>
                <c:pt idx="139">
                  <c:v>17.35566724364693</c:v>
                </c:pt>
                <c:pt idx="140">
                  <c:v>17.48052815906885</c:v>
                </c:pt>
                <c:pt idx="141">
                  <c:v>17.60538907449077</c:v>
                </c:pt>
                <c:pt idx="142">
                  <c:v>17.73024998991269</c:v>
                </c:pt>
                <c:pt idx="143">
                  <c:v>17.85511090533461</c:v>
                </c:pt>
                <c:pt idx="144">
                  <c:v>17.97997182075653</c:v>
                </c:pt>
                <c:pt idx="145">
                  <c:v>18.10483273617845</c:v>
                </c:pt>
                <c:pt idx="146">
                  <c:v>18.22969365160037</c:v>
                </c:pt>
                <c:pt idx="147">
                  <c:v>18.35455456702228</c:v>
                </c:pt>
                <c:pt idx="148">
                  <c:v>18.4794154824442</c:v>
                </c:pt>
                <c:pt idx="149">
                  <c:v>18.60427639786612</c:v>
                </c:pt>
                <c:pt idx="150">
                  <c:v>18.72913731328804</c:v>
                </c:pt>
                <c:pt idx="151">
                  <c:v>18.85399822870996</c:v>
                </c:pt>
                <c:pt idx="152">
                  <c:v>18.97885914413188</c:v>
                </c:pt>
                <c:pt idx="153">
                  <c:v>19.1037200595538</c:v>
                </c:pt>
                <c:pt idx="154">
                  <c:v>19.22858097497572</c:v>
                </c:pt>
                <c:pt idx="155">
                  <c:v>19.35344189039764</c:v>
                </c:pt>
                <c:pt idx="156">
                  <c:v>19.47830280581956</c:v>
                </c:pt>
                <c:pt idx="157">
                  <c:v>19.60316372124147</c:v>
                </c:pt>
                <c:pt idx="158">
                  <c:v>19.7280246366634</c:v>
                </c:pt>
                <c:pt idx="159">
                  <c:v>19.85288555208531</c:v>
                </c:pt>
                <c:pt idx="160">
                  <c:v>19.97774646750723</c:v>
                </c:pt>
                <c:pt idx="161">
                  <c:v>20.10260738292915</c:v>
                </c:pt>
                <c:pt idx="162">
                  <c:v>20.22746829835107</c:v>
                </c:pt>
                <c:pt idx="163">
                  <c:v>20.35232921377299</c:v>
                </c:pt>
                <c:pt idx="164">
                  <c:v>20.47719012919491</c:v>
                </c:pt>
                <c:pt idx="165">
                  <c:v>20.60205104461683</c:v>
                </c:pt>
                <c:pt idx="166">
                  <c:v>20.72691196003875</c:v>
                </c:pt>
                <c:pt idx="167">
                  <c:v>20.85177287546067</c:v>
                </c:pt>
                <c:pt idx="168">
                  <c:v>20.97663379088259</c:v>
                </c:pt>
                <c:pt idx="169">
                  <c:v>21.10149470630451</c:v>
                </c:pt>
                <c:pt idx="170">
                  <c:v>21.22635562172643</c:v>
                </c:pt>
                <c:pt idx="171">
                  <c:v>21.35121653714835</c:v>
                </c:pt>
                <c:pt idx="172">
                  <c:v>21.47607745257027</c:v>
                </c:pt>
                <c:pt idx="173">
                  <c:v>21.60093836799218</c:v>
                </c:pt>
                <c:pt idx="174">
                  <c:v>21.7257992834141</c:v>
                </c:pt>
                <c:pt idx="175">
                  <c:v>21.85066019883602</c:v>
                </c:pt>
                <c:pt idx="176">
                  <c:v>21.97552111425794</c:v>
                </c:pt>
                <c:pt idx="177">
                  <c:v>22.10038202967986</c:v>
                </c:pt>
                <c:pt idx="178">
                  <c:v>22.22524294510178</c:v>
                </c:pt>
                <c:pt idx="179">
                  <c:v>22.3501038605237</c:v>
                </c:pt>
                <c:pt idx="180">
                  <c:v>22.47496477594562</c:v>
                </c:pt>
                <c:pt idx="181">
                  <c:v>22.59982569136753</c:v>
                </c:pt>
                <c:pt idx="182">
                  <c:v>22.72468660678945</c:v>
                </c:pt>
                <c:pt idx="183">
                  <c:v>22.84954752221137</c:v>
                </c:pt>
                <c:pt idx="184">
                  <c:v>22.97440843763329</c:v>
                </c:pt>
                <c:pt idx="185">
                  <c:v>23.09926935305521</c:v>
                </c:pt>
                <c:pt idx="186">
                  <c:v>23.22413026847713</c:v>
                </c:pt>
                <c:pt idx="187">
                  <c:v>23.34899118389905</c:v>
                </c:pt>
                <c:pt idx="188">
                  <c:v>23.47385209932097</c:v>
                </c:pt>
                <c:pt idx="189">
                  <c:v>23.59871301474289</c:v>
                </c:pt>
                <c:pt idx="190">
                  <c:v>23.72357393016481</c:v>
                </c:pt>
                <c:pt idx="191">
                  <c:v>23.84843484558673</c:v>
                </c:pt>
                <c:pt idx="192">
                  <c:v>23.97329576100865</c:v>
                </c:pt>
                <c:pt idx="193">
                  <c:v>24.09815667643057</c:v>
                </c:pt>
                <c:pt idx="194">
                  <c:v>24.22301759185249</c:v>
                </c:pt>
                <c:pt idx="195">
                  <c:v>24.3478785072744</c:v>
                </c:pt>
                <c:pt idx="196">
                  <c:v>24.47273942269632</c:v>
                </c:pt>
                <c:pt idx="197">
                  <c:v>24.59760033811824</c:v>
                </c:pt>
                <c:pt idx="198">
                  <c:v>24.72246125354016</c:v>
                </c:pt>
                <c:pt idx="199">
                  <c:v>24.84732216896208</c:v>
                </c:pt>
                <c:pt idx="200">
                  <c:v>24.972183084384</c:v>
                </c:pt>
                <c:pt idx="201">
                  <c:v>25.09704399980592</c:v>
                </c:pt>
                <c:pt idx="202">
                  <c:v>25.22190491522784</c:v>
                </c:pt>
                <c:pt idx="203">
                  <c:v>25.34676583064976</c:v>
                </c:pt>
                <c:pt idx="204">
                  <c:v>25.47162674607168</c:v>
                </c:pt>
                <c:pt idx="205">
                  <c:v>25.5964876614936</c:v>
                </c:pt>
                <c:pt idx="206">
                  <c:v>25.72134857691552</c:v>
                </c:pt>
                <c:pt idx="207">
                  <c:v>25.84620949233743</c:v>
                </c:pt>
                <c:pt idx="208">
                  <c:v>25.97107040775935</c:v>
                </c:pt>
                <c:pt idx="209">
                  <c:v>26.09593132318127</c:v>
                </c:pt>
                <c:pt idx="210">
                  <c:v>26.22079223860319</c:v>
                </c:pt>
                <c:pt idx="211">
                  <c:v>26.34565315402511</c:v>
                </c:pt>
                <c:pt idx="212">
                  <c:v>26.47051406944703</c:v>
                </c:pt>
                <c:pt idx="213">
                  <c:v>26.59537498486895</c:v>
                </c:pt>
                <c:pt idx="214">
                  <c:v>26.72023590029087</c:v>
                </c:pt>
                <c:pt idx="215">
                  <c:v>26.84509681571279</c:v>
                </c:pt>
                <c:pt idx="216">
                  <c:v>26.96995773113471</c:v>
                </c:pt>
                <c:pt idx="217">
                  <c:v>27.09481864655662</c:v>
                </c:pt>
                <c:pt idx="218">
                  <c:v>27.21967956197854</c:v>
                </c:pt>
                <c:pt idx="219">
                  <c:v>27.34454047740046</c:v>
                </c:pt>
                <c:pt idx="220">
                  <c:v>27.46940139282238</c:v>
                </c:pt>
                <c:pt idx="221">
                  <c:v>27.5942623082443</c:v>
                </c:pt>
                <c:pt idx="222">
                  <c:v>27.71912322366622</c:v>
                </c:pt>
                <c:pt idx="223">
                  <c:v>27.84398413908814</c:v>
                </c:pt>
                <c:pt idx="224">
                  <c:v>27.96884505451006</c:v>
                </c:pt>
                <c:pt idx="225">
                  <c:v>28.09370596993198</c:v>
                </c:pt>
                <c:pt idx="226">
                  <c:v>28.2185668853539</c:v>
                </c:pt>
                <c:pt idx="227">
                  <c:v>28.34342780077582</c:v>
                </c:pt>
                <c:pt idx="228">
                  <c:v>28.46828871619774</c:v>
                </c:pt>
                <c:pt idx="229">
                  <c:v>28.59314963161966</c:v>
                </c:pt>
                <c:pt idx="230">
                  <c:v>28.71801054704158</c:v>
                </c:pt>
                <c:pt idx="231">
                  <c:v>28.8428714624635</c:v>
                </c:pt>
                <c:pt idx="232">
                  <c:v>28.96773237788542</c:v>
                </c:pt>
                <c:pt idx="233">
                  <c:v>29.09259329330733</c:v>
                </c:pt>
                <c:pt idx="234">
                  <c:v>29.21745420872925</c:v>
                </c:pt>
                <c:pt idx="235">
                  <c:v>29.34231512415117</c:v>
                </c:pt>
                <c:pt idx="236">
                  <c:v>29.46717603957309</c:v>
                </c:pt>
                <c:pt idx="237">
                  <c:v>29.59203695499501</c:v>
                </c:pt>
                <c:pt idx="238">
                  <c:v>29.71689787041693</c:v>
                </c:pt>
                <c:pt idx="239">
                  <c:v>29.84175878583885</c:v>
                </c:pt>
                <c:pt idx="240">
                  <c:v>29.96661970126077</c:v>
                </c:pt>
                <c:pt idx="241">
                  <c:v>30.09148061668269</c:v>
                </c:pt>
                <c:pt idx="242">
                  <c:v>30.21634153210461</c:v>
                </c:pt>
                <c:pt idx="243">
                  <c:v>30.34120244752653</c:v>
                </c:pt>
                <c:pt idx="244">
                  <c:v>30.46606336294845</c:v>
                </c:pt>
                <c:pt idx="245">
                  <c:v>30.59092427837037</c:v>
                </c:pt>
                <c:pt idx="246">
                  <c:v>30.71578519379229</c:v>
                </c:pt>
                <c:pt idx="247">
                  <c:v>30.84064610921421</c:v>
                </c:pt>
                <c:pt idx="248">
                  <c:v>30.96550702463612</c:v>
                </c:pt>
                <c:pt idx="249">
                  <c:v>31.09036794005804</c:v>
                </c:pt>
                <c:pt idx="250">
                  <c:v>31.21522885547996</c:v>
                </c:pt>
                <c:pt idx="251">
                  <c:v>31.34008977090188</c:v>
                </c:pt>
                <c:pt idx="252">
                  <c:v>31.4649506863238</c:v>
                </c:pt>
                <c:pt idx="253">
                  <c:v>31.58981160174572</c:v>
                </c:pt>
                <c:pt idx="254">
                  <c:v>31.71467251716764</c:v>
                </c:pt>
                <c:pt idx="255">
                  <c:v>31.83953343258956</c:v>
                </c:pt>
                <c:pt idx="256">
                  <c:v>31.96439434801148</c:v>
                </c:pt>
                <c:pt idx="257">
                  <c:v>32.08925526343339</c:v>
                </c:pt>
                <c:pt idx="258">
                  <c:v>32.21411617885531</c:v>
                </c:pt>
                <c:pt idx="259">
                  <c:v>32.33897709427723</c:v>
                </c:pt>
                <c:pt idx="260">
                  <c:v>32.46383800969915</c:v>
                </c:pt>
                <c:pt idx="261">
                  <c:v>32.58869892512107</c:v>
                </c:pt>
                <c:pt idx="262">
                  <c:v>32.713559840543</c:v>
                </c:pt>
                <c:pt idx="263">
                  <c:v>32.83842075596491</c:v>
                </c:pt>
                <c:pt idx="264">
                  <c:v>32.96328167138683</c:v>
                </c:pt>
                <c:pt idx="265">
                  <c:v>33.08814258680875</c:v>
                </c:pt>
                <c:pt idx="266">
                  <c:v>33.21300350223067</c:v>
                </c:pt>
                <c:pt idx="267">
                  <c:v>33.33786441765259</c:v>
                </c:pt>
                <c:pt idx="268">
                  <c:v>33.4627253330745</c:v>
                </c:pt>
                <c:pt idx="269">
                  <c:v>33.58758624849642</c:v>
                </c:pt>
                <c:pt idx="270">
                  <c:v>33.71244716391834</c:v>
                </c:pt>
                <c:pt idx="271">
                  <c:v>33.83730807934026</c:v>
                </c:pt>
                <c:pt idx="272">
                  <c:v>33.96216899476218</c:v>
                </c:pt>
                <c:pt idx="273">
                  <c:v>34.0870299101841</c:v>
                </c:pt>
                <c:pt idx="274">
                  <c:v>34.21189082560602</c:v>
                </c:pt>
                <c:pt idx="275">
                  <c:v>34.33675174102794</c:v>
                </c:pt>
                <c:pt idx="276">
                  <c:v>34.46161265644986</c:v>
                </c:pt>
                <c:pt idx="277">
                  <c:v>34.58647357187178</c:v>
                </c:pt>
                <c:pt idx="278">
                  <c:v>34.7113344872937</c:v>
                </c:pt>
                <c:pt idx="279">
                  <c:v>34.83619540271562</c:v>
                </c:pt>
                <c:pt idx="280">
                  <c:v>34.96105631813754</c:v>
                </c:pt>
                <c:pt idx="281">
                  <c:v>35.08591723355945</c:v>
                </c:pt>
                <c:pt idx="282">
                  <c:v>35.21077814898137</c:v>
                </c:pt>
                <c:pt idx="283">
                  <c:v>35.3356390644033</c:v>
                </c:pt>
                <c:pt idx="284">
                  <c:v>35.46049997982522</c:v>
                </c:pt>
                <c:pt idx="285">
                  <c:v>35.58536089524713</c:v>
                </c:pt>
                <c:pt idx="286">
                  <c:v>35.71022181066905</c:v>
                </c:pt>
                <c:pt idx="287">
                  <c:v>35.83508272609097</c:v>
                </c:pt>
                <c:pt idx="288">
                  <c:v>35.95994364151289</c:v>
                </c:pt>
                <c:pt idx="289">
                  <c:v>36.08480455693481</c:v>
                </c:pt>
                <c:pt idx="290">
                  <c:v>36.20966547235673</c:v>
                </c:pt>
                <c:pt idx="291">
                  <c:v>36.33452638777865</c:v>
                </c:pt>
                <c:pt idx="292">
                  <c:v>36.45938730320056</c:v>
                </c:pt>
                <c:pt idx="293">
                  <c:v>36.58424821862248</c:v>
                </c:pt>
                <c:pt idx="294">
                  <c:v>36.7091091340444</c:v>
                </c:pt>
                <c:pt idx="295">
                  <c:v>36.83397004946632</c:v>
                </c:pt>
                <c:pt idx="296">
                  <c:v>36.95883096488824</c:v>
                </c:pt>
                <c:pt idx="297">
                  <c:v>37.08369188031016</c:v>
                </c:pt>
                <c:pt idx="298">
                  <c:v>37.20855279573208</c:v>
                </c:pt>
                <c:pt idx="299">
                  <c:v>37.333413711154</c:v>
                </c:pt>
                <c:pt idx="300">
                  <c:v>37.45827462657592</c:v>
                </c:pt>
                <c:pt idx="301">
                  <c:v>37.58313554199784</c:v>
                </c:pt>
                <c:pt idx="302">
                  <c:v>37.70799645741976</c:v>
                </c:pt>
                <c:pt idx="303">
                  <c:v>37.83285737284168</c:v>
                </c:pt>
                <c:pt idx="304">
                  <c:v>37.95771828826359</c:v>
                </c:pt>
                <c:pt idx="305">
                  <c:v>38.08257920368551</c:v>
                </c:pt>
                <c:pt idx="306">
                  <c:v>38.20744011910743</c:v>
                </c:pt>
                <c:pt idx="307">
                  <c:v>38.33230103452935</c:v>
                </c:pt>
                <c:pt idx="308">
                  <c:v>38.45716194995127</c:v>
                </c:pt>
                <c:pt idx="309">
                  <c:v>38.5820228653732</c:v>
                </c:pt>
                <c:pt idx="310">
                  <c:v>38.70688378079511</c:v>
                </c:pt>
                <c:pt idx="311">
                  <c:v>38.83174469621703</c:v>
                </c:pt>
                <c:pt idx="312">
                  <c:v>38.95660561163895</c:v>
                </c:pt>
                <c:pt idx="313">
                  <c:v>39.08146652706087</c:v>
                </c:pt>
                <c:pt idx="314">
                  <c:v>39.20632744248279</c:v>
                </c:pt>
                <c:pt idx="315">
                  <c:v>39.33118835790471</c:v>
                </c:pt>
                <c:pt idx="316">
                  <c:v>39.45604927332663</c:v>
                </c:pt>
                <c:pt idx="317">
                  <c:v>39.58091018874855</c:v>
                </c:pt>
                <c:pt idx="318">
                  <c:v>39.70577110417046</c:v>
                </c:pt>
                <c:pt idx="319">
                  <c:v>39.83063201959239</c:v>
                </c:pt>
                <c:pt idx="320">
                  <c:v>39.95549293501431</c:v>
                </c:pt>
                <c:pt idx="321">
                  <c:v>40.08035385043622</c:v>
                </c:pt>
                <c:pt idx="322">
                  <c:v>40.20521476585814</c:v>
                </c:pt>
                <c:pt idx="323">
                  <c:v>40.33007568128006</c:v>
                </c:pt>
                <c:pt idx="324">
                  <c:v>40.45493659670198</c:v>
                </c:pt>
                <c:pt idx="325">
                  <c:v>40.5797975121239</c:v>
                </c:pt>
                <c:pt idx="326">
                  <c:v>40.70465842754582</c:v>
                </c:pt>
                <c:pt idx="327">
                  <c:v>40.82951934296773</c:v>
                </c:pt>
                <c:pt idx="328">
                  <c:v>40.95438025838965</c:v>
                </c:pt>
                <c:pt idx="329">
                  <c:v>41.07924117381157</c:v>
                </c:pt>
                <c:pt idx="330">
                  <c:v>41.20410208923349</c:v>
                </c:pt>
                <c:pt idx="331">
                  <c:v>41.32896300465541</c:v>
                </c:pt>
                <c:pt idx="332">
                  <c:v>41.45382392007733</c:v>
                </c:pt>
                <c:pt idx="333">
                  <c:v>41.57868483549925</c:v>
                </c:pt>
                <c:pt idx="334">
                  <c:v>41.70354575092117</c:v>
                </c:pt>
                <c:pt idx="335">
                  <c:v>41.82840666634309</c:v>
                </c:pt>
                <c:pt idx="336">
                  <c:v>41.95326758176501</c:v>
                </c:pt>
                <c:pt idx="337">
                  <c:v>42.07812849718693</c:v>
                </c:pt>
                <c:pt idx="338">
                  <c:v>42.20298941260884</c:v>
                </c:pt>
                <c:pt idx="339">
                  <c:v>42.32785032803076</c:v>
                </c:pt>
                <c:pt idx="340">
                  <c:v>42.45271124345268</c:v>
                </c:pt>
                <c:pt idx="341">
                  <c:v>42.5775721588746</c:v>
                </c:pt>
                <c:pt idx="342">
                  <c:v>42.70243307429652</c:v>
                </c:pt>
                <c:pt idx="343">
                  <c:v>42.82729398971844</c:v>
                </c:pt>
                <c:pt idx="344">
                  <c:v>42.95215490514036</c:v>
                </c:pt>
                <c:pt idx="345">
                  <c:v>43.07701582056228</c:v>
                </c:pt>
                <c:pt idx="346">
                  <c:v>43.2018767359842</c:v>
                </c:pt>
                <c:pt idx="347">
                  <c:v>43.32673765140612</c:v>
                </c:pt>
                <c:pt idx="348">
                  <c:v>43.45159856682804</c:v>
                </c:pt>
                <c:pt idx="349">
                  <c:v>43.57645948224996</c:v>
                </c:pt>
                <c:pt idx="350">
                  <c:v>43.70132039767187</c:v>
                </c:pt>
                <c:pt idx="351">
                  <c:v>43.8261813130938</c:v>
                </c:pt>
                <c:pt idx="352">
                  <c:v>43.95104222851572</c:v>
                </c:pt>
                <c:pt idx="353">
                  <c:v>44.07590314393764</c:v>
                </c:pt>
                <c:pt idx="354">
                  <c:v>44.20076405935956</c:v>
                </c:pt>
                <c:pt idx="355">
                  <c:v>44.32562497478147</c:v>
                </c:pt>
                <c:pt idx="356">
                  <c:v>44.45048589020339</c:v>
                </c:pt>
                <c:pt idx="357">
                  <c:v>44.57534680562531</c:v>
                </c:pt>
                <c:pt idx="358">
                  <c:v>44.70020772104723</c:v>
                </c:pt>
                <c:pt idx="359">
                  <c:v>44.82506863646914</c:v>
                </c:pt>
                <c:pt idx="360">
                  <c:v>44.94992955189107</c:v>
                </c:pt>
                <c:pt idx="361">
                  <c:v>45.07479046731299</c:v>
                </c:pt>
                <c:pt idx="362">
                  <c:v>45.1996513827349</c:v>
                </c:pt>
                <c:pt idx="363">
                  <c:v>45.32451229815682</c:v>
                </c:pt>
                <c:pt idx="364">
                  <c:v>45.44937321357874</c:v>
                </c:pt>
                <c:pt idx="365">
                  <c:v>45.57423412900066</c:v>
                </c:pt>
                <c:pt idx="366">
                  <c:v>45.69909504442258</c:v>
                </c:pt>
                <c:pt idx="367">
                  <c:v>45.8239559598445</c:v>
                </c:pt>
                <c:pt idx="368">
                  <c:v>45.94881687526642</c:v>
                </c:pt>
                <c:pt idx="369">
                  <c:v>46.07367779068834</c:v>
                </c:pt>
                <c:pt idx="370">
                  <c:v>46.19853870611026</c:v>
                </c:pt>
                <c:pt idx="371">
                  <c:v>46.32339962153218</c:v>
                </c:pt>
                <c:pt idx="372">
                  <c:v>46.4482605369541</c:v>
                </c:pt>
                <c:pt idx="373">
                  <c:v>46.57312145237601</c:v>
                </c:pt>
                <c:pt idx="374">
                  <c:v>46.69798236779793</c:v>
                </c:pt>
                <c:pt idx="375">
                  <c:v>46.82284328321985</c:v>
                </c:pt>
                <c:pt idx="376">
                  <c:v>46.94770419864177</c:v>
                </c:pt>
                <c:pt idx="377">
                  <c:v>47.0725651140637</c:v>
                </c:pt>
                <c:pt idx="378">
                  <c:v>47.19742602948561</c:v>
                </c:pt>
                <c:pt idx="379">
                  <c:v>47.32228694490753</c:v>
                </c:pt>
                <c:pt idx="380">
                  <c:v>47.44714786032945</c:v>
                </c:pt>
                <c:pt idx="381">
                  <c:v>47.57200877575137</c:v>
                </c:pt>
                <c:pt idx="382">
                  <c:v>47.6968696911733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'Iterative Flight Path'!$H$2:$H$502</c:f>
              <c:numCache>
                <c:formatCode>General</c:formatCode>
                <c:ptCount val="501"/>
                <c:pt idx="0">
                  <c:v>10.0</c:v>
                </c:pt>
                <c:pt idx="1">
                  <c:v>10.12406630542192</c:v>
                </c:pt>
                <c:pt idx="2">
                  <c:v>10.24733800084384</c:v>
                </c:pt>
                <c:pt idx="3">
                  <c:v>10.36981508626576</c:v>
                </c:pt>
                <c:pt idx="4">
                  <c:v>10.49149756168768</c:v>
                </c:pt>
                <c:pt idx="5">
                  <c:v>10.6123854271096</c:v>
                </c:pt>
                <c:pt idx="6">
                  <c:v>10.73247868253152</c:v>
                </c:pt>
                <c:pt idx="7">
                  <c:v>10.85177732795344</c:v>
                </c:pt>
                <c:pt idx="8">
                  <c:v>10.97028136337536</c:v>
                </c:pt>
                <c:pt idx="9">
                  <c:v>11.08799078879728</c:v>
                </c:pt>
                <c:pt idx="10">
                  <c:v>11.2049056042192</c:v>
                </c:pt>
                <c:pt idx="11">
                  <c:v>11.32102580964112</c:v>
                </c:pt>
                <c:pt idx="12">
                  <c:v>11.43635140506304</c:v>
                </c:pt>
                <c:pt idx="13">
                  <c:v>11.55088239048496</c:v>
                </c:pt>
                <c:pt idx="14">
                  <c:v>11.66461876590689</c:v>
                </c:pt>
                <c:pt idx="15">
                  <c:v>11.77756053132881</c:v>
                </c:pt>
                <c:pt idx="16">
                  <c:v>11.88970768675073</c:v>
                </c:pt>
                <c:pt idx="17">
                  <c:v>12.00106023217265</c:v>
                </c:pt>
                <c:pt idx="18">
                  <c:v>12.11161816759457</c:v>
                </c:pt>
                <c:pt idx="19">
                  <c:v>12.22138149301649</c:v>
                </c:pt>
                <c:pt idx="20">
                  <c:v>12.33035020843841</c:v>
                </c:pt>
                <c:pt idx="21">
                  <c:v>12.43852431386033</c:v>
                </c:pt>
                <c:pt idx="22">
                  <c:v>12.54590380928225</c:v>
                </c:pt>
                <c:pt idx="23">
                  <c:v>12.65248869470417</c:v>
                </c:pt>
                <c:pt idx="24">
                  <c:v>12.75827897012609</c:v>
                </c:pt>
                <c:pt idx="25">
                  <c:v>12.86327463554801</c:v>
                </c:pt>
                <c:pt idx="26">
                  <c:v>12.96747569096993</c:v>
                </c:pt>
                <c:pt idx="27">
                  <c:v>13.07088213639185</c:v>
                </c:pt>
                <c:pt idx="28">
                  <c:v>13.17349397181377</c:v>
                </c:pt>
                <c:pt idx="29">
                  <c:v>13.27531119723569</c:v>
                </c:pt>
                <c:pt idx="30">
                  <c:v>13.37633381265761</c:v>
                </c:pt>
                <c:pt idx="31">
                  <c:v>13.47656181807953</c:v>
                </c:pt>
                <c:pt idx="32">
                  <c:v>13.57599521350145</c:v>
                </c:pt>
                <c:pt idx="33">
                  <c:v>13.67463399892337</c:v>
                </c:pt>
                <c:pt idx="34">
                  <c:v>13.7724781743453</c:v>
                </c:pt>
                <c:pt idx="35">
                  <c:v>13.86952773976722</c:v>
                </c:pt>
                <c:pt idx="36">
                  <c:v>13.96578269518914</c:v>
                </c:pt>
                <c:pt idx="37">
                  <c:v>14.06124304061106</c:v>
                </c:pt>
                <c:pt idx="38">
                  <c:v>14.15590877603298</c:v>
                </c:pt>
                <c:pt idx="39">
                  <c:v>14.2497799014549</c:v>
                </c:pt>
                <c:pt idx="40">
                  <c:v>14.34285641687682</c:v>
                </c:pt>
                <c:pt idx="41">
                  <c:v>14.43513832229874</c:v>
                </c:pt>
                <c:pt idx="42">
                  <c:v>14.52662561772066</c:v>
                </c:pt>
                <c:pt idx="43">
                  <c:v>14.61731830314258</c:v>
                </c:pt>
                <c:pt idx="44">
                  <c:v>14.7072163785645</c:v>
                </c:pt>
                <c:pt idx="45">
                  <c:v>14.79631984398642</c:v>
                </c:pt>
                <c:pt idx="46">
                  <c:v>14.88462869940834</c:v>
                </c:pt>
                <c:pt idx="47">
                  <c:v>14.97214294483026</c:v>
                </c:pt>
                <c:pt idx="48">
                  <c:v>15.05886258025218</c:v>
                </c:pt>
                <c:pt idx="49">
                  <c:v>15.1447876056741</c:v>
                </c:pt>
                <c:pt idx="50">
                  <c:v>15.22991802109602</c:v>
                </c:pt>
                <c:pt idx="51">
                  <c:v>15.31425382651794</c:v>
                </c:pt>
                <c:pt idx="52">
                  <c:v>15.39779502193986</c:v>
                </c:pt>
                <c:pt idx="53">
                  <c:v>15.48054160736178</c:v>
                </c:pt>
                <c:pt idx="54">
                  <c:v>15.5624935827837</c:v>
                </c:pt>
                <c:pt idx="55">
                  <c:v>15.64365094820562</c:v>
                </c:pt>
                <c:pt idx="56">
                  <c:v>15.72401370362754</c:v>
                </c:pt>
                <c:pt idx="57">
                  <c:v>15.80358184904946</c:v>
                </c:pt>
                <c:pt idx="58">
                  <c:v>15.88235538447138</c:v>
                </c:pt>
                <c:pt idx="59">
                  <c:v>15.9603343098933</c:v>
                </c:pt>
                <c:pt idx="60">
                  <c:v>16.03751862531522</c:v>
                </c:pt>
                <c:pt idx="61">
                  <c:v>16.11390833073714</c:v>
                </c:pt>
                <c:pt idx="62">
                  <c:v>16.18950342615906</c:v>
                </c:pt>
                <c:pt idx="63">
                  <c:v>16.26430391158098</c:v>
                </c:pt>
                <c:pt idx="64">
                  <c:v>16.33830978700291</c:v>
                </c:pt>
                <c:pt idx="65">
                  <c:v>16.41152105242483</c:v>
                </c:pt>
                <c:pt idx="66">
                  <c:v>16.48393770784675</c:v>
                </c:pt>
                <c:pt idx="67">
                  <c:v>16.55555975326867</c:v>
                </c:pt>
                <c:pt idx="68">
                  <c:v>16.62638718869059</c:v>
                </c:pt>
                <c:pt idx="69">
                  <c:v>16.69642001411251</c:v>
                </c:pt>
                <c:pt idx="70">
                  <c:v>16.76565822953443</c:v>
                </c:pt>
                <c:pt idx="71">
                  <c:v>16.83410183495635</c:v>
                </c:pt>
                <c:pt idx="72">
                  <c:v>16.90175083037827</c:v>
                </c:pt>
                <c:pt idx="73">
                  <c:v>16.96860521580018</c:v>
                </c:pt>
                <c:pt idx="74">
                  <c:v>17.0346649912221</c:v>
                </c:pt>
                <c:pt idx="75">
                  <c:v>17.09993015664402</c:v>
                </c:pt>
                <c:pt idx="76">
                  <c:v>17.16440071206594</c:v>
                </c:pt>
                <c:pt idx="77">
                  <c:v>17.22807665748786</c:v>
                </c:pt>
                <c:pt idx="78">
                  <c:v>17.29095799290979</c:v>
                </c:pt>
                <c:pt idx="79">
                  <c:v>17.35304471833171</c:v>
                </c:pt>
                <c:pt idx="80">
                  <c:v>17.41433683375363</c:v>
                </c:pt>
                <c:pt idx="81">
                  <c:v>17.47483433917555</c:v>
                </c:pt>
                <c:pt idx="82">
                  <c:v>17.53453723459747</c:v>
                </c:pt>
                <c:pt idx="83">
                  <c:v>17.59344552001939</c:v>
                </c:pt>
                <c:pt idx="84">
                  <c:v>17.65155919544131</c:v>
                </c:pt>
                <c:pt idx="85">
                  <c:v>17.70887826086323</c:v>
                </c:pt>
                <c:pt idx="86">
                  <c:v>17.76540271628516</c:v>
                </c:pt>
                <c:pt idx="87">
                  <c:v>17.82113256170707</c:v>
                </c:pt>
                <c:pt idx="88">
                  <c:v>17.87606779712899</c:v>
                </c:pt>
                <c:pt idx="89">
                  <c:v>17.93020842255091</c:v>
                </c:pt>
                <c:pt idx="90">
                  <c:v>17.98355443797283</c:v>
                </c:pt>
                <c:pt idx="91">
                  <c:v>18.03610584339475</c:v>
                </c:pt>
                <c:pt idx="92">
                  <c:v>18.08786263881667</c:v>
                </c:pt>
                <c:pt idx="93">
                  <c:v>18.13882482423859</c:v>
                </c:pt>
                <c:pt idx="94">
                  <c:v>18.18899239966051</c:v>
                </c:pt>
                <c:pt idx="95">
                  <c:v>18.23836536508243</c:v>
                </c:pt>
                <c:pt idx="96">
                  <c:v>18.28694372050435</c:v>
                </c:pt>
                <c:pt idx="97">
                  <c:v>18.33472746592627</c:v>
                </c:pt>
                <c:pt idx="98">
                  <c:v>18.38171660134819</c:v>
                </c:pt>
                <c:pt idx="99">
                  <c:v>18.42791112677011</c:v>
                </c:pt>
                <c:pt idx="100">
                  <c:v>18.47331104219203</c:v>
                </c:pt>
                <c:pt idx="101">
                  <c:v>18.51791634761395</c:v>
                </c:pt>
                <c:pt idx="102">
                  <c:v>18.56172704303588</c:v>
                </c:pt>
                <c:pt idx="103">
                  <c:v>18.6047431284578</c:v>
                </c:pt>
                <c:pt idx="104">
                  <c:v>18.64696460387972</c:v>
                </c:pt>
                <c:pt idx="105">
                  <c:v>18.68839146930164</c:v>
                </c:pt>
                <c:pt idx="106">
                  <c:v>18.72902372472356</c:v>
                </c:pt>
                <c:pt idx="107">
                  <c:v>18.76886137014548</c:v>
                </c:pt>
                <c:pt idx="108">
                  <c:v>18.8079044055674</c:v>
                </c:pt>
                <c:pt idx="109">
                  <c:v>18.84615283098931</c:v>
                </c:pt>
                <c:pt idx="110">
                  <c:v>18.88360664641123</c:v>
                </c:pt>
                <c:pt idx="111">
                  <c:v>18.92026585183315</c:v>
                </c:pt>
                <c:pt idx="112">
                  <c:v>18.95613044725507</c:v>
                </c:pt>
                <c:pt idx="113">
                  <c:v>18.99120043267699</c:v>
                </c:pt>
                <c:pt idx="114">
                  <c:v>19.02547580809891</c:v>
                </c:pt>
                <c:pt idx="115">
                  <c:v>19.05895657352083</c:v>
                </c:pt>
                <c:pt idx="116">
                  <c:v>19.09164272894276</c:v>
                </c:pt>
                <c:pt idx="117">
                  <c:v>19.12353427436468</c:v>
                </c:pt>
                <c:pt idx="118">
                  <c:v>19.1546312097866</c:v>
                </c:pt>
                <c:pt idx="119">
                  <c:v>19.18493353520852</c:v>
                </c:pt>
                <c:pt idx="120">
                  <c:v>19.21444125063044</c:v>
                </c:pt>
                <c:pt idx="121">
                  <c:v>19.24315435605236</c:v>
                </c:pt>
                <c:pt idx="122">
                  <c:v>19.27107285147428</c:v>
                </c:pt>
                <c:pt idx="123">
                  <c:v>19.29819673689621</c:v>
                </c:pt>
                <c:pt idx="124">
                  <c:v>19.32452601231812</c:v>
                </c:pt>
                <c:pt idx="125">
                  <c:v>19.35006067774004</c:v>
                </c:pt>
                <c:pt idx="126">
                  <c:v>19.37480073316196</c:v>
                </c:pt>
                <c:pt idx="127">
                  <c:v>19.39874617858388</c:v>
                </c:pt>
                <c:pt idx="128">
                  <c:v>19.4218970140058</c:v>
                </c:pt>
                <c:pt idx="129">
                  <c:v>19.44425323942772</c:v>
                </c:pt>
                <c:pt idx="130">
                  <c:v>19.46581485484964</c:v>
                </c:pt>
                <c:pt idx="131">
                  <c:v>19.48658186027156</c:v>
                </c:pt>
                <c:pt idx="132">
                  <c:v>19.50655425569348</c:v>
                </c:pt>
                <c:pt idx="133">
                  <c:v>19.5257320411154</c:v>
                </c:pt>
                <c:pt idx="134">
                  <c:v>19.54411521653732</c:v>
                </c:pt>
                <c:pt idx="135">
                  <c:v>19.56170378195924</c:v>
                </c:pt>
                <c:pt idx="136">
                  <c:v>19.57849773738116</c:v>
                </c:pt>
                <c:pt idx="137">
                  <c:v>19.59449708280308</c:v>
                </c:pt>
                <c:pt idx="138">
                  <c:v>19.60970181822501</c:v>
                </c:pt>
                <c:pt idx="139">
                  <c:v>19.62411194364693</c:v>
                </c:pt>
                <c:pt idx="140">
                  <c:v>19.63772745906885</c:v>
                </c:pt>
                <c:pt idx="141">
                  <c:v>19.65054836449077</c:v>
                </c:pt>
                <c:pt idx="142">
                  <c:v>19.66257465991269</c:v>
                </c:pt>
                <c:pt idx="143">
                  <c:v>19.67380634533461</c:v>
                </c:pt>
                <c:pt idx="144">
                  <c:v>19.68424342075653</c:v>
                </c:pt>
                <c:pt idx="145">
                  <c:v>19.69388588617845</c:v>
                </c:pt>
                <c:pt idx="146">
                  <c:v>19.70273374160037</c:v>
                </c:pt>
                <c:pt idx="147">
                  <c:v>19.71078698702228</c:v>
                </c:pt>
                <c:pt idx="148">
                  <c:v>19.7180456224442</c:v>
                </c:pt>
                <c:pt idx="149">
                  <c:v>19.72450964786612</c:v>
                </c:pt>
                <c:pt idx="150">
                  <c:v>19.73017906328804</c:v>
                </c:pt>
                <c:pt idx="151">
                  <c:v>19.73505386870996</c:v>
                </c:pt>
                <c:pt idx="152">
                  <c:v>19.73913406413189</c:v>
                </c:pt>
                <c:pt idx="153">
                  <c:v>19.74241964955381</c:v>
                </c:pt>
                <c:pt idx="154">
                  <c:v>19.74491062497573</c:v>
                </c:pt>
                <c:pt idx="155">
                  <c:v>19.74660699039765</c:v>
                </c:pt>
                <c:pt idx="156">
                  <c:v>19.74750874581957</c:v>
                </c:pt>
                <c:pt idx="157">
                  <c:v>19.74761589124149</c:v>
                </c:pt>
                <c:pt idx="158">
                  <c:v>19.74692842666341</c:v>
                </c:pt>
                <c:pt idx="159">
                  <c:v>19.74544635208533</c:v>
                </c:pt>
                <c:pt idx="160">
                  <c:v>19.74316966750725</c:v>
                </c:pt>
                <c:pt idx="161">
                  <c:v>19.74009837292917</c:v>
                </c:pt>
                <c:pt idx="162">
                  <c:v>19.73623246835109</c:v>
                </c:pt>
                <c:pt idx="163">
                  <c:v>19.73157195377301</c:v>
                </c:pt>
                <c:pt idx="164">
                  <c:v>19.72611682919493</c:v>
                </c:pt>
                <c:pt idx="165">
                  <c:v>19.71986709461685</c:v>
                </c:pt>
                <c:pt idx="166">
                  <c:v>19.71282275003877</c:v>
                </c:pt>
                <c:pt idx="167">
                  <c:v>19.70498379546069</c:v>
                </c:pt>
                <c:pt idx="168">
                  <c:v>19.69635023088261</c:v>
                </c:pt>
                <c:pt idx="169">
                  <c:v>19.68692205630453</c:v>
                </c:pt>
                <c:pt idx="170">
                  <c:v>19.67669927172645</c:v>
                </c:pt>
                <c:pt idx="171">
                  <c:v>19.66568187714837</c:v>
                </c:pt>
                <c:pt idx="172">
                  <c:v>19.65386987257029</c:v>
                </c:pt>
                <c:pt idx="173">
                  <c:v>19.64126325799221</c:v>
                </c:pt>
                <c:pt idx="174">
                  <c:v>19.62786203341413</c:v>
                </c:pt>
                <c:pt idx="175">
                  <c:v>19.61366619883605</c:v>
                </c:pt>
                <c:pt idx="176">
                  <c:v>19.59867575425798</c:v>
                </c:pt>
                <c:pt idx="177">
                  <c:v>19.5828906996799</c:v>
                </c:pt>
                <c:pt idx="178">
                  <c:v>19.56631103510182</c:v>
                </c:pt>
                <c:pt idx="179">
                  <c:v>19.54893676052374</c:v>
                </c:pt>
                <c:pt idx="180">
                  <c:v>19.53076787594566</c:v>
                </c:pt>
                <c:pt idx="181">
                  <c:v>19.51180438136758</c:v>
                </c:pt>
                <c:pt idx="182">
                  <c:v>19.49204627678949</c:v>
                </c:pt>
                <c:pt idx="183">
                  <c:v>19.47149356221141</c:v>
                </c:pt>
                <c:pt idx="184">
                  <c:v>19.45014623763333</c:v>
                </c:pt>
                <c:pt idx="185">
                  <c:v>19.42800430305525</c:v>
                </c:pt>
                <c:pt idx="186">
                  <c:v>19.40506775847717</c:v>
                </c:pt>
                <c:pt idx="187">
                  <c:v>19.38133660389909</c:v>
                </c:pt>
                <c:pt idx="188">
                  <c:v>19.35681083932101</c:v>
                </c:pt>
                <c:pt idx="189">
                  <c:v>19.33149046474293</c:v>
                </c:pt>
                <c:pt idx="190">
                  <c:v>19.30537548016486</c:v>
                </c:pt>
                <c:pt idx="191">
                  <c:v>19.27846588558678</c:v>
                </c:pt>
                <c:pt idx="192">
                  <c:v>19.2507616810087</c:v>
                </c:pt>
                <c:pt idx="193">
                  <c:v>19.22226286643062</c:v>
                </c:pt>
                <c:pt idx="194">
                  <c:v>19.19296944185254</c:v>
                </c:pt>
                <c:pt idx="195">
                  <c:v>19.16288140727446</c:v>
                </c:pt>
                <c:pt idx="196">
                  <c:v>19.13199876269638</c:v>
                </c:pt>
                <c:pt idx="197">
                  <c:v>19.1003215081183</c:v>
                </c:pt>
                <c:pt idx="198">
                  <c:v>19.06784964354022</c:v>
                </c:pt>
                <c:pt idx="199">
                  <c:v>19.03458316896214</c:v>
                </c:pt>
                <c:pt idx="200">
                  <c:v>19.00052208438406</c:v>
                </c:pt>
                <c:pt idx="201">
                  <c:v>18.96566638980598</c:v>
                </c:pt>
                <c:pt idx="202">
                  <c:v>18.9300160852279</c:v>
                </c:pt>
                <c:pt idx="203">
                  <c:v>18.89357117064982</c:v>
                </c:pt>
                <c:pt idx="204">
                  <c:v>18.85633164607174</c:v>
                </c:pt>
                <c:pt idx="205">
                  <c:v>18.81829751149366</c:v>
                </c:pt>
                <c:pt idx="206">
                  <c:v>18.77946876691558</c:v>
                </c:pt>
                <c:pt idx="207">
                  <c:v>18.7398454123375</c:v>
                </c:pt>
                <c:pt idx="208">
                  <c:v>18.69942744775942</c:v>
                </c:pt>
                <c:pt idx="209">
                  <c:v>18.65821487318134</c:v>
                </c:pt>
                <c:pt idx="210">
                  <c:v>18.61620768860326</c:v>
                </c:pt>
                <c:pt idx="211">
                  <c:v>18.57340589402518</c:v>
                </c:pt>
                <c:pt idx="212">
                  <c:v>18.5298094894471</c:v>
                </c:pt>
                <c:pt idx="213">
                  <c:v>18.48541847486903</c:v>
                </c:pt>
                <c:pt idx="214">
                  <c:v>18.44023285029095</c:v>
                </c:pt>
                <c:pt idx="215">
                  <c:v>18.39425261571287</c:v>
                </c:pt>
                <c:pt idx="216">
                  <c:v>18.34747777113478</c:v>
                </c:pt>
                <c:pt idx="217">
                  <c:v>18.2999083165567</c:v>
                </c:pt>
                <c:pt idx="218">
                  <c:v>18.25154425197862</c:v>
                </c:pt>
                <c:pt idx="219">
                  <c:v>18.20238557740054</c:v>
                </c:pt>
                <c:pt idx="220">
                  <c:v>18.15243229282246</c:v>
                </c:pt>
                <c:pt idx="221">
                  <c:v>18.10168439824438</c:v>
                </c:pt>
                <c:pt idx="222">
                  <c:v>18.0501418936663</c:v>
                </c:pt>
                <c:pt idx="223">
                  <c:v>17.99780477908822</c:v>
                </c:pt>
                <c:pt idx="224">
                  <c:v>17.94467305451014</c:v>
                </c:pt>
                <c:pt idx="225">
                  <c:v>17.89074671993206</c:v>
                </c:pt>
                <c:pt idx="226">
                  <c:v>17.83602577535398</c:v>
                </c:pt>
                <c:pt idx="227">
                  <c:v>17.7805102207759</c:v>
                </c:pt>
                <c:pt idx="228">
                  <c:v>17.72420005619782</c:v>
                </c:pt>
                <c:pt idx="229">
                  <c:v>17.66709528161974</c:v>
                </c:pt>
                <c:pt idx="230">
                  <c:v>17.60919589704167</c:v>
                </c:pt>
                <c:pt idx="231">
                  <c:v>17.55050190246359</c:v>
                </c:pt>
                <c:pt idx="232">
                  <c:v>17.49101329788551</c:v>
                </c:pt>
                <c:pt idx="233">
                  <c:v>17.43073008330743</c:v>
                </c:pt>
                <c:pt idx="234">
                  <c:v>17.36965225872935</c:v>
                </c:pt>
                <c:pt idx="235">
                  <c:v>17.30777982415127</c:v>
                </c:pt>
                <c:pt idx="236">
                  <c:v>17.24511277957319</c:v>
                </c:pt>
                <c:pt idx="237">
                  <c:v>17.18165112499511</c:v>
                </c:pt>
                <c:pt idx="238">
                  <c:v>17.11739486041702</c:v>
                </c:pt>
                <c:pt idx="239">
                  <c:v>17.05234398583895</c:v>
                </c:pt>
                <c:pt idx="240">
                  <c:v>16.98649850126086</c:v>
                </c:pt>
                <c:pt idx="241">
                  <c:v>16.91985840668278</c:v>
                </c:pt>
                <c:pt idx="242">
                  <c:v>16.8524237021047</c:v>
                </c:pt>
                <c:pt idx="243">
                  <c:v>16.78419438752663</c:v>
                </c:pt>
                <c:pt idx="244">
                  <c:v>16.71517046294855</c:v>
                </c:pt>
                <c:pt idx="245">
                  <c:v>16.64535192837047</c:v>
                </c:pt>
                <c:pt idx="246">
                  <c:v>16.57473878379239</c:v>
                </c:pt>
                <c:pt idx="247">
                  <c:v>16.50333102921431</c:v>
                </c:pt>
                <c:pt idx="248">
                  <c:v>16.43112866463623</c:v>
                </c:pt>
                <c:pt idx="249">
                  <c:v>16.35813169005815</c:v>
                </c:pt>
                <c:pt idx="250">
                  <c:v>16.28434010548007</c:v>
                </c:pt>
                <c:pt idx="251">
                  <c:v>16.20975391090199</c:v>
                </c:pt>
                <c:pt idx="252">
                  <c:v>16.13437310632391</c:v>
                </c:pt>
                <c:pt idx="253">
                  <c:v>16.05819769174583</c:v>
                </c:pt>
                <c:pt idx="254">
                  <c:v>15.98122766716775</c:v>
                </c:pt>
                <c:pt idx="255">
                  <c:v>15.90346303258967</c:v>
                </c:pt>
                <c:pt idx="256">
                  <c:v>15.82490378801159</c:v>
                </c:pt>
                <c:pt idx="257">
                  <c:v>15.74554993343351</c:v>
                </c:pt>
                <c:pt idx="258">
                  <c:v>15.66540146885543</c:v>
                </c:pt>
                <c:pt idx="259">
                  <c:v>15.58445839427735</c:v>
                </c:pt>
                <c:pt idx="260">
                  <c:v>15.50272070969927</c:v>
                </c:pt>
                <c:pt idx="261">
                  <c:v>15.42018841512119</c:v>
                </c:pt>
                <c:pt idx="262">
                  <c:v>15.33686151054311</c:v>
                </c:pt>
                <c:pt idx="263">
                  <c:v>15.25273999596503</c:v>
                </c:pt>
                <c:pt idx="264">
                  <c:v>15.16782387138696</c:v>
                </c:pt>
                <c:pt idx="265">
                  <c:v>15.08211313680888</c:v>
                </c:pt>
                <c:pt idx="266">
                  <c:v>14.9956077922308</c:v>
                </c:pt>
                <c:pt idx="267">
                  <c:v>14.90830783765272</c:v>
                </c:pt>
                <c:pt idx="268">
                  <c:v>14.82021327307464</c:v>
                </c:pt>
                <c:pt idx="269">
                  <c:v>14.73132409849656</c:v>
                </c:pt>
                <c:pt idx="270">
                  <c:v>14.64164031391848</c:v>
                </c:pt>
                <c:pt idx="271">
                  <c:v>14.5511619193404</c:v>
                </c:pt>
                <c:pt idx="272">
                  <c:v>14.45988891476232</c:v>
                </c:pt>
                <c:pt idx="273">
                  <c:v>14.36782130018424</c:v>
                </c:pt>
                <c:pt idx="274">
                  <c:v>14.27495907560616</c:v>
                </c:pt>
                <c:pt idx="275">
                  <c:v>14.18130224102808</c:v>
                </c:pt>
                <c:pt idx="276">
                  <c:v>14.08685079645</c:v>
                </c:pt>
                <c:pt idx="277">
                  <c:v>13.99160474187192</c:v>
                </c:pt>
                <c:pt idx="278">
                  <c:v>13.89556407729384</c:v>
                </c:pt>
                <c:pt idx="279">
                  <c:v>13.79872880271576</c:v>
                </c:pt>
                <c:pt idx="280">
                  <c:v>13.70109891813768</c:v>
                </c:pt>
                <c:pt idx="281">
                  <c:v>13.6026744235596</c:v>
                </c:pt>
                <c:pt idx="282">
                  <c:v>13.50345531898152</c:v>
                </c:pt>
                <c:pt idx="283">
                  <c:v>13.40344160440344</c:v>
                </c:pt>
                <c:pt idx="284">
                  <c:v>13.30263327982536</c:v>
                </c:pt>
                <c:pt idx="285">
                  <c:v>13.20103034524728</c:v>
                </c:pt>
                <c:pt idx="286">
                  <c:v>13.0986328006692</c:v>
                </c:pt>
                <c:pt idx="287">
                  <c:v>12.99544064609112</c:v>
                </c:pt>
                <c:pt idx="288">
                  <c:v>12.89145388151304</c:v>
                </c:pt>
                <c:pt idx="289">
                  <c:v>12.78667250693496</c:v>
                </c:pt>
                <c:pt idx="290">
                  <c:v>12.68109652235688</c:v>
                </c:pt>
                <c:pt idx="291">
                  <c:v>12.5747259277788</c:v>
                </c:pt>
                <c:pt idx="292">
                  <c:v>12.46756072320072</c:v>
                </c:pt>
                <c:pt idx="293">
                  <c:v>12.35960090862264</c:v>
                </c:pt>
                <c:pt idx="294">
                  <c:v>12.25084648404456</c:v>
                </c:pt>
                <c:pt idx="295">
                  <c:v>12.14129744946648</c:v>
                </c:pt>
                <c:pt idx="296">
                  <c:v>12.0309538048884</c:v>
                </c:pt>
                <c:pt idx="297">
                  <c:v>11.91981555031032</c:v>
                </c:pt>
                <c:pt idx="298">
                  <c:v>11.80788268573224</c:v>
                </c:pt>
                <c:pt idx="299">
                  <c:v>11.69515521115416</c:v>
                </c:pt>
                <c:pt idx="300">
                  <c:v>11.58163312657608</c:v>
                </c:pt>
                <c:pt idx="301">
                  <c:v>11.467316431998</c:v>
                </c:pt>
                <c:pt idx="302">
                  <c:v>11.35220512741992</c:v>
                </c:pt>
                <c:pt idx="303">
                  <c:v>11.23629921284184</c:v>
                </c:pt>
                <c:pt idx="304">
                  <c:v>11.11959868826376</c:v>
                </c:pt>
                <c:pt idx="305">
                  <c:v>11.00210355368568</c:v>
                </c:pt>
                <c:pt idx="306">
                  <c:v>10.8838138091076</c:v>
                </c:pt>
                <c:pt idx="307">
                  <c:v>10.76472945452952</c:v>
                </c:pt>
                <c:pt idx="308">
                  <c:v>10.64485048995144</c:v>
                </c:pt>
                <c:pt idx="309">
                  <c:v>10.52417691537336</c:v>
                </c:pt>
                <c:pt idx="310">
                  <c:v>10.40270873079528</c:v>
                </c:pt>
                <c:pt idx="311">
                  <c:v>10.2804459362172</c:v>
                </c:pt>
                <c:pt idx="312">
                  <c:v>10.15738853163912</c:v>
                </c:pt>
                <c:pt idx="313">
                  <c:v>10.03353651706104</c:v>
                </c:pt>
                <c:pt idx="314">
                  <c:v>9.908889892482957</c:v>
                </c:pt>
                <c:pt idx="315">
                  <c:v>9.783448657904877</c:v>
                </c:pt>
                <c:pt idx="316">
                  <c:v>9.657212813326797</c:v>
                </c:pt>
                <c:pt idx="317">
                  <c:v>9.530182358748717</c:v>
                </c:pt>
                <c:pt idx="318">
                  <c:v>9.402357294170638</c:v>
                </c:pt>
                <c:pt idx="319">
                  <c:v>9.273737619592557</c:v>
                </c:pt>
                <c:pt idx="320">
                  <c:v>9.144323335014477</c:v>
                </c:pt>
                <c:pt idx="321">
                  <c:v>9.014114440436396</c:v>
                </c:pt>
                <c:pt idx="322">
                  <c:v>8.883110935858315</c:v>
                </c:pt>
                <c:pt idx="323">
                  <c:v>8.751312821280235</c:v>
                </c:pt>
                <c:pt idx="324">
                  <c:v>8.618720096702155</c:v>
                </c:pt>
                <c:pt idx="325">
                  <c:v>8.485332762124075</c:v>
                </c:pt>
                <c:pt idx="326">
                  <c:v>8.351150817545995</c:v>
                </c:pt>
                <c:pt idx="327">
                  <c:v>8.216174262967916</c:v>
                </c:pt>
                <c:pt idx="328">
                  <c:v>8.080403098389835</c:v>
                </c:pt>
                <c:pt idx="329">
                  <c:v>7.943837323811755</c:v>
                </c:pt>
                <c:pt idx="330">
                  <c:v>7.806476939233675</c:v>
                </c:pt>
                <c:pt idx="331">
                  <c:v>7.668321944655595</c:v>
                </c:pt>
                <c:pt idx="332">
                  <c:v>7.529372340077515</c:v>
                </c:pt>
                <c:pt idx="333">
                  <c:v>7.389628125499434</c:v>
                </c:pt>
                <c:pt idx="334">
                  <c:v>7.249089300921355</c:v>
                </c:pt>
                <c:pt idx="335">
                  <c:v>7.107755866343274</c:v>
                </c:pt>
                <c:pt idx="336">
                  <c:v>6.965627821765194</c:v>
                </c:pt>
                <c:pt idx="337">
                  <c:v>6.822705167187114</c:v>
                </c:pt>
                <c:pt idx="338">
                  <c:v>6.678987902609034</c:v>
                </c:pt>
                <c:pt idx="339">
                  <c:v>6.534476028030953</c:v>
                </c:pt>
                <c:pt idx="340">
                  <c:v>6.389169543452872</c:v>
                </c:pt>
                <c:pt idx="341">
                  <c:v>6.243068448874792</c:v>
                </c:pt>
                <c:pt idx="342">
                  <c:v>6.096172744296712</c:v>
                </c:pt>
                <c:pt idx="343">
                  <c:v>5.948482429718632</c:v>
                </c:pt>
                <c:pt idx="344">
                  <c:v>5.799997505140552</c:v>
                </c:pt>
                <c:pt idx="345">
                  <c:v>5.650717970562471</c:v>
                </c:pt>
                <c:pt idx="346">
                  <c:v>5.50064382598439</c:v>
                </c:pt>
                <c:pt idx="347">
                  <c:v>5.349775071406311</c:v>
                </c:pt>
                <c:pt idx="348">
                  <c:v>5.198111706828231</c:v>
                </c:pt>
                <c:pt idx="349">
                  <c:v>5.04565373225015</c:v>
                </c:pt>
                <c:pt idx="350">
                  <c:v>4.89240114767207</c:v>
                </c:pt>
                <c:pt idx="351">
                  <c:v>4.73835395309399</c:v>
                </c:pt>
                <c:pt idx="352">
                  <c:v>4.58351214851591</c:v>
                </c:pt>
                <c:pt idx="353">
                  <c:v>4.427875733937829</c:v>
                </c:pt>
                <c:pt idx="354">
                  <c:v>4.271444709359748</c:v>
                </c:pt>
                <c:pt idx="355">
                  <c:v>4.114219074781668</c:v>
                </c:pt>
                <c:pt idx="356">
                  <c:v>3.956198830203588</c:v>
                </c:pt>
                <c:pt idx="357">
                  <c:v>3.797383975625507</c:v>
                </c:pt>
                <c:pt idx="358">
                  <c:v>3.637774511047426</c:v>
                </c:pt>
                <c:pt idx="359">
                  <c:v>3.477370436469346</c:v>
                </c:pt>
                <c:pt idx="360">
                  <c:v>3.316171751891266</c:v>
                </c:pt>
                <c:pt idx="361">
                  <c:v>3.154178457313186</c:v>
                </c:pt>
                <c:pt idx="362">
                  <c:v>2.991390552735106</c:v>
                </c:pt>
                <c:pt idx="363">
                  <c:v>2.827808038157025</c:v>
                </c:pt>
                <c:pt idx="364">
                  <c:v>2.663430913578945</c:v>
                </c:pt>
                <c:pt idx="365">
                  <c:v>2.498259179000864</c:v>
                </c:pt>
                <c:pt idx="366">
                  <c:v>2.332292834422784</c:v>
                </c:pt>
                <c:pt idx="367">
                  <c:v>2.165531879844703</c:v>
                </c:pt>
                <c:pt idx="368">
                  <c:v>1.997976315266623</c:v>
                </c:pt>
                <c:pt idx="369">
                  <c:v>1.829626140688543</c:v>
                </c:pt>
                <c:pt idx="370">
                  <c:v>1.660481356110462</c:v>
                </c:pt>
                <c:pt idx="371">
                  <c:v>1.490541961532382</c:v>
                </c:pt>
                <c:pt idx="372">
                  <c:v>1.319807956954301</c:v>
                </c:pt>
                <c:pt idx="373">
                  <c:v>1.148279342376221</c:v>
                </c:pt>
                <c:pt idx="374">
                  <c:v>0.97595611779814</c:v>
                </c:pt>
                <c:pt idx="375">
                  <c:v>0.80283828322006</c:v>
                </c:pt>
                <c:pt idx="376">
                  <c:v>0.62892583864198</c:v>
                </c:pt>
                <c:pt idx="377">
                  <c:v>0.454218784063899</c:v>
                </c:pt>
                <c:pt idx="378">
                  <c:v>0.278717119485819</c:v>
                </c:pt>
                <c:pt idx="379">
                  <c:v>0.102420844907738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8299424"/>
        <c:axId val="-1010777488"/>
      </c:scatterChart>
      <c:valAx>
        <c:axId val="-9382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777488"/>
        <c:crosses val="autoZero"/>
        <c:crossBetween val="midCat"/>
      </c:valAx>
      <c:valAx>
        <c:axId val="-10107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2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Iteretive Height</a:t>
            </a:r>
            <a:r>
              <a:rPr lang="en-US" baseline="0"/>
              <a:t> of Projectile over Time*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'Iterative Flight Path'!$H$1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Flight Path'!$F$2:$F$502</c:f>
              <c:numCache>
                <c:formatCode>General</c:formatCode>
                <c:ptCount val="501"/>
                <c:pt idx="0">
                  <c:v>0.0</c:v>
                </c:pt>
                <c:pt idx="1">
                  <c:v>0.009</c:v>
                </c:pt>
                <c:pt idx="2">
                  <c:v>0.018</c:v>
                </c:pt>
                <c:pt idx="3">
                  <c:v>0.027</c:v>
                </c:pt>
                <c:pt idx="4">
                  <c:v>0.036</c:v>
                </c:pt>
                <c:pt idx="5">
                  <c:v>0.045</c:v>
                </c:pt>
                <c:pt idx="6">
                  <c:v>0.054</c:v>
                </c:pt>
                <c:pt idx="7">
                  <c:v>0.063</c:v>
                </c:pt>
                <c:pt idx="8">
                  <c:v>0.072</c:v>
                </c:pt>
                <c:pt idx="9">
                  <c:v>0.081</c:v>
                </c:pt>
                <c:pt idx="10">
                  <c:v>0.09</c:v>
                </c:pt>
                <c:pt idx="11">
                  <c:v>0.099</c:v>
                </c:pt>
                <c:pt idx="12">
                  <c:v>0.108</c:v>
                </c:pt>
                <c:pt idx="13">
                  <c:v>0.117</c:v>
                </c:pt>
                <c:pt idx="14">
                  <c:v>0.126</c:v>
                </c:pt>
                <c:pt idx="15">
                  <c:v>0.135</c:v>
                </c:pt>
                <c:pt idx="16">
                  <c:v>0.144</c:v>
                </c:pt>
                <c:pt idx="17">
                  <c:v>0.153</c:v>
                </c:pt>
                <c:pt idx="18">
                  <c:v>0.162</c:v>
                </c:pt>
                <c:pt idx="19">
                  <c:v>0.171</c:v>
                </c:pt>
                <c:pt idx="20">
                  <c:v>0.18</c:v>
                </c:pt>
                <c:pt idx="21">
                  <c:v>0.189</c:v>
                </c:pt>
                <c:pt idx="22">
                  <c:v>0.198</c:v>
                </c:pt>
                <c:pt idx="23">
                  <c:v>0.207</c:v>
                </c:pt>
                <c:pt idx="24">
                  <c:v>0.216</c:v>
                </c:pt>
                <c:pt idx="25">
                  <c:v>0.225</c:v>
                </c:pt>
                <c:pt idx="26">
                  <c:v>0.234</c:v>
                </c:pt>
                <c:pt idx="27">
                  <c:v>0.243</c:v>
                </c:pt>
                <c:pt idx="28">
                  <c:v>0.252</c:v>
                </c:pt>
                <c:pt idx="29">
                  <c:v>0.261</c:v>
                </c:pt>
                <c:pt idx="30">
                  <c:v>0.27</c:v>
                </c:pt>
                <c:pt idx="31">
                  <c:v>0.279</c:v>
                </c:pt>
                <c:pt idx="32">
                  <c:v>0.288</c:v>
                </c:pt>
                <c:pt idx="33">
                  <c:v>0.297</c:v>
                </c:pt>
                <c:pt idx="34">
                  <c:v>0.306</c:v>
                </c:pt>
                <c:pt idx="35">
                  <c:v>0.315</c:v>
                </c:pt>
                <c:pt idx="36">
                  <c:v>0.324</c:v>
                </c:pt>
                <c:pt idx="37">
                  <c:v>0.333</c:v>
                </c:pt>
                <c:pt idx="38">
                  <c:v>0.342</c:v>
                </c:pt>
                <c:pt idx="39">
                  <c:v>0.351</c:v>
                </c:pt>
                <c:pt idx="40">
                  <c:v>0.36</c:v>
                </c:pt>
                <c:pt idx="41">
                  <c:v>0.369</c:v>
                </c:pt>
                <c:pt idx="42">
                  <c:v>0.378</c:v>
                </c:pt>
                <c:pt idx="43">
                  <c:v>0.387</c:v>
                </c:pt>
                <c:pt idx="44">
                  <c:v>0.396</c:v>
                </c:pt>
                <c:pt idx="45">
                  <c:v>0.405</c:v>
                </c:pt>
                <c:pt idx="46">
                  <c:v>0.414</c:v>
                </c:pt>
                <c:pt idx="47">
                  <c:v>0.423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</c:v>
                </c:pt>
                <c:pt idx="52">
                  <c:v>0.468</c:v>
                </c:pt>
                <c:pt idx="53">
                  <c:v>0.477</c:v>
                </c:pt>
                <c:pt idx="54">
                  <c:v>0.486</c:v>
                </c:pt>
                <c:pt idx="55">
                  <c:v>0.495</c:v>
                </c:pt>
                <c:pt idx="56">
                  <c:v>0.504</c:v>
                </c:pt>
                <c:pt idx="57">
                  <c:v>0.513</c:v>
                </c:pt>
                <c:pt idx="58">
                  <c:v>0.522</c:v>
                </c:pt>
                <c:pt idx="59">
                  <c:v>0.531</c:v>
                </c:pt>
                <c:pt idx="60">
                  <c:v>0.54</c:v>
                </c:pt>
                <c:pt idx="61">
                  <c:v>0.549</c:v>
                </c:pt>
                <c:pt idx="62">
                  <c:v>0.558</c:v>
                </c:pt>
                <c:pt idx="63">
                  <c:v>0.567</c:v>
                </c:pt>
                <c:pt idx="64">
                  <c:v>0.576</c:v>
                </c:pt>
                <c:pt idx="65">
                  <c:v>0.585</c:v>
                </c:pt>
                <c:pt idx="66">
                  <c:v>0.594</c:v>
                </c:pt>
                <c:pt idx="67">
                  <c:v>0.603</c:v>
                </c:pt>
                <c:pt idx="68">
                  <c:v>0.612</c:v>
                </c:pt>
                <c:pt idx="69">
                  <c:v>0.621</c:v>
                </c:pt>
                <c:pt idx="70">
                  <c:v>0.63</c:v>
                </c:pt>
                <c:pt idx="71">
                  <c:v>0.639</c:v>
                </c:pt>
                <c:pt idx="72">
                  <c:v>0.648</c:v>
                </c:pt>
                <c:pt idx="73">
                  <c:v>0.657</c:v>
                </c:pt>
                <c:pt idx="74">
                  <c:v>0.666</c:v>
                </c:pt>
                <c:pt idx="75">
                  <c:v>0.675</c:v>
                </c:pt>
                <c:pt idx="76">
                  <c:v>0.684</c:v>
                </c:pt>
                <c:pt idx="77">
                  <c:v>0.693</c:v>
                </c:pt>
                <c:pt idx="78">
                  <c:v>0.702</c:v>
                </c:pt>
                <c:pt idx="79">
                  <c:v>0.711</c:v>
                </c:pt>
                <c:pt idx="80">
                  <c:v>0.72</c:v>
                </c:pt>
                <c:pt idx="81">
                  <c:v>0.729</c:v>
                </c:pt>
                <c:pt idx="82">
                  <c:v>0.738</c:v>
                </c:pt>
                <c:pt idx="83">
                  <c:v>0.747</c:v>
                </c:pt>
                <c:pt idx="84">
                  <c:v>0.756</c:v>
                </c:pt>
                <c:pt idx="85">
                  <c:v>0.765</c:v>
                </c:pt>
                <c:pt idx="86">
                  <c:v>0.774</c:v>
                </c:pt>
                <c:pt idx="87">
                  <c:v>0.783</c:v>
                </c:pt>
                <c:pt idx="88">
                  <c:v>0.792</c:v>
                </c:pt>
                <c:pt idx="89">
                  <c:v>0.801</c:v>
                </c:pt>
                <c:pt idx="90">
                  <c:v>0.81</c:v>
                </c:pt>
                <c:pt idx="91">
                  <c:v>0.819</c:v>
                </c:pt>
                <c:pt idx="92">
                  <c:v>0.828</c:v>
                </c:pt>
                <c:pt idx="93">
                  <c:v>0.837</c:v>
                </c:pt>
                <c:pt idx="94">
                  <c:v>0.846</c:v>
                </c:pt>
                <c:pt idx="95">
                  <c:v>0.855</c:v>
                </c:pt>
                <c:pt idx="96">
                  <c:v>0.864</c:v>
                </c:pt>
                <c:pt idx="97">
                  <c:v>0.873000000000001</c:v>
                </c:pt>
                <c:pt idx="98">
                  <c:v>0.882000000000001</c:v>
                </c:pt>
                <c:pt idx="99">
                  <c:v>0.891000000000001</c:v>
                </c:pt>
                <c:pt idx="100">
                  <c:v>0.900000000000001</c:v>
                </c:pt>
                <c:pt idx="101">
                  <c:v>0.909000000000001</c:v>
                </c:pt>
                <c:pt idx="102">
                  <c:v>0.918000000000001</c:v>
                </c:pt>
                <c:pt idx="103">
                  <c:v>0.927000000000001</c:v>
                </c:pt>
                <c:pt idx="104">
                  <c:v>0.936000000000001</c:v>
                </c:pt>
                <c:pt idx="105">
                  <c:v>0.945000000000001</c:v>
                </c:pt>
                <c:pt idx="106">
                  <c:v>0.954000000000001</c:v>
                </c:pt>
                <c:pt idx="107">
                  <c:v>0.963000000000001</c:v>
                </c:pt>
                <c:pt idx="108">
                  <c:v>0.972000000000001</c:v>
                </c:pt>
                <c:pt idx="109">
                  <c:v>0.981000000000001</c:v>
                </c:pt>
                <c:pt idx="110">
                  <c:v>0.990000000000001</c:v>
                </c:pt>
                <c:pt idx="111">
                  <c:v>0.999000000000001</c:v>
                </c:pt>
                <c:pt idx="112">
                  <c:v>1.008000000000001</c:v>
                </c:pt>
                <c:pt idx="113">
                  <c:v>1.017000000000001</c:v>
                </c:pt>
                <c:pt idx="114">
                  <c:v>1.026</c:v>
                </c:pt>
                <c:pt idx="115">
                  <c:v>1.035</c:v>
                </c:pt>
                <c:pt idx="116">
                  <c:v>1.044</c:v>
                </c:pt>
                <c:pt idx="117">
                  <c:v>1.053</c:v>
                </c:pt>
                <c:pt idx="118">
                  <c:v>1.062</c:v>
                </c:pt>
                <c:pt idx="119">
                  <c:v>1.071</c:v>
                </c:pt>
                <c:pt idx="120">
                  <c:v>1.08</c:v>
                </c:pt>
                <c:pt idx="121">
                  <c:v>1.089</c:v>
                </c:pt>
                <c:pt idx="122">
                  <c:v>1.098</c:v>
                </c:pt>
                <c:pt idx="123">
                  <c:v>1.107</c:v>
                </c:pt>
                <c:pt idx="124">
                  <c:v>1.115999999999999</c:v>
                </c:pt>
                <c:pt idx="125">
                  <c:v>1.124999999999999</c:v>
                </c:pt>
                <c:pt idx="126">
                  <c:v>1.133999999999999</c:v>
                </c:pt>
                <c:pt idx="127">
                  <c:v>1.142999999999999</c:v>
                </c:pt>
                <c:pt idx="128">
                  <c:v>1.151999999999999</c:v>
                </c:pt>
                <c:pt idx="129">
                  <c:v>1.160999999999999</c:v>
                </c:pt>
                <c:pt idx="130">
                  <c:v>1.169999999999999</c:v>
                </c:pt>
                <c:pt idx="131">
                  <c:v>1.178999999999999</c:v>
                </c:pt>
                <c:pt idx="132">
                  <c:v>1.187999999999999</c:v>
                </c:pt>
                <c:pt idx="133">
                  <c:v>1.196999999999998</c:v>
                </c:pt>
                <c:pt idx="134">
                  <c:v>1.205999999999998</c:v>
                </c:pt>
                <c:pt idx="135">
                  <c:v>1.214999999999998</c:v>
                </c:pt>
                <c:pt idx="136">
                  <c:v>1.223999999999998</c:v>
                </c:pt>
                <c:pt idx="137">
                  <c:v>1.232999999999998</c:v>
                </c:pt>
                <c:pt idx="138">
                  <c:v>1.241999999999998</c:v>
                </c:pt>
                <c:pt idx="139">
                  <c:v>1.250999999999998</c:v>
                </c:pt>
                <c:pt idx="140">
                  <c:v>1.259999999999998</c:v>
                </c:pt>
                <c:pt idx="141">
                  <c:v>1.268999999999998</c:v>
                </c:pt>
                <c:pt idx="142">
                  <c:v>1.277999999999998</c:v>
                </c:pt>
                <c:pt idx="143">
                  <c:v>1.286999999999997</c:v>
                </c:pt>
                <c:pt idx="144">
                  <c:v>1.295999999999997</c:v>
                </c:pt>
                <c:pt idx="145">
                  <c:v>1.304999999999997</c:v>
                </c:pt>
                <c:pt idx="146">
                  <c:v>1.313999999999997</c:v>
                </c:pt>
                <c:pt idx="147">
                  <c:v>1.322999999999997</c:v>
                </c:pt>
                <c:pt idx="148">
                  <c:v>1.331999999999997</c:v>
                </c:pt>
                <c:pt idx="149">
                  <c:v>1.340999999999997</c:v>
                </c:pt>
                <c:pt idx="150">
                  <c:v>1.349999999999997</c:v>
                </c:pt>
                <c:pt idx="151">
                  <c:v>1.358999999999997</c:v>
                </c:pt>
                <c:pt idx="152">
                  <c:v>1.367999999999996</c:v>
                </c:pt>
                <c:pt idx="153">
                  <c:v>1.376999999999996</c:v>
                </c:pt>
                <c:pt idx="154">
                  <c:v>1.385999999999996</c:v>
                </c:pt>
                <c:pt idx="155">
                  <c:v>1.394999999999996</c:v>
                </c:pt>
                <c:pt idx="156">
                  <c:v>1.403999999999996</c:v>
                </c:pt>
                <c:pt idx="157">
                  <c:v>1.412999999999996</c:v>
                </c:pt>
                <c:pt idx="158">
                  <c:v>1.421999999999996</c:v>
                </c:pt>
                <c:pt idx="159">
                  <c:v>1.430999999999996</c:v>
                </c:pt>
                <c:pt idx="160">
                  <c:v>1.439999999999996</c:v>
                </c:pt>
                <c:pt idx="161">
                  <c:v>1.448999999999996</c:v>
                </c:pt>
                <c:pt idx="162">
                  <c:v>1.457999999999995</c:v>
                </c:pt>
                <c:pt idx="163">
                  <c:v>1.466999999999995</c:v>
                </c:pt>
                <c:pt idx="164">
                  <c:v>1.475999999999995</c:v>
                </c:pt>
                <c:pt idx="165">
                  <c:v>1.484999999999995</c:v>
                </c:pt>
                <c:pt idx="166">
                  <c:v>1.493999999999995</c:v>
                </c:pt>
                <c:pt idx="167">
                  <c:v>1.502999999999995</c:v>
                </c:pt>
                <c:pt idx="168">
                  <c:v>1.511999999999995</c:v>
                </c:pt>
                <c:pt idx="169">
                  <c:v>1.520999999999995</c:v>
                </c:pt>
                <c:pt idx="170">
                  <c:v>1.529999999999995</c:v>
                </c:pt>
                <c:pt idx="171">
                  <c:v>1.538999999999995</c:v>
                </c:pt>
                <c:pt idx="172">
                  <c:v>1.547999999999994</c:v>
                </c:pt>
                <c:pt idx="173">
                  <c:v>1.556999999999994</c:v>
                </c:pt>
                <c:pt idx="174">
                  <c:v>1.565999999999994</c:v>
                </c:pt>
                <c:pt idx="175">
                  <c:v>1.574999999999994</c:v>
                </c:pt>
                <c:pt idx="176">
                  <c:v>1.583999999999994</c:v>
                </c:pt>
                <c:pt idx="177">
                  <c:v>1.592999999999994</c:v>
                </c:pt>
                <c:pt idx="178">
                  <c:v>1.601999999999994</c:v>
                </c:pt>
                <c:pt idx="179">
                  <c:v>1.610999999999994</c:v>
                </c:pt>
                <c:pt idx="180">
                  <c:v>1.619999999999994</c:v>
                </c:pt>
                <c:pt idx="181">
                  <c:v>1.628999999999993</c:v>
                </c:pt>
                <c:pt idx="182">
                  <c:v>1.637999999999993</c:v>
                </c:pt>
                <c:pt idx="183">
                  <c:v>1.646999999999993</c:v>
                </c:pt>
                <c:pt idx="184">
                  <c:v>1.655999999999993</c:v>
                </c:pt>
                <c:pt idx="185">
                  <c:v>1.664999999999993</c:v>
                </c:pt>
                <c:pt idx="186">
                  <c:v>1.673999999999993</c:v>
                </c:pt>
                <c:pt idx="187">
                  <c:v>1.682999999999993</c:v>
                </c:pt>
                <c:pt idx="188">
                  <c:v>1.691999999999993</c:v>
                </c:pt>
                <c:pt idx="189">
                  <c:v>1.700999999999993</c:v>
                </c:pt>
                <c:pt idx="190">
                  <c:v>1.709999999999993</c:v>
                </c:pt>
                <c:pt idx="191">
                  <c:v>1.718999999999992</c:v>
                </c:pt>
                <c:pt idx="192">
                  <c:v>1.727999999999992</c:v>
                </c:pt>
                <c:pt idx="193">
                  <c:v>1.736999999999992</c:v>
                </c:pt>
                <c:pt idx="194">
                  <c:v>1.745999999999992</c:v>
                </c:pt>
                <c:pt idx="195">
                  <c:v>1.754999999999992</c:v>
                </c:pt>
                <c:pt idx="196">
                  <c:v>1.763999999999992</c:v>
                </c:pt>
                <c:pt idx="197">
                  <c:v>1.772999999999992</c:v>
                </c:pt>
                <c:pt idx="198">
                  <c:v>1.781999999999992</c:v>
                </c:pt>
                <c:pt idx="199">
                  <c:v>1.790999999999992</c:v>
                </c:pt>
                <c:pt idx="200">
                  <c:v>1.799999999999992</c:v>
                </c:pt>
                <c:pt idx="201">
                  <c:v>1.808999999999991</c:v>
                </c:pt>
                <c:pt idx="202">
                  <c:v>1.817999999999991</c:v>
                </c:pt>
                <c:pt idx="203">
                  <c:v>1.826999999999991</c:v>
                </c:pt>
                <c:pt idx="204">
                  <c:v>1.835999999999991</c:v>
                </c:pt>
                <c:pt idx="205">
                  <c:v>1.844999999999991</c:v>
                </c:pt>
                <c:pt idx="206">
                  <c:v>1.853999999999991</c:v>
                </c:pt>
                <c:pt idx="207">
                  <c:v>1.862999999999991</c:v>
                </c:pt>
                <c:pt idx="208">
                  <c:v>1.871999999999991</c:v>
                </c:pt>
                <c:pt idx="209">
                  <c:v>1.880999999999991</c:v>
                </c:pt>
                <c:pt idx="210">
                  <c:v>1.889999999999991</c:v>
                </c:pt>
                <c:pt idx="211">
                  <c:v>1.89899999999999</c:v>
                </c:pt>
                <c:pt idx="212">
                  <c:v>1.90799999999999</c:v>
                </c:pt>
                <c:pt idx="213">
                  <c:v>1.91699999999999</c:v>
                </c:pt>
                <c:pt idx="214">
                  <c:v>1.92599999999999</c:v>
                </c:pt>
                <c:pt idx="215">
                  <c:v>1.93499999999999</c:v>
                </c:pt>
                <c:pt idx="216">
                  <c:v>1.94399999999999</c:v>
                </c:pt>
                <c:pt idx="217">
                  <c:v>1.95299999999999</c:v>
                </c:pt>
                <c:pt idx="218">
                  <c:v>1.96199999999999</c:v>
                </c:pt>
                <c:pt idx="219">
                  <c:v>1.97099999999999</c:v>
                </c:pt>
                <c:pt idx="220">
                  <c:v>1.97999999999999</c:v>
                </c:pt>
                <c:pt idx="221">
                  <c:v>1.988999999999989</c:v>
                </c:pt>
                <c:pt idx="222">
                  <c:v>1.997999999999989</c:v>
                </c:pt>
                <c:pt idx="223">
                  <c:v>2.006999999999989</c:v>
                </c:pt>
                <c:pt idx="224">
                  <c:v>2.015999999999989</c:v>
                </c:pt>
                <c:pt idx="225">
                  <c:v>2.024999999999989</c:v>
                </c:pt>
                <c:pt idx="226">
                  <c:v>2.033999999999989</c:v>
                </c:pt>
                <c:pt idx="227">
                  <c:v>2.042999999999989</c:v>
                </c:pt>
                <c:pt idx="228">
                  <c:v>2.051999999999989</c:v>
                </c:pt>
                <c:pt idx="229">
                  <c:v>2.060999999999989</c:v>
                </c:pt>
                <c:pt idx="230">
                  <c:v>2.069999999999989</c:v>
                </c:pt>
                <c:pt idx="231">
                  <c:v>2.078999999999989</c:v>
                </c:pt>
                <c:pt idx="232">
                  <c:v>2.087999999999989</c:v>
                </c:pt>
                <c:pt idx="233">
                  <c:v>2.096999999999988</c:v>
                </c:pt>
                <c:pt idx="234">
                  <c:v>2.105999999999988</c:v>
                </c:pt>
                <c:pt idx="235">
                  <c:v>2.114999999999988</c:v>
                </c:pt>
                <c:pt idx="236">
                  <c:v>2.123999999999988</c:v>
                </c:pt>
                <c:pt idx="237">
                  <c:v>2.132999999999988</c:v>
                </c:pt>
                <c:pt idx="238">
                  <c:v>2.141999999999988</c:v>
                </c:pt>
                <c:pt idx="239">
                  <c:v>2.150999999999988</c:v>
                </c:pt>
                <c:pt idx="240">
                  <c:v>2.159999999999988</c:v>
                </c:pt>
                <c:pt idx="241">
                  <c:v>2.168999999999988</c:v>
                </c:pt>
                <c:pt idx="242">
                  <c:v>2.177999999999987</c:v>
                </c:pt>
                <c:pt idx="243">
                  <c:v>2.186999999999987</c:v>
                </c:pt>
                <c:pt idx="244">
                  <c:v>2.195999999999987</c:v>
                </c:pt>
                <c:pt idx="245">
                  <c:v>2.204999999999987</c:v>
                </c:pt>
                <c:pt idx="246">
                  <c:v>2.213999999999987</c:v>
                </c:pt>
                <c:pt idx="247">
                  <c:v>2.222999999999987</c:v>
                </c:pt>
                <c:pt idx="248">
                  <c:v>2.231999999999987</c:v>
                </c:pt>
                <c:pt idx="249">
                  <c:v>2.240999999999987</c:v>
                </c:pt>
                <c:pt idx="250">
                  <c:v>2.249999999999987</c:v>
                </c:pt>
                <c:pt idx="251">
                  <c:v>2.258999999999987</c:v>
                </c:pt>
                <c:pt idx="252">
                  <c:v>2.267999999999986</c:v>
                </c:pt>
                <c:pt idx="253">
                  <c:v>2.276999999999986</c:v>
                </c:pt>
                <c:pt idx="254">
                  <c:v>2.285999999999986</c:v>
                </c:pt>
                <c:pt idx="255">
                  <c:v>2.294999999999986</c:v>
                </c:pt>
                <c:pt idx="256">
                  <c:v>2.303999999999986</c:v>
                </c:pt>
                <c:pt idx="257">
                  <c:v>2.312999999999986</c:v>
                </c:pt>
                <c:pt idx="258">
                  <c:v>2.321999999999986</c:v>
                </c:pt>
                <c:pt idx="259">
                  <c:v>2.330999999999986</c:v>
                </c:pt>
                <c:pt idx="260">
                  <c:v>2.339999999999986</c:v>
                </c:pt>
                <c:pt idx="261">
                  <c:v>2.348999999999985</c:v>
                </c:pt>
                <c:pt idx="262">
                  <c:v>2.357999999999985</c:v>
                </c:pt>
                <c:pt idx="263">
                  <c:v>2.366999999999985</c:v>
                </c:pt>
                <c:pt idx="264">
                  <c:v>2.375999999999985</c:v>
                </c:pt>
                <c:pt idx="265">
                  <c:v>2.384999999999985</c:v>
                </c:pt>
                <c:pt idx="266">
                  <c:v>2.393999999999985</c:v>
                </c:pt>
                <c:pt idx="267">
                  <c:v>2.402999999999985</c:v>
                </c:pt>
                <c:pt idx="268">
                  <c:v>2.411999999999985</c:v>
                </c:pt>
                <c:pt idx="269">
                  <c:v>2.420999999999985</c:v>
                </c:pt>
                <c:pt idx="270">
                  <c:v>2.429999999999985</c:v>
                </c:pt>
                <c:pt idx="271">
                  <c:v>2.438999999999984</c:v>
                </c:pt>
                <c:pt idx="272">
                  <c:v>2.447999999999984</c:v>
                </c:pt>
                <c:pt idx="273">
                  <c:v>2.456999999999984</c:v>
                </c:pt>
                <c:pt idx="274">
                  <c:v>2.465999999999984</c:v>
                </c:pt>
                <c:pt idx="275">
                  <c:v>2.474999999999984</c:v>
                </c:pt>
                <c:pt idx="276">
                  <c:v>2.483999999999984</c:v>
                </c:pt>
                <c:pt idx="277">
                  <c:v>2.492999999999984</c:v>
                </c:pt>
                <c:pt idx="278">
                  <c:v>2.501999999999984</c:v>
                </c:pt>
                <c:pt idx="279">
                  <c:v>2.510999999999984</c:v>
                </c:pt>
                <c:pt idx="280">
                  <c:v>2.519999999999984</c:v>
                </c:pt>
                <c:pt idx="281">
                  <c:v>2.528999999999983</c:v>
                </c:pt>
                <c:pt idx="282">
                  <c:v>2.537999999999983</c:v>
                </c:pt>
                <c:pt idx="283">
                  <c:v>2.546999999999983</c:v>
                </c:pt>
                <c:pt idx="284">
                  <c:v>2.555999999999983</c:v>
                </c:pt>
                <c:pt idx="285">
                  <c:v>2.564999999999983</c:v>
                </c:pt>
                <c:pt idx="286">
                  <c:v>2.573999999999983</c:v>
                </c:pt>
                <c:pt idx="287">
                  <c:v>2.582999999999983</c:v>
                </c:pt>
                <c:pt idx="288">
                  <c:v>2.591999999999983</c:v>
                </c:pt>
                <c:pt idx="289">
                  <c:v>2.600999999999983</c:v>
                </c:pt>
                <c:pt idx="290">
                  <c:v>2.609999999999982</c:v>
                </c:pt>
                <c:pt idx="291">
                  <c:v>2.618999999999982</c:v>
                </c:pt>
                <c:pt idx="292">
                  <c:v>2.627999999999982</c:v>
                </c:pt>
                <c:pt idx="293">
                  <c:v>2.636999999999982</c:v>
                </c:pt>
                <c:pt idx="294">
                  <c:v>2.645999999999982</c:v>
                </c:pt>
                <c:pt idx="295">
                  <c:v>2.654999999999982</c:v>
                </c:pt>
                <c:pt idx="296">
                  <c:v>2.663999999999982</c:v>
                </c:pt>
                <c:pt idx="297">
                  <c:v>2.672999999999982</c:v>
                </c:pt>
                <c:pt idx="298">
                  <c:v>2.681999999999982</c:v>
                </c:pt>
                <c:pt idx="299">
                  <c:v>2.690999999999982</c:v>
                </c:pt>
                <c:pt idx="300">
                  <c:v>2.699999999999981</c:v>
                </c:pt>
                <c:pt idx="301">
                  <c:v>2.708999999999981</c:v>
                </c:pt>
                <c:pt idx="302">
                  <c:v>2.717999999999981</c:v>
                </c:pt>
                <c:pt idx="303">
                  <c:v>2.726999999999981</c:v>
                </c:pt>
                <c:pt idx="304">
                  <c:v>2.735999999999981</c:v>
                </c:pt>
                <c:pt idx="305">
                  <c:v>2.744999999999981</c:v>
                </c:pt>
                <c:pt idx="306">
                  <c:v>2.753999999999981</c:v>
                </c:pt>
                <c:pt idx="307">
                  <c:v>2.762999999999981</c:v>
                </c:pt>
                <c:pt idx="308">
                  <c:v>2.771999999999981</c:v>
                </c:pt>
                <c:pt idx="309">
                  <c:v>2.780999999999981</c:v>
                </c:pt>
                <c:pt idx="310">
                  <c:v>2.78999999999998</c:v>
                </c:pt>
                <c:pt idx="311">
                  <c:v>2.79899999999998</c:v>
                </c:pt>
                <c:pt idx="312">
                  <c:v>2.80799999999998</c:v>
                </c:pt>
                <c:pt idx="313">
                  <c:v>2.81699999999998</c:v>
                </c:pt>
                <c:pt idx="314">
                  <c:v>2.82599999999998</c:v>
                </c:pt>
                <c:pt idx="315">
                  <c:v>2.83499999999998</c:v>
                </c:pt>
                <c:pt idx="316">
                  <c:v>2.84399999999998</c:v>
                </c:pt>
                <c:pt idx="317">
                  <c:v>2.85299999999998</c:v>
                </c:pt>
                <c:pt idx="318">
                  <c:v>2.86199999999998</c:v>
                </c:pt>
                <c:pt idx="319">
                  <c:v>2.87099999999998</c:v>
                </c:pt>
                <c:pt idx="320">
                  <c:v>2.879999999999979</c:v>
                </c:pt>
                <c:pt idx="321">
                  <c:v>2.888999999999979</c:v>
                </c:pt>
                <c:pt idx="322">
                  <c:v>2.897999999999979</c:v>
                </c:pt>
                <c:pt idx="323">
                  <c:v>2.906999999999979</c:v>
                </c:pt>
                <c:pt idx="324">
                  <c:v>2.915999999999979</c:v>
                </c:pt>
                <c:pt idx="325">
                  <c:v>2.924999999999979</c:v>
                </c:pt>
                <c:pt idx="326">
                  <c:v>2.933999999999979</c:v>
                </c:pt>
                <c:pt idx="327">
                  <c:v>2.942999999999979</c:v>
                </c:pt>
                <c:pt idx="328">
                  <c:v>2.951999999999979</c:v>
                </c:pt>
                <c:pt idx="329">
                  <c:v>2.960999999999979</c:v>
                </c:pt>
                <c:pt idx="330">
                  <c:v>2.969999999999978</c:v>
                </c:pt>
                <c:pt idx="331">
                  <c:v>2.978999999999978</c:v>
                </c:pt>
                <c:pt idx="332">
                  <c:v>2.987999999999978</c:v>
                </c:pt>
                <c:pt idx="333">
                  <c:v>2.996999999999978</c:v>
                </c:pt>
                <c:pt idx="334">
                  <c:v>3.005999999999978</c:v>
                </c:pt>
                <c:pt idx="335">
                  <c:v>3.014999999999978</c:v>
                </c:pt>
                <c:pt idx="336">
                  <c:v>3.023999999999978</c:v>
                </c:pt>
                <c:pt idx="337">
                  <c:v>3.032999999999978</c:v>
                </c:pt>
                <c:pt idx="338">
                  <c:v>3.041999999999978</c:v>
                </c:pt>
                <c:pt idx="339">
                  <c:v>3.050999999999977</c:v>
                </c:pt>
                <c:pt idx="340">
                  <c:v>3.059999999999977</c:v>
                </c:pt>
                <c:pt idx="341">
                  <c:v>3.068999999999977</c:v>
                </c:pt>
                <c:pt idx="342">
                  <c:v>3.077999999999977</c:v>
                </c:pt>
                <c:pt idx="343">
                  <c:v>3.086999999999977</c:v>
                </c:pt>
                <c:pt idx="344">
                  <c:v>3.095999999999977</c:v>
                </c:pt>
                <c:pt idx="345">
                  <c:v>3.104999999999977</c:v>
                </c:pt>
                <c:pt idx="346">
                  <c:v>3.113999999999977</c:v>
                </c:pt>
                <c:pt idx="347">
                  <c:v>3.122999999999977</c:v>
                </c:pt>
                <c:pt idx="348">
                  <c:v>3.131999999999977</c:v>
                </c:pt>
                <c:pt idx="349">
                  <c:v>3.140999999999976</c:v>
                </c:pt>
                <c:pt idx="350">
                  <c:v>3.149999999999976</c:v>
                </c:pt>
                <c:pt idx="351">
                  <c:v>3.158999999999976</c:v>
                </c:pt>
                <c:pt idx="352">
                  <c:v>3.167999999999976</c:v>
                </c:pt>
                <c:pt idx="353">
                  <c:v>3.176999999999976</c:v>
                </c:pt>
                <c:pt idx="354">
                  <c:v>3.185999999999976</c:v>
                </c:pt>
                <c:pt idx="355">
                  <c:v>3.194999999999976</c:v>
                </c:pt>
                <c:pt idx="356">
                  <c:v>3.203999999999976</c:v>
                </c:pt>
                <c:pt idx="357">
                  <c:v>3.212999999999976</c:v>
                </c:pt>
                <c:pt idx="358">
                  <c:v>3.221999999999976</c:v>
                </c:pt>
                <c:pt idx="359">
                  <c:v>3.230999999999975</c:v>
                </c:pt>
                <c:pt idx="360">
                  <c:v>3.239999999999975</c:v>
                </c:pt>
                <c:pt idx="361">
                  <c:v>3.248999999999975</c:v>
                </c:pt>
                <c:pt idx="362">
                  <c:v>3.257999999999975</c:v>
                </c:pt>
                <c:pt idx="363">
                  <c:v>3.266999999999975</c:v>
                </c:pt>
                <c:pt idx="364">
                  <c:v>3.275999999999975</c:v>
                </c:pt>
                <c:pt idx="365">
                  <c:v>3.284999999999975</c:v>
                </c:pt>
                <c:pt idx="366">
                  <c:v>3.293999999999975</c:v>
                </c:pt>
                <c:pt idx="367">
                  <c:v>3.302999999999975</c:v>
                </c:pt>
                <c:pt idx="368">
                  <c:v>3.311999999999974</c:v>
                </c:pt>
                <c:pt idx="369">
                  <c:v>3.320999999999974</c:v>
                </c:pt>
                <c:pt idx="370">
                  <c:v>3.329999999999974</c:v>
                </c:pt>
                <c:pt idx="371">
                  <c:v>3.338999999999974</c:v>
                </c:pt>
                <c:pt idx="372">
                  <c:v>3.347999999999974</c:v>
                </c:pt>
                <c:pt idx="373">
                  <c:v>3.356999999999974</c:v>
                </c:pt>
                <c:pt idx="374">
                  <c:v>3.365999999999974</c:v>
                </c:pt>
                <c:pt idx="375">
                  <c:v>3.374999999999974</c:v>
                </c:pt>
                <c:pt idx="376">
                  <c:v>3.383999999999974</c:v>
                </c:pt>
                <c:pt idx="377">
                  <c:v>3.392999999999974</c:v>
                </c:pt>
                <c:pt idx="378">
                  <c:v>3.401999999999973</c:v>
                </c:pt>
                <c:pt idx="379">
                  <c:v>3.410999999999973</c:v>
                </c:pt>
                <c:pt idx="380">
                  <c:v>3.419999999999973</c:v>
                </c:pt>
                <c:pt idx="381">
                  <c:v>3.428999999999973</c:v>
                </c:pt>
                <c:pt idx="382">
                  <c:v>3.437999999999973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'Iterative Flight Path'!$H$2:$H$502</c:f>
              <c:numCache>
                <c:formatCode>General</c:formatCode>
                <c:ptCount val="501"/>
                <c:pt idx="0">
                  <c:v>10.0</c:v>
                </c:pt>
                <c:pt idx="1">
                  <c:v>10.12406630542192</c:v>
                </c:pt>
                <c:pt idx="2">
                  <c:v>10.24733800084384</c:v>
                </c:pt>
                <c:pt idx="3">
                  <c:v>10.36981508626576</c:v>
                </c:pt>
                <c:pt idx="4">
                  <c:v>10.49149756168768</c:v>
                </c:pt>
                <c:pt idx="5">
                  <c:v>10.6123854271096</c:v>
                </c:pt>
                <c:pt idx="6">
                  <c:v>10.73247868253152</c:v>
                </c:pt>
                <c:pt idx="7">
                  <c:v>10.85177732795344</c:v>
                </c:pt>
                <c:pt idx="8">
                  <c:v>10.97028136337536</c:v>
                </c:pt>
                <c:pt idx="9">
                  <c:v>11.08799078879728</c:v>
                </c:pt>
                <c:pt idx="10">
                  <c:v>11.2049056042192</c:v>
                </c:pt>
                <c:pt idx="11">
                  <c:v>11.32102580964112</c:v>
                </c:pt>
                <c:pt idx="12">
                  <c:v>11.43635140506304</c:v>
                </c:pt>
                <c:pt idx="13">
                  <c:v>11.55088239048496</c:v>
                </c:pt>
                <c:pt idx="14">
                  <c:v>11.66461876590689</c:v>
                </c:pt>
                <c:pt idx="15">
                  <c:v>11.77756053132881</c:v>
                </c:pt>
                <c:pt idx="16">
                  <c:v>11.88970768675073</c:v>
                </c:pt>
                <c:pt idx="17">
                  <c:v>12.00106023217265</c:v>
                </c:pt>
                <c:pt idx="18">
                  <c:v>12.11161816759457</c:v>
                </c:pt>
                <c:pt idx="19">
                  <c:v>12.22138149301649</c:v>
                </c:pt>
                <c:pt idx="20">
                  <c:v>12.33035020843841</c:v>
                </c:pt>
                <c:pt idx="21">
                  <c:v>12.43852431386033</c:v>
                </c:pt>
                <c:pt idx="22">
                  <c:v>12.54590380928225</c:v>
                </c:pt>
                <c:pt idx="23">
                  <c:v>12.65248869470417</c:v>
                </c:pt>
                <c:pt idx="24">
                  <c:v>12.75827897012609</c:v>
                </c:pt>
                <c:pt idx="25">
                  <c:v>12.86327463554801</c:v>
                </c:pt>
                <c:pt idx="26">
                  <c:v>12.96747569096993</c:v>
                </c:pt>
                <c:pt idx="27">
                  <c:v>13.07088213639185</c:v>
                </c:pt>
                <c:pt idx="28">
                  <c:v>13.17349397181377</c:v>
                </c:pt>
                <c:pt idx="29">
                  <c:v>13.27531119723569</c:v>
                </c:pt>
                <c:pt idx="30">
                  <c:v>13.37633381265761</c:v>
                </c:pt>
                <c:pt idx="31">
                  <c:v>13.47656181807953</c:v>
                </c:pt>
                <c:pt idx="32">
                  <c:v>13.57599521350145</c:v>
                </c:pt>
                <c:pt idx="33">
                  <c:v>13.67463399892337</c:v>
                </c:pt>
                <c:pt idx="34">
                  <c:v>13.7724781743453</c:v>
                </c:pt>
                <c:pt idx="35">
                  <c:v>13.86952773976722</c:v>
                </c:pt>
                <c:pt idx="36">
                  <c:v>13.96578269518914</c:v>
                </c:pt>
                <c:pt idx="37">
                  <c:v>14.06124304061106</c:v>
                </c:pt>
                <c:pt idx="38">
                  <c:v>14.15590877603298</c:v>
                </c:pt>
                <c:pt idx="39">
                  <c:v>14.2497799014549</c:v>
                </c:pt>
                <c:pt idx="40">
                  <c:v>14.34285641687682</c:v>
                </c:pt>
                <c:pt idx="41">
                  <c:v>14.43513832229874</c:v>
                </c:pt>
                <c:pt idx="42">
                  <c:v>14.52662561772066</c:v>
                </c:pt>
                <c:pt idx="43">
                  <c:v>14.61731830314258</c:v>
                </c:pt>
                <c:pt idx="44">
                  <c:v>14.7072163785645</c:v>
                </c:pt>
                <c:pt idx="45">
                  <c:v>14.79631984398642</c:v>
                </c:pt>
                <c:pt idx="46">
                  <c:v>14.88462869940834</c:v>
                </c:pt>
                <c:pt idx="47">
                  <c:v>14.97214294483026</c:v>
                </c:pt>
                <c:pt idx="48">
                  <c:v>15.05886258025218</c:v>
                </c:pt>
                <c:pt idx="49">
                  <c:v>15.1447876056741</c:v>
                </c:pt>
                <c:pt idx="50">
                  <c:v>15.22991802109602</c:v>
                </c:pt>
                <c:pt idx="51">
                  <c:v>15.31425382651794</c:v>
                </c:pt>
                <c:pt idx="52">
                  <c:v>15.39779502193986</c:v>
                </c:pt>
                <c:pt idx="53">
                  <c:v>15.48054160736178</c:v>
                </c:pt>
                <c:pt idx="54">
                  <c:v>15.5624935827837</c:v>
                </c:pt>
                <c:pt idx="55">
                  <c:v>15.64365094820562</c:v>
                </c:pt>
                <c:pt idx="56">
                  <c:v>15.72401370362754</c:v>
                </c:pt>
                <c:pt idx="57">
                  <c:v>15.80358184904946</c:v>
                </c:pt>
                <c:pt idx="58">
                  <c:v>15.88235538447138</c:v>
                </c:pt>
                <c:pt idx="59">
                  <c:v>15.9603343098933</c:v>
                </c:pt>
                <c:pt idx="60">
                  <c:v>16.03751862531522</c:v>
                </c:pt>
                <c:pt idx="61">
                  <c:v>16.11390833073714</c:v>
                </c:pt>
                <c:pt idx="62">
                  <c:v>16.18950342615906</c:v>
                </c:pt>
                <c:pt idx="63">
                  <c:v>16.26430391158098</c:v>
                </c:pt>
                <c:pt idx="64">
                  <c:v>16.33830978700291</c:v>
                </c:pt>
                <c:pt idx="65">
                  <c:v>16.41152105242483</c:v>
                </c:pt>
                <c:pt idx="66">
                  <c:v>16.48393770784675</c:v>
                </c:pt>
                <c:pt idx="67">
                  <c:v>16.55555975326867</c:v>
                </c:pt>
                <c:pt idx="68">
                  <c:v>16.62638718869059</c:v>
                </c:pt>
                <c:pt idx="69">
                  <c:v>16.69642001411251</c:v>
                </c:pt>
                <c:pt idx="70">
                  <c:v>16.76565822953443</c:v>
                </c:pt>
                <c:pt idx="71">
                  <c:v>16.83410183495635</c:v>
                </c:pt>
                <c:pt idx="72">
                  <c:v>16.90175083037827</c:v>
                </c:pt>
                <c:pt idx="73">
                  <c:v>16.96860521580018</c:v>
                </c:pt>
                <c:pt idx="74">
                  <c:v>17.0346649912221</c:v>
                </c:pt>
                <c:pt idx="75">
                  <c:v>17.09993015664402</c:v>
                </c:pt>
                <c:pt idx="76">
                  <c:v>17.16440071206594</c:v>
                </c:pt>
                <c:pt idx="77">
                  <c:v>17.22807665748786</c:v>
                </c:pt>
                <c:pt idx="78">
                  <c:v>17.29095799290979</c:v>
                </c:pt>
                <c:pt idx="79">
                  <c:v>17.35304471833171</c:v>
                </c:pt>
                <c:pt idx="80">
                  <c:v>17.41433683375363</c:v>
                </c:pt>
                <c:pt idx="81">
                  <c:v>17.47483433917555</c:v>
                </c:pt>
                <c:pt idx="82">
                  <c:v>17.53453723459747</c:v>
                </c:pt>
                <c:pt idx="83">
                  <c:v>17.59344552001939</c:v>
                </c:pt>
                <c:pt idx="84">
                  <c:v>17.65155919544131</c:v>
                </c:pt>
                <c:pt idx="85">
                  <c:v>17.70887826086323</c:v>
                </c:pt>
                <c:pt idx="86">
                  <c:v>17.76540271628516</c:v>
                </c:pt>
                <c:pt idx="87">
                  <c:v>17.82113256170707</c:v>
                </c:pt>
                <c:pt idx="88">
                  <c:v>17.87606779712899</c:v>
                </c:pt>
                <c:pt idx="89">
                  <c:v>17.93020842255091</c:v>
                </c:pt>
                <c:pt idx="90">
                  <c:v>17.98355443797283</c:v>
                </c:pt>
                <c:pt idx="91">
                  <c:v>18.03610584339475</c:v>
                </c:pt>
                <c:pt idx="92">
                  <c:v>18.08786263881667</c:v>
                </c:pt>
                <c:pt idx="93">
                  <c:v>18.13882482423859</c:v>
                </c:pt>
                <c:pt idx="94">
                  <c:v>18.18899239966051</c:v>
                </c:pt>
                <c:pt idx="95">
                  <c:v>18.23836536508243</c:v>
                </c:pt>
                <c:pt idx="96">
                  <c:v>18.28694372050435</c:v>
                </c:pt>
                <c:pt idx="97">
                  <c:v>18.33472746592627</c:v>
                </c:pt>
                <c:pt idx="98">
                  <c:v>18.38171660134819</c:v>
                </c:pt>
                <c:pt idx="99">
                  <c:v>18.42791112677011</c:v>
                </c:pt>
                <c:pt idx="100">
                  <c:v>18.47331104219203</c:v>
                </c:pt>
                <c:pt idx="101">
                  <c:v>18.51791634761395</c:v>
                </c:pt>
                <c:pt idx="102">
                  <c:v>18.56172704303588</c:v>
                </c:pt>
                <c:pt idx="103">
                  <c:v>18.6047431284578</c:v>
                </c:pt>
                <c:pt idx="104">
                  <c:v>18.64696460387972</c:v>
                </c:pt>
                <c:pt idx="105">
                  <c:v>18.68839146930164</c:v>
                </c:pt>
                <c:pt idx="106">
                  <c:v>18.72902372472356</c:v>
                </c:pt>
                <c:pt idx="107">
                  <c:v>18.76886137014548</c:v>
                </c:pt>
                <c:pt idx="108">
                  <c:v>18.8079044055674</c:v>
                </c:pt>
                <c:pt idx="109">
                  <c:v>18.84615283098931</c:v>
                </c:pt>
                <c:pt idx="110">
                  <c:v>18.88360664641123</c:v>
                </c:pt>
                <c:pt idx="111">
                  <c:v>18.92026585183315</c:v>
                </c:pt>
                <c:pt idx="112">
                  <c:v>18.95613044725507</c:v>
                </c:pt>
                <c:pt idx="113">
                  <c:v>18.99120043267699</c:v>
                </c:pt>
                <c:pt idx="114">
                  <c:v>19.02547580809891</c:v>
                </c:pt>
                <c:pt idx="115">
                  <c:v>19.05895657352083</c:v>
                </c:pt>
                <c:pt idx="116">
                  <c:v>19.09164272894276</c:v>
                </c:pt>
                <c:pt idx="117">
                  <c:v>19.12353427436468</c:v>
                </c:pt>
                <c:pt idx="118">
                  <c:v>19.1546312097866</c:v>
                </c:pt>
                <c:pt idx="119">
                  <c:v>19.18493353520852</c:v>
                </c:pt>
                <c:pt idx="120">
                  <c:v>19.21444125063044</c:v>
                </c:pt>
                <c:pt idx="121">
                  <c:v>19.24315435605236</c:v>
                </c:pt>
                <c:pt idx="122">
                  <c:v>19.27107285147428</c:v>
                </c:pt>
                <c:pt idx="123">
                  <c:v>19.29819673689621</c:v>
                </c:pt>
                <c:pt idx="124">
                  <c:v>19.32452601231812</c:v>
                </c:pt>
                <c:pt idx="125">
                  <c:v>19.35006067774004</c:v>
                </c:pt>
                <c:pt idx="126">
                  <c:v>19.37480073316196</c:v>
                </c:pt>
                <c:pt idx="127">
                  <c:v>19.39874617858388</c:v>
                </c:pt>
                <c:pt idx="128">
                  <c:v>19.4218970140058</c:v>
                </c:pt>
                <c:pt idx="129">
                  <c:v>19.44425323942772</c:v>
                </c:pt>
                <c:pt idx="130">
                  <c:v>19.46581485484964</c:v>
                </c:pt>
                <c:pt idx="131">
                  <c:v>19.48658186027156</c:v>
                </c:pt>
                <c:pt idx="132">
                  <c:v>19.50655425569348</c:v>
                </c:pt>
                <c:pt idx="133">
                  <c:v>19.5257320411154</c:v>
                </c:pt>
                <c:pt idx="134">
                  <c:v>19.54411521653732</c:v>
                </c:pt>
                <c:pt idx="135">
                  <c:v>19.56170378195924</c:v>
                </c:pt>
                <c:pt idx="136">
                  <c:v>19.57849773738116</c:v>
                </c:pt>
                <c:pt idx="137">
                  <c:v>19.59449708280308</c:v>
                </c:pt>
                <c:pt idx="138">
                  <c:v>19.60970181822501</c:v>
                </c:pt>
                <c:pt idx="139">
                  <c:v>19.62411194364693</c:v>
                </c:pt>
                <c:pt idx="140">
                  <c:v>19.63772745906885</c:v>
                </c:pt>
                <c:pt idx="141">
                  <c:v>19.65054836449077</c:v>
                </c:pt>
                <c:pt idx="142">
                  <c:v>19.66257465991269</c:v>
                </c:pt>
                <c:pt idx="143">
                  <c:v>19.67380634533461</c:v>
                </c:pt>
                <c:pt idx="144">
                  <c:v>19.68424342075653</c:v>
                </c:pt>
                <c:pt idx="145">
                  <c:v>19.69388588617845</c:v>
                </c:pt>
                <c:pt idx="146">
                  <c:v>19.70273374160037</c:v>
                </c:pt>
                <c:pt idx="147">
                  <c:v>19.71078698702228</c:v>
                </c:pt>
                <c:pt idx="148">
                  <c:v>19.7180456224442</c:v>
                </c:pt>
                <c:pt idx="149">
                  <c:v>19.72450964786612</c:v>
                </c:pt>
                <c:pt idx="150">
                  <c:v>19.73017906328804</c:v>
                </c:pt>
                <c:pt idx="151">
                  <c:v>19.73505386870996</c:v>
                </c:pt>
                <c:pt idx="152">
                  <c:v>19.73913406413189</c:v>
                </c:pt>
                <c:pt idx="153">
                  <c:v>19.74241964955381</c:v>
                </c:pt>
                <c:pt idx="154">
                  <c:v>19.74491062497573</c:v>
                </c:pt>
                <c:pt idx="155">
                  <c:v>19.74660699039765</c:v>
                </c:pt>
                <c:pt idx="156">
                  <c:v>19.74750874581957</c:v>
                </c:pt>
                <c:pt idx="157">
                  <c:v>19.74761589124149</c:v>
                </c:pt>
                <c:pt idx="158">
                  <c:v>19.74692842666341</c:v>
                </c:pt>
                <c:pt idx="159">
                  <c:v>19.74544635208533</c:v>
                </c:pt>
                <c:pt idx="160">
                  <c:v>19.74316966750725</c:v>
                </c:pt>
                <c:pt idx="161">
                  <c:v>19.74009837292917</c:v>
                </c:pt>
                <c:pt idx="162">
                  <c:v>19.73623246835109</c:v>
                </c:pt>
                <c:pt idx="163">
                  <c:v>19.73157195377301</c:v>
                </c:pt>
                <c:pt idx="164">
                  <c:v>19.72611682919493</c:v>
                </c:pt>
                <c:pt idx="165">
                  <c:v>19.71986709461685</c:v>
                </c:pt>
                <c:pt idx="166">
                  <c:v>19.71282275003877</c:v>
                </c:pt>
                <c:pt idx="167">
                  <c:v>19.70498379546069</c:v>
                </c:pt>
                <c:pt idx="168">
                  <c:v>19.69635023088261</c:v>
                </c:pt>
                <c:pt idx="169">
                  <c:v>19.68692205630453</c:v>
                </c:pt>
                <c:pt idx="170">
                  <c:v>19.67669927172645</c:v>
                </c:pt>
                <c:pt idx="171">
                  <c:v>19.66568187714837</c:v>
                </c:pt>
                <c:pt idx="172">
                  <c:v>19.65386987257029</c:v>
                </c:pt>
                <c:pt idx="173">
                  <c:v>19.64126325799221</c:v>
                </c:pt>
                <c:pt idx="174">
                  <c:v>19.62786203341413</c:v>
                </c:pt>
                <c:pt idx="175">
                  <c:v>19.61366619883605</c:v>
                </c:pt>
                <c:pt idx="176">
                  <c:v>19.59867575425798</c:v>
                </c:pt>
                <c:pt idx="177">
                  <c:v>19.5828906996799</c:v>
                </c:pt>
                <c:pt idx="178">
                  <c:v>19.56631103510182</c:v>
                </c:pt>
                <c:pt idx="179">
                  <c:v>19.54893676052374</c:v>
                </c:pt>
                <c:pt idx="180">
                  <c:v>19.53076787594566</c:v>
                </c:pt>
                <c:pt idx="181">
                  <c:v>19.51180438136758</c:v>
                </c:pt>
                <c:pt idx="182">
                  <c:v>19.49204627678949</c:v>
                </c:pt>
                <c:pt idx="183">
                  <c:v>19.47149356221141</c:v>
                </c:pt>
                <c:pt idx="184">
                  <c:v>19.45014623763333</c:v>
                </c:pt>
                <c:pt idx="185">
                  <c:v>19.42800430305525</c:v>
                </c:pt>
                <c:pt idx="186">
                  <c:v>19.40506775847717</c:v>
                </c:pt>
                <c:pt idx="187">
                  <c:v>19.38133660389909</c:v>
                </c:pt>
                <c:pt idx="188">
                  <c:v>19.35681083932101</c:v>
                </c:pt>
                <c:pt idx="189">
                  <c:v>19.33149046474293</c:v>
                </c:pt>
                <c:pt idx="190">
                  <c:v>19.30537548016486</c:v>
                </c:pt>
                <c:pt idx="191">
                  <c:v>19.27846588558678</c:v>
                </c:pt>
                <c:pt idx="192">
                  <c:v>19.2507616810087</c:v>
                </c:pt>
                <c:pt idx="193">
                  <c:v>19.22226286643062</c:v>
                </c:pt>
                <c:pt idx="194">
                  <c:v>19.19296944185254</c:v>
                </c:pt>
                <c:pt idx="195">
                  <c:v>19.16288140727446</c:v>
                </c:pt>
                <c:pt idx="196">
                  <c:v>19.13199876269638</c:v>
                </c:pt>
                <c:pt idx="197">
                  <c:v>19.1003215081183</c:v>
                </c:pt>
                <c:pt idx="198">
                  <c:v>19.06784964354022</c:v>
                </c:pt>
                <c:pt idx="199">
                  <c:v>19.03458316896214</c:v>
                </c:pt>
                <c:pt idx="200">
                  <c:v>19.00052208438406</c:v>
                </c:pt>
                <c:pt idx="201">
                  <c:v>18.96566638980598</c:v>
                </c:pt>
                <c:pt idx="202">
                  <c:v>18.9300160852279</c:v>
                </c:pt>
                <c:pt idx="203">
                  <c:v>18.89357117064982</c:v>
                </c:pt>
                <c:pt idx="204">
                  <c:v>18.85633164607174</c:v>
                </c:pt>
                <c:pt idx="205">
                  <c:v>18.81829751149366</c:v>
                </c:pt>
                <c:pt idx="206">
                  <c:v>18.77946876691558</c:v>
                </c:pt>
                <c:pt idx="207">
                  <c:v>18.7398454123375</c:v>
                </c:pt>
                <c:pt idx="208">
                  <c:v>18.69942744775942</c:v>
                </c:pt>
                <c:pt idx="209">
                  <c:v>18.65821487318134</c:v>
                </c:pt>
                <c:pt idx="210">
                  <c:v>18.61620768860326</c:v>
                </c:pt>
                <c:pt idx="211">
                  <c:v>18.57340589402518</c:v>
                </c:pt>
                <c:pt idx="212">
                  <c:v>18.5298094894471</c:v>
                </c:pt>
                <c:pt idx="213">
                  <c:v>18.48541847486903</c:v>
                </c:pt>
                <c:pt idx="214">
                  <c:v>18.44023285029095</c:v>
                </c:pt>
                <c:pt idx="215">
                  <c:v>18.39425261571287</c:v>
                </c:pt>
                <c:pt idx="216">
                  <c:v>18.34747777113478</c:v>
                </c:pt>
                <c:pt idx="217">
                  <c:v>18.2999083165567</c:v>
                </c:pt>
                <c:pt idx="218">
                  <c:v>18.25154425197862</c:v>
                </c:pt>
                <c:pt idx="219">
                  <c:v>18.20238557740054</c:v>
                </c:pt>
                <c:pt idx="220">
                  <c:v>18.15243229282246</c:v>
                </c:pt>
                <c:pt idx="221">
                  <c:v>18.10168439824438</c:v>
                </c:pt>
                <c:pt idx="222">
                  <c:v>18.0501418936663</c:v>
                </c:pt>
                <c:pt idx="223">
                  <c:v>17.99780477908822</c:v>
                </c:pt>
                <c:pt idx="224">
                  <c:v>17.94467305451014</c:v>
                </c:pt>
                <c:pt idx="225">
                  <c:v>17.89074671993206</c:v>
                </c:pt>
                <c:pt idx="226">
                  <c:v>17.83602577535398</c:v>
                </c:pt>
                <c:pt idx="227">
                  <c:v>17.7805102207759</c:v>
                </c:pt>
                <c:pt idx="228">
                  <c:v>17.72420005619782</c:v>
                </c:pt>
                <c:pt idx="229">
                  <c:v>17.66709528161974</c:v>
                </c:pt>
                <c:pt idx="230">
                  <c:v>17.60919589704167</c:v>
                </c:pt>
                <c:pt idx="231">
                  <c:v>17.55050190246359</c:v>
                </c:pt>
                <c:pt idx="232">
                  <c:v>17.49101329788551</c:v>
                </c:pt>
                <c:pt idx="233">
                  <c:v>17.43073008330743</c:v>
                </c:pt>
                <c:pt idx="234">
                  <c:v>17.36965225872935</c:v>
                </c:pt>
                <c:pt idx="235">
                  <c:v>17.30777982415127</c:v>
                </c:pt>
                <c:pt idx="236">
                  <c:v>17.24511277957319</c:v>
                </c:pt>
                <c:pt idx="237">
                  <c:v>17.18165112499511</c:v>
                </c:pt>
                <c:pt idx="238">
                  <c:v>17.11739486041702</c:v>
                </c:pt>
                <c:pt idx="239">
                  <c:v>17.05234398583895</c:v>
                </c:pt>
                <c:pt idx="240">
                  <c:v>16.98649850126086</c:v>
                </c:pt>
                <c:pt idx="241">
                  <c:v>16.91985840668278</c:v>
                </c:pt>
                <c:pt idx="242">
                  <c:v>16.8524237021047</c:v>
                </c:pt>
                <c:pt idx="243">
                  <c:v>16.78419438752663</c:v>
                </c:pt>
                <c:pt idx="244">
                  <c:v>16.71517046294855</c:v>
                </c:pt>
                <c:pt idx="245">
                  <c:v>16.64535192837047</c:v>
                </c:pt>
                <c:pt idx="246">
                  <c:v>16.57473878379239</c:v>
                </c:pt>
                <c:pt idx="247">
                  <c:v>16.50333102921431</c:v>
                </c:pt>
                <c:pt idx="248">
                  <c:v>16.43112866463623</c:v>
                </c:pt>
                <c:pt idx="249">
                  <c:v>16.35813169005815</c:v>
                </c:pt>
                <c:pt idx="250">
                  <c:v>16.28434010548007</c:v>
                </c:pt>
                <c:pt idx="251">
                  <c:v>16.20975391090199</c:v>
                </c:pt>
                <c:pt idx="252">
                  <c:v>16.13437310632391</c:v>
                </c:pt>
                <c:pt idx="253">
                  <c:v>16.05819769174583</c:v>
                </c:pt>
                <c:pt idx="254">
                  <c:v>15.98122766716775</c:v>
                </c:pt>
                <c:pt idx="255">
                  <c:v>15.90346303258967</c:v>
                </c:pt>
                <c:pt idx="256">
                  <c:v>15.82490378801159</c:v>
                </c:pt>
                <c:pt idx="257">
                  <c:v>15.74554993343351</c:v>
                </c:pt>
                <c:pt idx="258">
                  <c:v>15.66540146885543</c:v>
                </c:pt>
                <c:pt idx="259">
                  <c:v>15.58445839427735</c:v>
                </c:pt>
                <c:pt idx="260">
                  <c:v>15.50272070969927</c:v>
                </c:pt>
                <c:pt idx="261">
                  <c:v>15.42018841512119</c:v>
                </c:pt>
                <c:pt idx="262">
                  <c:v>15.33686151054311</c:v>
                </c:pt>
                <c:pt idx="263">
                  <c:v>15.25273999596503</c:v>
                </c:pt>
                <c:pt idx="264">
                  <c:v>15.16782387138696</c:v>
                </c:pt>
                <c:pt idx="265">
                  <c:v>15.08211313680888</c:v>
                </c:pt>
                <c:pt idx="266">
                  <c:v>14.9956077922308</c:v>
                </c:pt>
                <c:pt idx="267">
                  <c:v>14.90830783765272</c:v>
                </c:pt>
                <c:pt idx="268">
                  <c:v>14.82021327307464</c:v>
                </c:pt>
                <c:pt idx="269">
                  <c:v>14.73132409849656</c:v>
                </c:pt>
                <c:pt idx="270">
                  <c:v>14.64164031391848</c:v>
                </c:pt>
                <c:pt idx="271">
                  <c:v>14.5511619193404</c:v>
                </c:pt>
                <c:pt idx="272">
                  <c:v>14.45988891476232</c:v>
                </c:pt>
                <c:pt idx="273">
                  <c:v>14.36782130018424</c:v>
                </c:pt>
                <c:pt idx="274">
                  <c:v>14.27495907560616</c:v>
                </c:pt>
                <c:pt idx="275">
                  <c:v>14.18130224102808</c:v>
                </c:pt>
                <c:pt idx="276">
                  <c:v>14.08685079645</c:v>
                </c:pt>
                <c:pt idx="277">
                  <c:v>13.99160474187192</c:v>
                </c:pt>
                <c:pt idx="278">
                  <c:v>13.89556407729384</c:v>
                </c:pt>
                <c:pt idx="279">
                  <c:v>13.79872880271576</c:v>
                </c:pt>
                <c:pt idx="280">
                  <c:v>13.70109891813768</c:v>
                </c:pt>
                <c:pt idx="281">
                  <c:v>13.6026744235596</c:v>
                </c:pt>
                <c:pt idx="282">
                  <c:v>13.50345531898152</c:v>
                </c:pt>
                <c:pt idx="283">
                  <c:v>13.40344160440344</c:v>
                </c:pt>
                <c:pt idx="284">
                  <c:v>13.30263327982536</c:v>
                </c:pt>
                <c:pt idx="285">
                  <c:v>13.20103034524728</c:v>
                </c:pt>
                <c:pt idx="286">
                  <c:v>13.0986328006692</c:v>
                </c:pt>
                <c:pt idx="287">
                  <c:v>12.99544064609112</c:v>
                </c:pt>
                <c:pt idx="288">
                  <c:v>12.89145388151304</c:v>
                </c:pt>
                <c:pt idx="289">
                  <c:v>12.78667250693496</c:v>
                </c:pt>
                <c:pt idx="290">
                  <c:v>12.68109652235688</c:v>
                </c:pt>
                <c:pt idx="291">
                  <c:v>12.5747259277788</c:v>
                </c:pt>
                <c:pt idx="292">
                  <c:v>12.46756072320072</c:v>
                </c:pt>
                <c:pt idx="293">
                  <c:v>12.35960090862264</c:v>
                </c:pt>
                <c:pt idx="294">
                  <c:v>12.25084648404456</c:v>
                </c:pt>
                <c:pt idx="295">
                  <c:v>12.14129744946648</c:v>
                </c:pt>
                <c:pt idx="296">
                  <c:v>12.0309538048884</c:v>
                </c:pt>
                <c:pt idx="297">
                  <c:v>11.91981555031032</c:v>
                </c:pt>
                <c:pt idx="298">
                  <c:v>11.80788268573224</c:v>
                </c:pt>
                <c:pt idx="299">
                  <c:v>11.69515521115416</c:v>
                </c:pt>
                <c:pt idx="300">
                  <c:v>11.58163312657608</c:v>
                </c:pt>
                <c:pt idx="301">
                  <c:v>11.467316431998</c:v>
                </c:pt>
                <c:pt idx="302">
                  <c:v>11.35220512741992</c:v>
                </c:pt>
                <c:pt idx="303">
                  <c:v>11.23629921284184</c:v>
                </c:pt>
                <c:pt idx="304">
                  <c:v>11.11959868826376</c:v>
                </c:pt>
                <c:pt idx="305">
                  <c:v>11.00210355368568</c:v>
                </c:pt>
                <c:pt idx="306">
                  <c:v>10.8838138091076</c:v>
                </c:pt>
                <c:pt idx="307">
                  <c:v>10.76472945452952</c:v>
                </c:pt>
                <c:pt idx="308">
                  <c:v>10.64485048995144</c:v>
                </c:pt>
                <c:pt idx="309">
                  <c:v>10.52417691537336</c:v>
                </c:pt>
                <c:pt idx="310">
                  <c:v>10.40270873079528</c:v>
                </c:pt>
                <c:pt idx="311">
                  <c:v>10.2804459362172</c:v>
                </c:pt>
                <c:pt idx="312">
                  <c:v>10.15738853163912</c:v>
                </c:pt>
                <c:pt idx="313">
                  <c:v>10.03353651706104</c:v>
                </c:pt>
                <c:pt idx="314">
                  <c:v>9.908889892482957</c:v>
                </c:pt>
                <c:pt idx="315">
                  <c:v>9.783448657904877</c:v>
                </c:pt>
                <c:pt idx="316">
                  <c:v>9.657212813326797</c:v>
                </c:pt>
                <c:pt idx="317">
                  <c:v>9.530182358748717</c:v>
                </c:pt>
                <c:pt idx="318">
                  <c:v>9.402357294170638</c:v>
                </c:pt>
                <c:pt idx="319">
                  <c:v>9.273737619592557</c:v>
                </c:pt>
                <c:pt idx="320">
                  <c:v>9.144323335014477</c:v>
                </c:pt>
                <c:pt idx="321">
                  <c:v>9.014114440436396</c:v>
                </c:pt>
                <c:pt idx="322">
                  <c:v>8.883110935858315</c:v>
                </c:pt>
                <c:pt idx="323">
                  <c:v>8.751312821280235</c:v>
                </c:pt>
                <c:pt idx="324">
                  <c:v>8.618720096702155</c:v>
                </c:pt>
                <c:pt idx="325">
                  <c:v>8.485332762124075</c:v>
                </c:pt>
                <c:pt idx="326">
                  <c:v>8.351150817545995</c:v>
                </c:pt>
                <c:pt idx="327">
                  <c:v>8.216174262967916</c:v>
                </c:pt>
                <c:pt idx="328">
                  <c:v>8.080403098389835</c:v>
                </c:pt>
                <c:pt idx="329">
                  <c:v>7.943837323811755</c:v>
                </c:pt>
                <c:pt idx="330">
                  <c:v>7.806476939233675</c:v>
                </c:pt>
                <c:pt idx="331">
                  <c:v>7.668321944655595</c:v>
                </c:pt>
                <c:pt idx="332">
                  <c:v>7.529372340077515</c:v>
                </c:pt>
                <c:pt idx="333">
                  <c:v>7.389628125499434</c:v>
                </c:pt>
                <c:pt idx="334">
                  <c:v>7.249089300921355</c:v>
                </c:pt>
                <c:pt idx="335">
                  <c:v>7.107755866343274</c:v>
                </c:pt>
                <c:pt idx="336">
                  <c:v>6.965627821765194</c:v>
                </c:pt>
                <c:pt idx="337">
                  <c:v>6.822705167187114</c:v>
                </c:pt>
                <c:pt idx="338">
                  <c:v>6.678987902609034</c:v>
                </c:pt>
                <c:pt idx="339">
                  <c:v>6.534476028030953</c:v>
                </c:pt>
                <c:pt idx="340">
                  <c:v>6.389169543452872</c:v>
                </c:pt>
                <c:pt idx="341">
                  <c:v>6.243068448874792</c:v>
                </c:pt>
                <c:pt idx="342">
                  <c:v>6.096172744296712</c:v>
                </c:pt>
                <c:pt idx="343">
                  <c:v>5.948482429718632</c:v>
                </c:pt>
                <c:pt idx="344">
                  <c:v>5.799997505140552</c:v>
                </c:pt>
                <c:pt idx="345">
                  <c:v>5.650717970562471</c:v>
                </c:pt>
                <c:pt idx="346">
                  <c:v>5.50064382598439</c:v>
                </c:pt>
                <c:pt idx="347">
                  <c:v>5.349775071406311</c:v>
                </c:pt>
                <c:pt idx="348">
                  <c:v>5.198111706828231</c:v>
                </c:pt>
                <c:pt idx="349">
                  <c:v>5.04565373225015</c:v>
                </c:pt>
                <c:pt idx="350">
                  <c:v>4.89240114767207</c:v>
                </c:pt>
                <c:pt idx="351">
                  <c:v>4.73835395309399</c:v>
                </c:pt>
                <c:pt idx="352">
                  <c:v>4.58351214851591</c:v>
                </c:pt>
                <c:pt idx="353">
                  <c:v>4.427875733937829</c:v>
                </c:pt>
                <c:pt idx="354">
                  <c:v>4.271444709359748</c:v>
                </c:pt>
                <c:pt idx="355">
                  <c:v>4.114219074781668</c:v>
                </c:pt>
                <c:pt idx="356">
                  <c:v>3.956198830203588</c:v>
                </c:pt>
                <c:pt idx="357">
                  <c:v>3.797383975625507</c:v>
                </c:pt>
                <c:pt idx="358">
                  <c:v>3.637774511047426</c:v>
                </c:pt>
                <c:pt idx="359">
                  <c:v>3.477370436469346</c:v>
                </c:pt>
                <c:pt idx="360">
                  <c:v>3.316171751891266</c:v>
                </c:pt>
                <c:pt idx="361">
                  <c:v>3.154178457313186</c:v>
                </c:pt>
                <c:pt idx="362">
                  <c:v>2.991390552735106</c:v>
                </c:pt>
                <c:pt idx="363">
                  <c:v>2.827808038157025</c:v>
                </c:pt>
                <c:pt idx="364">
                  <c:v>2.663430913578945</c:v>
                </c:pt>
                <c:pt idx="365">
                  <c:v>2.498259179000864</c:v>
                </c:pt>
                <c:pt idx="366">
                  <c:v>2.332292834422784</c:v>
                </c:pt>
                <c:pt idx="367">
                  <c:v>2.165531879844703</c:v>
                </c:pt>
                <c:pt idx="368">
                  <c:v>1.997976315266623</c:v>
                </c:pt>
                <c:pt idx="369">
                  <c:v>1.829626140688543</c:v>
                </c:pt>
                <c:pt idx="370">
                  <c:v>1.660481356110462</c:v>
                </c:pt>
                <c:pt idx="371">
                  <c:v>1.490541961532382</c:v>
                </c:pt>
                <c:pt idx="372">
                  <c:v>1.319807956954301</c:v>
                </c:pt>
                <c:pt idx="373">
                  <c:v>1.148279342376221</c:v>
                </c:pt>
                <c:pt idx="374">
                  <c:v>0.97595611779814</c:v>
                </c:pt>
                <c:pt idx="375">
                  <c:v>0.80283828322006</c:v>
                </c:pt>
                <c:pt idx="376">
                  <c:v>0.62892583864198</c:v>
                </c:pt>
                <c:pt idx="377">
                  <c:v>0.454218784063899</c:v>
                </c:pt>
                <c:pt idx="378">
                  <c:v>0.278717119485819</c:v>
                </c:pt>
                <c:pt idx="379">
                  <c:v>0.102420844907738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7950720"/>
        <c:axId val="-1009880736"/>
      </c:scatterChart>
      <c:valAx>
        <c:axId val="-9379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880736"/>
        <c:crosses val="autoZero"/>
        <c:crossBetween val="midCat"/>
      </c:valAx>
      <c:valAx>
        <c:axId val="-10098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9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'Iterative Flight Path'!$H$1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Flight Path'!$F$2:$F$502</c:f>
              <c:numCache>
                <c:formatCode>General</c:formatCode>
                <c:ptCount val="501"/>
                <c:pt idx="0">
                  <c:v>0.0</c:v>
                </c:pt>
                <c:pt idx="1">
                  <c:v>0.009</c:v>
                </c:pt>
                <c:pt idx="2">
                  <c:v>0.018</c:v>
                </c:pt>
                <c:pt idx="3">
                  <c:v>0.027</c:v>
                </c:pt>
                <c:pt idx="4">
                  <c:v>0.036</c:v>
                </c:pt>
                <c:pt idx="5">
                  <c:v>0.045</c:v>
                </c:pt>
                <c:pt idx="6">
                  <c:v>0.054</c:v>
                </c:pt>
                <c:pt idx="7">
                  <c:v>0.063</c:v>
                </c:pt>
                <c:pt idx="8">
                  <c:v>0.072</c:v>
                </c:pt>
                <c:pt idx="9">
                  <c:v>0.081</c:v>
                </c:pt>
                <c:pt idx="10">
                  <c:v>0.09</c:v>
                </c:pt>
                <c:pt idx="11">
                  <c:v>0.099</c:v>
                </c:pt>
                <c:pt idx="12">
                  <c:v>0.108</c:v>
                </c:pt>
                <c:pt idx="13">
                  <c:v>0.117</c:v>
                </c:pt>
                <c:pt idx="14">
                  <c:v>0.126</c:v>
                </c:pt>
                <c:pt idx="15">
                  <c:v>0.135</c:v>
                </c:pt>
                <c:pt idx="16">
                  <c:v>0.144</c:v>
                </c:pt>
                <c:pt idx="17">
                  <c:v>0.153</c:v>
                </c:pt>
                <c:pt idx="18">
                  <c:v>0.162</c:v>
                </c:pt>
                <c:pt idx="19">
                  <c:v>0.171</c:v>
                </c:pt>
                <c:pt idx="20">
                  <c:v>0.18</c:v>
                </c:pt>
                <c:pt idx="21">
                  <c:v>0.189</c:v>
                </c:pt>
                <c:pt idx="22">
                  <c:v>0.198</c:v>
                </c:pt>
                <c:pt idx="23">
                  <c:v>0.207</c:v>
                </c:pt>
                <c:pt idx="24">
                  <c:v>0.216</c:v>
                </c:pt>
                <c:pt idx="25">
                  <c:v>0.225</c:v>
                </c:pt>
                <c:pt idx="26">
                  <c:v>0.234</c:v>
                </c:pt>
                <c:pt idx="27">
                  <c:v>0.243</c:v>
                </c:pt>
                <c:pt idx="28">
                  <c:v>0.252</c:v>
                </c:pt>
                <c:pt idx="29">
                  <c:v>0.261</c:v>
                </c:pt>
                <c:pt idx="30">
                  <c:v>0.27</c:v>
                </c:pt>
                <c:pt idx="31">
                  <c:v>0.279</c:v>
                </c:pt>
                <c:pt idx="32">
                  <c:v>0.288</c:v>
                </c:pt>
                <c:pt idx="33">
                  <c:v>0.297</c:v>
                </c:pt>
                <c:pt idx="34">
                  <c:v>0.306</c:v>
                </c:pt>
                <c:pt idx="35">
                  <c:v>0.315</c:v>
                </c:pt>
                <c:pt idx="36">
                  <c:v>0.324</c:v>
                </c:pt>
                <c:pt idx="37">
                  <c:v>0.333</c:v>
                </c:pt>
                <c:pt idx="38">
                  <c:v>0.342</c:v>
                </c:pt>
                <c:pt idx="39">
                  <c:v>0.351</c:v>
                </c:pt>
                <c:pt idx="40">
                  <c:v>0.36</c:v>
                </c:pt>
                <c:pt idx="41">
                  <c:v>0.369</c:v>
                </c:pt>
                <c:pt idx="42">
                  <c:v>0.378</c:v>
                </c:pt>
                <c:pt idx="43">
                  <c:v>0.387</c:v>
                </c:pt>
                <c:pt idx="44">
                  <c:v>0.396</c:v>
                </c:pt>
                <c:pt idx="45">
                  <c:v>0.405</c:v>
                </c:pt>
                <c:pt idx="46">
                  <c:v>0.414</c:v>
                </c:pt>
                <c:pt idx="47">
                  <c:v>0.423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</c:v>
                </c:pt>
                <c:pt idx="52">
                  <c:v>0.468</c:v>
                </c:pt>
                <c:pt idx="53">
                  <c:v>0.477</c:v>
                </c:pt>
                <c:pt idx="54">
                  <c:v>0.486</c:v>
                </c:pt>
                <c:pt idx="55">
                  <c:v>0.495</c:v>
                </c:pt>
                <c:pt idx="56">
                  <c:v>0.504</c:v>
                </c:pt>
                <c:pt idx="57">
                  <c:v>0.513</c:v>
                </c:pt>
                <c:pt idx="58">
                  <c:v>0.522</c:v>
                </c:pt>
                <c:pt idx="59">
                  <c:v>0.531</c:v>
                </c:pt>
                <c:pt idx="60">
                  <c:v>0.54</c:v>
                </c:pt>
                <c:pt idx="61">
                  <c:v>0.549</c:v>
                </c:pt>
                <c:pt idx="62">
                  <c:v>0.558</c:v>
                </c:pt>
                <c:pt idx="63">
                  <c:v>0.567</c:v>
                </c:pt>
                <c:pt idx="64">
                  <c:v>0.576</c:v>
                </c:pt>
                <c:pt idx="65">
                  <c:v>0.585</c:v>
                </c:pt>
                <c:pt idx="66">
                  <c:v>0.594</c:v>
                </c:pt>
                <c:pt idx="67">
                  <c:v>0.603</c:v>
                </c:pt>
                <c:pt idx="68">
                  <c:v>0.612</c:v>
                </c:pt>
                <c:pt idx="69">
                  <c:v>0.621</c:v>
                </c:pt>
                <c:pt idx="70">
                  <c:v>0.63</c:v>
                </c:pt>
                <c:pt idx="71">
                  <c:v>0.639</c:v>
                </c:pt>
                <c:pt idx="72">
                  <c:v>0.648</c:v>
                </c:pt>
                <c:pt idx="73">
                  <c:v>0.657</c:v>
                </c:pt>
                <c:pt idx="74">
                  <c:v>0.666</c:v>
                </c:pt>
                <c:pt idx="75">
                  <c:v>0.675</c:v>
                </c:pt>
                <c:pt idx="76">
                  <c:v>0.684</c:v>
                </c:pt>
                <c:pt idx="77">
                  <c:v>0.693</c:v>
                </c:pt>
                <c:pt idx="78">
                  <c:v>0.702</c:v>
                </c:pt>
                <c:pt idx="79">
                  <c:v>0.711</c:v>
                </c:pt>
                <c:pt idx="80">
                  <c:v>0.72</c:v>
                </c:pt>
                <c:pt idx="81">
                  <c:v>0.729</c:v>
                </c:pt>
                <c:pt idx="82">
                  <c:v>0.738</c:v>
                </c:pt>
                <c:pt idx="83">
                  <c:v>0.747</c:v>
                </c:pt>
                <c:pt idx="84">
                  <c:v>0.756</c:v>
                </c:pt>
                <c:pt idx="85">
                  <c:v>0.765</c:v>
                </c:pt>
                <c:pt idx="86">
                  <c:v>0.774</c:v>
                </c:pt>
                <c:pt idx="87">
                  <c:v>0.783</c:v>
                </c:pt>
                <c:pt idx="88">
                  <c:v>0.792</c:v>
                </c:pt>
                <c:pt idx="89">
                  <c:v>0.801</c:v>
                </c:pt>
                <c:pt idx="90">
                  <c:v>0.81</c:v>
                </c:pt>
                <c:pt idx="91">
                  <c:v>0.819</c:v>
                </c:pt>
                <c:pt idx="92">
                  <c:v>0.828</c:v>
                </c:pt>
                <c:pt idx="93">
                  <c:v>0.837</c:v>
                </c:pt>
                <c:pt idx="94">
                  <c:v>0.846</c:v>
                </c:pt>
                <c:pt idx="95">
                  <c:v>0.855</c:v>
                </c:pt>
                <c:pt idx="96">
                  <c:v>0.864</c:v>
                </c:pt>
                <c:pt idx="97">
                  <c:v>0.873000000000001</c:v>
                </c:pt>
                <c:pt idx="98">
                  <c:v>0.882000000000001</c:v>
                </c:pt>
                <c:pt idx="99">
                  <c:v>0.891000000000001</c:v>
                </c:pt>
                <c:pt idx="100">
                  <c:v>0.900000000000001</c:v>
                </c:pt>
                <c:pt idx="101">
                  <c:v>0.909000000000001</c:v>
                </c:pt>
                <c:pt idx="102">
                  <c:v>0.918000000000001</c:v>
                </c:pt>
                <c:pt idx="103">
                  <c:v>0.927000000000001</c:v>
                </c:pt>
                <c:pt idx="104">
                  <c:v>0.936000000000001</c:v>
                </c:pt>
                <c:pt idx="105">
                  <c:v>0.945000000000001</c:v>
                </c:pt>
                <c:pt idx="106">
                  <c:v>0.954000000000001</c:v>
                </c:pt>
                <c:pt idx="107">
                  <c:v>0.963000000000001</c:v>
                </c:pt>
                <c:pt idx="108">
                  <c:v>0.972000000000001</c:v>
                </c:pt>
                <c:pt idx="109">
                  <c:v>0.981000000000001</c:v>
                </c:pt>
                <c:pt idx="110">
                  <c:v>0.990000000000001</c:v>
                </c:pt>
                <c:pt idx="111">
                  <c:v>0.999000000000001</c:v>
                </c:pt>
                <c:pt idx="112">
                  <c:v>1.008000000000001</c:v>
                </c:pt>
                <c:pt idx="113">
                  <c:v>1.017000000000001</c:v>
                </c:pt>
                <c:pt idx="114">
                  <c:v>1.026</c:v>
                </c:pt>
                <c:pt idx="115">
                  <c:v>1.035</c:v>
                </c:pt>
                <c:pt idx="116">
                  <c:v>1.044</c:v>
                </c:pt>
                <c:pt idx="117">
                  <c:v>1.053</c:v>
                </c:pt>
                <c:pt idx="118">
                  <c:v>1.062</c:v>
                </c:pt>
                <c:pt idx="119">
                  <c:v>1.071</c:v>
                </c:pt>
                <c:pt idx="120">
                  <c:v>1.08</c:v>
                </c:pt>
                <c:pt idx="121">
                  <c:v>1.089</c:v>
                </c:pt>
                <c:pt idx="122">
                  <c:v>1.098</c:v>
                </c:pt>
                <c:pt idx="123">
                  <c:v>1.107</c:v>
                </c:pt>
                <c:pt idx="124">
                  <c:v>1.115999999999999</c:v>
                </c:pt>
                <c:pt idx="125">
                  <c:v>1.124999999999999</c:v>
                </c:pt>
                <c:pt idx="126">
                  <c:v>1.133999999999999</c:v>
                </c:pt>
                <c:pt idx="127">
                  <c:v>1.142999999999999</c:v>
                </c:pt>
                <c:pt idx="128">
                  <c:v>1.151999999999999</c:v>
                </c:pt>
                <c:pt idx="129">
                  <c:v>1.160999999999999</c:v>
                </c:pt>
                <c:pt idx="130">
                  <c:v>1.169999999999999</c:v>
                </c:pt>
                <c:pt idx="131">
                  <c:v>1.178999999999999</c:v>
                </c:pt>
                <c:pt idx="132">
                  <c:v>1.187999999999999</c:v>
                </c:pt>
                <c:pt idx="133">
                  <c:v>1.196999999999998</c:v>
                </c:pt>
                <c:pt idx="134">
                  <c:v>1.205999999999998</c:v>
                </c:pt>
                <c:pt idx="135">
                  <c:v>1.214999999999998</c:v>
                </c:pt>
                <c:pt idx="136">
                  <c:v>1.223999999999998</c:v>
                </c:pt>
                <c:pt idx="137">
                  <c:v>1.232999999999998</c:v>
                </c:pt>
                <c:pt idx="138">
                  <c:v>1.241999999999998</c:v>
                </c:pt>
                <c:pt idx="139">
                  <c:v>1.250999999999998</c:v>
                </c:pt>
                <c:pt idx="140">
                  <c:v>1.259999999999998</c:v>
                </c:pt>
                <c:pt idx="141">
                  <c:v>1.268999999999998</c:v>
                </c:pt>
                <c:pt idx="142">
                  <c:v>1.277999999999998</c:v>
                </c:pt>
                <c:pt idx="143">
                  <c:v>1.286999999999997</c:v>
                </c:pt>
                <c:pt idx="144">
                  <c:v>1.295999999999997</c:v>
                </c:pt>
                <c:pt idx="145">
                  <c:v>1.304999999999997</c:v>
                </c:pt>
                <c:pt idx="146">
                  <c:v>1.313999999999997</c:v>
                </c:pt>
                <c:pt idx="147">
                  <c:v>1.322999999999997</c:v>
                </c:pt>
                <c:pt idx="148">
                  <c:v>1.331999999999997</c:v>
                </c:pt>
                <c:pt idx="149">
                  <c:v>1.340999999999997</c:v>
                </c:pt>
                <c:pt idx="150">
                  <c:v>1.349999999999997</c:v>
                </c:pt>
                <c:pt idx="151">
                  <c:v>1.358999999999997</c:v>
                </c:pt>
                <c:pt idx="152">
                  <c:v>1.367999999999996</c:v>
                </c:pt>
                <c:pt idx="153">
                  <c:v>1.376999999999996</c:v>
                </c:pt>
                <c:pt idx="154">
                  <c:v>1.385999999999996</c:v>
                </c:pt>
                <c:pt idx="155">
                  <c:v>1.394999999999996</c:v>
                </c:pt>
                <c:pt idx="156">
                  <c:v>1.403999999999996</c:v>
                </c:pt>
                <c:pt idx="157">
                  <c:v>1.412999999999996</c:v>
                </c:pt>
                <c:pt idx="158">
                  <c:v>1.421999999999996</c:v>
                </c:pt>
                <c:pt idx="159">
                  <c:v>1.430999999999996</c:v>
                </c:pt>
                <c:pt idx="160">
                  <c:v>1.439999999999996</c:v>
                </c:pt>
                <c:pt idx="161">
                  <c:v>1.448999999999996</c:v>
                </c:pt>
                <c:pt idx="162">
                  <c:v>1.457999999999995</c:v>
                </c:pt>
                <c:pt idx="163">
                  <c:v>1.466999999999995</c:v>
                </c:pt>
                <c:pt idx="164">
                  <c:v>1.475999999999995</c:v>
                </c:pt>
                <c:pt idx="165">
                  <c:v>1.484999999999995</c:v>
                </c:pt>
                <c:pt idx="166">
                  <c:v>1.493999999999995</c:v>
                </c:pt>
                <c:pt idx="167">
                  <c:v>1.502999999999995</c:v>
                </c:pt>
                <c:pt idx="168">
                  <c:v>1.511999999999995</c:v>
                </c:pt>
                <c:pt idx="169">
                  <c:v>1.520999999999995</c:v>
                </c:pt>
                <c:pt idx="170">
                  <c:v>1.529999999999995</c:v>
                </c:pt>
                <c:pt idx="171">
                  <c:v>1.538999999999995</c:v>
                </c:pt>
                <c:pt idx="172">
                  <c:v>1.547999999999994</c:v>
                </c:pt>
                <c:pt idx="173">
                  <c:v>1.556999999999994</c:v>
                </c:pt>
                <c:pt idx="174">
                  <c:v>1.565999999999994</c:v>
                </c:pt>
                <c:pt idx="175">
                  <c:v>1.574999999999994</c:v>
                </c:pt>
                <c:pt idx="176">
                  <c:v>1.583999999999994</c:v>
                </c:pt>
                <c:pt idx="177">
                  <c:v>1.592999999999994</c:v>
                </c:pt>
                <c:pt idx="178">
                  <c:v>1.601999999999994</c:v>
                </c:pt>
                <c:pt idx="179">
                  <c:v>1.610999999999994</c:v>
                </c:pt>
                <c:pt idx="180">
                  <c:v>1.619999999999994</c:v>
                </c:pt>
                <c:pt idx="181">
                  <c:v>1.628999999999993</c:v>
                </c:pt>
                <c:pt idx="182">
                  <c:v>1.637999999999993</c:v>
                </c:pt>
                <c:pt idx="183">
                  <c:v>1.646999999999993</c:v>
                </c:pt>
                <c:pt idx="184">
                  <c:v>1.655999999999993</c:v>
                </c:pt>
                <c:pt idx="185">
                  <c:v>1.664999999999993</c:v>
                </c:pt>
                <c:pt idx="186">
                  <c:v>1.673999999999993</c:v>
                </c:pt>
                <c:pt idx="187">
                  <c:v>1.682999999999993</c:v>
                </c:pt>
                <c:pt idx="188">
                  <c:v>1.691999999999993</c:v>
                </c:pt>
                <c:pt idx="189">
                  <c:v>1.700999999999993</c:v>
                </c:pt>
                <c:pt idx="190">
                  <c:v>1.709999999999993</c:v>
                </c:pt>
                <c:pt idx="191">
                  <c:v>1.718999999999992</c:v>
                </c:pt>
                <c:pt idx="192">
                  <c:v>1.727999999999992</c:v>
                </c:pt>
                <c:pt idx="193">
                  <c:v>1.736999999999992</c:v>
                </c:pt>
                <c:pt idx="194">
                  <c:v>1.745999999999992</c:v>
                </c:pt>
                <c:pt idx="195">
                  <c:v>1.754999999999992</c:v>
                </c:pt>
                <c:pt idx="196">
                  <c:v>1.763999999999992</c:v>
                </c:pt>
                <c:pt idx="197">
                  <c:v>1.772999999999992</c:v>
                </c:pt>
                <c:pt idx="198">
                  <c:v>1.781999999999992</c:v>
                </c:pt>
                <c:pt idx="199">
                  <c:v>1.790999999999992</c:v>
                </c:pt>
                <c:pt idx="200">
                  <c:v>1.799999999999992</c:v>
                </c:pt>
                <c:pt idx="201">
                  <c:v>1.808999999999991</c:v>
                </c:pt>
                <c:pt idx="202">
                  <c:v>1.817999999999991</c:v>
                </c:pt>
                <c:pt idx="203">
                  <c:v>1.826999999999991</c:v>
                </c:pt>
                <c:pt idx="204">
                  <c:v>1.835999999999991</c:v>
                </c:pt>
                <c:pt idx="205">
                  <c:v>1.844999999999991</c:v>
                </c:pt>
                <c:pt idx="206">
                  <c:v>1.853999999999991</c:v>
                </c:pt>
                <c:pt idx="207">
                  <c:v>1.862999999999991</c:v>
                </c:pt>
                <c:pt idx="208">
                  <c:v>1.871999999999991</c:v>
                </c:pt>
                <c:pt idx="209">
                  <c:v>1.880999999999991</c:v>
                </c:pt>
                <c:pt idx="210">
                  <c:v>1.889999999999991</c:v>
                </c:pt>
                <c:pt idx="211">
                  <c:v>1.89899999999999</c:v>
                </c:pt>
                <c:pt idx="212">
                  <c:v>1.90799999999999</c:v>
                </c:pt>
                <c:pt idx="213">
                  <c:v>1.91699999999999</c:v>
                </c:pt>
                <c:pt idx="214">
                  <c:v>1.92599999999999</c:v>
                </c:pt>
                <c:pt idx="215">
                  <c:v>1.93499999999999</c:v>
                </c:pt>
                <c:pt idx="216">
                  <c:v>1.94399999999999</c:v>
                </c:pt>
                <c:pt idx="217">
                  <c:v>1.95299999999999</c:v>
                </c:pt>
                <c:pt idx="218">
                  <c:v>1.96199999999999</c:v>
                </c:pt>
                <c:pt idx="219">
                  <c:v>1.97099999999999</c:v>
                </c:pt>
                <c:pt idx="220">
                  <c:v>1.97999999999999</c:v>
                </c:pt>
                <c:pt idx="221">
                  <c:v>1.988999999999989</c:v>
                </c:pt>
                <c:pt idx="222">
                  <c:v>1.997999999999989</c:v>
                </c:pt>
                <c:pt idx="223">
                  <c:v>2.006999999999989</c:v>
                </c:pt>
                <c:pt idx="224">
                  <c:v>2.015999999999989</c:v>
                </c:pt>
                <c:pt idx="225">
                  <c:v>2.024999999999989</c:v>
                </c:pt>
                <c:pt idx="226">
                  <c:v>2.033999999999989</c:v>
                </c:pt>
                <c:pt idx="227">
                  <c:v>2.042999999999989</c:v>
                </c:pt>
                <c:pt idx="228">
                  <c:v>2.051999999999989</c:v>
                </c:pt>
                <c:pt idx="229">
                  <c:v>2.060999999999989</c:v>
                </c:pt>
                <c:pt idx="230">
                  <c:v>2.069999999999989</c:v>
                </c:pt>
                <c:pt idx="231">
                  <c:v>2.078999999999989</c:v>
                </c:pt>
                <c:pt idx="232">
                  <c:v>2.087999999999989</c:v>
                </c:pt>
                <c:pt idx="233">
                  <c:v>2.096999999999988</c:v>
                </c:pt>
                <c:pt idx="234">
                  <c:v>2.105999999999988</c:v>
                </c:pt>
                <c:pt idx="235">
                  <c:v>2.114999999999988</c:v>
                </c:pt>
                <c:pt idx="236">
                  <c:v>2.123999999999988</c:v>
                </c:pt>
                <c:pt idx="237">
                  <c:v>2.132999999999988</c:v>
                </c:pt>
                <c:pt idx="238">
                  <c:v>2.141999999999988</c:v>
                </c:pt>
                <c:pt idx="239">
                  <c:v>2.150999999999988</c:v>
                </c:pt>
                <c:pt idx="240">
                  <c:v>2.159999999999988</c:v>
                </c:pt>
                <c:pt idx="241">
                  <c:v>2.168999999999988</c:v>
                </c:pt>
                <c:pt idx="242">
                  <c:v>2.177999999999987</c:v>
                </c:pt>
                <c:pt idx="243">
                  <c:v>2.186999999999987</c:v>
                </c:pt>
                <c:pt idx="244">
                  <c:v>2.195999999999987</c:v>
                </c:pt>
                <c:pt idx="245">
                  <c:v>2.204999999999987</c:v>
                </c:pt>
                <c:pt idx="246">
                  <c:v>2.213999999999987</c:v>
                </c:pt>
                <c:pt idx="247">
                  <c:v>2.222999999999987</c:v>
                </c:pt>
                <c:pt idx="248">
                  <c:v>2.231999999999987</c:v>
                </c:pt>
                <c:pt idx="249">
                  <c:v>2.240999999999987</c:v>
                </c:pt>
                <c:pt idx="250">
                  <c:v>2.249999999999987</c:v>
                </c:pt>
                <c:pt idx="251">
                  <c:v>2.258999999999987</c:v>
                </c:pt>
                <c:pt idx="252">
                  <c:v>2.267999999999986</c:v>
                </c:pt>
                <c:pt idx="253">
                  <c:v>2.276999999999986</c:v>
                </c:pt>
                <c:pt idx="254">
                  <c:v>2.285999999999986</c:v>
                </c:pt>
                <c:pt idx="255">
                  <c:v>2.294999999999986</c:v>
                </c:pt>
                <c:pt idx="256">
                  <c:v>2.303999999999986</c:v>
                </c:pt>
                <c:pt idx="257">
                  <c:v>2.312999999999986</c:v>
                </c:pt>
                <c:pt idx="258">
                  <c:v>2.321999999999986</c:v>
                </c:pt>
                <c:pt idx="259">
                  <c:v>2.330999999999986</c:v>
                </c:pt>
                <c:pt idx="260">
                  <c:v>2.339999999999986</c:v>
                </c:pt>
                <c:pt idx="261">
                  <c:v>2.348999999999985</c:v>
                </c:pt>
                <c:pt idx="262">
                  <c:v>2.357999999999985</c:v>
                </c:pt>
                <c:pt idx="263">
                  <c:v>2.366999999999985</c:v>
                </c:pt>
                <c:pt idx="264">
                  <c:v>2.375999999999985</c:v>
                </c:pt>
                <c:pt idx="265">
                  <c:v>2.384999999999985</c:v>
                </c:pt>
                <c:pt idx="266">
                  <c:v>2.393999999999985</c:v>
                </c:pt>
                <c:pt idx="267">
                  <c:v>2.402999999999985</c:v>
                </c:pt>
                <c:pt idx="268">
                  <c:v>2.411999999999985</c:v>
                </c:pt>
                <c:pt idx="269">
                  <c:v>2.420999999999985</c:v>
                </c:pt>
                <c:pt idx="270">
                  <c:v>2.429999999999985</c:v>
                </c:pt>
                <c:pt idx="271">
                  <c:v>2.438999999999984</c:v>
                </c:pt>
                <c:pt idx="272">
                  <c:v>2.447999999999984</c:v>
                </c:pt>
                <c:pt idx="273">
                  <c:v>2.456999999999984</c:v>
                </c:pt>
                <c:pt idx="274">
                  <c:v>2.465999999999984</c:v>
                </c:pt>
                <c:pt idx="275">
                  <c:v>2.474999999999984</c:v>
                </c:pt>
                <c:pt idx="276">
                  <c:v>2.483999999999984</c:v>
                </c:pt>
                <c:pt idx="277">
                  <c:v>2.492999999999984</c:v>
                </c:pt>
                <c:pt idx="278">
                  <c:v>2.501999999999984</c:v>
                </c:pt>
                <c:pt idx="279">
                  <c:v>2.510999999999984</c:v>
                </c:pt>
                <c:pt idx="280">
                  <c:v>2.519999999999984</c:v>
                </c:pt>
                <c:pt idx="281">
                  <c:v>2.528999999999983</c:v>
                </c:pt>
                <c:pt idx="282">
                  <c:v>2.537999999999983</c:v>
                </c:pt>
                <c:pt idx="283">
                  <c:v>2.546999999999983</c:v>
                </c:pt>
                <c:pt idx="284">
                  <c:v>2.555999999999983</c:v>
                </c:pt>
                <c:pt idx="285">
                  <c:v>2.564999999999983</c:v>
                </c:pt>
                <c:pt idx="286">
                  <c:v>2.573999999999983</c:v>
                </c:pt>
                <c:pt idx="287">
                  <c:v>2.582999999999983</c:v>
                </c:pt>
                <c:pt idx="288">
                  <c:v>2.591999999999983</c:v>
                </c:pt>
                <c:pt idx="289">
                  <c:v>2.600999999999983</c:v>
                </c:pt>
                <c:pt idx="290">
                  <c:v>2.609999999999982</c:v>
                </c:pt>
                <c:pt idx="291">
                  <c:v>2.618999999999982</c:v>
                </c:pt>
                <c:pt idx="292">
                  <c:v>2.627999999999982</c:v>
                </c:pt>
                <c:pt idx="293">
                  <c:v>2.636999999999982</c:v>
                </c:pt>
                <c:pt idx="294">
                  <c:v>2.645999999999982</c:v>
                </c:pt>
                <c:pt idx="295">
                  <c:v>2.654999999999982</c:v>
                </c:pt>
                <c:pt idx="296">
                  <c:v>2.663999999999982</c:v>
                </c:pt>
                <c:pt idx="297">
                  <c:v>2.672999999999982</c:v>
                </c:pt>
                <c:pt idx="298">
                  <c:v>2.681999999999982</c:v>
                </c:pt>
                <c:pt idx="299">
                  <c:v>2.690999999999982</c:v>
                </c:pt>
                <c:pt idx="300">
                  <c:v>2.699999999999981</c:v>
                </c:pt>
                <c:pt idx="301">
                  <c:v>2.708999999999981</c:v>
                </c:pt>
                <c:pt idx="302">
                  <c:v>2.717999999999981</c:v>
                </c:pt>
                <c:pt idx="303">
                  <c:v>2.726999999999981</c:v>
                </c:pt>
                <c:pt idx="304">
                  <c:v>2.735999999999981</c:v>
                </c:pt>
                <c:pt idx="305">
                  <c:v>2.744999999999981</c:v>
                </c:pt>
                <c:pt idx="306">
                  <c:v>2.753999999999981</c:v>
                </c:pt>
                <c:pt idx="307">
                  <c:v>2.762999999999981</c:v>
                </c:pt>
                <c:pt idx="308">
                  <c:v>2.771999999999981</c:v>
                </c:pt>
                <c:pt idx="309">
                  <c:v>2.780999999999981</c:v>
                </c:pt>
                <c:pt idx="310">
                  <c:v>2.78999999999998</c:v>
                </c:pt>
                <c:pt idx="311">
                  <c:v>2.79899999999998</c:v>
                </c:pt>
                <c:pt idx="312">
                  <c:v>2.80799999999998</c:v>
                </c:pt>
                <c:pt idx="313">
                  <c:v>2.81699999999998</c:v>
                </c:pt>
                <c:pt idx="314">
                  <c:v>2.82599999999998</c:v>
                </c:pt>
                <c:pt idx="315">
                  <c:v>2.83499999999998</c:v>
                </c:pt>
                <c:pt idx="316">
                  <c:v>2.84399999999998</c:v>
                </c:pt>
                <c:pt idx="317">
                  <c:v>2.85299999999998</c:v>
                </c:pt>
                <c:pt idx="318">
                  <c:v>2.86199999999998</c:v>
                </c:pt>
                <c:pt idx="319">
                  <c:v>2.87099999999998</c:v>
                </c:pt>
                <c:pt idx="320">
                  <c:v>2.879999999999979</c:v>
                </c:pt>
                <c:pt idx="321">
                  <c:v>2.888999999999979</c:v>
                </c:pt>
                <c:pt idx="322">
                  <c:v>2.897999999999979</c:v>
                </c:pt>
                <c:pt idx="323">
                  <c:v>2.906999999999979</c:v>
                </c:pt>
                <c:pt idx="324">
                  <c:v>2.915999999999979</c:v>
                </c:pt>
                <c:pt idx="325">
                  <c:v>2.924999999999979</c:v>
                </c:pt>
                <c:pt idx="326">
                  <c:v>2.933999999999979</c:v>
                </c:pt>
                <c:pt idx="327">
                  <c:v>2.942999999999979</c:v>
                </c:pt>
                <c:pt idx="328">
                  <c:v>2.951999999999979</c:v>
                </c:pt>
                <c:pt idx="329">
                  <c:v>2.960999999999979</c:v>
                </c:pt>
                <c:pt idx="330">
                  <c:v>2.969999999999978</c:v>
                </c:pt>
                <c:pt idx="331">
                  <c:v>2.978999999999978</c:v>
                </c:pt>
                <c:pt idx="332">
                  <c:v>2.987999999999978</c:v>
                </c:pt>
                <c:pt idx="333">
                  <c:v>2.996999999999978</c:v>
                </c:pt>
                <c:pt idx="334">
                  <c:v>3.005999999999978</c:v>
                </c:pt>
                <c:pt idx="335">
                  <c:v>3.014999999999978</c:v>
                </c:pt>
                <c:pt idx="336">
                  <c:v>3.023999999999978</c:v>
                </c:pt>
                <c:pt idx="337">
                  <c:v>3.032999999999978</c:v>
                </c:pt>
                <c:pt idx="338">
                  <c:v>3.041999999999978</c:v>
                </c:pt>
                <c:pt idx="339">
                  <c:v>3.050999999999977</c:v>
                </c:pt>
                <c:pt idx="340">
                  <c:v>3.059999999999977</c:v>
                </c:pt>
                <c:pt idx="341">
                  <c:v>3.068999999999977</c:v>
                </c:pt>
                <c:pt idx="342">
                  <c:v>3.077999999999977</c:v>
                </c:pt>
                <c:pt idx="343">
                  <c:v>3.086999999999977</c:v>
                </c:pt>
                <c:pt idx="344">
                  <c:v>3.095999999999977</c:v>
                </c:pt>
                <c:pt idx="345">
                  <c:v>3.104999999999977</c:v>
                </c:pt>
                <c:pt idx="346">
                  <c:v>3.113999999999977</c:v>
                </c:pt>
                <c:pt idx="347">
                  <c:v>3.122999999999977</c:v>
                </c:pt>
                <c:pt idx="348">
                  <c:v>3.131999999999977</c:v>
                </c:pt>
                <c:pt idx="349">
                  <c:v>3.140999999999976</c:v>
                </c:pt>
                <c:pt idx="350">
                  <c:v>3.149999999999976</c:v>
                </c:pt>
                <c:pt idx="351">
                  <c:v>3.158999999999976</c:v>
                </c:pt>
                <c:pt idx="352">
                  <c:v>3.167999999999976</c:v>
                </c:pt>
                <c:pt idx="353">
                  <c:v>3.176999999999976</c:v>
                </c:pt>
                <c:pt idx="354">
                  <c:v>3.185999999999976</c:v>
                </c:pt>
                <c:pt idx="355">
                  <c:v>3.194999999999976</c:v>
                </c:pt>
                <c:pt idx="356">
                  <c:v>3.203999999999976</c:v>
                </c:pt>
                <c:pt idx="357">
                  <c:v>3.212999999999976</c:v>
                </c:pt>
                <c:pt idx="358">
                  <c:v>3.221999999999976</c:v>
                </c:pt>
                <c:pt idx="359">
                  <c:v>3.230999999999975</c:v>
                </c:pt>
                <c:pt idx="360">
                  <c:v>3.239999999999975</c:v>
                </c:pt>
                <c:pt idx="361">
                  <c:v>3.248999999999975</c:v>
                </c:pt>
                <c:pt idx="362">
                  <c:v>3.257999999999975</c:v>
                </c:pt>
                <c:pt idx="363">
                  <c:v>3.266999999999975</c:v>
                </c:pt>
                <c:pt idx="364">
                  <c:v>3.275999999999975</c:v>
                </c:pt>
                <c:pt idx="365">
                  <c:v>3.284999999999975</c:v>
                </c:pt>
                <c:pt idx="366">
                  <c:v>3.293999999999975</c:v>
                </c:pt>
                <c:pt idx="367">
                  <c:v>3.302999999999975</c:v>
                </c:pt>
                <c:pt idx="368">
                  <c:v>3.311999999999974</c:v>
                </c:pt>
                <c:pt idx="369">
                  <c:v>3.320999999999974</c:v>
                </c:pt>
                <c:pt idx="370">
                  <c:v>3.329999999999974</c:v>
                </c:pt>
                <c:pt idx="371">
                  <c:v>3.338999999999974</c:v>
                </c:pt>
                <c:pt idx="372">
                  <c:v>3.347999999999974</c:v>
                </c:pt>
                <c:pt idx="373">
                  <c:v>3.356999999999974</c:v>
                </c:pt>
                <c:pt idx="374">
                  <c:v>3.365999999999974</c:v>
                </c:pt>
                <c:pt idx="375">
                  <c:v>3.374999999999974</c:v>
                </c:pt>
                <c:pt idx="376">
                  <c:v>3.383999999999974</c:v>
                </c:pt>
                <c:pt idx="377">
                  <c:v>3.392999999999974</c:v>
                </c:pt>
                <c:pt idx="378">
                  <c:v>3.401999999999973</c:v>
                </c:pt>
                <c:pt idx="379">
                  <c:v>3.410999999999973</c:v>
                </c:pt>
                <c:pt idx="380">
                  <c:v>3.419999999999973</c:v>
                </c:pt>
                <c:pt idx="381">
                  <c:v>3.428999999999973</c:v>
                </c:pt>
                <c:pt idx="382">
                  <c:v>3.437999999999973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'Iterative Flight Path'!$H$2:$H$502</c:f>
              <c:numCache>
                <c:formatCode>General</c:formatCode>
                <c:ptCount val="501"/>
                <c:pt idx="0">
                  <c:v>10.0</c:v>
                </c:pt>
                <c:pt idx="1">
                  <c:v>10.12406630542192</c:v>
                </c:pt>
                <c:pt idx="2">
                  <c:v>10.24733800084384</c:v>
                </c:pt>
                <c:pt idx="3">
                  <c:v>10.36981508626576</c:v>
                </c:pt>
                <c:pt idx="4">
                  <c:v>10.49149756168768</c:v>
                </c:pt>
                <c:pt idx="5">
                  <c:v>10.6123854271096</c:v>
                </c:pt>
                <c:pt idx="6">
                  <c:v>10.73247868253152</c:v>
                </c:pt>
                <c:pt idx="7">
                  <c:v>10.85177732795344</c:v>
                </c:pt>
                <c:pt idx="8">
                  <c:v>10.97028136337536</c:v>
                </c:pt>
                <c:pt idx="9">
                  <c:v>11.08799078879728</c:v>
                </c:pt>
                <c:pt idx="10">
                  <c:v>11.2049056042192</c:v>
                </c:pt>
                <c:pt idx="11">
                  <c:v>11.32102580964112</c:v>
                </c:pt>
                <c:pt idx="12">
                  <c:v>11.43635140506304</c:v>
                </c:pt>
                <c:pt idx="13">
                  <c:v>11.55088239048496</c:v>
                </c:pt>
                <c:pt idx="14">
                  <c:v>11.66461876590689</c:v>
                </c:pt>
                <c:pt idx="15">
                  <c:v>11.77756053132881</c:v>
                </c:pt>
                <c:pt idx="16">
                  <c:v>11.88970768675073</c:v>
                </c:pt>
                <c:pt idx="17">
                  <c:v>12.00106023217265</c:v>
                </c:pt>
                <c:pt idx="18">
                  <c:v>12.11161816759457</c:v>
                </c:pt>
                <c:pt idx="19">
                  <c:v>12.22138149301649</c:v>
                </c:pt>
                <c:pt idx="20">
                  <c:v>12.33035020843841</c:v>
                </c:pt>
                <c:pt idx="21">
                  <c:v>12.43852431386033</c:v>
                </c:pt>
                <c:pt idx="22">
                  <c:v>12.54590380928225</c:v>
                </c:pt>
                <c:pt idx="23">
                  <c:v>12.65248869470417</c:v>
                </c:pt>
                <c:pt idx="24">
                  <c:v>12.75827897012609</c:v>
                </c:pt>
                <c:pt idx="25">
                  <c:v>12.86327463554801</c:v>
                </c:pt>
                <c:pt idx="26">
                  <c:v>12.96747569096993</c:v>
                </c:pt>
                <c:pt idx="27">
                  <c:v>13.07088213639185</c:v>
                </c:pt>
                <c:pt idx="28">
                  <c:v>13.17349397181377</c:v>
                </c:pt>
                <c:pt idx="29">
                  <c:v>13.27531119723569</c:v>
                </c:pt>
                <c:pt idx="30">
                  <c:v>13.37633381265761</c:v>
                </c:pt>
                <c:pt idx="31">
                  <c:v>13.47656181807953</c:v>
                </c:pt>
                <c:pt idx="32">
                  <c:v>13.57599521350145</c:v>
                </c:pt>
                <c:pt idx="33">
                  <c:v>13.67463399892337</c:v>
                </c:pt>
                <c:pt idx="34">
                  <c:v>13.7724781743453</c:v>
                </c:pt>
                <c:pt idx="35">
                  <c:v>13.86952773976722</c:v>
                </c:pt>
                <c:pt idx="36">
                  <c:v>13.96578269518914</c:v>
                </c:pt>
                <c:pt idx="37">
                  <c:v>14.06124304061106</c:v>
                </c:pt>
                <c:pt idx="38">
                  <c:v>14.15590877603298</c:v>
                </c:pt>
                <c:pt idx="39">
                  <c:v>14.2497799014549</c:v>
                </c:pt>
                <c:pt idx="40">
                  <c:v>14.34285641687682</c:v>
                </c:pt>
                <c:pt idx="41">
                  <c:v>14.43513832229874</c:v>
                </c:pt>
                <c:pt idx="42">
                  <c:v>14.52662561772066</c:v>
                </c:pt>
                <c:pt idx="43">
                  <c:v>14.61731830314258</c:v>
                </c:pt>
                <c:pt idx="44">
                  <c:v>14.7072163785645</c:v>
                </c:pt>
                <c:pt idx="45">
                  <c:v>14.79631984398642</c:v>
                </c:pt>
                <c:pt idx="46">
                  <c:v>14.88462869940834</c:v>
                </c:pt>
                <c:pt idx="47">
                  <c:v>14.97214294483026</c:v>
                </c:pt>
                <c:pt idx="48">
                  <c:v>15.05886258025218</c:v>
                </c:pt>
                <c:pt idx="49">
                  <c:v>15.1447876056741</c:v>
                </c:pt>
                <c:pt idx="50">
                  <c:v>15.22991802109602</c:v>
                </c:pt>
                <c:pt idx="51">
                  <c:v>15.31425382651794</c:v>
                </c:pt>
                <c:pt idx="52">
                  <c:v>15.39779502193986</c:v>
                </c:pt>
                <c:pt idx="53">
                  <c:v>15.48054160736178</c:v>
                </c:pt>
                <c:pt idx="54">
                  <c:v>15.5624935827837</c:v>
                </c:pt>
                <c:pt idx="55">
                  <c:v>15.64365094820562</c:v>
                </c:pt>
                <c:pt idx="56">
                  <c:v>15.72401370362754</c:v>
                </c:pt>
                <c:pt idx="57">
                  <c:v>15.80358184904946</c:v>
                </c:pt>
                <c:pt idx="58">
                  <c:v>15.88235538447138</c:v>
                </c:pt>
                <c:pt idx="59">
                  <c:v>15.9603343098933</c:v>
                </c:pt>
                <c:pt idx="60">
                  <c:v>16.03751862531522</c:v>
                </c:pt>
                <c:pt idx="61">
                  <c:v>16.11390833073714</c:v>
                </c:pt>
                <c:pt idx="62">
                  <c:v>16.18950342615906</c:v>
                </c:pt>
                <c:pt idx="63">
                  <c:v>16.26430391158098</c:v>
                </c:pt>
                <c:pt idx="64">
                  <c:v>16.33830978700291</c:v>
                </c:pt>
                <c:pt idx="65">
                  <c:v>16.41152105242483</c:v>
                </c:pt>
                <c:pt idx="66">
                  <c:v>16.48393770784675</c:v>
                </c:pt>
                <c:pt idx="67">
                  <c:v>16.55555975326867</c:v>
                </c:pt>
                <c:pt idx="68">
                  <c:v>16.62638718869059</c:v>
                </c:pt>
                <c:pt idx="69">
                  <c:v>16.69642001411251</c:v>
                </c:pt>
                <c:pt idx="70">
                  <c:v>16.76565822953443</c:v>
                </c:pt>
                <c:pt idx="71">
                  <c:v>16.83410183495635</c:v>
                </c:pt>
                <c:pt idx="72">
                  <c:v>16.90175083037827</c:v>
                </c:pt>
                <c:pt idx="73">
                  <c:v>16.96860521580018</c:v>
                </c:pt>
                <c:pt idx="74">
                  <c:v>17.0346649912221</c:v>
                </c:pt>
                <c:pt idx="75">
                  <c:v>17.09993015664402</c:v>
                </c:pt>
                <c:pt idx="76">
                  <c:v>17.16440071206594</c:v>
                </c:pt>
                <c:pt idx="77">
                  <c:v>17.22807665748786</c:v>
                </c:pt>
                <c:pt idx="78">
                  <c:v>17.29095799290979</c:v>
                </c:pt>
                <c:pt idx="79">
                  <c:v>17.35304471833171</c:v>
                </c:pt>
                <c:pt idx="80">
                  <c:v>17.41433683375363</c:v>
                </c:pt>
                <c:pt idx="81">
                  <c:v>17.47483433917555</c:v>
                </c:pt>
                <c:pt idx="82">
                  <c:v>17.53453723459747</c:v>
                </c:pt>
                <c:pt idx="83">
                  <c:v>17.59344552001939</c:v>
                </c:pt>
                <c:pt idx="84">
                  <c:v>17.65155919544131</c:v>
                </c:pt>
                <c:pt idx="85">
                  <c:v>17.70887826086323</c:v>
                </c:pt>
                <c:pt idx="86">
                  <c:v>17.76540271628516</c:v>
                </c:pt>
                <c:pt idx="87">
                  <c:v>17.82113256170707</c:v>
                </c:pt>
                <c:pt idx="88">
                  <c:v>17.87606779712899</c:v>
                </c:pt>
                <c:pt idx="89">
                  <c:v>17.93020842255091</c:v>
                </c:pt>
                <c:pt idx="90">
                  <c:v>17.98355443797283</c:v>
                </c:pt>
                <c:pt idx="91">
                  <c:v>18.03610584339475</c:v>
                </c:pt>
                <c:pt idx="92">
                  <c:v>18.08786263881667</c:v>
                </c:pt>
                <c:pt idx="93">
                  <c:v>18.13882482423859</c:v>
                </c:pt>
                <c:pt idx="94">
                  <c:v>18.18899239966051</c:v>
                </c:pt>
                <c:pt idx="95">
                  <c:v>18.23836536508243</c:v>
                </c:pt>
                <c:pt idx="96">
                  <c:v>18.28694372050435</c:v>
                </c:pt>
                <c:pt idx="97">
                  <c:v>18.33472746592627</c:v>
                </c:pt>
                <c:pt idx="98">
                  <c:v>18.38171660134819</c:v>
                </c:pt>
                <c:pt idx="99">
                  <c:v>18.42791112677011</c:v>
                </c:pt>
                <c:pt idx="100">
                  <c:v>18.47331104219203</c:v>
                </c:pt>
                <c:pt idx="101">
                  <c:v>18.51791634761395</c:v>
                </c:pt>
                <c:pt idx="102">
                  <c:v>18.56172704303588</c:v>
                </c:pt>
                <c:pt idx="103">
                  <c:v>18.6047431284578</c:v>
                </c:pt>
                <c:pt idx="104">
                  <c:v>18.64696460387972</c:v>
                </c:pt>
                <c:pt idx="105">
                  <c:v>18.68839146930164</c:v>
                </c:pt>
                <c:pt idx="106">
                  <c:v>18.72902372472356</c:v>
                </c:pt>
                <c:pt idx="107">
                  <c:v>18.76886137014548</c:v>
                </c:pt>
                <c:pt idx="108">
                  <c:v>18.8079044055674</c:v>
                </c:pt>
                <c:pt idx="109">
                  <c:v>18.84615283098931</c:v>
                </c:pt>
                <c:pt idx="110">
                  <c:v>18.88360664641123</c:v>
                </c:pt>
                <c:pt idx="111">
                  <c:v>18.92026585183315</c:v>
                </c:pt>
                <c:pt idx="112">
                  <c:v>18.95613044725507</c:v>
                </c:pt>
                <c:pt idx="113">
                  <c:v>18.99120043267699</c:v>
                </c:pt>
                <c:pt idx="114">
                  <c:v>19.02547580809891</c:v>
                </c:pt>
                <c:pt idx="115">
                  <c:v>19.05895657352083</c:v>
                </c:pt>
                <c:pt idx="116">
                  <c:v>19.09164272894276</c:v>
                </c:pt>
                <c:pt idx="117">
                  <c:v>19.12353427436468</c:v>
                </c:pt>
                <c:pt idx="118">
                  <c:v>19.1546312097866</c:v>
                </c:pt>
                <c:pt idx="119">
                  <c:v>19.18493353520852</c:v>
                </c:pt>
                <c:pt idx="120">
                  <c:v>19.21444125063044</c:v>
                </c:pt>
                <c:pt idx="121">
                  <c:v>19.24315435605236</c:v>
                </c:pt>
                <c:pt idx="122">
                  <c:v>19.27107285147428</c:v>
                </c:pt>
                <c:pt idx="123">
                  <c:v>19.29819673689621</c:v>
                </c:pt>
                <c:pt idx="124">
                  <c:v>19.32452601231812</c:v>
                </c:pt>
                <c:pt idx="125">
                  <c:v>19.35006067774004</c:v>
                </c:pt>
                <c:pt idx="126">
                  <c:v>19.37480073316196</c:v>
                </c:pt>
                <c:pt idx="127">
                  <c:v>19.39874617858388</c:v>
                </c:pt>
                <c:pt idx="128">
                  <c:v>19.4218970140058</c:v>
                </c:pt>
                <c:pt idx="129">
                  <c:v>19.44425323942772</c:v>
                </c:pt>
                <c:pt idx="130">
                  <c:v>19.46581485484964</c:v>
                </c:pt>
                <c:pt idx="131">
                  <c:v>19.48658186027156</c:v>
                </c:pt>
                <c:pt idx="132">
                  <c:v>19.50655425569348</c:v>
                </c:pt>
                <c:pt idx="133">
                  <c:v>19.5257320411154</c:v>
                </c:pt>
                <c:pt idx="134">
                  <c:v>19.54411521653732</c:v>
                </c:pt>
                <c:pt idx="135">
                  <c:v>19.56170378195924</c:v>
                </c:pt>
                <c:pt idx="136">
                  <c:v>19.57849773738116</c:v>
                </c:pt>
                <c:pt idx="137">
                  <c:v>19.59449708280308</c:v>
                </c:pt>
                <c:pt idx="138">
                  <c:v>19.60970181822501</c:v>
                </c:pt>
                <c:pt idx="139">
                  <c:v>19.62411194364693</c:v>
                </c:pt>
                <c:pt idx="140">
                  <c:v>19.63772745906885</c:v>
                </c:pt>
                <c:pt idx="141">
                  <c:v>19.65054836449077</c:v>
                </c:pt>
                <c:pt idx="142">
                  <c:v>19.66257465991269</c:v>
                </c:pt>
                <c:pt idx="143">
                  <c:v>19.67380634533461</c:v>
                </c:pt>
                <c:pt idx="144">
                  <c:v>19.68424342075653</c:v>
                </c:pt>
                <c:pt idx="145">
                  <c:v>19.69388588617845</c:v>
                </c:pt>
                <c:pt idx="146">
                  <c:v>19.70273374160037</c:v>
                </c:pt>
                <c:pt idx="147">
                  <c:v>19.71078698702228</c:v>
                </c:pt>
                <c:pt idx="148">
                  <c:v>19.7180456224442</c:v>
                </c:pt>
                <c:pt idx="149">
                  <c:v>19.72450964786612</c:v>
                </c:pt>
                <c:pt idx="150">
                  <c:v>19.73017906328804</c:v>
                </c:pt>
                <c:pt idx="151">
                  <c:v>19.73505386870996</c:v>
                </c:pt>
                <c:pt idx="152">
                  <c:v>19.73913406413189</c:v>
                </c:pt>
                <c:pt idx="153">
                  <c:v>19.74241964955381</c:v>
                </c:pt>
                <c:pt idx="154">
                  <c:v>19.74491062497573</c:v>
                </c:pt>
                <c:pt idx="155">
                  <c:v>19.74660699039765</c:v>
                </c:pt>
                <c:pt idx="156">
                  <c:v>19.74750874581957</c:v>
                </c:pt>
                <c:pt idx="157">
                  <c:v>19.74761589124149</c:v>
                </c:pt>
                <c:pt idx="158">
                  <c:v>19.74692842666341</c:v>
                </c:pt>
                <c:pt idx="159">
                  <c:v>19.74544635208533</c:v>
                </c:pt>
                <c:pt idx="160">
                  <c:v>19.74316966750725</c:v>
                </c:pt>
                <c:pt idx="161">
                  <c:v>19.74009837292917</c:v>
                </c:pt>
                <c:pt idx="162">
                  <c:v>19.73623246835109</c:v>
                </c:pt>
                <c:pt idx="163">
                  <c:v>19.73157195377301</c:v>
                </c:pt>
                <c:pt idx="164">
                  <c:v>19.72611682919493</c:v>
                </c:pt>
                <c:pt idx="165">
                  <c:v>19.71986709461685</c:v>
                </c:pt>
                <c:pt idx="166">
                  <c:v>19.71282275003877</c:v>
                </c:pt>
                <c:pt idx="167">
                  <c:v>19.70498379546069</c:v>
                </c:pt>
                <c:pt idx="168">
                  <c:v>19.69635023088261</c:v>
                </c:pt>
                <c:pt idx="169">
                  <c:v>19.68692205630453</c:v>
                </c:pt>
                <c:pt idx="170">
                  <c:v>19.67669927172645</c:v>
                </c:pt>
                <c:pt idx="171">
                  <c:v>19.66568187714837</c:v>
                </c:pt>
                <c:pt idx="172">
                  <c:v>19.65386987257029</c:v>
                </c:pt>
                <c:pt idx="173">
                  <c:v>19.64126325799221</c:v>
                </c:pt>
                <c:pt idx="174">
                  <c:v>19.62786203341413</c:v>
                </c:pt>
                <c:pt idx="175">
                  <c:v>19.61366619883605</c:v>
                </c:pt>
                <c:pt idx="176">
                  <c:v>19.59867575425798</c:v>
                </c:pt>
                <c:pt idx="177">
                  <c:v>19.5828906996799</c:v>
                </c:pt>
                <c:pt idx="178">
                  <c:v>19.56631103510182</c:v>
                </c:pt>
                <c:pt idx="179">
                  <c:v>19.54893676052374</c:v>
                </c:pt>
                <c:pt idx="180">
                  <c:v>19.53076787594566</c:v>
                </c:pt>
                <c:pt idx="181">
                  <c:v>19.51180438136758</c:v>
                </c:pt>
                <c:pt idx="182">
                  <c:v>19.49204627678949</c:v>
                </c:pt>
                <c:pt idx="183">
                  <c:v>19.47149356221141</c:v>
                </c:pt>
                <c:pt idx="184">
                  <c:v>19.45014623763333</c:v>
                </c:pt>
                <c:pt idx="185">
                  <c:v>19.42800430305525</c:v>
                </c:pt>
                <c:pt idx="186">
                  <c:v>19.40506775847717</c:v>
                </c:pt>
                <c:pt idx="187">
                  <c:v>19.38133660389909</c:v>
                </c:pt>
                <c:pt idx="188">
                  <c:v>19.35681083932101</c:v>
                </c:pt>
                <c:pt idx="189">
                  <c:v>19.33149046474293</c:v>
                </c:pt>
                <c:pt idx="190">
                  <c:v>19.30537548016486</c:v>
                </c:pt>
                <c:pt idx="191">
                  <c:v>19.27846588558678</c:v>
                </c:pt>
                <c:pt idx="192">
                  <c:v>19.2507616810087</c:v>
                </c:pt>
                <c:pt idx="193">
                  <c:v>19.22226286643062</c:v>
                </c:pt>
                <c:pt idx="194">
                  <c:v>19.19296944185254</c:v>
                </c:pt>
                <c:pt idx="195">
                  <c:v>19.16288140727446</c:v>
                </c:pt>
                <c:pt idx="196">
                  <c:v>19.13199876269638</c:v>
                </c:pt>
                <c:pt idx="197">
                  <c:v>19.1003215081183</c:v>
                </c:pt>
                <c:pt idx="198">
                  <c:v>19.06784964354022</c:v>
                </c:pt>
                <c:pt idx="199">
                  <c:v>19.03458316896214</c:v>
                </c:pt>
                <c:pt idx="200">
                  <c:v>19.00052208438406</c:v>
                </c:pt>
                <c:pt idx="201">
                  <c:v>18.96566638980598</c:v>
                </c:pt>
                <c:pt idx="202">
                  <c:v>18.9300160852279</c:v>
                </c:pt>
                <c:pt idx="203">
                  <c:v>18.89357117064982</c:v>
                </c:pt>
                <c:pt idx="204">
                  <c:v>18.85633164607174</c:v>
                </c:pt>
                <c:pt idx="205">
                  <c:v>18.81829751149366</c:v>
                </c:pt>
                <c:pt idx="206">
                  <c:v>18.77946876691558</c:v>
                </c:pt>
                <c:pt idx="207">
                  <c:v>18.7398454123375</c:v>
                </c:pt>
                <c:pt idx="208">
                  <c:v>18.69942744775942</c:v>
                </c:pt>
                <c:pt idx="209">
                  <c:v>18.65821487318134</c:v>
                </c:pt>
                <c:pt idx="210">
                  <c:v>18.61620768860326</c:v>
                </c:pt>
                <c:pt idx="211">
                  <c:v>18.57340589402518</c:v>
                </c:pt>
                <c:pt idx="212">
                  <c:v>18.5298094894471</c:v>
                </c:pt>
                <c:pt idx="213">
                  <c:v>18.48541847486903</c:v>
                </c:pt>
                <c:pt idx="214">
                  <c:v>18.44023285029095</c:v>
                </c:pt>
                <c:pt idx="215">
                  <c:v>18.39425261571287</c:v>
                </c:pt>
                <c:pt idx="216">
                  <c:v>18.34747777113478</c:v>
                </c:pt>
                <c:pt idx="217">
                  <c:v>18.2999083165567</c:v>
                </c:pt>
                <c:pt idx="218">
                  <c:v>18.25154425197862</c:v>
                </c:pt>
                <c:pt idx="219">
                  <c:v>18.20238557740054</c:v>
                </c:pt>
                <c:pt idx="220">
                  <c:v>18.15243229282246</c:v>
                </c:pt>
                <c:pt idx="221">
                  <c:v>18.10168439824438</c:v>
                </c:pt>
                <c:pt idx="222">
                  <c:v>18.0501418936663</c:v>
                </c:pt>
                <c:pt idx="223">
                  <c:v>17.99780477908822</c:v>
                </c:pt>
                <c:pt idx="224">
                  <c:v>17.94467305451014</c:v>
                </c:pt>
                <c:pt idx="225">
                  <c:v>17.89074671993206</c:v>
                </c:pt>
                <c:pt idx="226">
                  <c:v>17.83602577535398</c:v>
                </c:pt>
                <c:pt idx="227">
                  <c:v>17.7805102207759</c:v>
                </c:pt>
                <c:pt idx="228">
                  <c:v>17.72420005619782</c:v>
                </c:pt>
                <c:pt idx="229">
                  <c:v>17.66709528161974</c:v>
                </c:pt>
                <c:pt idx="230">
                  <c:v>17.60919589704167</c:v>
                </c:pt>
                <c:pt idx="231">
                  <c:v>17.55050190246359</c:v>
                </c:pt>
                <c:pt idx="232">
                  <c:v>17.49101329788551</c:v>
                </c:pt>
                <c:pt idx="233">
                  <c:v>17.43073008330743</c:v>
                </c:pt>
                <c:pt idx="234">
                  <c:v>17.36965225872935</c:v>
                </c:pt>
                <c:pt idx="235">
                  <c:v>17.30777982415127</c:v>
                </c:pt>
                <c:pt idx="236">
                  <c:v>17.24511277957319</c:v>
                </c:pt>
                <c:pt idx="237">
                  <c:v>17.18165112499511</c:v>
                </c:pt>
                <c:pt idx="238">
                  <c:v>17.11739486041702</c:v>
                </c:pt>
                <c:pt idx="239">
                  <c:v>17.05234398583895</c:v>
                </c:pt>
                <c:pt idx="240">
                  <c:v>16.98649850126086</c:v>
                </c:pt>
                <c:pt idx="241">
                  <c:v>16.91985840668278</c:v>
                </c:pt>
                <c:pt idx="242">
                  <c:v>16.8524237021047</c:v>
                </c:pt>
                <c:pt idx="243">
                  <c:v>16.78419438752663</c:v>
                </c:pt>
                <c:pt idx="244">
                  <c:v>16.71517046294855</c:v>
                </c:pt>
                <c:pt idx="245">
                  <c:v>16.64535192837047</c:v>
                </c:pt>
                <c:pt idx="246">
                  <c:v>16.57473878379239</c:v>
                </c:pt>
                <c:pt idx="247">
                  <c:v>16.50333102921431</c:v>
                </c:pt>
                <c:pt idx="248">
                  <c:v>16.43112866463623</c:v>
                </c:pt>
                <c:pt idx="249">
                  <c:v>16.35813169005815</c:v>
                </c:pt>
                <c:pt idx="250">
                  <c:v>16.28434010548007</c:v>
                </c:pt>
                <c:pt idx="251">
                  <c:v>16.20975391090199</c:v>
                </c:pt>
                <c:pt idx="252">
                  <c:v>16.13437310632391</c:v>
                </c:pt>
                <c:pt idx="253">
                  <c:v>16.05819769174583</c:v>
                </c:pt>
                <c:pt idx="254">
                  <c:v>15.98122766716775</c:v>
                </c:pt>
                <c:pt idx="255">
                  <c:v>15.90346303258967</c:v>
                </c:pt>
                <c:pt idx="256">
                  <c:v>15.82490378801159</c:v>
                </c:pt>
                <c:pt idx="257">
                  <c:v>15.74554993343351</c:v>
                </c:pt>
                <c:pt idx="258">
                  <c:v>15.66540146885543</c:v>
                </c:pt>
                <c:pt idx="259">
                  <c:v>15.58445839427735</c:v>
                </c:pt>
                <c:pt idx="260">
                  <c:v>15.50272070969927</c:v>
                </c:pt>
                <c:pt idx="261">
                  <c:v>15.42018841512119</c:v>
                </c:pt>
                <c:pt idx="262">
                  <c:v>15.33686151054311</c:v>
                </c:pt>
                <c:pt idx="263">
                  <c:v>15.25273999596503</c:v>
                </c:pt>
                <c:pt idx="264">
                  <c:v>15.16782387138696</c:v>
                </c:pt>
                <c:pt idx="265">
                  <c:v>15.08211313680888</c:v>
                </c:pt>
                <c:pt idx="266">
                  <c:v>14.9956077922308</c:v>
                </c:pt>
                <c:pt idx="267">
                  <c:v>14.90830783765272</c:v>
                </c:pt>
                <c:pt idx="268">
                  <c:v>14.82021327307464</c:v>
                </c:pt>
                <c:pt idx="269">
                  <c:v>14.73132409849656</c:v>
                </c:pt>
                <c:pt idx="270">
                  <c:v>14.64164031391848</c:v>
                </c:pt>
                <c:pt idx="271">
                  <c:v>14.5511619193404</c:v>
                </c:pt>
                <c:pt idx="272">
                  <c:v>14.45988891476232</c:v>
                </c:pt>
                <c:pt idx="273">
                  <c:v>14.36782130018424</c:v>
                </c:pt>
                <c:pt idx="274">
                  <c:v>14.27495907560616</c:v>
                </c:pt>
                <c:pt idx="275">
                  <c:v>14.18130224102808</c:v>
                </c:pt>
                <c:pt idx="276">
                  <c:v>14.08685079645</c:v>
                </c:pt>
                <c:pt idx="277">
                  <c:v>13.99160474187192</c:v>
                </c:pt>
                <c:pt idx="278">
                  <c:v>13.89556407729384</c:v>
                </c:pt>
                <c:pt idx="279">
                  <c:v>13.79872880271576</c:v>
                </c:pt>
                <c:pt idx="280">
                  <c:v>13.70109891813768</c:v>
                </c:pt>
                <c:pt idx="281">
                  <c:v>13.6026744235596</c:v>
                </c:pt>
                <c:pt idx="282">
                  <c:v>13.50345531898152</c:v>
                </c:pt>
                <c:pt idx="283">
                  <c:v>13.40344160440344</c:v>
                </c:pt>
                <c:pt idx="284">
                  <c:v>13.30263327982536</c:v>
                </c:pt>
                <c:pt idx="285">
                  <c:v>13.20103034524728</c:v>
                </c:pt>
                <c:pt idx="286">
                  <c:v>13.0986328006692</c:v>
                </c:pt>
                <c:pt idx="287">
                  <c:v>12.99544064609112</c:v>
                </c:pt>
                <c:pt idx="288">
                  <c:v>12.89145388151304</c:v>
                </c:pt>
                <c:pt idx="289">
                  <c:v>12.78667250693496</c:v>
                </c:pt>
                <c:pt idx="290">
                  <c:v>12.68109652235688</c:v>
                </c:pt>
                <c:pt idx="291">
                  <c:v>12.5747259277788</c:v>
                </c:pt>
                <c:pt idx="292">
                  <c:v>12.46756072320072</c:v>
                </c:pt>
                <c:pt idx="293">
                  <c:v>12.35960090862264</c:v>
                </c:pt>
                <c:pt idx="294">
                  <c:v>12.25084648404456</c:v>
                </c:pt>
                <c:pt idx="295">
                  <c:v>12.14129744946648</c:v>
                </c:pt>
                <c:pt idx="296">
                  <c:v>12.0309538048884</c:v>
                </c:pt>
                <c:pt idx="297">
                  <c:v>11.91981555031032</c:v>
                </c:pt>
                <c:pt idx="298">
                  <c:v>11.80788268573224</c:v>
                </c:pt>
                <c:pt idx="299">
                  <c:v>11.69515521115416</c:v>
                </c:pt>
                <c:pt idx="300">
                  <c:v>11.58163312657608</c:v>
                </c:pt>
                <c:pt idx="301">
                  <c:v>11.467316431998</c:v>
                </c:pt>
                <c:pt idx="302">
                  <c:v>11.35220512741992</c:v>
                </c:pt>
                <c:pt idx="303">
                  <c:v>11.23629921284184</c:v>
                </c:pt>
                <c:pt idx="304">
                  <c:v>11.11959868826376</c:v>
                </c:pt>
                <c:pt idx="305">
                  <c:v>11.00210355368568</c:v>
                </c:pt>
                <c:pt idx="306">
                  <c:v>10.8838138091076</c:v>
                </c:pt>
                <c:pt idx="307">
                  <c:v>10.76472945452952</c:v>
                </c:pt>
                <c:pt idx="308">
                  <c:v>10.64485048995144</c:v>
                </c:pt>
                <c:pt idx="309">
                  <c:v>10.52417691537336</c:v>
                </c:pt>
                <c:pt idx="310">
                  <c:v>10.40270873079528</c:v>
                </c:pt>
                <c:pt idx="311">
                  <c:v>10.2804459362172</c:v>
                </c:pt>
                <c:pt idx="312">
                  <c:v>10.15738853163912</c:v>
                </c:pt>
                <c:pt idx="313">
                  <c:v>10.03353651706104</c:v>
                </c:pt>
                <c:pt idx="314">
                  <c:v>9.908889892482957</c:v>
                </c:pt>
                <c:pt idx="315">
                  <c:v>9.783448657904877</c:v>
                </c:pt>
                <c:pt idx="316">
                  <c:v>9.657212813326797</c:v>
                </c:pt>
                <c:pt idx="317">
                  <c:v>9.530182358748717</c:v>
                </c:pt>
                <c:pt idx="318">
                  <c:v>9.402357294170638</c:v>
                </c:pt>
                <c:pt idx="319">
                  <c:v>9.273737619592557</c:v>
                </c:pt>
                <c:pt idx="320">
                  <c:v>9.144323335014477</c:v>
                </c:pt>
                <c:pt idx="321">
                  <c:v>9.014114440436396</c:v>
                </c:pt>
                <c:pt idx="322">
                  <c:v>8.883110935858315</c:v>
                </c:pt>
                <c:pt idx="323">
                  <c:v>8.751312821280235</c:v>
                </c:pt>
                <c:pt idx="324">
                  <c:v>8.618720096702155</c:v>
                </c:pt>
                <c:pt idx="325">
                  <c:v>8.485332762124075</c:v>
                </c:pt>
                <c:pt idx="326">
                  <c:v>8.351150817545995</c:v>
                </c:pt>
                <c:pt idx="327">
                  <c:v>8.216174262967916</c:v>
                </c:pt>
                <c:pt idx="328">
                  <c:v>8.080403098389835</c:v>
                </c:pt>
                <c:pt idx="329">
                  <c:v>7.943837323811755</c:v>
                </c:pt>
                <c:pt idx="330">
                  <c:v>7.806476939233675</c:v>
                </c:pt>
                <c:pt idx="331">
                  <c:v>7.668321944655595</c:v>
                </c:pt>
                <c:pt idx="332">
                  <c:v>7.529372340077515</c:v>
                </c:pt>
                <c:pt idx="333">
                  <c:v>7.389628125499434</c:v>
                </c:pt>
                <c:pt idx="334">
                  <c:v>7.249089300921355</c:v>
                </c:pt>
                <c:pt idx="335">
                  <c:v>7.107755866343274</c:v>
                </c:pt>
                <c:pt idx="336">
                  <c:v>6.965627821765194</c:v>
                </c:pt>
                <c:pt idx="337">
                  <c:v>6.822705167187114</c:v>
                </c:pt>
                <c:pt idx="338">
                  <c:v>6.678987902609034</c:v>
                </c:pt>
                <c:pt idx="339">
                  <c:v>6.534476028030953</c:v>
                </c:pt>
                <c:pt idx="340">
                  <c:v>6.389169543452872</c:v>
                </c:pt>
                <c:pt idx="341">
                  <c:v>6.243068448874792</c:v>
                </c:pt>
                <c:pt idx="342">
                  <c:v>6.096172744296712</c:v>
                </c:pt>
                <c:pt idx="343">
                  <c:v>5.948482429718632</c:v>
                </c:pt>
                <c:pt idx="344">
                  <c:v>5.799997505140552</c:v>
                </c:pt>
                <c:pt idx="345">
                  <c:v>5.650717970562471</c:v>
                </c:pt>
                <c:pt idx="346">
                  <c:v>5.50064382598439</c:v>
                </c:pt>
                <c:pt idx="347">
                  <c:v>5.349775071406311</c:v>
                </c:pt>
                <c:pt idx="348">
                  <c:v>5.198111706828231</c:v>
                </c:pt>
                <c:pt idx="349">
                  <c:v>5.04565373225015</c:v>
                </c:pt>
                <c:pt idx="350">
                  <c:v>4.89240114767207</c:v>
                </c:pt>
                <c:pt idx="351">
                  <c:v>4.73835395309399</c:v>
                </c:pt>
                <c:pt idx="352">
                  <c:v>4.58351214851591</c:v>
                </c:pt>
                <c:pt idx="353">
                  <c:v>4.427875733937829</c:v>
                </c:pt>
                <c:pt idx="354">
                  <c:v>4.271444709359748</c:v>
                </c:pt>
                <c:pt idx="355">
                  <c:v>4.114219074781668</c:v>
                </c:pt>
                <c:pt idx="356">
                  <c:v>3.956198830203588</c:v>
                </c:pt>
                <c:pt idx="357">
                  <c:v>3.797383975625507</c:v>
                </c:pt>
                <c:pt idx="358">
                  <c:v>3.637774511047426</c:v>
                </c:pt>
                <c:pt idx="359">
                  <c:v>3.477370436469346</c:v>
                </c:pt>
                <c:pt idx="360">
                  <c:v>3.316171751891266</c:v>
                </c:pt>
                <c:pt idx="361">
                  <c:v>3.154178457313186</c:v>
                </c:pt>
                <c:pt idx="362">
                  <c:v>2.991390552735106</c:v>
                </c:pt>
                <c:pt idx="363">
                  <c:v>2.827808038157025</c:v>
                </c:pt>
                <c:pt idx="364">
                  <c:v>2.663430913578945</c:v>
                </c:pt>
                <c:pt idx="365">
                  <c:v>2.498259179000864</c:v>
                </c:pt>
                <c:pt idx="366">
                  <c:v>2.332292834422784</c:v>
                </c:pt>
                <c:pt idx="367">
                  <c:v>2.165531879844703</c:v>
                </c:pt>
                <c:pt idx="368">
                  <c:v>1.997976315266623</c:v>
                </c:pt>
                <c:pt idx="369">
                  <c:v>1.829626140688543</c:v>
                </c:pt>
                <c:pt idx="370">
                  <c:v>1.660481356110462</c:v>
                </c:pt>
                <c:pt idx="371">
                  <c:v>1.490541961532382</c:v>
                </c:pt>
                <c:pt idx="372">
                  <c:v>1.319807956954301</c:v>
                </c:pt>
                <c:pt idx="373">
                  <c:v>1.148279342376221</c:v>
                </c:pt>
                <c:pt idx="374">
                  <c:v>0.97595611779814</c:v>
                </c:pt>
                <c:pt idx="375">
                  <c:v>0.80283828322006</c:v>
                </c:pt>
                <c:pt idx="376">
                  <c:v>0.62892583864198</c:v>
                </c:pt>
                <c:pt idx="377">
                  <c:v>0.454218784063899</c:v>
                </c:pt>
                <c:pt idx="378">
                  <c:v>0.278717119485819</c:v>
                </c:pt>
                <c:pt idx="379">
                  <c:v>0.102420844907738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0013344"/>
        <c:axId val="-937929440"/>
      </c:scatterChart>
      <c:valAx>
        <c:axId val="-10100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929440"/>
        <c:crosses val="autoZero"/>
        <c:crossBetween val="midCat"/>
      </c:valAx>
      <c:valAx>
        <c:axId val="-9379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0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640448</xdr:colOff>
      <xdr:row>4</xdr:row>
      <xdr:rowOff>50800</xdr:rowOff>
    </xdr:from>
    <xdr:to>
      <xdr:col>15</xdr:col>
      <xdr:colOff>747497</xdr:colOff>
      <xdr:row>22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4</xdr:row>
      <xdr:rowOff>50800</xdr:rowOff>
    </xdr:from>
    <xdr:to>
      <xdr:col>8</xdr:col>
      <xdr:colOff>635000</xdr:colOff>
      <xdr:row>22</xdr:row>
      <xdr:rowOff>134620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22</xdr:row>
      <xdr:rowOff>139700</xdr:rowOff>
    </xdr:from>
    <xdr:to>
      <xdr:col>8</xdr:col>
      <xdr:colOff>635000</xdr:colOff>
      <xdr:row>41</xdr:row>
      <xdr:rowOff>20320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635000</xdr:colOff>
      <xdr:row>22</xdr:row>
      <xdr:rowOff>139700</xdr:rowOff>
    </xdr:from>
    <xdr:to>
      <xdr:col>15</xdr:col>
      <xdr:colOff>762000</xdr:colOff>
      <xdr:row>41</xdr:row>
      <xdr:rowOff>27940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4</xdr:row>
      <xdr:rowOff>107950</xdr:rowOff>
    </xdr:from>
    <xdr:to>
      <xdr:col>14</xdr:col>
      <xdr:colOff>476250</xdr:colOff>
      <xdr:row>18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11" sqref="B11"/>
    </sheetView>
  </sheetViews>
  <sheetFormatPr baseColWidth="10" defaultRowHeight="16" x14ac:dyDescent="0.2"/>
  <cols>
    <col min="1" max="1" width="26.5" bestFit="1" customWidth="1"/>
    <col min="3" max="3" width="19.83203125" bestFit="1" customWidth="1"/>
    <col min="5" max="5" width="18" bestFit="1" customWidth="1"/>
    <col min="6" max="6" width="11.83203125" bestFit="1" customWidth="1"/>
  </cols>
  <sheetData>
    <row r="1" spans="1:6" x14ac:dyDescent="0.2">
      <c r="A1" s="8" t="s">
        <v>0</v>
      </c>
      <c r="B1" s="9"/>
      <c r="C1" s="10" t="s">
        <v>29</v>
      </c>
      <c r="D1" s="11"/>
      <c r="E1" s="10" t="s">
        <v>30</v>
      </c>
      <c r="F1" s="11"/>
    </row>
    <row r="2" spans="1:6" x14ac:dyDescent="0.2">
      <c r="A2" s="1" t="s">
        <v>2</v>
      </c>
      <c r="B2" s="5">
        <v>-9.81</v>
      </c>
      <c r="C2" s="12" t="s">
        <v>6</v>
      </c>
      <c r="D2" s="13">
        <f>Calculations!A12</f>
        <v>19.809999999999999</v>
      </c>
      <c r="E2" s="12" t="s">
        <v>6</v>
      </c>
      <c r="F2" s="13">
        <f>MAX('Iterative Flight Path'!$E$2:$E$502)</f>
        <v>19.747615891241491</v>
      </c>
    </row>
    <row r="3" spans="1:6" x14ac:dyDescent="0.2">
      <c r="A3" s="1" t="s">
        <v>1</v>
      </c>
      <c r="B3" s="5">
        <f>2*9.81</f>
        <v>19.62</v>
      </c>
      <c r="C3" s="1" t="s">
        <v>7</v>
      </c>
      <c r="D3" s="2">
        <f>Calculations!A16</f>
        <v>3.4238742261892803</v>
      </c>
      <c r="E3" s="1" t="s">
        <v>7</v>
      </c>
      <c r="F3" s="2">
        <f>INDEX('Iterative Flight Path'!A2:A502,MATCH(0,'Iterative Flight Path'!E2:E502,0))</f>
        <v>3.4199999999999733</v>
      </c>
    </row>
    <row r="4" spans="1:6" x14ac:dyDescent="0.2">
      <c r="A4" s="1" t="s">
        <v>3</v>
      </c>
      <c r="B4" s="5">
        <v>45</v>
      </c>
      <c r="C4" s="3" t="s">
        <v>25</v>
      </c>
      <c r="D4" s="4">
        <f>D3*Calculations!C4</f>
        <v>47.500896685723724</v>
      </c>
      <c r="E4" s="3" t="s">
        <v>25</v>
      </c>
      <c r="F4" s="4">
        <f>'Inputs &amp; Outputs'!F3*Calculations!C4</f>
        <v>47.447147860329451</v>
      </c>
    </row>
    <row r="5" spans="1:6" x14ac:dyDescent="0.2">
      <c r="A5" s="1" t="s">
        <v>4</v>
      </c>
      <c r="B5" s="7">
        <v>10</v>
      </c>
      <c r="C5" s="1"/>
      <c r="D5" s="5"/>
    </row>
    <row r="6" spans="1:6" x14ac:dyDescent="0.2">
      <c r="A6" s="3" t="s">
        <v>5</v>
      </c>
      <c r="B6" s="6">
        <v>8.9999999999999993E-3</v>
      </c>
      <c r="C6" s="1"/>
      <c r="D6" s="5"/>
    </row>
    <row r="7" spans="1:6" x14ac:dyDescent="0.2">
      <c r="A7" s="14" t="s">
        <v>20</v>
      </c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4" sqref="D4"/>
    </sheetView>
  </sheetViews>
  <sheetFormatPr baseColWidth="10" defaultRowHeight="16" x14ac:dyDescent="0.2"/>
  <cols>
    <col min="1" max="1" width="21.1640625" bestFit="1" customWidth="1"/>
    <col min="3" max="3" width="17" bestFit="1" customWidth="1"/>
    <col min="4" max="5" width="11.83203125" bestFit="1" customWidth="1"/>
  </cols>
  <sheetData>
    <row r="1" spans="1:3" x14ac:dyDescent="0.2">
      <c r="A1" t="s">
        <v>8</v>
      </c>
    </row>
    <row r="3" spans="1:3" x14ac:dyDescent="0.2">
      <c r="A3" t="s">
        <v>23</v>
      </c>
      <c r="C3" t="s">
        <v>22</v>
      </c>
    </row>
    <row r="4" spans="1:3" x14ac:dyDescent="0.2">
      <c r="A4">
        <f>'Inputs &amp; Outputs'!B3*SIN('Inputs &amp; Outputs'!B4*(PI()/180))</f>
        <v>13.873435046880061</v>
      </c>
      <c r="C4">
        <f>'Inputs &amp; Outputs'!B3*COS('Inputs &amp; Outputs'!B4*PI()/180)</f>
        <v>13.873435046880065</v>
      </c>
    </row>
    <row r="6" spans="1:3" x14ac:dyDescent="0.2">
      <c r="A6" t="s">
        <v>10</v>
      </c>
    </row>
    <row r="7" spans="1:3" x14ac:dyDescent="0.2">
      <c r="A7" t="s">
        <v>11</v>
      </c>
    </row>
    <row r="8" spans="1:3" x14ac:dyDescent="0.2">
      <c r="A8">
        <f>(-A4)/'Inputs &amp; Outputs'!B2</f>
        <v>1.4142135623730949</v>
      </c>
    </row>
    <row r="10" spans="1:3" x14ac:dyDescent="0.2">
      <c r="A10" t="s">
        <v>9</v>
      </c>
    </row>
    <row r="11" spans="1:3" x14ac:dyDescent="0.2">
      <c r="A11" t="s">
        <v>12</v>
      </c>
    </row>
    <row r="12" spans="1:3" x14ac:dyDescent="0.2">
      <c r="A12">
        <f>1/2*'Inputs &amp; Outputs'!B2*Calculations!A8^2+Calculations!A4*Calculations!A8+'Inputs &amp; Outputs'!B5</f>
        <v>19.809999999999999</v>
      </c>
    </row>
    <row r="14" spans="1:3" x14ac:dyDescent="0.2">
      <c r="A14" t="s">
        <v>13</v>
      </c>
    </row>
    <row r="15" spans="1:3" x14ac:dyDescent="0.2">
      <c r="A15" t="s">
        <v>14</v>
      </c>
    </row>
    <row r="16" spans="1:3" x14ac:dyDescent="0.2">
      <c r="A16">
        <f>A8+SQRT(-2*A12/'Inputs &amp; Outputs'!B2)</f>
        <v>3.4238742261892803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workbookViewId="0">
      <selection activeCell="G8" sqref="G8"/>
    </sheetView>
  </sheetViews>
  <sheetFormatPr baseColWidth="10" defaultRowHeight="16" x14ac:dyDescent="0.2"/>
  <cols>
    <col min="3" max="3" width="14" bestFit="1" customWidth="1"/>
    <col min="4" max="5" width="14" customWidth="1"/>
    <col min="6" max="6" width="14" bestFit="1" customWidth="1"/>
    <col min="7" max="7" width="15.6640625" bestFit="1" customWidth="1"/>
  </cols>
  <sheetData>
    <row r="1" spans="1:7" x14ac:dyDescent="0.2">
      <c r="A1" t="s">
        <v>15</v>
      </c>
      <c r="B1" t="s">
        <v>16</v>
      </c>
      <c r="C1" t="s">
        <v>18</v>
      </c>
      <c r="D1" t="s">
        <v>21</v>
      </c>
      <c r="E1" t="s">
        <v>19</v>
      </c>
      <c r="F1" t="s">
        <v>17</v>
      </c>
      <c r="G1" t="s">
        <v>24</v>
      </c>
    </row>
    <row r="2" spans="1:7" x14ac:dyDescent="0.2">
      <c r="A2">
        <v>0</v>
      </c>
      <c r="B2">
        <f>(1/2*'Inputs &amp; Outputs'!$B$2*'Analytical Flight Path'!A2^2)+(Calculations!$A$4*'Analytical Flight Path'!A2)+'Inputs &amp; Outputs'!$B$5</f>
        <v>10</v>
      </c>
      <c r="C2">
        <f>IF(B2&gt;0,B2,0)</f>
        <v>10</v>
      </c>
      <c r="D2">
        <f>A2*Calculations!$C$4</f>
        <v>0</v>
      </c>
      <c r="E2">
        <f>A2</f>
        <v>0</v>
      </c>
      <c r="F2">
        <f>C2</f>
        <v>10</v>
      </c>
      <c r="G2">
        <f>D2</f>
        <v>0</v>
      </c>
    </row>
    <row r="3" spans="1:7" x14ac:dyDescent="0.2">
      <c r="A3">
        <f>A2+'Inputs &amp; Outputs'!$B$6</f>
        <v>8.9999999999999993E-3</v>
      </c>
      <c r="B3">
        <f>(1/2*'Inputs &amp; Outputs'!$B$2*'Analytical Flight Path'!A3^2)+(Calculations!$A$4*'Analytical Flight Path'!A3)+'Inputs &amp; Outputs'!$B$5</f>
        <v>10.12446361042192</v>
      </c>
      <c r="C3">
        <f t="shared" ref="C3:C66" si="0">IF(B3&gt;0,B3,0)</f>
        <v>10.12446361042192</v>
      </c>
      <c r="D3">
        <f>A3*Calculations!$C$4</f>
        <v>0.12486091542192057</v>
      </c>
      <c r="E3">
        <f>A3</f>
        <v>8.9999999999999993E-3</v>
      </c>
      <c r="F3">
        <f t="shared" ref="F3:F4" si="1">C3</f>
        <v>10.12446361042192</v>
      </c>
      <c r="G3">
        <f t="shared" ref="G3:G4" si="2">D3</f>
        <v>0.12486091542192057</v>
      </c>
    </row>
    <row r="4" spans="1:7" x14ac:dyDescent="0.2">
      <c r="A4">
        <f>A3+'Inputs &amp; Outputs'!$B$6</f>
        <v>1.7999999999999999E-2</v>
      </c>
      <c r="B4">
        <f>(1/2*'Inputs &amp; Outputs'!$B$2*'Analytical Flight Path'!A4^2)+(Calculations!$A$4*'Analytical Flight Path'!A4)+'Inputs &amp; Outputs'!$B$5</f>
        <v>10.248132610843841</v>
      </c>
      <c r="C4">
        <f t="shared" si="0"/>
        <v>10.248132610843841</v>
      </c>
      <c r="D4">
        <f>A4*Calculations!$C$4</f>
        <v>0.24972183084384114</v>
      </c>
      <c r="E4">
        <f>A4</f>
        <v>1.7999999999999999E-2</v>
      </c>
      <c r="F4">
        <f t="shared" si="1"/>
        <v>10.248132610843841</v>
      </c>
      <c r="G4">
        <f t="shared" si="2"/>
        <v>0.24972183084384114</v>
      </c>
    </row>
    <row r="5" spans="1:7" x14ac:dyDescent="0.2">
      <c r="A5">
        <f>A4+'Inputs &amp; Outputs'!$B$6</f>
        <v>2.6999999999999996E-2</v>
      </c>
      <c r="B5">
        <f>(1/2*'Inputs &amp; Outputs'!$B$2*'Analytical Flight Path'!A5^2)+(Calculations!$A$4*'Analytical Flight Path'!A5)+'Inputs &amp; Outputs'!$B$5</f>
        <v>10.371007001265761</v>
      </c>
      <c r="C5">
        <f t="shared" si="0"/>
        <v>10.371007001265761</v>
      </c>
      <c r="D5">
        <f>A5*Calculations!$C$4</f>
        <v>0.37458274626576171</v>
      </c>
      <c r="E5">
        <f t="shared" ref="E5:E22" si="3">IF(SUM(C2:C4)=0,NA(),A5)</f>
        <v>2.6999999999999996E-2</v>
      </c>
      <c r="F5">
        <f t="shared" ref="F5:G22" si="4">IF(SUM(C2:C4)=0,NA(),C5)</f>
        <v>10.371007001265761</v>
      </c>
      <c r="G5">
        <f>IF(SUM(C2:C4)=0,NA(),D5)</f>
        <v>0.37458274626576171</v>
      </c>
    </row>
    <row r="6" spans="1:7" x14ac:dyDescent="0.2">
      <c r="A6">
        <f>A5+'Inputs &amp; Outputs'!$B$6</f>
        <v>3.5999999999999997E-2</v>
      </c>
      <c r="B6">
        <f>(1/2*'Inputs &amp; Outputs'!$B$2*'Analytical Flight Path'!A6^2)+(Calculations!$A$4*'Analytical Flight Path'!A6)+'Inputs &amp; Outputs'!$B$5</f>
        <v>10.493086781687682</v>
      </c>
      <c r="C6">
        <f t="shared" si="0"/>
        <v>10.493086781687682</v>
      </c>
      <c r="D6">
        <f>A6*Calculations!$C$4</f>
        <v>0.49944366168768228</v>
      </c>
      <c r="E6">
        <f t="shared" si="3"/>
        <v>3.5999999999999997E-2</v>
      </c>
      <c r="F6">
        <f t="shared" si="4"/>
        <v>10.493086781687682</v>
      </c>
      <c r="G6">
        <f>IF(SUM(C3:C5)=0,NA(),D6)</f>
        <v>0.49944366168768228</v>
      </c>
    </row>
    <row r="7" spans="1:7" x14ac:dyDescent="0.2">
      <c r="A7">
        <f>A6+'Inputs &amp; Outputs'!$B$6</f>
        <v>4.4999999999999998E-2</v>
      </c>
      <c r="B7">
        <f>(1/2*'Inputs &amp; Outputs'!$B$2*'Analytical Flight Path'!A7^2)+(Calculations!$A$4*'Analytical Flight Path'!A7)+'Inputs &amp; Outputs'!$B$5</f>
        <v>10.614371952109602</v>
      </c>
      <c r="C7">
        <f t="shared" si="0"/>
        <v>10.614371952109602</v>
      </c>
      <c r="D7">
        <f>A7*Calculations!$C$4</f>
        <v>0.62430457710960285</v>
      </c>
      <c r="E7">
        <f t="shared" si="3"/>
        <v>4.4999999999999998E-2</v>
      </c>
      <c r="F7">
        <f t="shared" si="4"/>
        <v>10.614371952109602</v>
      </c>
      <c r="G7">
        <f t="shared" ref="G6:G69" si="5">IF(SUM(C4:C6)=0,NA(),D7)</f>
        <v>0.62430457710960285</v>
      </c>
    </row>
    <row r="8" spans="1:7" x14ac:dyDescent="0.2">
      <c r="A8">
        <f>A7+'Inputs &amp; Outputs'!$B$6</f>
        <v>5.3999999999999999E-2</v>
      </c>
      <c r="B8">
        <f>(1/2*'Inputs &amp; Outputs'!$B$2*'Analytical Flight Path'!A8^2)+(Calculations!$A$4*'Analytical Flight Path'!A8)+'Inputs &amp; Outputs'!$B$5</f>
        <v>10.734862512531523</v>
      </c>
      <c r="C8">
        <f t="shared" si="0"/>
        <v>10.734862512531523</v>
      </c>
      <c r="D8">
        <f>A8*Calculations!$C$4</f>
        <v>0.74916549253152354</v>
      </c>
      <c r="E8">
        <f t="shared" si="3"/>
        <v>5.3999999999999999E-2</v>
      </c>
      <c r="F8">
        <f t="shared" si="4"/>
        <v>10.734862512531523</v>
      </c>
      <c r="G8">
        <f t="shared" si="5"/>
        <v>0.74916549253152354</v>
      </c>
    </row>
    <row r="9" spans="1:7" x14ac:dyDescent="0.2">
      <c r="A9">
        <f>A8+'Inputs &amp; Outputs'!$B$6</f>
        <v>6.3E-2</v>
      </c>
      <c r="B9">
        <f>(1/2*'Inputs &amp; Outputs'!$B$2*'Analytical Flight Path'!A9^2)+(Calculations!$A$4*'Analytical Flight Path'!A9)+'Inputs &amp; Outputs'!$B$5</f>
        <v>10.854558462953444</v>
      </c>
      <c r="C9">
        <f t="shared" si="0"/>
        <v>10.854558462953444</v>
      </c>
      <c r="D9">
        <f>A9*Calculations!$C$4</f>
        <v>0.87402640795344411</v>
      </c>
      <c r="E9">
        <f t="shared" si="3"/>
        <v>6.3E-2</v>
      </c>
      <c r="F9">
        <f t="shared" si="4"/>
        <v>10.854558462953444</v>
      </c>
      <c r="G9">
        <f t="shared" si="5"/>
        <v>0.87402640795344411</v>
      </c>
    </row>
    <row r="10" spans="1:7" x14ac:dyDescent="0.2">
      <c r="A10">
        <f>A9+'Inputs &amp; Outputs'!$B$6</f>
        <v>7.1999999999999995E-2</v>
      </c>
      <c r="B10">
        <f>(1/2*'Inputs &amp; Outputs'!$B$2*'Analytical Flight Path'!A10^2)+(Calculations!$A$4*'Analytical Flight Path'!A10)+'Inputs &amp; Outputs'!$B$5</f>
        <v>10.973459803375365</v>
      </c>
      <c r="C10">
        <f t="shared" si="0"/>
        <v>10.973459803375365</v>
      </c>
      <c r="D10">
        <f>A10*Calculations!$C$4</f>
        <v>0.99888732337536457</v>
      </c>
      <c r="E10">
        <f t="shared" si="3"/>
        <v>7.1999999999999995E-2</v>
      </c>
      <c r="F10">
        <f t="shared" si="4"/>
        <v>10.973459803375365</v>
      </c>
      <c r="G10">
        <f>IF(SUM(C7:C9)=0,NA(),D10)</f>
        <v>0.99888732337536457</v>
      </c>
    </row>
    <row r="11" spans="1:7" x14ac:dyDescent="0.2">
      <c r="A11">
        <f>A10+'Inputs &amp; Outputs'!$B$6</f>
        <v>8.0999999999999989E-2</v>
      </c>
      <c r="B11">
        <f>(1/2*'Inputs &amp; Outputs'!$B$2*'Analytical Flight Path'!A11^2)+(Calculations!$A$4*'Analytical Flight Path'!A11)+'Inputs &amp; Outputs'!$B$5</f>
        <v>11.091566533797284</v>
      </c>
      <c r="C11">
        <f t="shared" si="0"/>
        <v>11.091566533797284</v>
      </c>
      <c r="D11">
        <f>A11*Calculations!$C$4</f>
        <v>1.123748238797285</v>
      </c>
      <c r="E11">
        <f t="shared" si="3"/>
        <v>8.0999999999999989E-2</v>
      </c>
      <c r="F11">
        <f t="shared" si="4"/>
        <v>11.091566533797284</v>
      </c>
      <c r="G11">
        <f t="shared" si="5"/>
        <v>1.123748238797285</v>
      </c>
    </row>
    <row r="12" spans="1:7" x14ac:dyDescent="0.2">
      <c r="A12">
        <f>A11+'Inputs &amp; Outputs'!$B$6</f>
        <v>8.9999999999999983E-2</v>
      </c>
      <c r="B12">
        <f>(1/2*'Inputs &amp; Outputs'!$B$2*'Analytical Flight Path'!A12^2)+(Calculations!$A$4*'Analytical Flight Path'!A12)+'Inputs &amp; Outputs'!$B$5</f>
        <v>11.208878654219205</v>
      </c>
      <c r="C12">
        <f t="shared" si="0"/>
        <v>11.208878654219205</v>
      </c>
      <c r="D12">
        <f>A12*Calculations!$C$4</f>
        <v>1.2486091542192057</v>
      </c>
      <c r="E12">
        <f t="shared" si="3"/>
        <v>8.9999999999999983E-2</v>
      </c>
      <c r="F12">
        <f t="shared" si="4"/>
        <v>11.208878654219205</v>
      </c>
      <c r="G12">
        <f t="shared" si="5"/>
        <v>1.2486091542192057</v>
      </c>
    </row>
    <row r="13" spans="1:7" x14ac:dyDescent="0.2">
      <c r="A13">
        <f>A12+'Inputs &amp; Outputs'!$B$6</f>
        <v>9.8999999999999977E-2</v>
      </c>
      <c r="B13">
        <f>(1/2*'Inputs &amp; Outputs'!$B$2*'Analytical Flight Path'!A13^2)+(Calculations!$A$4*'Analytical Flight Path'!A13)+'Inputs &amp; Outputs'!$B$5</f>
        <v>11.325396164641125</v>
      </c>
      <c r="C13">
        <f t="shared" si="0"/>
        <v>11.325396164641125</v>
      </c>
      <c r="D13">
        <f>A13*Calculations!$C$4</f>
        <v>1.3734700696411262</v>
      </c>
      <c r="E13">
        <f t="shared" si="3"/>
        <v>9.8999999999999977E-2</v>
      </c>
      <c r="F13">
        <f t="shared" si="4"/>
        <v>11.325396164641125</v>
      </c>
      <c r="G13">
        <f t="shared" si="5"/>
        <v>1.3734700696411262</v>
      </c>
    </row>
    <row r="14" spans="1:7" x14ac:dyDescent="0.2">
      <c r="A14">
        <f>A13+'Inputs &amp; Outputs'!$B$6</f>
        <v>0.10799999999999997</v>
      </c>
      <c r="B14">
        <f>(1/2*'Inputs &amp; Outputs'!$B$2*'Analytical Flight Path'!A14^2)+(Calculations!$A$4*'Analytical Flight Path'!A14)+'Inputs &amp; Outputs'!$B$5</f>
        <v>11.441119065063045</v>
      </c>
      <c r="C14">
        <f t="shared" si="0"/>
        <v>11.441119065063045</v>
      </c>
      <c r="D14">
        <f>A14*Calculations!$C$4</f>
        <v>1.4983309850630466</v>
      </c>
      <c r="E14">
        <f t="shared" si="3"/>
        <v>0.10799999999999997</v>
      </c>
      <c r="F14">
        <f t="shared" si="4"/>
        <v>11.441119065063045</v>
      </c>
      <c r="G14">
        <f t="shared" si="5"/>
        <v>1.4983309850630466</v>
      </c>
    </row>
    <row r="15" spans="1:7" x14ac:dyDescent="0.2">
      <c r="A15">
        <f>A14+'Inputs &amp; Outputs'!$B$6</f>
        <v>0.11699999999999997</v>
      </c>
      <c r="B15">
        <f>(1/2*'Inputs &amp; Outputs'!$B$2*'Analytical Flight Path'!A15^2)+(Calculations!$A$4*'Analytical Flight Path'!A15)+'Inputs &amp; Outputs'!$B$5</f>
        <v>11.556047355484967</v>
      </c>
      <c r="C15">
        <f t="shared" si="0"/>
        <v>11.556047355484967</v>
      </c>
      <c r="D15">
        <f>A15*Calculations!$C$4</f>
        <v>1.6231919004849671</v>
      </c>
      <c r="E15">
        <f t="shared" si="3"/>
        <v>0.11699999999999997</v>
      </c>
      <c r="F15">
        <f t="shared" si="4"/>
        <v>11.556047355484967</v>
      </c>
      <c r="G15">
        <f t="shared" si="5"/>
        <v>1.6231919004849671</v>
      </c>
    </row>
    <row r="16" spans="1:7" x14ac:dyDescent="0.2">
      <c r="A16">
        <f>A15+'Inputs &amp; Outputs'!$B$6</f>
        <v>0.12599999999999997</v>
      </c>
      <c r="B16">
        <f>(1/2*'Inputs &amp; Outputs'!$B$2*'Analytical Flight Path'!A16^2)+(Calculations!$A$4*'Analytical Flight Path'!A16)+'Inputs &amp; Outputs'!$B$5</f>
        <v>11.670181035906888</v>
      </c>
      <c r="C16">
        <f t="shared" si="0"/>
        <v>11.670181035906888</v>
      </c>
      <c r="D16">
        <f>A16*Calculations!$C$4</f>
        <v>1.7480528159068878</v>
      </c>
      <c r="E16">
        <f t="shared" si="3"/>
        <v>0.12599999999999997</v>
      </c>
      <c r="F16">
        <f t="shared" si="4"/>
        <v>11.670181035906888</v>
      </c>
      <c r="G16">
        <f t="shared" si="5"/>
        <v>1.7480528159068878</v>
      </c>
    </row>
    <row r="17" spans="1:7" x14ac:dyDescent="0.2">
      <c r="A17">
        <f>A16+'Inputs &amp; Outputs'!$B$6</f>
        <v>0.13499999999999998</v>
      </c>
      <c r="B17">
        <f>(1/2*'Inputs &amp; Outputs'!$B$2*'Analytical Flight Path'!A17^2)+(Calculations!$A$4*'Analytical Flight Path'!A17)+'Inputs &amp; Outputs'!$B$5</f>
        <v>11.783520106328808</v>
      </c>
      <c r="C17">
        <f t="shared" si="0"/>
        <v>11.783520106328808</v>
      </c>
      <c r="D17">
        <f>A17*Calculations!$C$4</f>
        <v>1.8729137313288085</v>
      </c>
      <c r="E17">
        <f t="shared" si="3"/>
        <v>0.13499999999999998</v>
      </c>
      <c r="F17">
        <f t="shared" si="4"/>
        <v>11.783520106328808</v>
      </c>
      <c r="G17">
        <f t="shared" si="5"/>
        <v>1.8729137313288085</v>
      </c>
    </row>
    <row r="18" spans="1:7" x14ac:dyDescent="0.2">
      <c r="A18">
        <f>A17+'Inputs &amp; Outputs'!$B$6</f>
        <v>0.14399999999999999</v>
      </c>
      <c r="B18">
        <f>(1/2*'Inputs &amp; Outputs'!$B$2*'Analytical Flight Path'!A18^2)+(Calculations!$A$4*'Analytical Flight Path'!A18)+'Inputs &amp; Outputs'!$B$5</f>
        <v>11.896064566750729</v>
      </c>
      <c r="C18">
        <f t="shared" si="0"/>
        <v>11.896064566750729</v>
      </c>
      <c r="D18">
        <f>A18*Calculations!$C$4</f>
        <v>1.9977746467507291</v>
      </c>
      <c r="E18">
        <f t="shared" si="3"/>
        <v>0.14399999999999999</v>
      </c>
      <c r="F18">
        <f t="shared" si="4"/>
        <v>11.896064566750729</v>
      </c>
      <c r="G18">
        <f t="shared" si="5"/>
        <v>1.9977746467507291</v>
      </c>
    </row>
    <row r="19" spans="1:7" x14ac:dyDescent="0.2">
      <c r="A19">
        <f>A18+'Inputs &amp; Outputs'!$B$6</f>
        <v>0.153</v>
      </c>
      <c r="B19">
        <f>(1/2*'Inputs &amp; Outputs'!$B$2*'Analytical Flight Path'!A19^2)+(Calculations!$A$4*'Analytical Flight Path'!A19)+'Inputs &amp; Outputs'!$B$5</f>
        <v>12.00781441717265</v>
      </c>
      <c r="C19">
        <f t="shared" si="0"/>
        <v>12.00781441717265</v>
      </c>
      <c r="D19">
        <f>A19*Calculations!$C$4</f>
        <v>2.12263556217265</v>
      </c>
      <c r="E19">
        <f t="shared" si="3"/>
        <v>0.153</v>
      </c>
      <c r="F19">
        <f t="shared" si="4"/>
        <v>12.00781441717265</v>
      </c>
      <c r="G19">
        <f t="shared" si="5"/>
        <v>2.12263556217265</v>
      </c>
    </row>
    <row r="20" spans="1:7" x14ac:dyDescent="0.2">
      <c r="A20">
        <f>A19+'Inputs &amp; Outputs'!$B$6</f>
        <v>0.16200000000000001</v>
      </c>
      <c r="B20">
        <f>(1/2*'Inputs &amp; Outputs'!$B$2*'Analytical Flight Path'!A20^2)+(Calculations!$A$4*'Analytical Flight Path'!A20)+'Inputs &amp; Outputs'!$B$5</f>
        <v>12.118769657594569</v>
      </c>
      <c r="C20">
        <f t="shared" si="0"/>
        <v>12.118769657594569</v>
      </c>
      <c r="D20">
        <f>A20*Calculations!$C$4</f>
        <v>2.2474964775945705</v>
      </c>
      <c r="E20">
        <f t="shared" si="3"/>
        <v>0.16200000000000001</v>
      </c>
      <c r="F20">
        <f t="shared" si="4"/>
        <v>12.118769657594569</v>
      </c>
      <c r="G20">
        <f t="shared" si="5"/>
        <v>2.2474964775945705</v>
      </c>
    </row>
    <row r="21" spans="1:7" x14ac:dyDescent="0.2">
      <c r="A21">
        <f>A20+'Inputs &amp; Outputs'!$B$6</f>
        <v>0.17100000000000001</v>
      </c>
      <c r="B21">
        <f>(1/2*'Inputs &amp; Outputs'!$B$2*'Analytical Flight Path'!A21^2)+(Calculations!$A$4*'Analytical Flight Path'!A21)+'Inputs &amp; Outputs'!$B$5</f>
        <v>12.228930288016491</v>
      </c>
      <c r="C21">
        <f t="shared" si="0"/>
        <v>12.228930288016491</v>
      </c>
      <c r="D21">
        <f>A21*Calculations!$C$4</f>
        <v>2.3723573930164914</v>
      </c>
      <c r="E21">
        <f t="shared" si="3"/>
        <v>0.17100000000000001</v>
      </c>
      <c r="F21">
        <f t="shared" si="4"/>
        <v>12.228930288016491</v>
      </c>
      <c r="G21">
        <f t="shared" si="5"/>
        <v>2.3723573930164914</v>
      </c>
    </row>
    <row r="22" spans="1:7" x14ac:dyDescent="0.2">
      <c r="A22">
        <f>A21+'Inputs &amp; Outputs'!$B$6</f>
        <v>0.18000000000000002</v>
      </c>
      <c r="B22">
        <f>(1/2*'Inputs &amp; Outputs'!$B$2*'Analytical Flight Path'!A22^2)+(Calculations!$A$4*'Analytical Flight Path'!A22)+'Inputs &amp; Outputs'!$B$5</f>
        <v>12.338296308438412</v>
      </c>
      <c r="C22">
        <f t="shared" si="0"/>
        <v>12.338296308438412</v>
      </c>
      <c r="D22">
        <f>A22*Calculations!$C$4</f>
        <v>2.4972183084384119</v>
      </c>
      <c r="E22">
        <f t="shared" si="3"/>
        <v>0.18000000000000002</v>
      </c>
      <c r="F22">
        <f t="shared" si="4"/>
        <v>12.338296308438412</v>
      </c>
      <c r="G22">
        <f t="shared" si="5"/>
        <v>2.4972183084384119</v>
      </c>
    </row>
    <row r="23" spans="1:7" x14ac:dyDescent="0.2">
      <c r="A23">
        <f>A22+'Inputs &amp; Outputs'!$B$6</f>
        <v>0.18900000000000003</v>
      </c>
      <c r="B23">
        <f>(1/2*'Inputs &amp; Outputs'!$B$2*'Analytical Flight Path'!A23^2)+(Calculations!$A$4*'Analytical Flight Path'!A23)+'Inputs &amp; Outputs'!$B$5</f>
        <v>12.446867718860332</v>
      </c>
      <c r="C23">
        <f t="shared" si="0"/>
        <v>12.446867718860332</v>
      </c>
      <c r="D23">
        <f>A23*Calculations!$C$4</f>
        <v>2.6220792238603328</v>
      </c>
      <c r="E23">
        <f>IF(SUM(C20:C22)=0,NA(),A23)</f>
        <v>0.18900000000000003</v>
      </c>
      <c r="F23">
        <f>IF(SUM(C20:C22)=0,NA(),C23)</f>
        <v>12.446867718860332</v>
      </c>
      <c r="G23">
        <f t="shared" si="5"/>
        <v>2.6220792238603328</v>
      </c>
    </row>
    <row r="24" spans="1:7" x14ac:dyDescent="0.2">
      <c r="A24">
        <f>A23+'Inputs &amp; Outputs'!$B$6</f>
        <v>0.19800000000000004</v>
      </c>
      <c r="B24">
        <f>(1/2*'Inputs &amp; Outputs'!$B$2*'Analytical Flight Path'!A24^2)+(Calculations!$A$4*'Analytical Flight Path'!A24)+'Inputs &amp; Outputs'!$B$5</f>
        <v>12.554644519282252</v>
      </c>
      <c r="C24">
        <f t="shared" si="0"/>
        <v>12.554644519282252</v>
      </c>
      <c r="D24">
        <f>A24*Calculations!$C$4</f>
        <v>2.7469401392822532</v>
      </c>
      <c r="E24">
        <f t="shared" ref="E24:E87" si="6">IF(SUM(C21:C23)=0,NA(),A24)</f>
        <v>0.19800000000000004</v>
      </c>
      <c r="F24">
        <f t="shared" ref="F24:F87" si="7">IF(SUM(C21:C23)=0,NA(),C24)</f>
        <v>12.554644519282252</v>
      </c>
      <c r="G24">
        <f t="shared" si="5"/>
        <v>2.7469401392822532</v>
      </c>
    </row>
    <row r="25" spans="1:7" x14ac:dyDescent="0.2">
      <c r="A25">
        <f>A24+'Inputs &amp; Outputs'!$B$6</f>
        <v>0.20700000000000005</v>
      </c>
      <c r="B25">
        <f>(1/2*'Inputs &amp; Outputs'!$B$2*'Analytical Flight Path'!A25^2)+(Calculations!$A$4*'Analytical Flight Path'!A25)+'Inputs &amp; Outputs'!$B$5</f>
        <v>12.661626709704173</v>
      </c>
      <c r="C25">
        <f t="shared" si="0"/>
        <v>12.661626709704173</v>
      </c>
      <c r="D25">
        <f>A25*Calculations!$C$4</f>
        <v>2.8718010547041741</v>
      </c>
      <c r="E25">
        <f t="shared" si="6"/>
        <v>0.20700000000000005</v>
      </c>
      <c r="F25">
        <f t="shared" si="7"/>
        <v>12.661626709704173</v>
      </c>
      <c r="G25">
        <f t="shared" si="5"/>
        <v>2.8718010547041741</v>
      </c>
    </row>
    <row r="26" spans="1:7" x14ac:dyDescent="0.2">
      <c r="A26">
        <f>A25+'Inputs &amp; Outputs'!$B$6</f>
        <v>0.21600000000000005</v>
      </c>
      <c r="B26">
        <f>(1/2*'Inputs &amp; Outputs'!$B$2*'Analytical Flight Path'!A26^2)+(Calculations!$A$4*'Analytical Flight Path'!A26)+'Inputs &amp; Outputs'!$B$5</f>
        <v>12.767814290126093</v>
      </c>
      <c r="C26">
        <f t="shared" si="0"/>
        <v>12.767814290126093</v>
      </c>
      <c r="D26">
        <f>A26*Calculations!$C$4</f>
        <v>2.9966619701260946</v>
      </c>
      <c r="E26">
        <f t="shared" si="6"/>
        <v>0.21600000000000005</v>
      </c>
      <c r="F26">
        <f t="shared" si="7"/>
        <v>12.767814290126093</v>
      </c>
      <c r="G26">
        <f t="shared" si="5"/>
        <v>2.9966619701260946</v>
      </c>
    </row>
    <row r="27" spans="1:7" x14ac:dyDescent="0.2">
      <c r="A27">
        <f>A26+'Inputs &amp; Outputs'!$B$6</f>
        <v>0.22500000000000006</v>
      </c>
      <c r="B27">
        <f>(1/2*'Inputs &amp; Outputs'!$B$2*'Analytical Flight Path'!A27^2)+(Calculations!$A$4*'Analytical Flight Path'!A27)+'Inputs &amp; Outputs'!$B$5</f>
        <v>12.873207260548014</v>
      </c>
      <c r="C27">
        <f t="shared" si="0"/>
        <v>12.873207260548014</v>
      </c>
      <c r="D27">
        <f>A27*Calculations!$C$4</f>
        <v>3.1215228855480155</v>
      </c>
      <c r="E27">
        <f t="shared" si="6"/>
        <v>0.22500000000000006</v>
      </c>
      <c r="F27">
        <f t="shared" si="7"/>
        <v>12.873207260548014</v>
      </c>
      <c r="G27">
        <f t="shared" si="5"/>
        <v>3.1215228855480155</v>
      </c>
    </row>
    <row r="28" spans="1:7" x14ac:dyDescent="0.2">
      <c r="A28">
        <f>A27+'Inputs &amp; Outputs'!$B$6</f>
        <v>0.23400000000000007</v>
      </c>
      <c r="B28">
        <f>(1/2*'Inputs &amp; Outputs'!$B$2*'Analytical Flight Path'!A28^2)+(Calculations!$A$4*'Analytical Flight Path'!A28)+'Inputs &amp; Outputs'!$B$5</f>
        <v>12.977805620969935</v>
      </c>
      <c r="C28">
        <f t="shared" si="0"/>
        <v>12.977805620969935</v>
      </c>
      <c r="D28">
        <f>A28*Calculations!$C$4</f>
        <v>3.246383800969936</v>
      </c>
      <c r="E28">
        <f t="shared" si="6"/>
        <v>0.23400000000000007</v>
      </c>
      <c r="F28">
        <f t="shared" si="7"/>
        <v>12.977805620969935</v>
      </c>
      <c r="G28">
        <f t="shared" si="5"/>
        <v>3.246383800969936</v>
      </c>
    </row>
    <row r="29" spans="1:7" x14ac:dyDescent="0.2">
      <c r="A29">
        <f>A28+'Inputs &amp; Outputs'!$B$6</f>
        <v>0.24300000000000008</v>
      </c>
      <c r="B29">
        <f>(1/2*'Inputs &amp; Outputs'!$B$2*'Analytical Flight Path'!A29^2)+(Calculations!$A$4*'Analytical Flight Path'!A29)+'Inputs &amp; Outputs'!$B$5</f>
        <v>13.081609371391856</v>
      </c>
      <c r="C29">
        <f t="shared" si="0"/>
        <v>13.081609371391856</v>
      </c>
      <c r="D29">
        <f>A29*Calculations!$C$4</f>
        <v>3.3712447163918569</v>
      </c>
      <c r="E29">
        <f t="shared" si="6"/>
        <v>0.24300000000000008</v>
      </c>
      <c r="F29">
        <f t="shared" si="7"/>
        <v>13.081609371391856</v>
      </c>
      <c r="G29">
        <f t="shared" si="5"/>
        <v>3.3712447163918569</v>
      </c>
    </row>
    <row r="30" spans="1:7" x14ac:dyDescent="0.2">
      <c r="A30">
        <f>A29+'Inputs &amp; Outputs'!$B$6</f>
        <v>0.25200000000000006</v>
      </c>
      <c r="B30">
        <f>(1/2*'Inputs &amp; Outputs'!$B$2*'Analytical Flight Path'!A30^2)+(Calculations!$A$4*'Analytical Flight Path'!A30)+'Inputs &amp; Outputs'!$B$5</f>
        <v>13.184618511813776</v>
      </c>
      <c r="C30">
        <f t="shared" si="0"/>
        <v>13.184618511813776</v>
      </c>
      <c r="D30">
        <f>A30*Calculations!$C$4</f>
        <v>3.4961056318137773</v>
      </c>
      <c r="E30">
        <f t="shared" si="6"/>
        <v>0.25200000000000006</v>
      </c>
      <c r="F30">
        <f t="shared" si="7"/>
        <v>13.184618511813776</v>
      </c>
      <c r="G30">
        <f t="shared" si="5"/>
        <v>3.4961056318137773</v>
      </c>
    </row>
    <row r="31" spans="1:7" x14ac:dyDescent="0.2">
      <c r="A31">
        <f>A30+'Inputs &amp; Outputs'!$B$6</f>
        <v>0.26100000000000007</v>
      </c>
      <c r="B31">
        <f>(1/2*'Inputs &amp; Outputs'!$B$2*'Analytical Flight Path'!A31^2)+(Calculations!$A$4*'Analytical Flight Path'!A31)+'Inputs &amp; Outputs'!$B$5</f>
        <v>13.286833042235697</v>
      </c>
      <c r="C31">
        <f t="shared" si="0"/>
        <v>13.286833042235697</v>
      </c>
      <c r="D31">
        <f>A31*Calculations!$C$4</f>
        <v>3.6209665472356978</v>
      </c>
      <c r="E31">
        <f t="shared" si="6"/>
        <v>0.26100000000000007</v>
      </c>
      <c r="F31">
        <f t="shared" si="7"/>
        <v>13.286833042235697</v>
      </c>
      <c r="G31">
        <f t="shared" si="5"/>
        <v>3.6209665472356978</v>
      </c>
    </row>
    <row r="32" spans="1:7" x14ac:dyDescent="0.2">
      <c r="A32">
        <f>A31+'Inputs &amp; Outputs'!$B$6</f>
        <v>0.27000000000000007</v>
      </c>
      <c r="B32">
        <f>(1/2*'Inputs &amp; Outputs'!$B$2*'Analytical Flight Path'!A32^2)+(Calculations!$A$4*'Analytical Flight Path'!A32)+'Inputs &amp; Outputs'!$B$5</f>
        <v>13.388252962657617</v>
      </c>
      <c r="C32">
        <f t="shared" si="0"/>
        <v>13.388252962657617</v>
      </c>
      <c r="D32">
        <f>A32*Calculations!$C$4</f>
        <v>3.7458274626576187</v>
      </c>
      <c r="E32">
        <f t="shared" si="6"/>
        <v>0.27000000000000007</v>
      </c>
      <c r="F32">
        <f t="shared" si="7"/>
        <v>13.388252962657617</v>
      </c>
      <c r="G32">
        <f t="shared" si="5"/>
        <v>3.7458274626576187</v>
      </c>
    </row>
    <row r="33" spans="1:7" x14ac:dyDescent="0.2">
      <c r="A33">
        <f>A32+'Inputs &amp; Outputs'!$B$6</f>
        <v>0.27900000000000008</v>
      </c>
      <c r="B33">
        <f>(1/2*'Inputs &amp; Outputs'!$B$2*'Analytical Flight Path'!A33^2)+(Calculations!$A$4*'Analytical Flight Path'!A33)+'Inputs &amp; Outputs'!$B$5</f>
        <v>13.488878273079539</v>
      </c>
      <c r="C33">
        <f t="shared" si="0"/>
        <v>13.488878273079539</v>
      </c>
      <c r="D33">
        <f>A33*Calculations!$C$4</f>
        <v>3.8706883780795391</v>
      </c>
      <c r="E33">
        <f t="shared" si="6"/>
        <v>0.27900000000000008</v>
      </c>
      <c r="F33">
        <f t="shared" si="7"/>
        <v>13.488878273079539</v>
      </c>
      <c r="G33">
        <f t="shared" si="5"/>
        <v>3.8706883780795391</v>
      </c>
    </row>
    <row r="34" spans="1:7" x14ac:dyDescent="0.2">
      <c r="A34">
        <f>A33+'Inputs &amp; Outputs'!$B$6</f>
        <v>0.28800000000000009</v>
      </c>
      <c r="B34">
        <f>(1/2*'Inputs &amp; Outputs'!$B$2*'Analytical Flight Path'!A34^2)+(Calculations!$A$4*'Analytical Flight Path'!A34)+'Inputs &amp; Outputs'!$B$5</f>
        <v>13.588708973501458</v>
      </c>
      <c r="C34">
        <f t="shared" si="0"/>
        <v>13.588708973501458</v>
      </c>
      <c r="D34">
        <f>A34*Calculations!$C$4</f>
        <v>3.99554929350146</v>
      </c>
      <c r="E34">
        <f t="shared" si="6"/>
        <v>0.28800000000000009</v>
      </c>
      <c r="F34">
        <f t="shared" si="7"/>
        <v>13.588708973501458</v>
      </c>
      <c r="G34">
        <f t="shared" si="5"/>
        <v>3.99554929350146</v>
      </c>
    </row>
    <row r="35" spans="1:7" x14ac:dyDescent="0.2">
      <c r="A35">
        <f>A34+'Inputs &amp; Outputs'!$B$6</f>
        <v>0.2970000000000001</v>
      </c>
      <c r="B35">
        <f>(1/2*'Inputs &amp; Outputs'!$B$2*'Analytical Flight Path'!A35^2)+(Calculations!$A$4*'Analytical Flight Path'!A35)+'Inputs &amp; Outputs'!$B$5</f>
        <v>13.68774506392338</v>
      </c>
      <c r="C35">
        <f t="shared" si="0"/>
        <v>13.68774506392338</v>
      </c>
      <c r="D35">
        <f>A35*Calculations!$C$4</f>
        <v>4.1204102089233805</v>
      </c>
      <c r="E35">
        <f t="shared" si="6"/>
        <v>0.2970000000000001</v>
      </c>
      <c r="F35">
        <f t="shared" si="7"/>
        <v>13.68774506392338</v>
      </c>
      <c r="G35">
        <f t="shared" si="5"/>
        <v>4.1204102089233805</v>
      </c>
    </row>
    <row r="36" spans="1:7" x14ac:dyDescent="0.2">
      <c r="A36">
        <f>A35+'Inputs &amp; Outputs'!$B$6</f>
        <v>0.30600000000000011</v>
      </c>
      <c r="B36">
        <f>(1/2*'Inputs &amp; Outputs'!$B$2*'Analytical Flight Path'!A36^2)+(Calculations!$A$4*'Analytical Flight Path'!A36)+'Inputs &amp; Outputs'!$B$5</f>
        <v>13.785986544345299</v>
      </c>
      <c r="C36">
        <f t="shared" si="0"/>
        <v>13.785986544345299</v>
      </c>
      <c r="D36">
        <f>A36*Calculations!$C$4</f>
        <v>4.245271124345301</v>
      </c>
      <c r="E36">
        <f t="shared" si="6"/>
        <v>0.30600000000000011</v>
      </c>
      <c r="F36">
        <f t="shared" si="7"/>
        <v>13.785986544345299</v>
      </c>
      <c r="G36">
        <f t="shared" si="5"/>
        <v>4.245271124345301</v>
      </c>
    </row>
    <row r="37" spans="1:7" x14ac:dyDescent="0.2">
      <c r="A37">
        <f>A36+'Inputs &amp; Outputs'!$B$6</f>
        <v>0.31500000000000011</v>
      </c>
      <c r="B37">
        <f>(1/2*'Inputs &amp; Outputs'!$B$2*'Analytical Flight Path'!A37^2)+(Calculations!$A$4*'Analytical Flight Path'!A37)+'Inputs &amp; Outputs'!$B$5</f>
        <v>13.88343341476722</v>
      </c>
      <c r="C37">
        <f t="shared" si="0"/>
        <v>13.88343341476722</v>
      </c>
      <c r="D37">
        <f>A37*Calculations!$C$4</f>
        <v>4.3701320397672223</v>
      </c>
      <c r="E37">
        <f t="shared" si="6"/>
        <v>0.31500000000000011</v>
      </c>
      <c r="F37">
        <f t="shared" si="7"/>
        <v>13.88343341476722</v>
      </c>
      <c r="G37">
        <f t="shared" si="5"/>
        <v>4.3701320397672223</v>
      </c>
    </row>
    <row r="38" spans="1:7" x14ac:dyDescent="0.2">
      <c r="A38">
        <f>A37+'Inputs &amp; Outputs'!$B$6</f>
        <v>0.32400000000000012</v>
      </c>
      <c r="B38">
        <f>(1/2*'Inputs &amp; Outputs'!$B$2*'Analytical Flight Path'!A38^2)+(Calculations!$A$4*'Analytical Flight Path'!A38)+'Inputs &amp; Outputs'!$B$5</f>
        <v>13.980085675189141</v>
      </c>
      <c r="C38">
        <f t="shared" si="0"/>
        <v>13.980085675189141</v>
      </c>
      <c r="D38">
        <f>A38*Calculations!$C$4</f>
        <v>4.4949929551891428</v>
      </c>
      <c r="E38">
        <f t="shared" si="6"/>
        <v>0.32400000000000012</v>
      </c>
      <c r="F38">
        <f t="shared" si="7"/>
        <v>13.980085675189141</v>
      </c>
      <c r="G38">
        <f t="shared" si="5"/>
        <v>4.4949929551891428</v>
      </c>
    </row>
    <row r="39" spans="1:7" x14ac:dyDescent="0.2">
      <c r="A39">
        <f>A38+'Inputs &amp; Outputs'!$B$6</f>
        <v>0.33300000000000013</v>
      </c>
      <c r="B39">
        <f>(1/2*'Inputs &amp; Outputs'!$B$2*'Analytical Flight Path'!A39^2)+(Calculations!$A$4*'Analytical Flight Path'!A39)+'Inputs &amp; Outputs'!$B$5</f>
        <v>14.075943325611062</v>
      </c>
      <c r="C39">
        <f t="shared" si="0"/>
        <v>14.075943325611062</v>
      </c>
      <c r="D39">
        <f>A39*Calculations!$C$4</f>
        <v>4.6198538706110632</v>
      </c>
      <c r="E39">
        <f t="shared" si="6"/>
        <v>0.33300000000000013</v>
      </c>
      <c r="F39">
        <f t="shared" si="7"/>
        <v>14.075943325611062</v>
      </c>
      <c r="G39">
        <f t="shared" si="5"/>
        <v>4.6198538706110632</v>
      </c>
    </row>
    <row r="40" spans="1:7" x14ac:dyDescent="0.2">
      <c r="A40">
        <f>A39+'Inputs &amp; Outputs'!$B$6</f>
        <v>0.34200000000000014</v>
      </c>
      <c r="B40">
        <f>(1/2*'Inputs &amp; Outputs'!$B$2*'Analytical Flight Path'!A40^2)+(Calculations!$A$4*'Analytical Flight Path'!A40)+'Inputs &amp; Outputs'!$B$5</f>
        <v>14.171006366032982</v>
      </c>
      <c r="C40">
        <f t="shared" si="0"/>
        <v>14.171006366032982</v>
      </c>
      <c r="D40">
        <f>A40*Calculations!$C$4</f>
        <v>4.7447147860329837</v>
      </c>
      <c r="E40">
        <f t="shared" si="6"/>
        <v>0.34200000000000014</v>
      </c>
      <c r="F40">
        <f t="shared" si="7"/>
        <v>14.171006366032982</v>
      </c>
      <c r="G40">
        <f t="shared" si="5"/>
        <v>4.7447147860329837</v>
      </c>
    </row>
    <row r="41" spans="1:7" x14ac:dyDescent="0.2">
      <c r="A41">
        <f>A40+'Inputs &amp; Outputs'!$B$6</f>
        <v>0.35100000000000015</v>
      </c>
      <c r="B41">
        <f>(1/2*'Inputs &amp; Outputs'!$B$2*'Analytical Flight Path'!A41^2)+(Calculations!$A$4*'Analytical Flight Path'!A41)+'Inputs &amp; Outputs'!$B$5</f>
        <v>14.265274796454904</v>
      </c>
      <c r="C41">
        <f t="shared" si="0"/>
        <v>14.265274796454904</v>
      </c>
      <c r="D41">
        <f>A41*Calculations!$C$4</f>
        <v>4.869575701454905</v>
      </c>
      <c r="E41">
        <f t="shared" si="6"/>
        <v>0.35100000000000015</v>
      </c>
      <c r="F41">
        <f t="shared" si="7"/>
        <v>14.265274796454904</v>
      </c>
      <c r="G41">
        <f t="shared" si="5"/>
        <v>4.869575701454905</v>
      </c>
    </row>
    <row r="42" spans="1:7" x14ac:dyDescent="0.2">
      <c r="A42">
        <f>A41+'Inputs &amp; Outputs'!$B$6</f>
        <v>0.36000000000000015</v>
      </c>
      <c r="B42">
        <f>(1/2*'Inputs &amp; Outputs'!$B$2*'Analytical Flight Path'!A42^2)+(Calculations!$A$4*'Analytical Flight Path'!A42)+'Inputs &amp; Outputs'!$B$5</f>
        <v>14.358748616876824</v>
      </c>
      <c r="C42">
        <f t="shared" si="0"/>
        <v>14.358748616876824</v>
      </c>
      <c r="D42">
        <f>A42*Calculations!$C$4</f>
        <v>4.9944366168768255</v>
      </c>
      <c r="E42">
        <f t="shared" si="6"/>
        <v>0.36000000000000015</v>
      </c>
      <c r="F42">
        <f t="shared" si="7"/>
        <v>14.358748616876824</v>
      </c>
      <c r="G42">
        <f t="shared" si="5"/>
        <v>4.9944366168768255</v>
      </c>
    </row>
    <row r="43" spans="1:7" x14ac:dyDescent="0.2">
      <c r="A43">
        <f>A42+'Inputs &amp; Outputs'!$B$6</f>
        <v>0.36900000000000016</v>
      </c>
      <c r="B43">
        <f>(1/2*'Inputs &amp; Outputs'!$B$2*'Analytical Flight Path'!A43^2)+(Calculations!$A$4*'Analytical Flight Path'!A43)+'Inputs &amp; Outputs'!$B$5</f>
        <v>14.451427827298744</v>
      </c>
      <c r="C43">
        <f t="shared" si="0"/>
        <v>14.451427827298744</v>
      </c>
      <c r="D43">
        <f>A43*Calculations!$C$4</f>
        <v>5.119297532298746</v>
      </c>
      <c r="E43">
        <f t="shared" si="6"/>
        <v>0.36900000000000016</v>
      </c>
      <c r="F43">
        <f t="shared" si="7"/>
        <v>14.451427827298744</v>
      </c>
      <c r="G43">
        <f t="shared" si="5"/>
        <v>5.119297532298746</v>
      </c>
    </row>
    <row r="44" spans="1:7" x14ac:dyDescent="0.2">
      <c r="A44">
        <f>A43+'Inputs &amp; Outputs'!$B$6</f>
        <v>0.37800000000000017</v>
      </c>
      <c r="B44">
        <f>(1/2*'Inputs &amp; Outputs'!$B$2*'Analytical Flight Path'!A44^2)+(Calculations!$A$4*'Analytical Flight Path'!A44)+'Inputs &amp; Outputs'!$B$5</f>
        <v>14.543312427720664</v>
      </c>
      <c r="C44">
        <f t="shared" si="0"/>
        <v>14.543312427720664</v>
      </c>
      <c r="D44">
        <f>A44*Calculations!$C$4</f>
        <v>5.2441584477206673</v>
      </c>
      <c r="E44">
        <f t="shared" si="6"/>
        <v>0.37800000000000017</v>
      </c>
      <c r="F44">
        <f t="shared" si="7"/>
        <v>14.543312427720664</v>
      </c>
      <c r="G44">
        <f t="shared" si="5"/>
        <v>5.2441584477206673</v>
      </c>
    </row>
    <row r="45" spans="1:7" x14ac:dyDescent="0.2">
      <c r="A45">
        <f>A44+'Inputs &amp; Outputs'!$B$6</f>
        <v>0.38700000000000018</v>
      </c>
      <c r="B45">
        <f>(1/2*'Inputs &amp; Outputs'!$B$2*'Analytical Flight Path'!A45^2)+(Calculations!$A$4*'Analytical Flight Path'!A45)+'Inputs &amp; Outputs'!$B$5</f>
        <v>14.634402418142585</v>
      </c>
      <c r="C45">
        <f t="shared" si="0"/>
        <v>14.634402418142585</v>
      </c>
      <c r="D45">
        <f>A45*Calculations!$C$4</f>
        <v>5.3690193631425878</v>
      </c>
      <c r="E45">
        <f t="shared" si="6"/>
        <v>0.38700000000000018</v>
      </c>
      <c r="F45">
        <f t="shared" si="7"/>
        <v>14.634402418142585</v>
      </c>
      <c r="G45">
        <f t="shared" si="5"/>
        <v>5.3690193631425878</v>
      </c>
    </row>
    <row r="46" spans="1:7" x14ac:dyDescent="0.2">
      <c r="A46">
        <f>A45+'Inputs &amp; Outputs'!$B$6</f>
        <v>0.39600000000000019</v>
      </c>
      <c r="B46">
        <f>(1/2*'Inputs &amp; Outputs'!$B$2*'Analytical Flight Path'!A46^2)+(Calculations!$A$4*'Analytical Flight Path'!A46)+'Inputs &amp; Outputs'!$B$5</f>
        <v>14.724697798564506</v>
      </c>
      <c r="C46">
        <f t="shared" si="0"/>
        <v>14.724697798564506</v>
      </c>
      <c r="D46">
        <f>A46*Calculations!$C$4</f>
        <v>5.4938802785645082</v>
      </c>
      <c r="E46">
        <f t="shared" si="6"/>
        <v>0.39600000000000019</v>
      </c>
      <c r="F46">
        <f t="shared" si="7"/>
        <v>14.724697798564506</v>
      </c>
      <c r="G46">
        <f t="shared" si="5"/>
        <v>5.4938802785645082</v>
      </c>
    </row>
    <row r="47" spans="1:7" x14ac:dyDescent="0.2">
      <c r="A47">
        <f>A46+'Inputs &amp; Outputs'!$B$6</f>
        <v>0.40500000000000019</v>
      </c>
      <c r="B47">
        <f>(1/2*'Inputs &amp; Outputs'!$B$2*'Analytical Flight Path'!A47^2)+(Calculations!$A$4*'Analytical Flight Path'!A47)+'Inputs &amp; Outputs'!$B$5</f>
        <v>14.814198568986427</v>
      </c>
      <c r="C47">
        <f t="shared" si="0"/>
        <v>14.814198568986427</v>
      </c>
      <c r="D47">
        <f>A47*Calculations!$C$4</f>
        <v>5.6187411939864287</v>
      </c>
      <c r="E47">
        <f t="shared" si="6"/>
        <v>0.40500000000000019</v>
      </c>
      <c r="F47">
        <f t="shared" si="7"/>
        <v>14.814198568986427</v>
      </c>
      <c r="G47">
        <f t="shared" si="5"/>
        <v>5.6187411939864287</v>
      </c>
    </row>
    <row r="48" spans="1:7" x14ac:dyDescent="0.2">
      <c r="A48">
        <f>A47+'Inputs &amp; Outputs'!$B$6</f>
        <v>0.4140000000000002</v>
      </c>
      <c r="B48">
        <f>(1/2*'Inputs &amp; Outputs'!$B$2*'Analytical Flight Path'!A48^2)+(Calculations!$A$4*'Analytical Flight Path'!A48)+'Inputs &amp; Outputs'!$B$5</f>
        <v>14.902904729408348</v>
      </c>
      <c r="C48">
        <f t="shared" si="0"/>
        <v>14.902904729408348</v>
      </c>
      <c r="D48">
        <f>A48*Calculations!$C$4</f>
        <v>5.74360210940835</v>
      </c>
      <c r="E48">
        <f t="shared" si="6"/>
        <v>0.4140000000000002</v>
      </c>
      <c r="F48">
        <f t="shared" si="7"/>
        <v>14.902904729408348</v>
      </c>
      <c r="G48">
        <f t="shared" si="5"/>
        <v>5.74360210940835</v>
      </c>
    </row>
    <row r="49" spans="1:7" x14ac:dyDescent="0.2">
      <c r="A49">
        <f>A48+'Inputs &amp; Outputs'!$B$6</f>
        <v>0.42300000000000021</v>
      </c>
      <c r="B49">
        <f>(1/2*'Inputs &amp; Outputs'!$B$2*'Analytical Flight Path'!A49^2)+(Calculations!$A$4*'Analytical Flight Path'!A49)+'Inputs &amp; Outputs'!$B$5</f>
        <v>14.990816279830268</v>
      </c>
      <c r="C49">
        <f t="shared" si="0"/>
        <v>14.990816279830268</v>
      </c>
      <c r="D49">
        <f>A49*Calculations!$C$4</f>
        <v>5.8684630248302705</v>
      </c>
      <c r="E49">
        <f t="shared" si="6"/>
        <v>0.42300000000000021</v>
      </c>
      <c r="F49">
        <f t="shared" si="7"/>
        <v>14.990816279830268</v>
      </c>
      <c r="G49">
        <f t="shared" si="5"/>
        <v>5.8684630248302705</v>
      </c>
    </row>
    <row r="50" spans="1:7" x14ac:dyDescent="0.2">
      <c r="A50">
        <f>A49+'Inputs &amp; Outputs'!$B$6</f>
        <v>0.43200000000000022</v>
      </c>
      <c r="B50">
        <f>(1/2*'Inputs &amp; Outputs'!$B$2*'Analytical Flight Path'!A50^2)+(Calculations!$A$4*'Analytical Flight Path'!A50)+'Inputs &amp; Outputs'!$B$5</f>
        <v>15.077933220252188</v>
      </c>
      <c r="C50">
        <f t="shared" si="0"/>
        <v>15.077933220252188</v>
      </c>
      <c r="D50">
        <f>A50*Calculations!$C$4</f>
        <v>5.993323940252191</v>
      </c>
      <c r="E50">
        <f t="shared" si="6"/>
        <v>0.43200000000000022</v>
      </c>
      <c r="F50">
        <f t="shared" si="7"/>
        <v>15.077933220252188</v>
      </c>
      <c r="G50">
        <f t="shared" si="5"/>
        <v>5.993323940252191</v>
      </c>
    </row>
    <row r="51" spans="1:7" x14ac:dyDescent="0.2">
      <c r="A51">
        <f>A50+'Inputs &amp; Outputs'!$B$6</f>
        <v>0.44100000000000023</v>
      </c>
      <c r="B51">
        <f>(1/2*'Inputs &amp; Outputs'!$B$2*'Analytical Flight Path'!A51^2)+(Calculations!$A$4*'Analytical Flight Path'!A51)+'Inputs &amp; Outputs'!$B$5</f>
        <v>15.16425555067411</v>
      </c>
      <c r="C51">
        <f t="shared" si="0"/>
        <v>15.16425555067411</v>
      </c>
      <c r="D51">
        <f>A51*Calculations!$C$4</f>
        <v>6.1181848556741114</v>
      </c>
      <c r="E51">
        <f t="shared" si="6"/>
        <v>0.44100000000000023</v>
      </c>
      <c r="F51">
        <f t="shared" si="7"/>
        <v>15.16425555067411</v>
      </c>
      <c r="G51">
        <f t="shared" si="5"/>
        <v>6.1181848556741114</v>
      </c>
    </row>
    <row r="52" spans="1:7" x14ac:dyDescent="0.2">
      <c r="A52">
        <f>A51+'Inputs &amp; Outputs'!$B$6</f>
        <v>0.45000000000000023</v>
      </c>
      <c r="B52">
        <f>(1/2*'Inputs &amp; Outputs'!$B$2*'Analytical Flight Path'!A52^2)+(Calculations!$A$4*'Analytical Flight Path'!A52)+'Inputs &amp; Outputs'!$B$5</f>
        <v>15.24978327109603</v>
      </c>
      <c r="C52">
        <f t="shared" si="0"/>
        <v>15.24978327109603</v>
      </c>
      <c r="D52">
        <f>A52*Calculations!$C$4</f>
        <v>6.2430457710960328</v>
      </c>
      <c r="E52">
        <f t="shared" si="6"/>
        <v>0.45000000000000023</v>
      </c>
      <c r="F52">
        <f t="shared" si="7"/>
        <v>15.24978327109603</v>
      </c>
      <c r="G52">
        <f t="shared" si="5"/>
        <v>6.2430457710960328</v>
      </c>
    </row>
    <row r="53" spans="1:7" x14ac:dyDescent="0.2">
      <c r="A53">
        <f>A52+'Inputs &amp; Outputs'!$B$6</f>
        <v>0.45900000000000024</v>
      </c>
      <c r="B53">
        <f>(1/2*'Inputs &amp; Outputs'!$B$2*'Analytical Flight Path'!A53^2)+(Calculations!$A$4*'Analytical Flight Path'!A53)+'Inputs &amp; Outputs'!$B$5</f>
        <v>15.33451638151795</v>
      </c>
      <c r="C53">
        <f t="shared" si="0"/>
        <v>15.33451638151795</v>
      </c>
      <c r="D53">
        <f>A53*Calculations!$C$4</f>
        <v>6.3679066865179532</v>
      </c>
      <c r="E53">
        <f t="shared" si="6"/>
        <v>0.45900000000000024</v>
      </c>
      <c r="F53">
        <f t="shared" si="7"/>
        <v>15.33451638151795</v>
      </c>
      <c r="G53">
        <f t="shared" si="5"/>
        <v>6.3679066865179532</v>
      </c>
    </row>
    <row r="54" spans="1:7" x14ac:dyDescent="0.2">
      <c r="A54">
        <f>A53+'Inputs &amp; Outputs'!$B$6</f>
        <v>0.46800000000000025</v>
      </c>
      <c r="B54">
        <f>(1/2*'Inputs &amp; Outputs'!$B$2*'Analytical Flight Path'!A54^2)+(Calculations!$A$4*'Analytical Flight Path'!A54)+'Inputs &amp; Outputs'!$B$5</f>
        <v>15.418454881939871</v>
      </c>
      <c r="C54">
        <f t="shared" si="0"/>
        <v>15.418454881939871</v>
      </c>
      <c r="D54">
        <f>A54*Calculations!$C$4</f>
        <v>6.4927676019398737</v>
      </c>
      <c r="E54">
        <f t="shared" si="6"/>
        <v>0.46800000000000025</v>
      </c>
      <c r="F54">
        <f t="shared" si="7"/>
        <v>15.418454881939871</v>
      </c>
      <c r="G54">
        <f t="shared" si="5"/>
        <v>6.4927676019398737</v>
      </c>
    </row>
    <row r="55" spans="1:7" x14ac:dyDescent="0.2">
      <c r="A55">
        <f>A54+'Inputs &amp; Outputs'!$B$6</f>
        <v>0.47700000000000026</v>
      </c>
      <c r="B55">
        <f>(1/2*'Inputs &amp; Outputs'!$B$2*'Analytical Flight Path'!A55^2)+(Calculations!$A$4*'Analytical Flight Path'!A55)+'Inputs &amp; Outputs'!$B$5</f>
        <v>15.501598772361792</v>
      </c>
      <c r="C55">
        <f t="shared" si="0"/>
        <v>15.501598772361792</v>
      </c>
      <c r="D55">
        <f>A55*Calculations!$C$4</f>
        <v>6.6176285173617941</v>
      </c>
      <c r="E55">
        <f t="shared" si="6"/>
        <v>0.47700000000000026</v>
      </c>
      <c r="F55">
        <f t="shared" si="7"/>
        <v>15.501598772361792</v>
      </c>
      <c r="G55">
        <f t="shared" si="5"/>
        <v>6.6176285173617941</v>
      </c>
    </row>
    <row r="56" spans="1:7" x14ac:dyDescent="0.2">
      <c r="A56">
        <f>A55+'Inputs &amp; Outputs'!$B$6</f>
        <v>0.48600000000000027</v>
      </c>
      <c r="B56">
        <f>(1/2*'Inputs &amp; Outputs'!$B$2*'Analytical Flight Path'!A56^2)+(Calculations!$A$4*'Analytical Flight Path'!A56)+'Inputs &amp; Outputs'!$B$5</f>
        <v>15.583948052783713</v>
      </c>
      <c r="C56">
        <f t="shared" si="0"/>
        <v>15.583948052783713</v>
      </c>
      <c r="D56">
        <f>A56*Calculations!$C$4</f>
        <v>6.7424894327837155</v>
      </c>
      <c r="E56">
        <f t="shared" si="6"/>
        <v>0.48600000000000027</v>
      </c>
      <c r="F56">
        <f t="shared" si="7"/>
        <v>15.583948052783713</v>
      </c>
      <c r="G56">
        <f t="shared" si="5"/>
        <v>6.7424894327837155</v>
      </c>
    </row>
    <row r="57" spans="1:7" x14ac:dyDescent="0.2">
      <c r="A57">
        <f>A56+'Inputs &amp; Outputs'!$B$6</f>
        <v>0.49500000000000027</v>
      </c>
      <c r="B57">
        <f>(1/2*'Inputs &amp; Outputs'!$B$2*'Analytical Flight Path'!A57^2)+(Calculations!$A$4*'Analytical Flight Path'!A57)+'Inputs &amp; Outputs'!$B$5</f>
        <v>15.665502723205632</v>
      </c>
      <c r="C57">
        <f t="shared" si="0"/>
        <v>15.665502723205632</v>
      </c>
      <c r="D57">
        <f>A57*Calculations!$C$4</f>
        <v>6.8673503482056359</v>
      </c>
      <c r="E57">
        <f t="shared" si="6"/>
        <v>0.49500000000000027</v>
      </c>
      <c r="F57">
        <f t="shared" si="7"/>
        <v>15.665502723205632</v>
      </c>
      <c r="G57">
        <f t="shared" si="5"/>
        <v>6.8673503482056359</v>
      </c>
    </row>
    <row r="58" spans="1:7" x14ac:dyDescent="0.2">
      <c r="A58">
        <f>A57+'Inputs &amp; Outputs'!$B$6</f>
        <v>0.50400000000000023</v>
      </c>
      <c r="B58">
        <f>(1/2*'Inputs &amp; Outputs'!$B$2*'Analytical Flight Path'!A58^2)+(Calculations!$A$4*'Analytical Flight Path'!A58)+'Inputs &amp; Outputs'!$B$5</f>
        <v>15.746262783627552</v>
      </c>
      <c r="C58">
        <f t="shared" si="0"/>
        <v>15.746262783627552</v>
      </c>
      <c r="D58">
        <f>A58*Calculations!$C$4</f>
        <v>6.9922112636275555</v>
      </c>
      <c r="E58">
        <f t="shared" si="6"/>
        <v>0.50400000000000023</v>
      </c>
      <c r="F58">
        <f t="shared" si="7"/>
        <v>15.746262783627552</v>
      </c>
      <c r="G58">
        <f t="shared" si="5"/>
        <v>6.9922112636275555</v>
      </c>
    </row>
    <row r="59" spans="1:7" x14ac:dyDescent="0.2">
      <c r="A59">
        <f>A58+'Inputs &amp; Outputs'!$B$6</f>
        <v>0.51300000000000023</v>
      </c>
      <c r="B59">
        <f>(1/2*'Inputs &amp; Outputs'!$B$2*'Analytical Flight Path'!A59^2)+(Calculations!$A$4*'Analytical Flight Path'!A59)+'Inputs &amp; Outputs'!$B$5</f>
        <v>15.826228234049474</v>
      </c>
      <c r="C59">
        <f t="shared" si="0"/>
        <v>15.826228234049474</v>
      </c>
      <c r="D59">
        <f>A59*Calculations!$C$4</f>
        <v>7.1170721790494769</v>
      </c>
      <c r="E59">
        <f t="shared" si="6"/>
        <v>0.51300000000000023</v>
      </c>
      <c r="F59">
        <f t="shared" si="7"/>
        <v>15.826228234049474</v>
      </c>
      <c r="G59">
        <f t="shared" si="5"/>
        <v>7.1170721790494769</v>
      </c>
    </row>
    <row r="60" spans="1:7" x14ac:dyDescent="0.2">
      <c r="A60">
        <f>A59+'Inputs &amp; Outputs'!$B$6</f>
        <v>0.52200000000000024</v>
      </c>
      <c r="B60">
        <f>(1/2*'Inputs &amp; Outputs'!$B$2*'Analytical Flight Path'!A60^2)+(Calculations!$A$4*'Analytical Flight Path'!A60)+'Inputs &amp; Outputs'!$B$5</f>
        <v>15.905399074471394</v>
      </c>
      <c r="C60">
        <f t="shared" si="0"/>
        <v>15.905399074471394</v>
      </c>
      <c r="D60">
        <f>A60*Calculations!$C$4</f>
        <v>7.2419330944713973</v>
      </c>
      <c r="E60">
        <f t="shared" si="6"/>
        <v>0.52200000000000024</v>
      </c>
      <c r="F60">
        <f t="shared" si="7"/>
        <v>15.905399074471394</v>
      </c>
      <c r="G60">
        <f t="shared" si="5"/>
        <v>7.2419330944713973</v>
      </c>
    </row>
    <row r="61" spans="1:7" x14ac:dyDescent="0.2">
      <c r="A61">
        <f>A60+'Inputs &amp; Outputs'!$B$6</f>
        <v>0.53100000000000025</v>
      </c>
      <c r="B61">
        <f>(1/2*'Inputs &amp; Outputs'!$B$2*'Analytical Flight Path'!A61^2)+(Calculations!$A$4*'Analytical Flight Path'!A61)+'Inputs &amp; Outputs'!$B$5</f>
        <v>15.983775304893314</v>
      </c>
      <c r="C61">
        <f t="shared" si="0"/>
        <v>15.983775304893314</v>
      </c>
      <c r="D61">
        <f>A61*Calculations!$C$4</f>
        <v>7.3667940098933178</v>
      </c>
      <c r="E61">
        <f t="shared" si="6"/>
        <v>0.53100000000000025</v>
      </c>
      <c r="F61">
        <f t="shared" si="7"/>
        <v>15.983775304893314</v>
      </c>
      <c r="G61">
        <f t="shared" si="5"/>
        <v>7.3667940098933178</v>
      </c>
    </row>
    <row r="62" spans="1:7" x14ac:dyDescent="0.2">
      <c r="A62">
        <f>A61+'Inputs &amp; Outputs'!$B$6</f>
        <v>0.54000000000000026</v>
      </c>
      <c r="B62">
        <f>(1/2*'Inputs &amp; Outputs'!$B$2*'Analytical Flight Path'!A62^2)+(Calculations!$A$4*'Analytical Flight Path'!A62)+'Inputs &amp; Outputs'!$B$5</f>
        <v>16.061356925315234</v>
      </c>
      <c r="C62">
        <f t="shared" si="0"/>
        <v>16.061356925315234</v>
      </c>
      <c r="D62">
        <f>A62*Calculations!$C$4</f>
        <v>7.4916549253152382</v>
      </c>
      <c r="E62">
        <f t="shared" si="6"/>
        <v>0.54000000000000026</v>
      </c>
      <c r="F62">
        <f t="shared" si="7"/>
        <v>16.061356925315234</v>
      </c>
      <c r="G62">
        <f t="shared" si="5"/>
        <v>7.4916549253152382</v>
      </c>
    </row>
    <row r="63" spans="1:7" x14ac:dyDescent="0.2">
      <c r="A63">
        <f>A62+'Inputs &amp; Outputs'!$B$6</f>
        <v>0.54900000000000027</v>
      </c>
      <c r="B63">
        <f>(1/2*'Inputs &amp; Outputs'!$B$2*'Analytical Flight Path'!A63^2)+(Calculations!$A$4*'Analytical Flight Path'!A63)+'Inputs &amp; Outputs'!$B$5</f>
        <v>16.138143935737155</v>
      </c>
      <c r="C63">
        <f t="shared" si="0"/>
        <v>16.138143935737155</v>
      </c>
      <c r="D63">
        <f>A63*Calculations!$C$4</f>
        <v>7.6165158407371596</v>
      </c>
      <c r="E63">
        <f t="shared" si="6"/>
        <v>0.54900000000000027</v>
      </c>
      <c r="F63">
        <f t="shared" si="7"/>
        <v>16.138143935737155</v>
      </c>
      <c r="G63">
        <f t="shared" si="5"/>
        <v>7.6165158407371596</v>
      </c>
    </row>
    <row r="64" spans="1:7" x14ac:dyDescent="0.2">
      <c r="A64">
        <f>A63+'Inputs &amp; Outputs'!$B$6</f>
        <v>0.55800000000000027</v>
      </c>
      <c r="B64">
        <f>(1/2*'Inputs &amp; Outputs'!$B$2*'Analytical Flight Path'!A64^2)+(Calculations!$A$4*'Analytical Flight Path'!A64)+'Inputs &amp; Outputs'!$B$5</f>
        <v>16.214136336159076</v>
      </c>
      <c r="C64">
        <f t="shared" si="0"/>
        <v>16.214136336159076</v>
      </c>
      <c r="D64">
        <f>A64*Calculations!$C$4</f>
        <v>7.7413767561590801</v>
      </c>
      <c r="E64">
        <f t="shared" si="6"/>
        <v>0.55800000000000027</v>
      </c>
      <c r="F64">
        <f t="shared" si="7"/>
        <v>16.214136336159076</v>
      </c>
      <c r="G64">
        <f t="shared" si="5"/>
        <v>7.7413767561590801</v>
      </c>
    </row>
    <row r="65" spans="1:7" x14ac:dyDescent="0.2">
      <c r="A65">
        <f>A64+'Inputs &amp; Outputs'!$B$6</f>
        <v>0.56700000000000028</v>
      </c>
      <c r="B65">
        <f>(1/2*'Inputs &amp; Outputs'!$B$2*'Analytical Flight Path'!A65^2)+(Calculations!$A$4*'Analytical Flight Path'!A65)+'Inputs &amp; Outputs'!$B$5</f>
        <v>16.289334126580997</v>
      </c>
      <c r="C65">
        <f t="shared" si="0"/>
        <v>16.289334126580997</v>
      </c>
      <c r="D65">
        <f>A65*Calculations!$C$4</f>
        <v>7.8662376715810005</v>
      </c>
      <c r="E65">
        <f t="shared" si="6"/>
        <v>0.56700000000000028</v>
      </c>
      <c r="F65">
        <f t="shared" si="7"/>
        <v>16.289334126580997</v>
      </c>
      <c r="G65">
        <f t="shared" si="5"/>
        <v>7.8662376715810005</v>
      </c>
    </row>
    <row r="66" spans="1:7" x14ac:dyDescent="0.2">
      <c r="A66">
        <f>A65+'Inputs &amp; Outputs'!$B$6</f>
        <v>0.57600000000000029</v>
      </c>
      <c r="B66">
        <f>(1/2*'Inputs &amp; Outputs'!$B$2*'Analytical Flight Path'!A66^2)+(Calculations!$A$4*'Analytical Flight Path'!A66)+'Inputs &amp; Outputs'!$B$5</f>
        <v>16.363737307002918</v>
      </c>
      <c r="C66">
        <f t="shared" si="0"/>
        <v>16.363737307002918</v>
      </c>
      <c r="D66">
        <f>A66*Calculations!$C$4</f>
        <v>7.991098587002921</v>
      </c>
      <c r="E66">
        <f t="shared" si="6"/>
        <v>0.57600000000000029</v>
      </c>
      <c r="F66">
        <f t="shared" si="7"/>
        <v>16.363737307002918</v>
      </c>
      <c r="G66">
        <f t="shared" si="5"/>
        <v>7.991098587002921</v>
      </c>
    </row>
    <row r="67" spans="1:7" x14ac:dyDescent="0.2">
      <c r="A67">
        <f>A66+'Inputs &amp; Outputs'!$B$6</f>
        <v>0.5850000000000003</v>
      </c>
      <c r="B67">
        <f>(1/2*'Inputs &amp; Outputs'!$B$2*'Analytical Flight Path'!A67^2)+(Calculations!$A$4*'Analytical Flight Path'!A67)+'Inputs &amp; Outputs'!$B$5</f>
        <v>16.437345877424839</v>
      </c>
      <c r="C67">
        <f t="shared" ref="C67:C130" si="8">IF(B67&gt;0,B67,0)</f>
        <v>16.437345877424839</v>
      </c>
      <c r="D67">
        <f>A67*Calculations!$C$4</f>
        <v>8.1159595024248414</v>
      </c>
      <c r="E67">
        <f t="shared" si="6"/>
        <v>0.5850000000000003</v>
      </c>
      <c r="F67">
        <f t="shared" si="7"/>
        <v>16.437345877424839</v>
      </c>
      <c r="G67">
        <f t="shared" si="5"/>
        <v>8.1159595024248414</v>
      </c>
    </row>
    <row r="68" spans="1:7" x14ac:dyDescent="0.2">
      <c r="A68">
        <f>A67+'Inputs &amp; Outputs'!$B$6</f>
        <v>0.59400000000000031</v>
      </c>
      <c r="B68">
        <f>(1/2*'Inputs &amp; Outputs'!$B$2*'Analytical Flight Path'!A68^2)+(Calculations!$A$4*'Analytical Flight Path'!A68)+'Inputs &amp; Outputs'!$B$5</f>
        <v>16.510159837846757</v>
      </c>
      <c r="C68">
        <f t="shared" si="8"/>
        <v>16.510159837846757</v>
      </c>
      <c r="D68">
        <f>A68*Calculations!$C$4</f>
        <v>8.2408204178467628</v>
      </c>
      <c r="E68">
        <f t="shared" si="6"/>
        <v>0.59400000000000031</v>
      </c>
      <c r="F68">
        <f t="shared" si="7"/>
        <v>16.510159837846757</v>
      </c>
      <c r="G68">
        <f t="shared" si="5"/>
        <v>8.2408204178467628</v>
      </c>
    </row>
    <row r="69" spans="1:7" x14ac:dyDescent="0.2">
      <c r="A69">
        <f>A68+'Inputs &amp; Outputs'!$B$6</f>
        <v>0.60300000000000031</v>
      </c>
      <c r="B69">
        <f>(1/2*'Inputs &amp; Outputs'!$B$2*'Analytical Flight Path'!A69^2)+(Calculations!$A$4*'Analytical Flight Path'!A69)+'Inputs &amp; Outputs'!$B$5</f>
        <v>16.582179188268679</v>
      </c>
      <c r="C69">
        <f t="shared" si="8"/>
        <v>16.582179188268679</v>
      </c>
      <c r="D69">
        <f>A69*Calculations!$C$4</f>
        <v>8.3656813332686841</v>
      </c>
      <c r="E69">
        <f t="shared" si="6"/>
        <v>0.60300000000000031</v>
      </c>
      <c r="F69">
        <f t="shared" si="7"/>
        <v>16.582179188268679</v>
      </c>
      <c r="G69">
        <f t="shared" si="5"/>
        <v>8.3656813332686841</v>
      </c>
    </row>
    <row r="70" spans="1:7" x14ac:dyDescent="0.2">
      <c r="A70">
        <f>A69+'Inputs &amp; Outputs'!$B$6</f>
        <v>0.61200000000000032</v>
      </c>
      <c r="B70">
        <f>(1/2*'Inputs &amp; Outputs'!$B$2*'Analytical Flight Path'!A70^2)+(Calculations!$A$4*'Analytical Flight Path'!A70)+'Inputs &amp; Outputs'!$B$5</f>
        <v>16.653403928690601</v>
      </c>
      <c r="C70">
        <f t="shared" si="8"/>
        <v>16.653403928690601</v>
      </c>
      <c r="D70">
        <f>A70*Calculations!$C$4</f>
        <v>8.4905422486906037</v>
      </c>
      <c r="E70">
        <f t="shared" si="6"/>
        <v>0.61200000000000032</v>
      </c>
      <c r="F70">
        <f t="shared" si="7"/>
        <v>16.653403928690601</v>
      </c>
      <c r="G70">
        <f t="shared" ref="G70:G133" si="9">IF(SUM(C67:C69)=0,NA(),D70)</f>
        <v>8.4905422486906037</v>
      </c>
    </row>
    <row r="71" spans="1:7" x14ac:dyDescent="0.2">
      <c r="A71">
        <f>A70+'Inputs &amp; Outputs'!$B$6</f>
        <v>0.62100000000000033</v>
      </c>
      <c r="B71">
        <f>(1/2*'Inputs &amp; Outputs'!$B$2*'Analytical Flight Path'!A71^2)+(Calculations!$A$4*'Analytical Flight Path'!A71)+'Inputs &amp; Outputs'!$B$5</f>
        <v>16.723834059112519</v>
      </c>
      <c r="C71">
        <f t="shared" si="8"/>
        <v>16.723834059112519</v>
      </c>
      <c r="D71">
        <f>A71*Calculations!$C$4</f>
        <v>8.615403164112525</v>
      </c>
      <c r="E71">
        <f t="shared" si="6"/>
        <v>0.62100000000000033</v>
      </c>
      <c r="F71">
        <f t="shared" si="7"/>
        <v>16.723834059112519</v>
      </c>
      <c r="G71">
        <f t="shared" si="9"/>
        <v>8.615403164112525</v>
      </c>
    </row>
    <row r="72" spans="1:7" x14ac:dyDescent="0.2">
      <c r="A72">
        <f>A71+'Inputs &amp; Outputs'!$B$6</f>
        <v>0.63000000000000034</v>
      </c>
      <c r="B72">
        <f>(1/2*'Inputs &amp; Outputs'!$B$2*'Analytical Flight Path'!A72^2)+(Calculations!$A$4*'Analytical Flight Path'!A72)+'Inputs &amp; Outputs'!$B$5</f>
        <v>16.793469579534442</v>
      </c>
      <c r="C72">
        <f t="shared" si="8"/>
        <v>16.793469579534442</v>
      </c>
      <c r="D72">
        <f>A72*Calculations!$C$4</f>
        <v>8.7402640795344464</v>
      </c>
      <c r="E72">
        <f t="shared" si="6"/>
        <v>0.63000000000000034</v>
      </c>
      <c r="F72">
        <f t="shared" si="7"/>
        <v>16.793469579534442</v>
      </c>
      <c r="G72">
        <f t="shared" si="9"/>
        <v>8.7402640795344464</v>
      </c>
    </row>
    <row r="73" spans="1:7" x14ac:dyDescent="0.2">
      <c r="A73">
        <f>A72+'Inputs &amp; Outputs'!$B$6</f>
        <v>0.63900000000000035</v>
      </c>
      <c r="B73">
        <f>(1/2*'Inputs &amp; Outputs'!$B$2*'Analytical Flight Path'!A73^2)+(Calculations!$A$4*'Analytical Flight Path'!A73)+'Inputs &amp; Outputs'!$B$5</f>
        <v>16.862310489956364</v>
      </c>
      <c r="C73">
        <f t="shared" si="8"/>
        <v>16.862310489956364</v>
      </c>
      <c r="D73">
        <f>A73*Calculations!$C$4</f>
        <v>8.865124994956366</v>
      </c>
      <c r="E73">
        <f t="shared" si="6"/>
        <v>0.63900000000000035</v>
      </c>
      <c r="F73">
        <f t="shared" si="7"/>
        <v>16.862310489956364</v>
      </c>
      <c r="G73">
        <f t="shared" si="9"/>
        <v>8.865124994956366</v>
      </c>
    </row>
    <row r="74" spans="1:7" x14ac:dyDescent="0.2">
      <c r="A74">
        <f>A73+'Inputs &amp; Outputs'!$B$6</f>
        <v>0.64800000000000035</v>
      </c>
      <c r="B74">
        <f>(1/2*'Inputs &amp; Outputs'!$B$2*'Analytical Flight Path'!A74^2)+(Calculations!$A$4*'Analytical Flight Path'!A74)+'Inputs &amp; Outputs'!$B$5</f>
        <v>16.930356790378283</v>
      </c>
      <c r="C74">
        <f t="shared" si="8"/>
        <v>16.930356790378283</v>
      </c>
      <c r="D74">
        <f>A74*Calculations!$C$4</f>
        <v>8.9899859103782873</v>
      </c>
      <c r="E74">
        <f t="shared" si="6"/>
        <v>0.64800000000000035</v>
      </c>
      <c r="F74">
        <f t="shared" si="7"/>
        <v>16.930356790378283</v>
      </c>
      <c r="G74">
        <f t="shared" si="9"/>
        <v>8.9899859103782873</v>
      </c>
    </row>
    <row r="75" spans="1:7" x14ac:dyDescent="0.2">
      <c r="A75">
        <f>A74+'Inputs &amp; Outputs'!$B$6</f>
        <v>0.65700000000000036</v>
      </c>
      <c r="B75">
        <f>(1/2*'Inputs &amp; Outputs'!$B$2*'Analytical Flight Path'!A75^2)+(Calculations!$A$4*'Analytical Flight Path'!A75)+'Inputs &amp; Outputs'!$B$5</f>
        <v>16.997608480800203</v>
      </c>
      <c r="C75">
        <f t="shared" si="8"/>
        <v>16.997608480800203</v>
      </c>
      <c r="D75">
        <f>A75*Calculations!$C$4</f>
        <v>9.1148468258002069</v>
      </c>
      <c r="E75">
        <f t="shared" si="6"/>
        <v>0.65700000000000036</v>
      </c>
      <c r="F75">
        <f t="shared" si="7"/>
        <v>16.997608480800203</v>
      </c>
      <c r="G75">
        <f t="shared" si="9"/>
        <v>9.1148468258002069</v>
      </c>
    </row>
    <row r="76" spans="1:7" x14ac:dyDescent="0.2">
      <c r="A76">
        <f>A75+'Inputs &amp; Outputs'!$B$6</f>
        <v>0.66600000000000037</v>
      </c>
      <c r="B76">
        <f>(1/2*'Inputs &amp; Outputs'!$B$2*'Analytical Flight Path'!A76^2)+(Calculations!$A$4*'Analytical Flight Path'!A76)+'Inputs &amp; Outputs'!$B$5</f>
        <v>17.064065561222122</v>
      </c>
      <c r="C76">
        <f t="shared" si="8"/>
        <v>17.064065561222122</v>
      </c>
      <c r="D76">
        <f>A76*Calculations!$C$4</f>
        <v>9.2397077412221282</v>
      </c>
      <c r="E76">
        <f t="shared" si="6"/>
        <v>0.66600000000000037</v>
      </c>
      <c r="F76">
        <f t="shared" si="7"/>
        <v>17.064065561222122</v>
      </c>
      <c r="G76">
        <f t="shared" si="9"/>
        <v>9.2397077412221282</v>
      </c>
    </row>
    <row r="77" spans="1:7" x14ac:dyDescent="0.2">
      <c r="A77">
        <f>A76+'Inputs &amp; Outputs'!$B$6</f>
        <v>0.67500000000000038</v>
      </c>
      <c r="B77">
        <f>(1/2*'Inputs &amp; Outputs'!$B$2*'Analytical Flight Path'!A77^2)+(Calculations!$A$4*'Analytical Flight Path'!A77)+'Inputs &amp; Outputs'!$B$5</f>
        <v>17.129728031644042</v>
      </c>
      <c r="C77">
        <f t="shared" si="8"/>
        <v>17.129728031644042</v>
      </c>
      <c r="D77">
        <f>A77*Calculations!$C$4</f>
        <v>9.3645686566440496</v>
      </c>
      <c r="E77">
        <f t="shared" si="6"/>
        <v>0.67500000000000038</v>
      </c>
      <c r="F77">
        <f t="shared" si="7"/>
        <v>17.129728031644042</v>
      </c>
      <c r="G77">
        <f t="shared" si="9"/>
        <v>9.3645686566440496</v>
      </c>
    </row>
    <row r="78" spans="1:7" x14ac:dyDescent="0.2">
      <c r="A78">
        <f>A77+'Inputs &amp; Outputs'!$B$6</f>
        <v>0.68400000000000039</v>
      </c>
      <c r="B78">
        <f>(1/2*'Inputs &amp; Outputs'!$B$2*'Analytical Flight Path'!A78^2)+(Calculations!$A$4*'Analytical Flight Path'!A78)+'Inputs &amp; Outputs'!$B$5</f>
        <v>17.194595892065966</v>
      </c>
      <c r="C78">
        <f t="shared" si="8"/>
        <v>17.194595892065966</v>
      </c>
      <c r="D78">
        <f>A78*Calculations!$C$4</f>
        <v>9.4894295720659692</v>
      </c>
      <c r="E78">
        <f t="shared" si="6"/>
        <v>0.68400000000000039</v>
      </c>
      <c r="F78">
        <f t="shared" si="7"/>
        <v>17.194595892065966</v>
      </c>
      <c r="G78">
        <f t="shared" si="9"/>
        <v>9.4894295720659692</v>
      </c>
    </row>
    <row r="79" spans="1:7" x14ac:dyDescent="0.2">
      <c r="A79">
        <f>A78+'Inputs &amp; Outputs'!$B$6</f>
        <v>0.69300000000000039</v>
      </c>
      <c r="B79">
        <f>(1/2*'Inputs &amp; Outputs'!$B$2*'Analytical Flight Path'!A79^2)+(Calculations!$A$4*'Analytical Flight Path'!A79)+'Inputs &amp; Outputs'!$B$5</f>
        <v>17.258669142487886</v>
      </c>
      <c r="C79">
        <f t="shared" si="8"/>
        <v>17.258669142487886</v>
      </c>
      <c r="D79">
        <f>A79*Calculations!$C$4</f>
        <v>9.6142904874878905</v>
      </c>
      <c r="E79">
        <f t="shared" si="6"/>
        <v>0.69300000000000039</v>
      </c>
      <c r="F79">
        <f t="shared" si="7"/>
        <v>17.258669142487886</v>
      </c>
      <c r="G79">
        <f t="shared" si="9"/>
        <v>9.6142904874878905</v>
      </c>
    </row>
    <row r="80" spans="1:7" x14ac:dyDescent="0.2">
      <c r="A80">
        <f>A79+'Inputs &amp; Outputs'!$B$6</f>
        <v>0.7020000000000004</v>
      </c>
      <c r="B80">
        <f>(1/2*'Inputs &amp; Outputs'!$B$2*'Analytical Flight Path'!A80^2)+(Calculations!$A$4*'Analytical Flight Path'!A80)+'Inputs &amp; Outputs'!$B$5</f>
        <v>17.321947782909806</v>
      </c>
      <c r="C80">
        <f t="shared" si="8"/>
        <v>17.321947782909806</v>
      </c>
      <c r="D80">
        <f>A80*Calculations!$C$4</f>
        <v>9.7391514029098118</v>
      </c>
      <c r="E80">
        <f t="shared" si="6"/>
        <v>0.7020000000000004</v>
      </c>
      <c r="F80">
        <f t="shared" si="7"/>
        <v>17.321947782909806</v>
      </c>
      <c r="G80">
        <f t="shared" si="9"/>
        <v>9.7391514029098118</v>
      </c>
    </row>
    <row r="81" spans="1:7" x14ac:dyDescent="0.2">
      <c r="A81">
        <f>A80+'Inputs &amp; Outputs'!$B$6</f>
        <v>0.71100000000000041</v>
      </c>
      <c r="B81">
        <f>(1/2*'Inputs &amp; Outputs'!$B$2*'Analytical Flight Path'!A81^2)+(Calculations!$A$4*'Analytical Flight Path'!A81)+'Inputs &amp; Outputs'!$B$5</f>
        <v>17.384431813331727</v>
      </c>
      <c r="C81">
        <f t="shared" si="8"/>
        <v>17.384431813331727</v>
      </c>
      <c r="D81">
        <f>A81*Calculations!$C$4</f>
        <v>9.8640123183317314</v>
      </c>
      <c r="E81">
        <f t="shared" si="6"/>
        <v>0.71100000000000041</v>
      </c>
      <c r="F81">
        <f t="shared" si="7"/>
        <v>17.384431813331727</v>
      </c>
      <c r="G81">
        <f t="shared" si="9"/>
        <v>9.8640123183317314</v>
      </c>
    </row>
    <row r="82" spans="1:7" x14ac:dyDescent="0.2">
      <c r="A82">
        <f>A81+'Inputs &amp; Outputs'!$B$6</f>
        <v>0.72000000000000042</v>
      </c>
      <c r="B82">
        <f>(1/2*'Inputs &amp; Outputs'!$B$2*'Analytical Flight Path'!A82^2)+(Calculations!$A$4*'Analytical Flight Path'!A82)+'Inputs &amp; Outputs'!$B$5</f>
        <v>17.446121233753644</v>
      </c>
      <c r="C82">
        <f t="shared" si="8"/>
        <v>17.446121233753644</v>
      </c>
      <c r="D82">
        <f>A82*Calculations!$C$4</f>
        <v>9.9888732337536528</v>
      </c>
      <c r="E82">
        <f t="shared" si="6"/>
        <v>0.72000000000000042</v>
      </c>
      <c r="F82">
        <f t="shared" si="7"/>
        <v>17.446121233753644</v>
      </c>
      <c r="G82">
        <f t="shared" si="9"/>
        <v>9.9888732337536528</v>
      </c>
    </row>
    <row r="83" spans="1:7" x14ac:dyDescent="0.2">
      <c r="A83">
        <f>A82+'Inputs &amp; Outputs'!$B$6</f>
        <v>0.72900000000000043</v>
      </c>
      <c r="B83">
        <f>(1/2*'Inputs &amp; Outputs'!$B$2*'Analytical Flight Path'!A83^2)+(Calculations!$A$4*'Analytical Flight Path'!A83)+'Inputs &amp; Outputs'!$B$5</f>
        <v>17.507016044175568</v>
      </c>
      <c r="C83">
        <f t="shared" si="8"/>
        <v>17.507016044175568</v>
      </c>
      <c r="D83">
        <f>A83*Calculations!$C$4</f>
        <v>10.113734149175572</v>
      </c>
      <c r="E83">
        <f t="shared" si="6"/>
        <v>0.72900000000000043</v>
      </c>
      <c r="F83">
        <f t="shared" si="7"/>
        <v>17.507016044175568</v>
      </c>
      <c r="G83">
        <f t="shared" si="9"/>
        <v>10.113734149175572</v>
      </c>
    </row>
    <row r="84" spans="1:7" x14ac:dyDescent="0.2">
      <c r="A84">
        <f>A83+'Inputs &amp; Outputs'!$B$6</f>
        <v>0.73800000000000043</v>
      </c>
      <c r="B84">
        <f>(1/2*'Inputs &amp; Outputs'!$B$2*'Analytical Flight Path'!A84^2)+(Calculations!$A$4*'Analytical Flight Path'!A84)+'Inputs &amp; Outputs'!$B$5</f>
        <v>17.567116244597489</v>
      </c>
      <c r="C84">
        <f t="shared" si="8"/>
        <v>17.567116244597489</v>
      </c>
      <c r="D84">
        <f>A84*Calculations!$C$4</f>
        <v>10.238595064597494</v>
      </c>
      <c r="E84">
        <f t="shared" si="6"/>
        <v>0.73800000000000043</v>
      </c>
      <c r="F84">
        <f t="shared" si="7"/>
        <v>17.567116244597489</v>
      </c>
      <c r="G84">
        <f t="shared" si="9"/>
        <v>10.238595064597494</v>
      </c>
    </row>
    <row r="85" spans="1:7" x14ac:dyDescent="0.2">
      <c r="A85">
        <f>A84+'Inputs &amp; Outputs'!$B$6</f>
        <v>0.74700000000000044</v>
      </c>
      <c r="B85">
        <f>(1/2*'Inputs &amp; Outputs'!$B$2*'Analytical Flight Path'!A85^2)+(Calculations!$A$4*'Analytical Flight Path'!A85)+'Inputs &amp; Outputs'!$B$5</f>
        <v>17.626421835019407</v>
      </c>
      <c r="C85">
        <f t="shared" si="8"/>
        <v>17.626421835019407</v>
      </c>
      <c r="D85">
        <f>A85*Calculations!$C$4</f>
        <v>10.363455980019415</v>
      </c>
      <c r="E85">
        <f t="shared" si="6"/>
        <v>0.74700000000000044</v>
      </c>
      <c r="F85">
        <f t="shared" si="7"/>
        <v>17.626421835019407</v>
      </c>
      <c r="G85">
        <f t="shared" si="9"/>
        <v>10.363455980019415</v>
      </c>
    </row>
    <row r="86" spans="1:7" x14ac:dyDescent="0.2">
      <c r="A86">
        <f>A85+'Inputs &amp; Outputs'!$B$6</f>
        <v>0.75600000000000045</v>
      </c>
      <c r="B86">
        <f>(1/2*'Inputs &amp; Outputs'!$B$2*'Analytical Flight Path'!A86^2)+(Calculations!$A$4*'Analytical Flight Path'!A86)+'Inputs &amp; Outputs'!$B$5</f>
        <v>17.684932815441329</v>
      </c>
      <c r="C86">
        <f t="shared" si="8"/>
        <v>17.684932815441329</v>
      </c>
      <c r="D86">
        <f>A86*Calculations!$C$4</f>
        <v>10.488316895441335</v>
      </c>
      <c r="E86">
        <f t="shared" si="6"/>
        <v>0.75600000000000045</v>
      </c>
      <c r="F86">
        <f t="shared" si="7"/>
        <v>17.684932815441329</v>
      </c>
      <c r="G86">
        <f t="shared" si="9"/>
        <v>10.488316895441335</v>
      </c>
    </row>
    <row r="87" spans="1:7" x14ac:dyDescent="0.2">
      <c r="A87">
        <f>A86+'Inputs &amp; Outputs'!$B$6</f>
        <v>0.76500000000000046</v>
      </c>
      <c r="B87">
        <f>(1/2*'Inputs &amp; Outputs'!$B$2*'Analytical Flight Path'!A87^2)+(Calculations!$A$4*'Analytical Flight Path'!A87)+'Inputs &amp; Outputs'!$B$5</f>
        <v>17.74264918586325</v>
      </c>
      <c r="C87">
        <f t="shared" si="8"/>
        <v>17.74264918586325</v>
      </c>
      <c r="D87">
        <f>A87*Calculations!$C$4</f>
        <v>10.613177810863256</v>
      </c>
      <c r="E87">
        <f t="shared" si="6"/>
        <v>0.76500000000000046</v>
      </c>
      <c r="F87">
        <f t="shared" si="7"/>
        <v>17.74264918586325</v>
      </c>
      <c r="G87">
        <f t="shared" si="9"/>
        <v>10.613177810863256</v>
      </c>
    </row>
    <row r="88" spans="1:7" x14ac:dyDescent="0.2">
      <c r="A88">
        <f>A87+'Inputs &amp; Outputs'!$B$6</f>
        <v>0.77400000000000047</v>
      </c>
      <c r="B88">
        <f>(1/2*'Inputs &amp; Outputs'!$B$2*'Analytical Flight Path'!A88^2)+(Calculations!$A$4*'Analytical Flight Path'!A88)+'Inputs &amp; Outputs'!$B$5</f>
        <v>17.799570946285172</v>
      </c>
      <c r="C88">
        <f t="shared" si="8"/>
        <v>17.799570946285172</v>
      </c>
      <c r="D88">
        <f>A88*Calculations!$C$4</f>
        <v>10.738038726285177</v>
      </c>
      <c r="E88">
        <f t="shared" ref="E88:E151" si="10">IF(SUM(C85:C87)=0,NA(),A88)</f>
        <v>0.77400000000000047</v>
      </c>
      <c r="F88">
        <f t="shared" ref="F88:F151" si="11">IF(SUM(C85:C87)=0,NA(),C88)</f>
        <v>17.799570946285172</v>
      </c>
      <c r="G88">
        <f t="shared" si="9"/>
        <v>10.738038726285177</v>
      </c>
    </row>
    <row r="89" spans="1:7" x14ac:dyDescent="0.2">
      <c r="A89">
        <f>A88+'Inputs &amp; Outputs'!$B$6</f>
        <v>0.78300000000000047</v>
      </c>
      <c r="B89">
        <f>(1/2*'Inputs &amp; Outputs'!$B$2*'Analytical Flight Path'!A89^2)+(Calculations!$A$4*'Analytical Flight Path'!A89)+'Inputs &amp; Outputs'!$B$5</f>
        <v>17.855698096707091</v>
      </c>
      <c r="C89">
        <f t="shared" si="8"/>
        <v>17.855698096707091</v>
      </c>
      <c r="D89">
        <f>A89*Calculations!$C$4</f>
        <v>10.862899641707097</v>
      </c>
      <c r="E89">
        <f t="shared" si="10"/>
        <v>0.78300000000000047</v>
      </c>
      <c r="F89">
        <f t="shared" si="11"/>
        <v>17.855698096707091</v>
      </c>
      <c r="G89">
        <f t="shared" si="9"/>
        <v>10.862899641707097</v>
      </c>
    </row>
    <row r="90" spans="1:7" x14ac:dyDescent="0.2">
      <c r="A90">
        <f>A89+'Inputs &amp; Outputs'!$B$6</f>
        <v>0.79200000000000048</v>
      </c>
      <c r="B90">
        <f>(1/2*'Inputs &amp; Outputs'!$B$2*'Analytical Flight Path'!A90^2)+(Calculations!$A$4*'Analytical Flight Path'!A90)+'Inputs &amp; Outputs'!$B$5</f>
        <v>17.911030637129009</v>
      </c>
      <c r="C90">
        <f t="shared" si="8"/>
        <v>17.911030637129009</v>
      </c>
      <c r="D90">
        <f>A90*Calculations!$C$4</f>
        <v>10.987760557129018</v>
      </c>
      <c r="E90">
        <f t="shared" si="10"/>
        <v>0.79200000000000048</v>
      </c>
      <c r="F90">
        <f t="shared" si="11"/>
        <v>17.911030637129009</v>
      </c>
      <c r="G90">
        <f t="shared" si="9"/>
        <v>10.987760557129018</v>
      </c>
    </row>
    <row r="91" spans="1:7" x14ac:dyDescent="0.2">
      <c r="A91">
        <f>A90+'Inputs &amp; Outputs'!$B$6</f>
        <v>0.80100000000000049</v>
      </c>
      <c r="B91">
        <f>(1/2*'Inputs &amp; Outputs'!$B$2*'Analytical Flight Path'!A91^2)+(Calculations!$A$4*'Analytical Flight Path'!A91)+'Inputs &amp; Outputs'!$B$5</f>
        <v>17.965568567550932</v>
      </c>
      <c r="C91">
        <f t="shared" si="8"/>
        <v>17.965568567550932</v>
      </c>
      <c r="D91">
        <f>A91*Calculations!$C$4</f>
        <v>11.11262147255094</v>
      </c>
      <c r="E91">
        <f t="shared" si="10"/>
        <v>0.80100000000000049</v>
      </c>
      <c r="F91">
        <f t="shared" si="11"/>
        <v>17.965568567550932</v>
      </c>
      <c r="G91">
        <f t="shared" si="9"/>
        <v>11.11262147255094</v>
      </c>
    </row>
    <row r="92" spans="1:7" x14ac:dyDescent="0.2">
      <c r="A92">
        <f>A91+'Inputs &amp; Outputs'!$B$6</f>
        <v>0.8100000000000005</v>
      </c>
      <c r="B92">
        <f>(1/2*'Inputs &amp; Outputs'!$B$2*'Analytical Flight Path'!A92^2)+(Calculations!$A$4*'Analytical Flight Path'!A92)+'Inputs &amp; Outputs'!$B$5</f>
        <v>18.019311887972854</v>
      </c>
      <c r="C92">
        <f t="shared" si="8"/>
        <v>18.019311887972854</v>
      </c>
      <c r="D92">
        <f>A92*Calculations!$C$4</f>
        <v>11.237482387972859</v>
      </c>
      <c r="E92">
        <f t="shared" si="10"/>
        <v>0.8100000000000005</v>
      </c>
      <c r="F92">
        <f t="shared" si="11"/>
        <v>18.019311887972854</v>
      </c>
      <c r="G92">
        <f t="shared" si="9"/>
        <v>11.237482387972859</v>
      </c>
    </row>
    <row r="93" spans="1:7" x14ac:dyDescent="0.2">
      <c r="A93">
        <f>A92+'Inputs &amp; Outputs'!$B$6</f>
        <v>0.81900000000000051</v>
      </c>
      <c r="B93">
        <f>(1/2*'Inputs &amp; Outputs'!$B$2*'Analytical Flight Path'!A93^2)+(Calculations!$A$4*'Analytical Flight Path'!A93)+'Inputs &amp; Outputs'!$B$5</f>
        <v>18.072260598394774</v>
      </c>
      <c r="C93">
        <f t="shared" si="8"/>
        <v>18.072260598394774</v>
      </c>
      <c r="D93">
        <f>A93*Calculations!$C$4</f>
        <v>11.36234330339478</v>
      </c>
      <c r="E93">
        <f t="shared" si="10"/>
        <v>0.81900000000000051</v>
      </c>
      <c r="F93">
        <f t="shared" si="11"/>
        <v>18.072260598394774</v>
      </c>
      <c r="G93">
        <f t="shared" si="9"/>
        <v>11.36234330339478</v>
      </c>
    </row>
    <row r="94" spans="1:7" x14ac:dyDescent="0.2">
      <c r="A94">
        <f>A93+'Inputs &amp; Outputs'!$B$6</f>
        <v>0.82800000000000051</v>
      </c>
      <c r="B94">
        <f>(1/2*'Inputs &amp; Outputs'!$B$2*'Analytical Flight Path'!A94^2)+(Calculations!$A$4*'Analytical Flight Path'!A94)+'Inputs &amp; Outputs'!$B$5</f>
        <v>18.124414698816693</v>
      </c>
      <c r="C94">
        <f t="shared" si="8"/>
        <v>18.124414698816693</v>
      </c>
      <c r="D94">
        <f>A94*Calculations!$C$4</f>
        <v>11.4872042188167</v>
      </c>
      <c r="E94">
        <f t="shared" si="10"/>
        <v>0.82800000000000051</v>
      </c>
      <c r="F94">
        <f t="shared" si="11"/>
        <v>18.124414698816693</v>
      </c>
      <c r="G94">
        <f t="shared" si="9"/>
        <v>11.4872042188167</v>
      </c>
    </row>
    <row r="95" spans="1:7" x14ac:dyDescent="0.2">
      <c r="A95">
        <f>A94+'Inputs &amp; Outputs'!$B$6</f>
        <v>0.83700000000000052</v>
      </c>
      <c r="B95">
        <f>(1/2*'Inputs &amp; Outputs'!$B$2*'Analytical Flight Path'!A95^2)+(Calculations!$A$4*'Analytical Flight Path'!A95)+'Inputs &amp; Outputs'!$B$5</f>
        <v>18.175774189238613</v>
      </c>
      <c r="C95">
        <f t="shared" si="8"/>
        <v>18.175774189238613</v>
      </c>
      <c r="D95">
        <f>A95*Calculations!$C$4</f>
        <v>11.612065134238621</v>
      </c>
      <c r="E95">
        <f t="shared" si="10"/>
        <v>0.83700000000000052</v>
      </c>
      <c r="F95">
        <f t="shared" si="11"/>
        <v>18.175774189238613</v>
      </c>
      <c r="G95">
        <f t="shared" si="9"/>
        <v>11.612065134238621</v>
      </c>
    </row>
    <row r="96" spans="1:7" x14ac:dyDescent="0.2">
      <c r="A96">
        <f>A95+'Inputs &amp; Outputs'!$B$6</f>
        <v>0.84600000000000053</v>
      </c>
      <c r="B96">
        <f>(1/2*'Inputs &amp; Outputs'!$B$2*'Analytical Flight Path'!A96^2)+(Calculations!$A$4*'Analytical Flight Path'!A96)+'Inputs &amp; Outputs'!$B$5</f>
        <v>18.226339069660533</v>
      </c>
      <c r="C96">
        <f t="shared" si="8"/>
        <v>18.226339069660533</v>
      </c>
      <c r="D96">
        <f>A96*Calculations!$C$4</f>
        <v>11.736926049660543</v>
      </c>
      <c r="E96">
        <f t="shared" si="10"/>
        <v>0.84600000000000053</v>
      </c>
      <c r="F96">
        <f t="shared" si="11"/>
        <v>18.226339069660533</v>
      </c>
      <c r="G96">
        <f t="shared" si="9"/>
        <v>11.736926049660543</v>
      </c>
    </row>
    <row r="97" spans="1:7" x14ac:dyDescent="0.2">
      <c r="A97">
        <f>A96+'Inputs &amp; Outputs'!$B$6</f>
        <v>0.85500000000000054</v>
      </c>
      <c r="B97">
        <f>(1/2*'Inputs &amp; Outputs'!$B$2*'Analytical Flight Path'!A97^2)+(Calculations!$A$4*'Analytical Flight Path'!A97)+'Inputs &amp; Outputs'!$B$5</f>
        <v>18.276109340082456</v>
      </c>
      <c r="C97">
        <f t="shared" si="8"/>
        <v>18.276109340082456</v>
      </c>
      <c r="D97">
        <f>A97*Calculations!$C$4</f>
        <v>11.861786965082462</v>
      </c>
      <c r="E97">
        <f t="shared" si="10"/>
        <v>0.85500000000000054</v>
      </c>
      <c r="F97">
        <f t="shared" si="11"/>
        <v>18.276109340082456</v>
      </c>
      <c r="G97">
        <f t="shared" si="9"/>
        <v>11.861786965082462</v>
      </c>
    </row>
    <row r="98" spans="1:7" x14ac:dyDescent="0.2">
      <c r="A98">
        <f>A97+'Inputs &amp; Outputs'!$B$6</f>
        <v>0.86400000000000055</v>
      </c>
      <c r="B98">
        <f>(1/2*'Inputs &amp; Outputs'!$B$2*'Analytical Flight Path'!A98^2)+(Calculations!$A$4*'Analytical Flight Path'!A98)+'Inputs &amp; Outputs'!$B$5</f>
        <v>18.325085000504373</v>
      </c>
      <c r="C98">
        <f t="shared" si="8"/>
        <v>18.325085000504373</v>
      </c>
      <c r="D98">
        <f>A98*Calculations!$C$4</f>
        <v>11.986647880504384</v>
      </c>
      <c r="E98">
        <f t="shared" si="10"/>
        <v>0.86400000000000055</v>
      </c>
      <c r="F98">
        <f t="shared" si="11"/>
        <v>18.325085000504373</v>
      </c>
      <c r="G98">
        <f t="shared" si="9"/>
        <v>11.986647880504384</v>
      </c>
    </row>
    <row r="99" spans="1:7" x14ac:dyDescent="0.2">
      <c r="A99">
        <f>A98+'Inputs &amp; Outputs'!$B$6</f>
        <v>0.87300000000000055</v>
      </c>
      <c r="B99">
        <f>(1/2*'Inputs &amp; Outputs'!$B$2*'Analytical Flight Path'!A99^2)+(Calculations!$A$4*'Analytical Flight Path'!A99)+'Inputs &amp; Outputs'!$B$5</f>
        <v>18.373266050926297</v>
      </c>
      <c r="C99">
        <f t="shared" si="8"/>
        <v>18.373266050926297</v>
      </c>
      <c r="D99">
        <f>A99*Calculations!$C$4</f>
        <v>12.111508795926305</v>
      </c>
      <c r="E99">
        <f t="shared" si="10"/>
        <v>0.87300000000000055</v>
      </c>
      <c r="F99">
        <f t="shared" si="11"/>
        <v>18.373266050926297</v>
      </c>
      <c r="G99">
        <f t="shared" si="9"/>
        <v>12.111508795926305</v>
      </c>
    </row>
    <row r="100" spans="1:7" x14ac:dyDescent="0.2">
      <c r="A100">
        <f>A99+'Inputs &amp; Outputs'!$B$6</f>
        <v>0.88200000000000056</v>
      </c>
      <c r="B100">
        <f>(1/2*'Inputs &amp; Outputs'!$B$2*'Analytical Flight Path'!A100^2)+(Calculations!$A$4*'Analytical Flight Path'!A100)+'Inputs &amp; Outputs'!$B$5</f>
        <v>18.420652491348214</v>
      </c>
      <c r="C100">
        <f t="shared" si="8"/>
        <v>18.420652491348214</v>
      </c>
      <c r="D100">
        <f>A100*Calculations!$C$4</f>
        <v>12.236369711348225</v>
      </c>
      <c r="E100">
        <f t="shared" si="10"/>
        <v>0.88200000000000056</v>
      </c>
      <c r="F100">
        <f t="shared" si="11"/>
        <v>18.420652491348214</v>
      </c>
      <c r="G100">
        <f t="shared" si="9"/>
        <v>12.236369711348225</v>
      </c>
    </row>
    <row r="101" spans="1:7" x14ac:dyDescent="0.2">
      <c r="A101">
        <f>A100+'Inputs &amp; Outputs'!$B$6</f>
        <v>0.89100000000000057</v>
      </c>
      <c r="B101">
        <f>(1/2*'Inputs &amp; Outputs'!$B$2*'Analytical Flight Path'!A101^2)+(Calculations!$A$4*'Analytical Flight Path'!A101)+'Inputs &amp; Outputs'!$B$5</f>
        <v>18.467244321770139</v>
      </c>
      <c r="C101">
        <f t="shared" si="8"/>
        <v>18.467244321770139</v>
      </c>
      <c r="D101">
        <f>A101*Calculations!$C$4</f>
        <v>12.361230626770146</v>
      </c>
      <c r="E101">
        <f t="shared" si="10"/>
        <v>0.89100000000000057</v>
      </c>
      <c r="F101">
        <f t="shared" si="11"/>
        <v>18.467244321770139</v>
      </c>
      <c r="G101">
        <f t="shared" si="9"/>
        <v>12.361230626770146</v>
      </c>
    </row>
    <row r="102" spans="1:7" x14ac:dyDescent="0.2">
      <c r="A102">
        <f>A101+'Inputs &amp; Outputs'!$B$6</f>
        <v>0.90000000000000058</v>
      </c>
      <c r="B102">
        <f>(1/2*'Inputs &amp; Outputs'!$B$2*'Analytical Flight Path'!A102^2)+(Calculations!$A$4*'Analytical Flight Path'!A102)+'Inputs &amp; Outputs'!$B$5</f>
        <v>18.513041542192056</v>
      </c>
      <c r="C102">
        <f t="shared" si="8"/>
        <v>18.513041542192056</v>
      </c>
      <c r="D102">
        <f>A102*Calculations!$C$4</f>
        <v>12.486091542192067</v>
      </c>
      <c r="E102">
        <f t="shared" si="10"/>
        <v>0.90000000000000058</v>
      </c>
      <c r="F102">
        <f t="shared" si="11"/>
        <v>18.513041542192056</v>
      </c>
      <c r="G102">
        <f t="shared" si="9"/>
        <v>12.486091542192067</v>
      </c>
    </row>
    <row r="103" spans="1:7" x14ac:dyDescent="0.2">
      <c r="A103">
        <f>A102+'Inputs &amp; Outputs'!$B$6</f>
        <v>0.90900000000000059</v>
      </c>
      <c r="B103">
        <f>(1/2*'Inputs &amp; Outputs'!$B$2*'Analytical Flight Path'!A103^2)+(Calculations!$A$4*'Analytical Flight Path'!A103)+'Inputs &amp; Outputs'!$B$5</f>
        <v>18.558044152613977</v>
      </c>
      <c r="C103">
        <f t="shared" si="8"/>
        <v>18.558044152613977</v>
      </c>
      <c r="D103">
        <f>A103*Calculations!$C$4</f>
        <v>12.610952457613987</v>
      </c>
      <c r="E103">
        <f t="shared" si="10"/>
        <v>0.90900000000000059</v>
      </c>
      <c r="F103">
        <f t="shared" si="11"/>
        <v>18.558044152613977</v>
      </c>
      <c r="G103">
        <f t="shared" si="9"/>
        <v>12.610952457613987</v>
      </c>
    </row>
    <row r="104" spans="1:7" x14ac:dyDescent="0.2">
      <c r="A104">
        <f>A103+'Inputs &amp; Outputs'!$B$6</f>
        <v>0.91800000000000059</v>
      </c>
      <c r="B104">
        <f>(1/2*'Inputs &amp; Outputs'!$B$2*'Analytical Flight Path'!A104^2)+(Calculations!$A$4*'Analytical Flight Path'!A104)+'Inputs &amp; Outputs'!$B$5</f>
        <v>18.602252153035899</v>
      </c>
      <c r="C104">
        <f t="shared" si="8"/>
        <v>18.602252153035899</v>
      </c>
      <c r="D104">
        <f>A104*Calculations!$C$4</f>
        <v>12.735813373035908</v>
      </c>
      <c r="E104">
        <f t="shared" si="10"/>
        <v>0.91800000000000059</v>
      </c>
      <c r="F104">
        <f t="shared" si="11"/>
        <v>18.602252153035899</v>
      </c>
      <c r="G104">
        <f t="shared" si="9"/>
        <v>12.735813373035908</v>
      </c>
    </row>
    <row r="105" spans="1:7" x14ac:dyDescent="0.2">
      <c r="A105">
        <f>A104+'Inputs &amp; Outputs'!$B$6</f>
        <v>0.9270000000000006</v>
      </c>
      <c r="B105">
        <f>(1/2*'Inputs &amp; Outputs'!$B$2*'Analytical Flight Path'!A105^2)+(Calculations!$A$4*'Analytical Flight Path'!A105)+'Inputs &amp; Outputs'!$B$5</f>
        <v>18.64566554345782</v>
      </c>
      <c r="C105">
        <f t="shared" si="8"/>
        <v>18.64566554345782</v>
      </c>
      <c r="D105">
        <f>A105*Calculations!$C$4</f>
        <v>12.860674288457828</v>
      </c>
      <c r="E105">
        <f t="shared" si="10"/>
        <v>0.9270000000000006</v>
      </c>
      <c r="F105">
        <f t="shared" si="11"/>
        <v>18.64566554345782</v>
      </c>
      <c r="G105">
        <f t="shared" si="9"/>
        <v>12.860674288457828</v>
      </c>
    </row>
    <row r="106" spans="1:7" x14ac:dyDescent="0.2">
      <c r="A106">
        <f>A105+'Inputs &amp; Outputs'!$B$6</f>
        <v>0.93600000000000061</v>
      </c>
      <c r="B106">
        <f>(1/2*'Inputs &amp; Outputs'!$B$2*'Analytical Flight Path'!A106^2)+(Calculations!$A$4*'Analytical Flight Path'!A106)+'Inputs &amp; Outputs'!$B$5</f>
        <v>18.688284323879742</v>
      </c>
      <c r="C106">
        <f t="shared" si="8"/>
        <v>18.688284323879742</v>
      </c>
      <c r="D106">
        <f>A106*Calculations!$C$4</f>
        <v>12.985535203879749</v>
      </c>
      <c r="E106">
        <f t="shared" si="10"/>
        <v>0.93600000000000061</v>
      </c>
      <c r="F106">
        <f t="shared" si="11"/>
        <v>18.688284323879742</v>
      </c>
      <c r="G106">
        <f t="shared" si="9"/>
        <v>12.985535203879749</v>
      </c>
    </row>
    <row r="107" spans="1:7" x14ac:dyDescent="0.2">
      <c r="A107">
        <f>A106+'Inputs &amp; Outputs'!$B$6</f>
        <v>0.94500000000000062</v>
      </c>
      <c r="B107">
        <f>(1/2*'Inputs &amp; Outputs'!$B$2*'Analytical Flight Path'!A107^2)+(Calculations!$A$4*'Analytical Flight Path'!A107)+'Inputs &amp; Outputs'!$B$5</f>
        <v>18.73010849430166</v>
      </c>
      <c r="C107">
        <f t="shared" si="8"/>
        <v>18.73010849430166</v>
      </c>
      <c r="D107">
        <f>A107*Calculations!$C$4</f>
        <v>13.11039611930167</v>
      </c>
      <c r="E107">
        <f t="shared" si="10"/>
        <v>0.94500000000000062</v>
      </c>
      <c r="F107">
        <f t="shared" si="11"/>
        <v>18.73010849430166</v>
      </c>
      <c r="G107">
        <f t="shared" si="9"/>
        <v>13.11039611930167</v>
      </c>
    </row>
    <row r="108" spans="1:7" x14ac:dyDescent="0.2">
      <c r="A108">
        <f>A107+'Inputs &amp; Outputs'!$B$6</f>
        <v>0.95400000000000063</v>
      </c>
      <c r="B108">
        <f>(1/2*'Inputs &amp; Outputs'!$B$2*'Analytical Flight Path'!A108^2)+(Calculations!$A$4*'Analytical Flight Path'!A108)+'Inputs &amp; Outputs'!$B$5</f>
        <v>18.771138054723579</v>
      </c>
      <c r="C108">
        <f t="shared" si="8"/>
        <v>18.771138054723579</v>
      </c>
      <c r="D108">
        <f>A108*Calculations!$C$4</f>
        <v>13.23525703472359</v>
      </c>
      <c r="E108">
        <f t="shared" si="10"/>
        <v>0.95400000000000063</v>
      </c>
      <c r="F108">
        <f t="shared" si="11"/>
        <v>18.771138054723579</v>
      </c>
      <c r="G108">
        <f t="shared" si="9"/>
        <v>13.23525703472359</v>
      </c>
    </row>
    <row r="109" spans="1:7" x14ac:dyDescent="0.2">
      <c r="A109">
        <f>A108+'Inputs &amp; Outputs'!$B$6</f>
        <v>0.96300000000000063</v>
      </c>
      <c r="B109">
        <f>(1/2*'Inputs &amp; Outputs'!$B$2*'Analytical Flight Path'!A109^2)+(Calculations!$A$4*'Analytical Flight Path'!A109)+'Inputs &amp; Outputs'!$B$5</f>
        <v>18.811373005145501</v>
      </c>
      <c r="C109">
        <f t="shared" si="8"/>
        <v>18.811373005145501</v>
      </c>
      <c r="D109">
        <f>A109*Calculations!$C$4</f>
        <v>13.360117950145511</v>
      </c>
      <c r="E109">
        <f t="shared" si="10"/>
        <v>0.96300000000000063</v>
      </c>
      <c r="F109">
        <f t="shared" si="11"/>
        <v>18.811373005145501</v>
      </c>
      <c r="G109">
        <f t="shared" si="9"/>
        <v>13.360117950145511</v>
      </c>
    </row>
    <row r="110" spans="1:7" x14ac:dyDescent="0.2">
      <c r="A110">
        <f>A109+'Inputs &amp; Outputs'!$B$6</f>
        <v>0.97200000000000064</v>
      </c>
      <c r="B110">
        <f>(1/2*'Inputs &amp; Outputs'!$B$2*'Analytical Flight Path'!A110^2)+(Calculations!$A$4*'Analytical Flight Path'!A110)+'Inputs &amp; Outputs'!$B$5</f>
        <v>18.850813345567424</v>
      </c>
      <c r="C110">
        <f t="shared" si="8"/>
        <v>18.850813345567424</v>
      </c>
      <c r="D110">
        <f>A110*Calculations!$C$4</f>
        <v>13.484978865567433</v>
      </c>
      <c r="E110">
        <f t="shared" si="10"/>
        <v>0.97200000000000064</v>
      </c>
      <c r="F110">
        <f t="shared" si="11"/>
        <v>18.850813345567424</v>
      </c>
      <c r="G110">
        <f t="shared" si="9"/>
        <v>13.484978865567433</v>
      </c>
    </row>
    <row r="111" spans="1:7" x14ac:dyDescent="0.2">
      <c r="A111">
        <f>A110+'Inputs &amp; Outputs'!$B$6</f>
        <v>0.98100000000000065</v>
      </c>
      <c r="B111">
        <f>(1/2*'Inputs &amp; Outputs'!$B$2*'Analytical Flight Path'!A111^2)+(Calculations!$A$4*'Analytical Flight Path'!A111)+'Inputs &amp; Outputs'!$B$5</f>
        <v>18.889459075989343</v>
      </c>
      <c r="C111">
        <f t="shared" si="8"/>
        <v>18.889459075989343</v>
      </c>
      <c r="D111">
        <f>A111*Calculations!$C$4</f>
        <v>13.609839780989352</v>
      </c>
      <c r="E111">
        <f t="shared" si="10"/>
        <v>0.98100000000000065</v>
      </c>
      <c r="F111">
        <f t="shared" si="11"/>
        <v>18.889459075989343</v>
      </c>
      <c r="G111">
        <f t="shared" si="9"/>
        <v>13.609839780989352</v>
      </c>
    </row>
    <row r="112" spans="1:7" x14ac:dyDescent="0.2">
      <c r="A112">
        <f>A111+'Inputs &amp; Outputs'!$B$6</f>
        <v>0.99000000000000066</v>
      </c>
      <c r="B112">
        <f>(1/2*'Inputs &amp; Outputs'!$B$2*'Analytical Flight Path'!A112^2)+(Calculations!$A$4*'Analytical Flight Path'!A112)+'Inputs &amp; Outputs'!$B$5</f>
        <v>18.927310196411263</v>
      </c>
      <c r="C112">
        <f t="shared" si="8"/>
        <v>18.927310196411263</v>
      </c>
      <c r="D112">
        <f>A112*Calculations!$C$4</f>
        <v>13.734700696411274</v>
      </c>
      <c r="E112">
        <f t="shared" si="10"/>
        <v>0.99000000000000066</v>
      </c>
      <c r="F112">
        <f t="shared" si="11"/>
        <v>18.927310196411263</v>
      </c>
      <c r="G112">
        <f t="shared" si="9"/>
        <v>13.734700696411274</v>
      </c>
    </row>
    <row r="113" spans="1:7" x14ac:dyDescent="0.2">
      <c r="A113">
        <f>A112+'Inputs &amp; Outputs'!$B$6</f>
        <v>0.99900000000000067</v>
      </c>
      <c r="B113">
        <f>(1/2*'Inputs &amp; Outputs'!$B$2*'Analytical Flight Path'!A113^2)+(Calculations!$A$4*'Analytical Flight Path'!A113)+'Inputs &amp; Outputs'!$B$5</f>
        <v>18.964366706833182</v>
      </c>
      <c r="C113">
        <f t="shared" si="8"/>
        <v>18.964366706833182</v>
      </c>
      <c r="D113">
        <f>A113*Calculations!$C$4</f>
        <v>13.859561611833193</v>
      </c>
      <c r="E113">
        <f t="shared" si="10"/>
        <v>0.99900000000000067</v>
      </c>
      <c r="F113">
        <f t="shared" si="11"/>
        <v>18.964366706833182</v>
      </c>
      <c r="G113">
        <f t="shared" si="9"/>
        <v>13.859561611833193</v>
      </c>
    </row>
    <row r="114" spans="1:7" x14ac:dyDescent="0.2">
      <c r="A114">
        <f>A113+'Inputs &amp; Outputs'!$B$6</f>
        <v>1.0080000000000007</v>
      </c>
      <c r="B114">
        <f>(1/2*'Inputs &amp; Outputs'!$B$2*'Analytical Flight Path'!A114^2)+(Calculations!$A$4*'Analytical Flight Path'!A114)+'Inputs &amp; Outputs'!$B$5</f>
        <v>19.000628607255102</v>
      </c>
      <c r="C114">
        <f t="shared" si="8"/>
        <v>19.000628607255102</v>
      </c>
      <c r="D114">
        <f>A114*Calculations!$C$4</f>
        <v>13.984422527255115</v>
      </c>
      <c r="E114">
        <f t="shared" si="10"/>
        <v>1.0080000000000007</v>
      </c>
      <c r="F114">
        <f t="shared" si="11"/>
        <v>19.000628607255102</v>
      </c>
      <c r="G114">
        <f t="shared" si="9"/>
        <v>13.984422527255115</v>
      </c>
    </row>
    <row r="115" spans="1:7" x14ac:dyDescent="0.2">
      <c r="A115">
        <f>A114+'Inputs &amp; Outputs'!$B$6</f>
        <v>1.0170000000000006</v>
      </c>
      <c r="B115">
        <f>(1/2*'Inputs &amp; Outputs'!$B$2*'Analytical Flight Path'!A115^2)+(Calculations!$A$4*'Analytical Flight Path'!A115)+'Inputs &amp; Outputs'!$B$5</f>
        <v>19.036095897677026</v>
      </c>
      <c r="C115">
        <f t="shared" si="8"/>
        <v>19.036095897677026</v>
      </c>
      <c r="D115">
        <f>A115*Calculations!$C$4</f>
        <v>14.109283442677034</v>
      </c>
      <c r="E115">
        <f t="shared" si="10"/>
        <v>1.0170000000000006</v>
      </c>
      <c r="F115">
        <f t="shared" si="11"/>
        <v>19.036095897677026</v>
      </c>
      <c r="G115">
        <f t="shared" si="9"/>
        <v>14.109283442677034</v>
      </c>
    </row>
    <row r="116" spans="1:7" x14ac:dyDescent="0.2">
      <c r="A116">
        <f>A115+'Inputs &amp; Outputs'!$B$6</f>
        <v>1.0260000000000005</v>
      </c>
      <c r="B116">
        <f>(1/2*'Inputs &amp; Outputs'!$B$2*'Analytical Flight Path'!A116^2)+(Calculations!$A$4*'Analytical Flight Path'!A116)+'Inputs &amp; Outputs'!$B$5</f>
        <v>19.070768578098946</v>
      </c>
      <c r="C116">
        <f t="shared" si="8"/>
        <v>19.070768578098946</v>
      </c>
      <c r="D116">
        <f>A116*Calculations!$C$4</f>
        <v>14.234144358098954</v>
      </c>
      <c r="E116">
        <f t="shared" si="10"/>
        <v>1.0260000000000005</v>
      </c>
      <c r="F116">
        <f t="shared" si="11"/>
        <v>19.070768578098946</v>
      </c>
      <c r="G116">
        <f t="shared" si="9"/>
        <v>14.234144358098954</v>
      </c>
    </row>
    <row r="117" spans="1:7" x14ac:dyDescent="0.2">
      <c r="A117">
        <f>A116+'Inputs &amp; Outputs'!$B$6</f>
        <v>1.0350000000000004</v>
      </c>
      <c r="B117">
        <f>(1/2*'Inputs &amp; Outputs'!$B$2*'Analytical Flight Path'!A117^2)+(Calculations!$A$4*'Analytical Flight Path'!A117)+'Inputs &amp; Outputs'!$B$5</f>
        <v>19.104646648520863</v>
      </c>
      <c r="C117">
        <f t="shared" si="8"/>
        <v>19.104646648520863</v>
      </c>
      <c r="D117">
        <f>A117*Calculations!$C$4</f>
        <v>14.359005273520872</v>
      </c>
      <c r="E117">
        <f t="shared" si="10"/>
        <v>1.0350000000000004</v>
      </c>
      <c r="F117">
        <f t="shared" si="11"/>
        <v>19.104646648520863</v>
      </c>
      <c r="G117">
        <f t="shared" si="9"/>
        <v>14.359005273520872</v>
      </c>
    </row>
    <row r="118" spans="1:7" x14ac:dyDescent="0.2">
      <c r="A118">
        <f>A117+'Inputs &amp; Outputs'!$B$6</f>
        <v>1.0440000000000003</v>
      </c>
      <c r="B118">
        <f>(1/2*'Inputs &amp; Outputs'!$B$2*'Analytical Flight Path'!A118^2)+(Calculations!$A$4*'Analytical Flight Path'!A118)+'Inputs &amp; Outputs'!$B$5</f>
        <v>19.137730108942783</v>
      </c>
      <c r="C118">
        <f t="shared" si="8"/>
        <v>19.137730108942783</v>
      </c>
      <c r="D118">
        <f>A118*Calculations!$C$4</f>
        <v>14.483866188942791</v>
      </c>
      <c r="E118">
        <f t="shared" si="10"/>
        <v>1.0440000000000003</v>
      </c>
      <c r="F118">
        <f t="shared" si="11"/>
        <v>19.137730108942783</v>
      </c>
      <c r="G118">
        <f t="shared" si="9"/>
        <v>14.483866188942791</v>
      </c>
    </row>
    <row r="119" spans="1:7" x14ac:dyDescent="0.2">
      <c r="A119">
        <f>A118+'Inputs &amp; Outputs'!$B$6</f>
        <v>1.0530000000000002</v>
      </c>
      <c r="B119">
        <f>(1/2*'Inputs &amp; Outputs'!$B$2*'Analytical Flight Path'!A119^2)+(Calculations!$A$4*'Analytical Flight Path'!A119)+'Inputs &amp; Outputs'!$B$5</f>
        <v>19.170018959364704</v>
      </c>
      <c r="C119">
        <f t="shared" si="8"/>
        <v>19.170018959364704</v>
      </c>
      <c r="D119">
        <f>A119*Calculations!$C$4</f>
        <v>14.608727104364711</v>
      </c>
      <c r="E119">
        <f t="shared" si="10"/>
        <v>1.0530000000000002</v>
      </c>
      <c r="F119">
        <f t="shared" si="11"/>
        <v>19.170018959364704</v>
      </c>
      <c r="G119">
        <f t="shared" si="9"/>
        <v>14.608727104364711</v>
      </c>
    </row>
    <row r="120" spans="1:7" x14ac:dyDescent="0.2">
      <c r="A120">
        <f>A119+'Inputs &amp; Outputs'!$B$6</f>
        <v>1.0620000000000001</v>
      </c>
      <c r="B120">
        <f>(1/2*'Inputs &amp; Outputs'!$B$2*'Analytical Flight Path'!A120^2)+(Calculations!$A$4*'Analytical Flight Path'!A120)+'Inputs &amp; Outputs'!$B$5</f>
        <v>19.201513199786625</v>
      </c>
      <c r="C120">
        <f t="shared" si="8"/>
        <v>19.201513199786625</v>
      </c>
      <c r="D120">
        <f>A120*Calculations!$C$4</f>
        <v>14.73358801978663</v>
      </c>
      <c r="E120">
        <f t="shared" si="10"/>
        <v>1.0620000000000001</v>
      </c>
      <c r="F120">
        <f t="shared" si="11"/>
        <v>19.201513199786625</v>
      </c>
      <c r="G120">
        <f t="shared" si="9"/>
        <v>14.73358801978663</v>
      </c>
    </row>
    <row r="121" spans="1:7" x14ac:dyDescent="0.2">
      <c r="A121">
        <f>A120+'Inputs &amp; Outputs'!$B$6</f>
        <v>1.071</v>
      </c>
      <c r="B121">
        <f>(1/2*'Inputs &amp; Outputs'!$B$2*'Analytical Flight Path'!A121^2)+(Calculations!$A$4*'Analytical Flight Path'!A121)+'Inputs &amp; Outputs'!$B$5</f>
        <v>19.232212830208546</v>
      </c>
      <c r="C121">
        <f t="shared" si="8"/>
        <v>19.232212830208546</v>
      </c>
      <c r="D121">
        <f>A121*Calculations!$C$4</f>
        <v>14.858448935208548</v>
      </c>
      <c r="E121">
        <f t="shared" si="10"/>
        <v>1.071</v>
      </c>
      <c r="F121">
        <f t="shared" si="11"/>
        <v>19.232212830208546</v>
      </c>
      <c r="G121">
        <f t="shared" si="9"/>
        <v>14.858448935208548</v>
      </c>
    </row>
    <row r="122" spans="1:7" x14ac:dyDescent="0.2">
      <c r="A122">
        <f>A121+'Inputs &amp; Outputs'!$B$6</f>
        <v>1.0799999999999998</v>
      </c>
      <c r="B122">
        <f>(1/2*'Inputs &amp; Outputs'!$B$2*'Analytical Flight Path'!A122^2)+(Calculations!$A$4*'Analytical Flight Path'!A122)+'Inputs &amp; Outputs'!$B$5</f>
        <v>19.262117850630467</v>
      </c>
      <c r="C122">
        <f t="shared" si="8"/>
        <v>19.262117850630467</v>
      </c>
      <c r="D122">
        <f>A122*Calculations!$C$4</f>
        <v>14.983309850630468</v>
      </c>
      <c r="E122">
        <f t="shared" si="10"/>
        <v>1.0799999999999998</v>
      </c>
      <c r="F122">
        <f t="shared" si="11"/>
        <v>19.262117850630467</v>
      </c>
      <c r="G122">
        <f t="shared" si="9"/>
        <v>14.983309850630468</v>
      </c>
    </row>
    <row r="123" spans="1:7" x14ac:dyDescent="0.2">
      <c r="A123">
        <f>A122+'Inputs &amp; Outputs'!$B$6</f>
        <v>1.0889999999999997</v>
      </c>
      <c r="B123">
        <f>(1/2*'Inputs &amp; Outputs'!$B$2*'Analytical Flight Path'!A123^2)+(Calculations!$A$4*'Analytical Flight Path'!A123)+'Inputs &amp; Outputs'!$B$5</f>
        <v>19.291228261052385</v>
      </c>
      <c r="C123">
        <f t="shared" si="8"/>
        <v>19.291228261052385</v>
      </c>
      <c r="D123">
        <f>A123*Calculations!$C$4</f>
        <v>15.108170766052387</v>
      </c>
      <c r="E123">
        <f t="shared" si="10"/>
        <v>1.0889999999999997</v>
      </c>
      <c r="F123">
        <f t="shared" si="11"/>
        <v>19.291228261052385</v>
      </c>
      <c r="G123">
        <f t="shared" si="9"/>
        <v>15.108170766052387</v>
      </c>
    </row>
    <row r="124" spans="1:7" x14ac:dyDescent="0.2">
      <c r="A124">
        <f>A123+'Inputs &amp; Outputs'!$B$6</f>
        <v>1.0979999999999996</v>
      </c>
      <c r="B124">
        <f>(1/2*'Inputs &amp; Outputs'!$B$2*'Analytical Flight Path'!A124^2)+(Calculations!$A$4*'Analytical Flight Path'!A124)+'Inputs &amp; Outputs'!$B$5</f>
        <v>19.319544061474307</v>
      </c>
      <c r="C124">
        <f t="shared" si="8"/>
        <v>19.319544061474307</v>
      </c>
      <c r="D124">
        <f>A124*Calculations!$C$4</f>
        <v>15.233031681474307</v>
      </c>
      <c r="E124">
        <f t="shared" si="10"/>
        <v>1.0979999999999996</v>
      </c>
      <c r="F124">
        <f t="shared" si="11"/>
        <v>19.319544061474307</v>
      </c>
      <c r="G124">
        <f t="shared" si="9"/>
        <v>15.233031681474307</v>
      </c>
    </row>
    <row r="125" spans="1:7" x14ac:dyDescent="0.2">
      <c r="A125">
        <f>A124+'Inputs &amp; Outputs'!$B$6</f>
        <v>1.1069999999999995</v>
      </c>
      <c r="B125">
        <f>(1/2*'Inputs &amp; Outputs'!$B$2*'Analytical Flight Path'!A125^2)+(Calculations!$A$4*'Analytical Flight Path'!A125)+'Inputs &amp; Outputs'!$B$5</f>
        <v>19.347065251896225</v>
      </c>
      <c r="C125">
        <f t="shared" si="8"/>
        <v>19.347065251896225</v>
      </c>
      <c r="D125">
        <f>A125*Calculations!$C$4</f>
        <v>15.357892596896226</v>
      </c>
      <c r="E125">
        <f t="shared" si="10"/>
        <v>1.1069999999999995</v>
      </c>
      <c r="F125">
        <f t="shared" si="11"/>
        <v>19.347065251896225</v>
      </c>
      <c r="G125">
        <f t="shared" si="9"/>
        <v>15.357892596896226</v>
      </c>
    </row>
    <row r="126" spans="1:7" x14ac:dyDescent="0.2">
      <c r="A126">
        <f>A125+'Inputs &amp; Outputs'!$B$6</f>
        <v>1.1159999999999994</v>
      </c>
      <c r="B126">
        <f>(1/2*'Inputs &amp; Outputs'!$B$2*'Analytical Flight Path'!A126^2)+(Calculations!$A$4*'Analytical Flight Path'!A126)+'Inputs &amp; Outputs'!$B$5</f>
        <v>19.373791832318147</v>
      </c>
      <c r="C126">
        <f t="shared" si="8"/>
        <v>19.373791832318147</v>
      </c>
      <c r="D126">
        <f>A126*Calculations!$C$4</f>
        <v>15.482753512318144</v>
      </c>
      <c r="E126">
        <f t="shared" si="10"/>
        <v>1.1159999999999994</v>
      </c>
      <c r="F126">
        <f t="shared" si="11"/>
        <v>19.373791832318147</v>
      </c>
      <c r="G126">
        <f t="shared" si="9"/>
        <v>15.482753512318144</v>
      </c>
    </row>
    <row r="127" spans="1:7" x14ac:dyDescent="0.2">
      <c r="A127">
        <f>A126+'Inputs &amp; Outputs'!$B$6</f>
        <v>1.1249999999999993</v>
      </c>
      <c r="B127">
        <f>(1/2*'Inputs &amp; Outputs'!$B$2*'Analytical Flight Path'!A127^2)+(Calculations!$A$4*'Analytical Flight Path'!A127)+'Inputs &amp; Outputs'!$B$5</f>
        <v>19.399723802740066</v>
      </c>
      <c r="C127">
        <f t="shared" si="8"/>
        <v>19.399723802740066</v>
      </c>
      <c r="D127">
        <f>A127*Calculations!$C$4</f>
        <v>15.607614427740064</v>
      </c>
      <c r="E127">
        <f t="shared" si="10"/>
        <v>1.1249999999999993</v>
      </c>
      <c r="F127">
        <f t="shared" si="11"/>
        <v>19.399723802740066</v>
      </c>
      <c r="G127">
        <f t="shared" si="9"/>
        <v>15.607614427740064</v>
      </c>
    </row>
    <row r="128" spans="1:7" x14ac:dyDescent="0.2">
      <c r="A128">
        <f>A127+'Inputs &amp; Outputs'!$B$6</f>
        <v>1.1339999999999992</v>
      </c>
      <c r="B128">
        <f>(1/2*'Inputs &amp; Outputs'!$B$2*'Analytical Flight Path'!A128^2)+(Calculations!$A$4*'Analytical Flight Path'!A128)+'Inputs &amp; Outputs'!$B$5</f>
        <v>19.424861163161989</v>
      </c>
      <c r="C128">
        <f t="shared" si="8"/>
        <v>19.424861163161989</v>
      </c>
      <c r="D128">
        <f>A128*Calculations!$C$4</f>
        <v>15.732475343161983</v>
      </c>
      <c r="E128">
        <f t="shared" si="10"/>
        <v>1.1339999999999992</v>
      </c>
      <c r="F128">
        <f t="shared" si="11"/>
        <v>19.424861163161989</v>
      </c>
      <c r="G128">
        <f t="shared" si="9"/>
        <v>15.732475343161983</v>
      </c>
    </row>
    <row r="129" spans="1:7" x14ac:dyDescent="0.2">
      <c r="A129">
        <f>A128+'Inputs &amp; Outputs'!$B$6</f>
        <v>1.1429999999999991</v>
      </c>
      <c r="B129">
        <f>(1/2*'Inputs &amp; Outputs'!$B$2*'Analytical Flight Path'!A129^2)+(Calculations!$A$4*'Analytical Flight Path'!A129)+'Inputs &amp; Outputs'!$B$5</f>
        <v>19.449203913583908</v>
      </c>
      <c r="C129">
        <f t="shared" si="8"/>
        <v>19.449203913583908</v>
      </c>
      <c r="D129">
        <f>A129*Calculations!$C$4</f>
        <v>15.857336258583903</v>
      </c>
      <c r="E129">
        <f t="shared" si="10"/>
        <v>1.1429999999999991</v>
      </c>
      <c r="F129">
        <f t="shared" si="11"/>
        <v>19.449203913583908</v>
      </c>
      <c r="G129">
        <f t="shared" si="9"/>
        <v>15.857336258583903</v>
      </c>
    </row>
    <row r="130" spans="1:7" x14ac:dyDescent="0.2">
      <c r="A130">
        <f>A129+'Inputs &amp; Outputs'!$B$6</f>
        <v>1.151999999999999</v>
      </c>
      <c r="B130">
        <f>(1/2*'Inputs &amp; Outputs'!$B$2*'Analytical Flight Path'!A130^2)+(Calculations!$A$4*'Analytical Flight Path'!A130)+'Inputs &amp; Outputs'!$B$5</f>
        <v>19.472752054005827</v>
      </c>
      <c r="C130">
        <f t="shared" si="8"/>
        <v>19.472752054005827</v>
      </c>
      <c r="D130">
        <f>A130*Calculations!$C$4</f>
        <v>15.982197174005821</v>
      </c>
      <c r="E130">
        <f t="shared" si="10"/>
        <v>1.151999999999999</v>
      </c>
      <c r="F130">
        <f t="shared" si="11"/>
        <v>19.472752054005827</v>
      </c>
      <c r="G130">
        <f t="shared" si="9"/>
        <v>15.982197174005821</v>
      </c>
    </row>
    <row r="131" spans="1:7" x14ac:dyDescent="0.2">
      <c r="A131">
        <f>A130+'Inputs &amp; Outputs'!$B$6</f>
        <v>1.1609999999999989</v>
      </c>
      <c r="B131">
        <f>(1/2*'Inputs &amp; Outputs'!$B$2*'Analytical Flight Path'!A131^2)+(Calculations!$A$4*'Analytical Flight Path'!A131)+'Inputs &amp; Outputs'!$B$5</f>
        <v>19.495505584427747</v>
      </c>
      <c r="C131">
        <f t="shared" ref="C131:C194" si="12">IF(B131&gt;0,B131,0)</f>
        <v>19.495505584427747</v>
      </c>
      <c r="D131">
        <f>A131*Calculations!$C$4</f>
        <v>16.107058089427742</v>
      </c>
      <c r="E131">
        <f t="shared" si="10"/>
        <v>1.1609999999999989</v>
      </c>
      <c r="F131">
        <f t="shared" si="11"/>
        <v>19.495505584427747</v>
      </c>
      <c r="G131">
        <f t="shared" si="9"/>
        <v>16.107058089427742</v>
      </c>
    </row>
    <row r="132" spans="1:7" x14ac:dyDescent="0.2">
      <c r="A132">
        <f>A131+'Inputs &amp; Outputs'!$B$6</f>
        <v>1.1699999999999988</v>
      </c>
      <c r="B132">
        <f>(1/2*'Inputs &amp; Outputs'!$B$2*'Analytical Flight Path'!A132^2)+(Calculations!$A$4*'Analytical Flight Path'!A132)+'Inputs &amp; Outputs'!$B$5</f>
        <v>19.517464504849666</v>
      </c>
      <c r="C132">
        <f t="shared" si="12"/>
        <v>19.517464504849666</v>
      </c>
      <c r="D132">
        <f>A132*Calculations!$C$4</f>
        <v>16.231919004849658</v>
      </c>
      <c r="E132">
        <f t="shared" si="10"/>
        <v>1.1699999999999988</v>
      </c>
      <c r="F132">
        <f t="shared" si="11"/>
        <v>19.517464504849666</v>
      </c>
      <c r="G132">
        <f t="shared" si="9"/>
        <v>16.231919004849658</v>
      </c>
    </row>
    <row r="133" spans="1:7" x14ac:dyDescent="0.2">
      <c r="A133">
        <f>A132+'Inputs &amp; Outputs'!$B$6</f>
        <v>1.1789999999999987</v>
      </c>
      <c r="B133">
        <f>(1/2*'Inputs &amp; Outputs'!$B$2*'Analytical Flight Path'!A133^2)+(Calculations!$A$4*'Analytical Flight Path'!A133)+'Inputs &amp; Outputs'!$B$5</f>
        <v>19.538628815271586</v>
      </c>
      <c r="C133">
        <f t="shared" si="12"/>
        <v>19.538628815271586</v>
      </c>
      <c r="D133">
        <f>A133*Calculations!$C$4</f>
        <v>16.356779920271578</v>
      </c>
      <c r="E133">
        <f t="shared" si="10"/>
        <v>1.1789999999999987</v>
      </c>
      <c r="F133">
        <f t="shared" si="11"/>
        <v>19.538628815271586</v>
      </c>
      <c r="G133">
        <f t="shared" si="9"/>
        <v>16.356779920271578</v>
      </c>
    </row>
    <row r="134" spans="1:7" x14ac:dyDescent="0.2">
      <c r="A134">
        <f>A133+'Inputs &amp; Outputs'!$B$6</f>
        <v>1.1879999999999986</v>
      </c>
      <c r="B134">
        <f>(1/2*'Inputs &amp; Outputs'!$B$2*'Analytical Flight Path'!A134^2)+(Calculations!$A$4*'Analytical Flight Path'!A134)+'Inputs &amp; Outputs'!$B$5</f>
        <v>19.55899851569351</v>
      </c>
      <c r="C134">
        <f t="shared" si="12"/>
        <v>19.55899851569351</v>
      </c>
      <c r="D134">
        <f>A134*Calculations!$C$4</f>
        <v>16.481640835693497</v>
      </c>
      <c r="E134">
        <f t="shared" si="10"/>
        <v>1.1879999999999986</v>
      </c>
      <c r="F134">
        <f t="shared" si="11"/>
        <v>19.55899851569351</v>
      </c>
      <c r="G134">
        <f t="shared" ref="G134:G197" si="13">IF(SUM(C131:C133)=0,NA(),D134)</f>
        <v>16.481640835693497</v>
      </c>
    </row>
    <row r="135" spans="1:7" x14ac:dyDescent="0.2">
      <c r="A135">
        <f>A134+'Inputs &amp; Outputs'!$B$6</f>
        <v>1.1969999999999985</v>
      </c>
      <c r="B135">
        <f>(1/2*'Inputs &amp; Outputs'!$B$2*'Analytical Flight Path'!A135^2)+(Calculations!$A$4*'Analytical Flight Path'!A135)+'Inputs &amp; Outputs'!$B$5</f>
        <v>19.57857360611543</v>
      </c>
      <c r="C135">
        <f t="shared" si="12"/>
        <v>19.57857360611543</v>
      </c>
      <c r="D135">
        <f>A135*Calculations!$C$4</f>
        <v>16.606501751115417</v>
      </c>
      <c r="E135">
        <f t="shared" si="10"/>
        <v>1.1969999999999985</v>
      </c>
      <c r="F135">
        <f t="shared" si="11"/>
        <v>19.57857360611543</v>
      </c>
      <c r="G135">
        <f t="shared" si="13"/>
        <v>16.606501751115417</v>
      </c>
    </row>
    <row r="136" spans="1:7" x14ac:dyDescent="0.2">
      <c r="A136">
        <f>A135+'Inputs &amp; Outputs'!$B$6</f>
        <v>1.2059999999999984</v>
      </c>
      <c r="B136">
        <f>(1/2*'Inputs &amp; Outputs'!$B$2*'Analytical Flight Path'!A136^2)+(Calculations!$A$4*'Analytical Flight Path'!A136)+'Inputs &amp; Outputs'!$B$5</f>
        <v>19.597354086537351</v>
      </c>
      <c r="C136">
        <f t="shared" si="12"/>
        <v>19.597354086537351</v>
      </c>
      <c r="D136">
        <f>A136*Calculations!$C$4</f>
        <v>16.731362666537336</v>
      </c>
      <c r="E136">
        <f t="shared" si="10"/>
        <v>1.2059999999999984</v>
      </c>
      <c r="F136">
        <f t="shared" si="11"/>
        <v>19.597354086537351</v>
      </c>
      <c r="G136">
        <f t="shared" si="13"/>
        <v>16.731362666537336</v>
      </c>
    </row>
    <row r="137" spans="1:7" x14ac:dyDescent="0.2">
      <c r="A137">
        <f>A136+'Inputs &amp; Outputs'!$B$6</f>
        <v>1.2149999999999983</v>
      </c>
      <c r="B137">
        <f>(1/2*'Inputs &amp; Outputs'!$B$2*'Analytical Flight Path'!A137^2)+(Calculations!$A$4*'Analytical Flight Path'!A137)+'Inputs &amp; Outputs'!$B$5</f>
        <v>19.615339956959271</v>
      </c>
      <c r="C137">
        <f t="shared" si="12"/>
        <v>19.615339956959271</v>
      </c>
      <c r="D137">
        <f>A137*Calculations!$C$4</f>
        <v>16.856223581959256</v>
      </c>
      <c r="E137">
        <f t="shared" si="10"/>
        <v>1.2149999999999983</v>
      </c>
      <c r="F137">
        <f t="shared" si="11"/>
        <v>19.615339956959271</v>
      </c>
      <c r="G137">
        <f t="shared" si="13"/>
        <v>16.856223581959256</v>
      </c>
    </row>
    <row r="138" spans="1:7" x14ac:dyDescent="0.2">
      <c r="A138">
        <f>A137+'Inputs &amp; Outputs'!$B$6</f>
        <v>1.2239999999999982</v>
      </c>
      <c r="B138">
        <f>(1/2*'Inputs &amp; Outputs'!$B$2*'Analytical Flight Path'!A138^2)+(Calculations!$A$4*'Analytical Flight Path'!A138)+'Inputs &amp; Outputs'!$B$5</f>
        <v>19.632531217381192</v>
      </c>
      <c r="C138">
        <f t="shared" si="12"/>
        <v>19.632531217381192</v>
      </c>
      <c r="D138">
        <f>A138*Calculations!$C$4</f>
        <v>16.981084497381175</v>
      </c>
      <c r="E138">
        <f t="shared" si="10"/>
        <v>1.2239999999999982</v>
      </c>
      <c r="F138">
        <f t="shared" si="11"/>
        <v>19.632531217381192</v>
      </c>
      <c r="G138">
        <f t="shared" si="13"/>
        <v>16.981084497381175</v>
      </c>
    </row>
    <row r="139" spans="1:7" x14ac:dyDescent="0.2">
      <c r="A139">
        <f>A138+'Inputs &amp; Outputs'!$B$6</f>
        <v>1.2329999999999981</v>
      </c>
      <c r="B139">
        <f>(1/2*'Inputs &amp; Outputs'!$B$2*'Analytical Flight Path'!A139^2)+(Calculations!$A$4*'Analytical Flight Path'!A139)+'Inputs &amp; Outputs'!$B$5</f>
        <v>19.64892786780311</v>
      </c>
      <c r="C139">
        <f t="shared" si="12"/>
        <v>19.64892786780311</v>
      </c>
      <c r="D139">
        <f>A139*Calculations!$C$4</f>
        <v>17.105945412803095</v>
      </c>
      <c r="E139">
        <f t="shared" si="10"/>
        <v>1.2329999999999981</v>
      </c>
      <c r="F139">
        <f t="shared" si="11"/>
        <v>19.64892786780311</v>
      </c>
      <c r="G139">
        <f t="shared" si="13"/>
        <v>17.105945412803095</v>
      </c>
    </row>
    <row r="140" spans="1:7" x14ac:dyDescent="0.2">
      <c r="A140">
        <f>A139+'Inputs &amp; Outputs'!$B$6</f>
        <v>1.241999999999998</v>
      </c>
      <c r="B140">
        <f>(1/2*'Inputs &amp; Outputs'!$B$2*'Analytical Flight Path'!A140^2)+(Calculations!$A$4*'Analytical Flight Path'!A140)+'Inputs &amp; Outputs'!$B$5</f>
        <v>19.664529908225031</v>
      </c>
      <c r="C140">
        <f t="shared" si="12"/>
        <v>19.664529908225031</v>
      </c>
      <c r="D140">
        <f>A140*Calculations!$C$4</f>
        <v>17.230806328225011</v>
      </c>
      <c r="E140">
        <f t="shared" si="10"/>
        <v>1.241999999999998</v>
      </c>
      <c r="F140">
        <f t="shared" si="11"/>
        <v>19.664529908225031</v>
      </c>
      <c r="G140">
        <f t="shared" si="13"/>
        <v>17.230806328225011</v>
      </c>
    </row>
    <row r="141" spans="1:7" x14ac:dyDescent="0.2">
      <c r="A141">
        <f>A140+'Inputs &amp; Outputs'!$B$6</f>
        <v>1.2509999999999979</v>
      </c>
      <c r="B141">
        <f>(1/2*'Inputs &amp; Outputs'!$B$2*'Analytical Flight Path'!A141^2)+(Calculations!$A$4*'Analytical Flight Path'!A141)+'Inputs &amp; Outputs'!$B$5</f>
        <v>19.679337338646953</v>
      </c>
      <c r="C141">
        <f t="shared" si="12"/>
        <v>19.679337338646953</v>
      </c>
      <c r="D141">
        <f>A141*Calculations!$C$4</f>
        <v>17.355667243646931</v>
      </c>
      <c r="E141">
        <f t="shared" si="10"/>
        <v>1.2509999999999979</v>
      </c>
      <c r="F141">
        <f t="shared" si="11"/>
        <v>19.679337338646953</v>
      </c>
      <c r="G141">
        <f t="shared" si="13"/>
        <v>17.355667243646931</v>
      </c>
    </row>
    <row r="142" spans="1:7" x14ac:dyDescent="0.2">
      <c r="A142">
        <f>A141+'Inputs &amp; Outputs'!$B$6</f>
        <v>1.2599999999999978</v>
      </c>
      <c r="B142">
        <f>(1/2*'Inputs &amp; Outputs'!$B$2*'Analytical Flight Path'!A142^2)+(Calculations!$A$4*'Analytical Flight Path'!A142)+'Inputs &amp; Outputs'!$B$5</f>
        <v>19.693350159068874</v>
      </c>
      <c r="C142">
        <f t="shared" si="12"/>
        <v>19.693350159068874</v>
      </c>
      <c r="D142">
        <f>A142*Calculations!$C$4</f>
        <v>17.48052815906885</v>
      </c>
      <c r="E142">
        <f t="shared" si="10"/>
        <v>1.2599999999999978</v>
      </c>
      <c r="F142">
        <f t="shared" si="11"/>
        <v>19.693350159068874</v>
      </c>
      <c r="G142">
        <f t="shared" si="13"/>
        <v>17.48052815906885</v>
      </c>
    </row>
    <row r="143" spans="1:7" x14ac:dyDescent="0.2">
      <c r="A143">
        <f>A142+'Inputs &amp; Outputs'!$B$6</f>
        <v>1.2689999999999977</v>
      </c>
      <c r="B143">
        <f>(1/2*'Inputs &amp; Outputs'!$B$2*'Analytical Flight Path'!A143^2)+(Calculations!$A$4*'Analytical Flight Path'!A143)+'Inputs &amp; Outputs'!$B$5</f>
        <v>19.706568369490796</v>
      </c>
      <c r="C143">
        <f t="shared" si="12"/>
        <v>19.706568369490796</v>
      </c>
      <c r="D143">
        <f>A143*Calculations!$C$4</f>
        <v>17.60538907449077</v>
      </c>
      <c r="E143">
        <f t="shared" si="10"/>
        <v>1.2689999999999977</v>
      </c>
      <c r="F143">
        <f t="shared" si="11"/>
        <v>19.706568369490796</v>
      </c>
      <c r="G143">
        <f t="shared" si="13"/>
        <v>17.60538907449077</v>
      </c>
    </row>
    <row r="144" spans="1:7" x14ac:dyDescent="0.2">
      <c r="A144">
        <f>A143+'Inputs &amp; Outputs'!$B$6</f>
        <v>1.2779999999999976</v>
      </c>
      <c r="B144">
        <f>(1/2*'Inputs &amp; Outputs'!$B$2*'Analytical Flight Path'!A144^2)+(Calculations!$A$4*'Analytical Flight Path'!A144)+'Inputs &amp; Outputs'!$B$5</f>
        <v>19.718991969912715</v>
      </c>
      <c r="C144">
        <f t="shared" si="12"/>
        <v>19.718991969912715</v>
      </c>
      <c r="D144">
        <f>A144*Calculations!$C$4</f>
        <v>17.730249989912689</v>
      </c>
      <c r="E144">
        <f t="shared" si="10"/>
        <v>1.2779999999999976</v>
      </c>
      <c r="F144">
        <f t="shared" si="11"/>
        <v>19.718991969912715</v>
      </c>
      <c r="G144">
        <f t="shared" si="13"/>
        <v>17.730249989912689</v>
      </c>
    </row>
    <row r="145" spans="1:7" x14ac:dyDescent="0.2">
      <c r="A145">
        <f>A144+'Inputs &amp; Outputs'!$B$6</f>
        <v>1.2869999999999975</v>
      </c>
      <c r="B145">
        <f>(1/2*'Inputs &amp; Outputs'!$B$2*'Analytical Flight Path'!A145^2)+(Calculations!$A$4*'Analytical Flight Path'!A145)+'Inputs &amp; Outputs'!$B$5</f>
        <v>19.730620960334637</v>
      </c>
      <c r="C145">
        <f t="shared" si="12"/>
        <v>19.730620960334637</v>
      </c>
      <c r="D145">
        <f>A145*Calculations!$C$4</f>
        <v>17.855110905334609</v>
      </c>
      <c r="E145">
        <f t="shared" si="10"/>
        <v>1.2869999999999975</v>
      </c>
      <c r="F145">
        <f t="shared" si="11"/>
        <v>19.730620960334637</v>
      </c>
      <c r="G145">
        <f t="shared" si="13"/>
        <v>17.855110905334609</v>
      </c>
    </row>
    <row r="146" spans="1:7" x14ac:dyDescent="0.2">
      <c r="A146">
        <f>A145+'Inputs &amp; Outputs'!$B$6</f>
        <v>1.2959999999999974</v>
      </c>
      <c r="B146">
        <f>(1/2*'Inputs &amp; Outputs'!$B$2*'Analytical Flight Path'!A146^2)+(Calculations!$A$4*'Analytical Flight Path'!A146)+'Inputs &amp; Outputs'!$B$5</f>
        <v>19.741455340756552</v>
      </c>
      <c r="C146">
        <f t="shared" si="12"/>
        <v>19.741455340756552</v>
      </c>
      <c r="D146">
        <f>A146*Calculations!$C$4</f>
        <v>17.979971820756528</v>
      </c>
      <c r="E146">
        <f t="shared" si="10"/>
        <v>1.2959999999999974</v>
      </c>
      <c r="F146">
        <f t="shared" si="11"/>
        <v>19.741455340756552</v>
      </c>
      <c r="G146">
        <f t="shared" si="13"/>
        <v>17.979971820756528</v>
      </c>
    </row>
    <row r="147" spans="1:7" x14ac:dyDescent="0.2">
      <c r="A147">
        <f>A146+'Inputs &amp; Outputs'!$B$6</f>
        <v>1.3049999999999973</v>
      </c>
      <c r="B147">
        <f>(1/2*'Inputs &amp; Outputs'!$B$2*'Analytical Flight Path'!A147^2)+(Calculations!$A$4*'Analytical Flight Path'!A147)+'Inputs &amp; Outputs'!$B$5</f>
        <v>19.751495111178475</v>
      </c>
      <c r="C147">
        <f t="shared" si="12"/>
        <v>19.751495111178475</v>
      </c>
      <c r="D147">
        <f>A147*Calculations!$C$4</f>
        <v>18.104832736178448</v>
      </c>
      <c r="E147">
        <f t="shared" si="10"/>
        <v>1.3049999999999973</v>
      </c>
      <c r="F147">
        <f t="shared" si="11"/>
        <v>19.751495111178475</v>
      </c>
      <c r="G147">
        <f t="shared" si="13"/>
        <v>18.104832736178448</v>
      </c>
    </row>
    <row r="148" spans="1:7" x14ac:dyDescent="0.2">
      <c r="A148">
        <f>A147+'Inputs &amp; Outputs'!$B$6</f>
        <v>1.3139999999999972</v>
      </c>
      <c r="B148">
        <f>(1/2*'Inputs &amp; Outputs'!$B$2*'Analytical Flight Path'!A148^2)+(Calculations!$A$4*'Analytical Flight Path'!A148)+'Inputs &amp; Outputs'!$B$5</f>
        <v>19.760740271600397</v>
      </c>
      <c r="C148">
        <f t="shared" si="12"/>
        <v>19.760740271600397</v>
      </c>
      <c r="D148">
        <f>A148*Calculations!$C$4</f>
        <v>18.229693651600368</v>
      </c>
      <c r="E148">
        <f t="shared" si="10"/>
        <v>1.3139999999999972</v>
      </c>
      <c r="F148">
        <f t="shared" si="11"/>
        <v>19.760740271600397</v>
      </c>
      <c r="G148">
        <f t="shared" si="13"/>
        <v>18.229693651600368</v>
      </c>
    </row>
    <row r="149" spans="1:7" x14ac:dyDescent="0.2">
      <c r="A149">
        <f>A148+'Inputs &amp; Outputs'!$B$6</f>
        <v>1.3229999999999971</v>
      </c>
      <c r="B149">
        <f>(1/2*'Inputs &amp; Outputs'!$B$2*'Analytical Flight Path'!A149^2)+(Calculations!$A$4*'Analytical Flight Path'!A149)+'Inputs &amp; Outputs'!$B$5</f>
        <v>19.769190822022317</v>
      </c>
      <c r="C149">
        <f t="shared" si="12"/>
        <v>19.769190822022317</v>
      </c>
      <c r="D149">
        <f>A149*Calculations!$C$4</f>
        <v>18.354554567022284</v>
      </c>
      <c r="E149">
        <f t="shared" si="10"/>
        <v>1.3229999999999971</v>
      </c>
      <c r="F149">
        <f t="shared" si="11"/>
        <v>19.769190822022317</v>
      </c>
      <c r="G149">
        <f t="shared" si="13"/>
        <v>18.354554567022284</v>
      </c>
    </row>
    <row r="150" spans="1:7" x14ac:dyDescent="0.2">
      <c r="A150">
        <f>A149+'Inputs &amp; Outputs'!$B$6</f>
        <v>1.331999999999997</v>
      </c>
      <c r="B150">
        <f>(1/2*'Inputs &amp; Outputs'!$B$2*'Analytical Flight Path'!A150^2)+(Calculations!$A$4*'Analytical Flight Path'!A150)+'Inputs &amp; Outputs'!$B$5</f>
        <v>19.77684676244424</v>
      </c>
      <c r="C150">
        <f t="shared" si="12"/>
        <v>19.77684676244424</v>
      </c>
      <c r="D150">
        <f>A150*Calculations!$C$4</f>
        <v>18.479415482444203</v>
      </c>
      <c r="E150">
        <f t="shared" si="10"/>
        <v>1.331999999999997</v>
      </c>
      <c r="F150">
        <f t="shared" si="11"/>
        <v>19.77684676244424</v>
      </c>
      <c r="G150">
        <f t="shared" si="13"/>
        <v>18.479415482444203</v>
      </c>
    </row>
    <row r="151" spans="1:7" x14ac:dyDescent="0.2">
      <c r="A151">
        <f>A150+'Inputs &amp; Outputs'!$B$6</f>
        <v>1.3409999999999969</v>
      </c>
      <c r="B151">
        <f>(1/2*'Inputs &amp; Outputs'!$B$2*'Analytical Flight Path'!A151^2)+(Calculations!$A$4*'Analytical Flight Path'!A151)+'Inputs &amp; Outputs'!$B$5</f>
        <v>19.78370809286616</v>
      </c>
      <c r="C151">
        <f t="shared" si="12"/>
        <v>19.78370809286616</v>
      </c>
      <c r="D151">
        <f>A151*Calculations!$C$4</f>
        <v>18.604276397866123</v>
      </c>
      <c r="E151">
        <f t="shared" si="10"/>
        <v>1.3409999999999969</v>
      </c>
      <c r="F151">
        <f t="shared" si="11"/>
        <v>19.78370809286616</v>
      </c>
      <c r="G151">
        <f t="shared" si="13"/>
        <v>18.604276397866123</v>
      </c>
    </row>
    <row r="152" spans="1:7" x14ac:dyDescent="0.2">
      <c r="A152">
        <f>A151+'Inputs &amp; Outputs'!$B$6</f>
        <v>1.3499999999999968</v>
      </c>
      <c r="B152">
        <f>(1/2*'Inputs &amp; Outputs'!$B$2*'Analytical Flight Path'!A152^2)+(Calculations!$A$4*'Analytical Flight Path'!A152)+'Inputs &amp; Outputs'!$B$5</f>
        <v>19.78977481328808</v>
      </c>
      <c r="C152">
        <f t="shared" si="12"/>
        <v>19.78977481328808</v>
      </c>
      <c r="D152">
        <f>A152*Calculations!$C$4</f>
        <v>18.729137313288042</v>
      </c>
      <c r="E152">
        <f t="shared" ref="E152:E215" si="14">IF(SUM(C149:C151)=0,NA(),A152)</f>
        <v>1.3499999999999968</v>
      </c>
      <c r="F152">
        <f t="shared" ref="F152:F215" si="15">IF(SUM(C149:C151)=0,NA(),C152)</f>
        <v>19.78977481328808</v>
      </c>
      <c r="G152">
        <f t="shared" si="13"/>
        <v>18.729137313288042</v>
      </c>
    </row>
    <row r="153" spans="1:7" x14ac:dyDescent="0.2">
      <c r="A153">
        <f>A152+'Inputs &amp; Outputs'!$B$6</f>
        <v>1.3589999999999967</v>
      </c>
      <c r="B153">
        <f>(1/2*'Inputs &amp; Outputs'!$B$2*'Analytical Flight Path'!A153^2)+(Calculations!$A$4*'Analytical Flight Path'!A153)+'Inputs &amp; Outputs'!$B$5</f>
        <v>19.795046923710004</v>
      </c>
      <c r="C153">
        <f t="shared" si="12"/>
        <v>19.795046923710004</v>
      </c>
      <c r="D153">
        <f>A153*Calculations!$C$4</f>
        <v>18.853998228709962</v>
      </c>
      <c r="E153">
        <f t="shared" si="14"/>
        <v>1.3589999999999967</v>
      </c>
      <c r="F153">
        <f t="shared" si="15"/>
        <v>19.795046923710004</v>
      </c>
      <c r="G153">
        <f t="shared" si="13"/>
        <v>18.853998228709962</v>
      </c>
    </row>
    <row r="154" spans="1:7" x14ac:dyDescent="0.2">
      <c r="A154">
        <f>A153+'Inputs &amp; Outputs'!$B$6</f>
        <v>1.3679999999999966</v>
      </c>
      <c r="B154">
        <f>(1/2*'Inputs &amp; Outputs'!$B$2*'Analytical Flight Path'!A154^2)+(Calculations!$A$4*'Analytical Flight Path'!A154)+'Inputs &amp; Outputs'!$B$5</f>
        <v>19.799524424131921</v>
      </c>
      <c r="C154">
        <f t="shared" si="12"/>
        <v>19.799524424131921</v>
      </c>
      <c r="D154">
        <f>A154*Calculations!$C$4</f>
        <v>18.978859144131881</v>
      </c>
      <c r="E154">
        <f t="shared" si="14"/>
        <v>1.3679999999999966</v>
      </c>
      <c r="F154">
        <f t="shared" si="15"/>
        <v>19.799524424131921</v>
      </c>
      <c r="G154">
        <f t="shared" si="13"/>
        <v>18.978859144131881</v>
      </c>
    </row>
    <row r="155" spans="1:7" x14ac:dyDescent="0.2">
      <c r="A155">
        <f>A154+'Inputs &amp; Outputs'!$B$6</f>
        <v>1.3769999999999964</v>
      </c>
      <c r="B155">
        <f>(1/2*'Inputs &amp; Outputs'!$B$2*'Analytical Flight Path'!A155^2)+(Calculations!$A$4*'Analytical Flight Path'!A155)+'Inputs &amp; Outputs'!$B$5</f>
        <v>19.803207314553841</v>
      </c>
      <c r="C155">
        <f t="shared" si="12"/>
        <v>19.803207314553841</v>
      </c>
      <c r="D155">
        <f>A155*Calculations!$C$4</f>
        <v>19.103720059553801</v>
      </c>
      <c r="E155">
        <f t="shared" si="14"/>
        <v>1.3769999999999964</v>
      </c>
      <c r="F155">
        <f t="shared" si="15"/>
        <v>19.803207314553841</v>
      </c>
      <c r="G155">
        <f t="shared" si="13"/>
        <v>19.103720059553801</v>
      </c>
    </row>
    <row r="156" spans="1:7" x14ac:dyDescent="0.2">
      <c r="A156">
        <f>A155+'Inputs &amp; Outputs'!$B$6</f>
        <v>1.3859999999999963</v>
      </c>
      <c r="B156">
        <f>(1/2*'Inputs &amp; Outputs'!$B$2*'Analytical Flight Path'!A156^2)+(Calculations!$A$4*'Analytical Flight Path'!A156)+'Inputs &amp; Outputs'!$B$5</f>
        <v>19.806095594975762</v>
      </c>
      <c r="C156">
        <f t="shared" si="12"/>
        <v>19.806095594975762</v>
      </c>
      <c r="D156">
        <f>A156*Calculations!$C$4</f>
        <v>19.228580974975721</v>
      </c>
      <c r="E156">
        <f t="shared" si="14"/>
        <v>1.3859999999999963</v>
      </c>
      <c r="F156">
        <f t="shared" si="15"/>
        <v>19.806095594975762</v>
      </c>
      <c r="G156">
        <f t="shared" si="13"/>
        <v>19.228580974975721</v>
      </c>
    </row>
    <row r="157" spans="1:7" x14ac:dyDescent="0.2">
      <c r="A157">
        <f>A156+'Inputs &amp; Outputs'!$B$6</f>
        <v>1.3949999999999962</v>
      </c>
      <c r="B157">
        <f>(1/2*'Inputs &amp; Outputs'!$B$2*'Analytical Flight Path'!A157^2)+(Calculations!$A$4*'Analytical Flight Path'!A157)+'Inputs &amp; Outputs'!$B$5</f>
        <v>19.808189265397687</v>
      </c>
      <c r="C157">
        <f t="shared" si="12"/>
        <v>19.808189265397687</v>
      </c>
      <c r="D157">
        <f>A157*Calculations!$C$4</f>
        <v>19.35344189039764</v>
      </c>
      <c r="E157">
        <f t="shared" si="14"/>
        <v>1.3949999999999962</v>
      </c>
      <c r="F157">
        <f t="shared" si="15"/>
        <v>19.808189265397687</v>
      </c>
      <c r="G157">
        <f t="shared" si="13"/>
        <v>19.35344189039764</v>
      </c>
    </row>
    <row r="158" spans="1:7" x14ac:dyDescent="0.2">
      <c r="A158">
        <f>A157+'Inputs &amp; Outputs'!$B$6</f>
        <v>1.4039999999999961</v>
      </c>
      <c r="B158">
        <f>(1/2*'Inputs &amp; Outputs'!$B$2*'Analytical Flight Path'!A158^2)+(Calculations!$A$4*'Analytical Flight Path'!A158)+'Inputs &amp; Outputs'!$B$5</f>
        <v>19.809488325819608</v>
      </c>
      <c r="C158">
        <f t="shared" si="12"/>
        <v>19.809488325819608</v>
      </c>
      <c r="D158">
        <f>A158*Calculations!$C$4</f>
        <v>19.478302805819556</v>
      </c>
      <c r="E158">
        <f t="shared" si="14"/>
        <v>1.4039999999999961</v>
      </c>
      <c r="F158">
        <f t="shared" si="15"/>
        <v>19.809488325819608</v>
      </c>
      <c r="G158">
        <f t="shared" si="13"/>
        <v>19.478302805819556</v>
      </c>
    </row>
    <row r="159" spans="1:7" x14ac:dyDescent="0.2">
      <c r="A159">
        <f>A158+'Inputs &amp; Outputs'!$B$6</f>
        <v>1.412999999999996</v>
      </c>
      <c r="B159">
        <f>(1/2*'Inputs &amp; Outputs'!$B$2*'Analytical Flight Path'!A159^2)+(Calculations!$A$4*'Analytical Flight Path'!A159)+'Inputs &amp; Outputs'!$B$5</f>
        <v>19.809992776241529</v>
      </c>
      <c r="C159">
        <f t="shared" si="12"/>
        <v>19.809992776241529</v>
      </c>
      <c r="D159">
        <f>A159*Calculations!$C$4</f>
        <v>19.603163721241476</v>
      </c>
      <c r="E159">
        <f t="shared" si="14"/>
        <v>1.412999999999996</v>
      </c>
      <c r="F159">
        <f t="shared" si="15"/>
        <v>19.809992776241529</v>
      </c>
      <c r="G159">
        <f t="shared" si="13"/>
        <v>19.603163721241476</v>
      </c>
    </row>
    <row r="160" spans="1:7" x14ac:dyDescent="0.2">
      <c r="A160">
        <f>A159+'Inputs &amp; Outputs'!$B$6</f>
        <v>1.4219999999999959</v>
      </c>
      <c r="B160">
        <f>(1/2*'Inputs &amp; Outputs'!$B$2*'Analytical Flight Path'!A160^2)+(Calculations!$A$4*'Analytical Flight Path'!A160)+'Inputs &amp; Outputs'!$B$5</f>
        <v>19.809702616663447</v>
      </c>
      <c r="C160">
        <f t="shared" si="12"/>
        <v>19.809702616663447</v>
      </c>
      <c r="D160">
        <f>A160*Calculations!$C$4</f>
        <v>19.728024636663395</v>
      </c>
      <c r="E160">
        <f t="shared" si="14"/>
        <v>1.4219999999999959</v>
      </c>
      <c r="F160">
        <f t="shared" si="15"/>
        <v>19.809702616663447</v>
      </c>
      <c r="G160">
        <f t="shared" si="13"/>
        <v>19.728024636663395</v>
      </c>
    </row>
    <row r="161" spans="1:7" x14ac:dyDescent="0.2">
      <c r="A161">
        <f>A160+'Inputs &amp; Outputs'!$B$6</f>
        <v>1.4309999999999958</v>
      </c>
      <c r="B161">
        <f>(1/2*'Inputs &amp; Outputs'!$B$2*'Analytical Flight Path'!A161^2)+(Calculations!$A$4*'Analytical Flight Path'!A161)+'Inputs &amp; Outputs'!$B$5</f>
        <v>19.808617847085372</v>
      </c>
      <c r="C161">
        <f t="shared" si="12"/>
        <v>19.808617847085372</v>
      </c>
      <c r="D161">
        <f>A161*Calculations!$C$4</f>
        <v>19.852885552085315</v>
      </c>
      <c r="E161">
        <f t="shared" si="14"/>
        <v>1.4309999999999958</v>
      </c>
      <c r="F161">
        <f t="shared" si="15"/>
        <v>19.808617847085372</v>
      </c>
      <c r="G161">
        <f t="shared" si="13"/>
        <v>19.852885552085315</v>
      </c>
    </row>
    <row r="162" spans="1:7" x14ac:dyDescent="0.2">
      <c r="A162">
        <f>A161+'Inputs &amp; Outputs'!$B$6</f>
        <v>1.4399999999999957</v>
      </c>
      <c r="B162">
        <f>(1/2*'Inputs &amp; Outputs'!$B$2*'Analytical Flight Path'!A162^2)+(Calculations!$A$4*'Analytical Flight Path'!A162)+'Inputs &amp; Outputs'!$B$5</f>
        <v>19.806738467507287</v>
      </c>
      <c r="C162">
        <f t="shared" si="12"/>
        <v>19.806738467507287</v>
      </c>
      <c r="D162">
        <f>A162*Calculations!$C$4</f>
        <v>19.977746467507234</v>
      </c>
      <c r="E162">
        <f t="shared" si="14"/>
        <v>1.4399999999999957</v>
      </c>
      <c r="F162">
        <f t="shared" si="15"/>
        <v>19.806738467507287</v>
      </c>
      <c r="G162">
        <f t="shared" si="13"/>
        <v>19.977746467507234</v>
      </c>
    </row>
    <row r="163" spans="1:7" x14ac:dyDescent="0.2">
      <c r="A163">
        <f>A162+'Inputs &amp; Outputs'!$B$6</f>
        <v>1.4489999999999956</v>
      </c>
      <c r="B163">
        <f>(1/2*'Inputs &amp; Outputs'!$B$2*'Analytical Flight Path'!A163^2)+(Calculations!$A$4*'Analytical Flight Path'!A163)+'Inputs &amp; Outputs'!$B$5</f>
        <v>19.804064477929209</v>
      </c>
      <c r="C163">
        <f t="shared" si="12"/>
        <v>19.804064477929209</v>
      </c>
      <c r="D163">
        <f>A163*Calculations!$C$4</f>
        <v>20.102607382929154</v>
      </c>
      <c r="E163">
        <f t="shared" si="14"/>
        <v>1.4489999999999956</v>
      </c>
      <c r="F163">
        <f t="shared" si="15"/>
        <v>19.804064477929209</v>
      </c>
      <c r="G163">
        <f t="shared" si="13"/>
        <v>20.102607382929154</v>
      </c>
    </row>
    <row r="164" spans="1:7" x14ac:dyDescent="0.2">
      <c r="A164">
        <f>A163+'Inputs &amp; Outputs'!$B$6</f>
        <v>1.4579999999999955</v>
      </c>
      <c r="B164">
        <f>(1/2*'Inputs &amp; Outputs'!$B$2*'Analytical Flight Path'!A164^2)+(Calculations!$A$4*'Analytical Flight Path'!A164)+'Inputs &amp; Outputs'!$B$5</f>
        <v>19.800595878351132</v>
      </c>
      <c r="C164">
        <f t="shared" si="12"/>
        <v>19.800595878351132</v>
      </c>
      <c r="D164">
        <f>A164*Calculations!$C$4</f>
        <v>20.227468298351074</v>
      </c>
      <c r="E164">
        <f t="shared" si="14"/>
        <v>1.4579999999999955</v>
      </c>
      <c r="F164">
        <f t="shared" si="15"/>
        <v>19.800595878351132</v>
      </c>
      <c r="G164">
        <f t="shared" si="13"/>
        <v>20.227468298351074</v>
      </c>
    </row>
    <row r="165" spans="1:7" x14ac:dyDescent="0.2">
      <c r="A165">
        <f>A164+'Inputs &amp; Outputs'!$B$6</f>
        <v>1.4669999999999954</v>
      </c>
      <c r="B165">
        <f>(1/2*'Inputs &amp; Outputs'!$B$2*'Analytical Flight Path'!A165^2)+(Calculations!$A$4*'Analytical Flight Path'!A165)+'Inputs &amp; Outputs'!$B$5</f>
        <v>19.796332668773054</v>
      </c>
      <c r="C165">
        <f t="shared" si="12"/>
        <v>19.796332668773054</v>
      </c>
      <c r="D165">
        <f>A165*Calculations!$C$4</f>
        <v>20.352329213772993</v>
      </c>
      <c r="E165">
        <f t="shared" si="14"/>
        <v>1.4669999999999954</v>
      </c>
      <c r="F165">
        <f t="shared" si="15"/>
        <v>19.796332668773054</v>
      </c>
      <c r="G165">
        <f t="shared" si="13"/>
        <v>20.352329213772993</v>
      </c>
    </row>
    <row r="166" spans="1:7" x14ac:dyDescent="0.2">
      <c r="A166">
        <f>A165+'Inputs &amp; Outputs'!$B$6</f>
        <v>1.4759999999999953</v>
      </c>
      <c r="B166">
        <f>(1/2*'Inputs &amp; Outputs'!$B$2*'Analytical Flight Path'!A166^2)+(Calculations!$A$4*'Analytical Flight Path'!A166)+'Inputs &amp; Outputs'!$B$5</f>
        <v>19.79127484919497</v>
      </c>
      <c r="C166">
        <f t="shared" si="12"/>
        <v>19.79127484919497</v>
      </c>
      <c r="D166">
        <f>A166*Calculations!$C$4</f>
        <v>20.477190129194909</v>
      </c>
      <c r="E166">
        <f t="shared" si="14"/>
        <v>1.4759999999999953</v>
      </c>
      <c r="F166">
        <f t="shared" si="15"/>
        <v>19.79127484919497</v>
      </c>
      <c r="G166">
        <f t="shared" si="13"/>
        <v>20.477190129194909</v>
      </c>
    </row>
    <row r="167" spans="1:7" x14ac:dyDescent="0.2">
      <c r="A167">
        <f>A166+'Inputs &amp; Outputs'!$B$6</f>
        <v>1.4849999999999952</v>
      </c>
      <c r="B167">
        <f>(1/2*'Inputs &amp; Outputs'!$B$2*'Analytical Flight Path'!A167^2)+(Calculations!$A$4*'Analytical Flight Path'!A167)+'Inputs &amp; Outputs'!$B$5</f>
        <v>19.785422419616893</v>
      </c>
      <c r="C167">
        <f t="shared" si="12"/>
        <v>19.785422419616893</v>
      </c>
      <c r="D167">
        <f>A167*Calculations!$C$4</f>
        <v>20.602051044616829</v>
      </c>
      <c r="E167">
        <f t="shared" si="14"/>
        <v>1.4849999999999952</v>
      </c>
      <c r="F167">
        <f t="shared" si="15"/>
        <v>19.785422419616893</v>
      </c>
      <c r="G167">
        <f t="shared" si="13"/>
        <v>20.602051044616829</v>
      </c>
    </row>
    <row r="168" spans="1:7" x14ac:dyDescent="0.2">
      <c r="A168">
        <f>A167+'Inputs &amp; Outputs'!$B$6</f>
        <v>1.4939999999999951</v>
      </c>
      <c r="B168">
        <f>(1/2*'Inputs &amp; Outputs'!$B$2*'Analytical Flight Path'!A168^2)+(Calculations!$A$4*'Analytical Flight Path'!A168)+'Inputs &amp; Outputs'!$B$5</f>
        <v>19.778775380038816</v>
      </c>
      <c r="C168">
        <f t="shared" si="12"/>
        <v>19.778775380038816</v>
      </c>
      <c r="D168">
        <f>A168*Calculations!$C$4</f>
        <v>20.726911960038748</v>
      </c>
      <c r="E168">
        <f t="shared" si="14"/>
        <v>1.4939999999999951</v>
      </c>
      <c r="F168">
        <f t="shared" si="15"/>
        <v>19.778775380038816</v>
      </c>
      <c r="G168">
        <f t="shared" si="13"/>
        <v>20.726911960038748</v>
      </c>
    </row>
    <row r="169" spans="1:7" x14ac:dyDescent="0.2">
      <c r="A169">
        <f>A168+'Inputs &amp; Outputs'!$B$6</f>
        <v>1.502999999999995</v>
      </c>
      <c r="B169">
        <f>(1/2*'Inputs &amp; Outputs'!$B$2*'Analytical Flight Path'!A169^2)+(Calculations!$A$4*'Analytical Flight Path'!A169)+'Inputs &amp; Outputs'!$B$5</f>
        <v>19.771333730460736</v>
      </c>
      <c r="C169">
        <f t="shared" si="12"/>
        <v>19.771333730460736</v>
      </c>
      <c r="D169">
        <f>A169*Calculations!$C$4</f>
        <v>20.851772875460668</v>
      </c>
      <c r="E169">
        <f t="shared" si="14"/>
        <v>1.502999999999995</v>
      </c>
      <c r="F169">
        <f t="shared" si="15"/>
        <v>19.771333730460736</v>
      </c>
      <c r="G169">
        <f t="shared" si="13"/>
        <v>20.851772875460668</v>
      </c>
    </row>
    <row r="170" spans="1:7" x14ac:dyDescent="0.2">
      <c r="A170">
        <f>A169+'Inputs &amp; Outputs'!$B$6</f>
        <v>1.5119999999999949</v>
      </c>
      <c r="B170">
        <f>(1/2*'Inputs &amp; Outputs'!$B$2*'Analytical Flight Path'!A170^2)+(Calculations!$A$4*'Analytical Flight Path'!A170)+'Inputs &amp; Outputs'!$B$5</f>
        <v>19.763097470882656</v>
      </c>
      <c r="C170">
        <f t="shared" si="12"/>
        <v>19.763097470882656</v>
      </c>
      <c r="D170">
        <f>A170*Calculations!$C$4</f>
        <v>20.976633790882588</v>
      </c>
      <c r="E170">
        <f t="shared" si="14"/>
        <v>1.5119999999999949</v>
      </c>
      <c r="F170">
        <f t="shared" si="15"/>
        <v>19.763097470882656</v>
      </c>
      <c r="G170">
        <f t="shared" si="13"/>
        <v>20.976633790882588</v>
      </c>
    </row>
    <row r="171" spans="1:7" x14ac:dyDescent="0.2">
      <c r="A171">
        <f>A170+'Inputs &amp; Outputs'!$B$6</f>
        <v>1.5209999999999948</v>
      </c>
      <c r="B171">
        <f>(1/2*'Inputs &amp; Outputs'!$B$2*'Analytical Flight Path'!A171^2)+(Calculations!$A$4*'Analytical Flight Path'!A171)+'Inputs &amp; Outputs'!$B$5</f>
        <v>19.754066601304579</v>
      </c>
      <c r="C171">
        <f t="shared" si="12"/>
        <v>19.754066601304579</v>
      </c>
      <c r="D171">
        <f>A171*Calculations!$C$4</f>
        <v>21.101494706304507</v>
      </c>
      <c r="E171">
        <f t="shared" si="14"/>
        <v>1.5209999999999948</v>
      </c>
      <c r="F171">
        <f t="shared" si="15"/>
        <v>19.754066601304579</v>
      </c>
      <c r="G171">
        <f t="shared" si="13"/>
        <v>21.101494706304507</v>
      </c>
    </row>
    <row r="172" spans="1:7" x14ac:dyDescent="0.2">
      <c r="A172">
        <f>A171+'Inputs &amp; Outputs'!$B$6</f>
        <v>1.5299999999999947</v>
      </c>
      <c r="B172">
        <f>(1/2*'Inputs &amp; Outputs'!$B$2*'Analytical Flight Path'!A172^2)+(Calculations!$A$4*'Analytical Flight Path'!A172)+'Inputs &amp; Outputs'!$B$5</f>
        <v>19.744241121726496</v>
      </c>
      <c r="C172">
        <f t="shared" si="12"/>
        <v>19.744241121726496</v>
      </c>
      <c r="D172">
        <f>A172*Calculations!$C$4</f>
        <v>21.226355621726427</v>
      </c>
      <c r="E172">
        <f t="shared" si="14"/>
        <v>1.5299999999999947</v>
      </c>
      <c r="F172">
        <f t="shared" si="15"/>
        <v>19.744241121726496</v>
      </c>
      <c r="G172">
        <f t="shared" si="13"/>
        <v>21.226355621726427</v>
      </c>
    </row>
    <row r="173" spans="1:7" x14ac:dyDescent="0.2">
      <c r="A173">
        <f>A172+'Inputs &amp; Outputs'!$B$6</f>
        <v>1.5389999999999946</v>
      </c>
      <c r="B173">
        <f>(1/2*'Inputs &amp; Outputs'!$B$2*'Analytical Flight Path'!A173^2)+(Calculations!$A$4*'Analytical Flight Path'!A173)+'Inputs &amp; Outputs'!$B$5</f>
        <v>19.73362103214842</v>
      </c>
      <c r="C173">
        <f t="shared" si="12"/>
        <v>19.73362103214842</v>
      </c>
      <c r="D173">
        <f>A173*Calculations!$C$4</f>
        <v>21.351216537148346</v>
      </c>
      <c r="E173">
        <f t="shared" si="14"/>
        <v>1.5389999999999946</v>
      </c>
      <c r="F173">
        <f t="shared" si="15"/>
        <v>19.73362103214842</v>
      </c>
      <c r="G173">
        <f t="shared" si="13"/>
        <v>21.351216537148346</v>
      </c>
    </row>
    <row r="174" spans="1:7" x14ac:dyDescent="0.2">
      <c r="A174">
        <f>A173+'Inputs &amp; Outputs'!$B$6</f>
        <v>1.5479999999999945</v>
      </c>
      <c r="B174">
        <f>(1/2*'Inputs &amp; Outputs'!$B$2*'Analytical Flight Path'!A174^2)+(Calculations!$A$4*'Analytical Flight Path'!A174)+'Inputs &amp; Outputs'!$B$5</f>
        <v>19.722206332570345</v>
      </c>
      <c r="C174">
        <f t="shared" si="12"/>
        <v>19.722206332570345</v>
      </c>
      <c r="D174">
        <f>A174*Calculations!$C$4</f>
        <v>21.476077452570266</v>
      </c>
      <c r="E174">
        <f t="shared" si="14"/>
        <v>1.5479999999999945</v>
      </c>
      <c r="F174">
        <f t="shared" si="15"/>
        <v>19.722206332570345</v>
      </c>
      <c r="G174">
        <f t="shared" si="13"/>
        <v>21.476077452570266</v>
      </c>
    </row>
    <row r="175" spans="1:7" x14ac:dyDescent="0.2">
      <c r="A175">
        <f>A174+'Inputs &amp; Outputs'!$B$6</f>
        <v>1.5569999999999944</v>
      </c>
      <c r="B175">
        <f>(1/2*'Inputs &amp; Outputs'!$B$2*'Analytical Flight Path'!A175^2)+(Calculations!$A$4*'Analytical Flight Path'!A175)+'Inputs &amp; Outputs'!$B$5</f>
        <v>19.709997022992262</v>
      </c>
      <c r="C175">
        <f t="shared" si="12"/>
        <v>19.709997022992262</v>
      </c>
      <c r="D175">
        <f>A175*Calculations!$C$4</f>
        <v>21.600938367992182</v>
      </c>
      <c r="E175">
        <f t="shared" si="14"/>
        <v>1.5569999999999944</v>
      </c>
      <c r="F175">
        <f t="shared" si="15"/>
        <v>19.709997022992262</v>
      </c>
      <c r="G175">
        <f t="shared" si="13"/>
        <v>21.600938367992182</v>
      </c>
    </row>
    <row r="176" spans="1:7" x14ac:dyDescent="0.2">
      <c r="A176">
        <f>A175+'Inputs &amp; Outputs'!$B$6</f>
        <v>1.5659999999999943</v>
      </c>
      <c r="B176">
        <f>(1/2*'Inputs &amp; Outputs'!$B$2*'Analytical Flight Path'!A176^2)+(Calculations!$A$4*'Analytical Flight Path'!A176)+'Inputs &amp; Outputs'!$B$5</f>
        <v>19.696993103414187</v>
      </c>
      <c r="C176">
        <f t="shared" si="12"/>
        <v>19.696993103414187</v>
      </c>
      <c r="D176">
        <f>A176*Calculations!$C$4</f>
        <v>21.725799283414101</v>
      </c>
      <c r="E176">
        <f t="shared" si="14"/>
        <v>1.5659999999999943</v>
      </c>
      <c r="F176">
        <f t="shared" si="15"/>
        <v>19.696993103414187</v>
      </c>
      <c r="G176">
        <f t="shared" si="13"/>
        <v>21.725799283414101</v>
      </c>
    </row>
    <row r="177" spans="1:7" x14ac:dyDescent="0.2">
      <c r="A177">
        <f>A176+'Inputs &amp; Outputs'!$B$6</f>
        <v>1.5749999999999942</v>
      </c>
      <c r="B177">
        <f>(1/2*'Inputs &amp; Outputs'!$B$2*'Analytical Flight Path'!A177^2)+(Calculations!$A$4*'Analytical Flight Path'!A177)+'Inputs &amp; Outputs'!$B$5</f>
        <v>19.683194573836104</v>
      </c>
      <c r="C177">
        <f t="shared" si="12"/>
        <v>19.683194573836104</v>
      </c>
      <c r="D177">
        <f>A177*Calculations!$C$4</f>
        <v>21.850660198836021</v>
      </c>
      <c r="E177">
        <f t="shared" si="14"/>
        <v>1.5749999999999942</v>
      </c>
      <c r="F177">
        <f t="shared" si="15"/>
        <v>19.683194573836104</v>
      </c>
      <c r="G177">
        <f t="shared" si="13"/>
        <v>21.850660198836021</v>
      </c>
    </row>
    <row r="178" spans="1:7" x14ac:dyDescent="0.2">
      <c r="A178">
        <f>A177+'Inputs &amp; Outputs'!$B$6</f>
        <v>1.5839999999999941</v>
      </c>
      <c r="B178">
        <f>(1/2*'Inputs &amp; Outputs'!$B$2*'Analytical Flight Path'!A178^2)+(Calculations!$A$4*'Analytical Flight Path'!A178)+'Inputs &amp; Outputs'!$B$5</f>
        <v>19.668601434258026</v>
      </c>
      <c r="C178">
        <f t="shared" si="12"/>
        <v>19.668601434258026</v>
      </c>
      <c r="D178">
        <f>A178*Calculations!$C$4</f>
        <v>21.975521114257941</v>
      </c>
      <c r="E178">
        <f t="shared" si="14"/>
        <v>1.5839999999999941</v>
      </c>
      <c r="F178">
        <f t="shared" si="15"/>
        <v>19.668601434258026</v>
      </c>
      <c r="G178">
        <f t="shared" si="13"/>
        <v>21.975521114257941</v>
      </c>
    </row>
    <row r="179" spans="1:7" x14ac:dyDescent="0.2">
      <c r="A179">
        <f>A178+'Inputs &amp; Outputs'!$B$6</f>
        <v>1.592999999999994</v>
      </c>
      <c r="B179">
        <f>(1/2*'Inputs &amp; Outputs'!$B$2*'Analytical Flight Path'!A179^2)+(Calculations!$A$4*'Analytical Flight Path'!A179)+'Inputs &amp; Outputs'!$B$5</f>
        <v>19.653213684679947</v>
      </c>
      <c r="C179">
        <f t="shared" si="12"/>
        <v>19.653213684679947</v>
      </c>
      <c r="D179">
        <f>A179*Calculations!$C$4</f>
        <v>22.10038202967986</v>
      </c>
      <c r="E179">
        <f t="shared" si="14"/>
        <v>1.592999999999994</v>
      </c>
      <c r="F179">
        <f t="shared" si="15"/>
        <v>19.653213684679947</v>
      </c>
      <c r="G179">
        <f t="shared" si="13"/>
        <v>22.10038202967986</v>
      </c>
    </row>
    <row r="180" spans="1:7" x14ac:dyDescent="0.2">
      <c r="A180">
        <f>A179+'Inputs &amp; Outputs'!$B$6</f>
        <v>1.6019999999999939</v>
      </c>
      <c r="B180">
        <f>(1/2*'Inputs &amp; Outputs'!$B$2*'Analytical Flight Path'!A180^2)+(Calculations!$A$4*'Analytical Flight Path'!A180)+'Inputs &amp; Outputs'!$B$5</f>
        <v>19.637031325101866</v>
      </c>
      <c r="C180">
        <f t="shared" si="12"/>
        <v>19.637031325101866</v>
      </c>
      <c r="D180">
        <f>A180*Calculations!$C$4</f>
        <v>22.22524294510178</v>
      </c>
      <c r="E180">
        <f t="shared" si="14"/>
        <v>1.6019999999999939</v>
      </c>
      <c r="F180">
        <f t="shared" si="15"/>
        <v>19.637031325101866</v>
      </c>
      <c r="G180">
        <f t="shared" si="13"/>
        <v>22.22524294510178</v>
      </c>
    </row>
    <row r="181" spans="1:7" x14ac:dyDescent="0.2">
      <c r="A181">
        <f>A180+'Inputs &amp; Outputs'!$B$6</f>
        <v>1.6109999999999938</v>
      </c>
      <c r="B181">
        <f>(1/2*'Inputs &amp; Outputs'!$B$2*'Analytical Flight Path'!A181^2)+(Calculations!$A$4*'Analytical Flight Path'!A181)+'Inputs &amp; Outputs'!$B$5</f>
        <v>19.620054355523791</v>
      </c>
      <c r="C181">
        <f t="shared" si="12"/>
        <v>19.620054355523791</v>
      </c>
      <c r="D181">
        <f>A181*Calculations!$C$4</f>
        <v>22.350103860523699</v>
      </c>
      <c r="E181">
        <f t="shared" si="14"/>
        <v>1.6109999999999938</v>
      </c>
      <c r="F181">
        <f t="shared" si="15"/>
        <v>19.620054355523791</v>
      </c>
      <c r="G181">
        <f t="shared" si="13"/>
        <v>22.350103860523699</v>
      </c>
    </row>
    <row r="182" spans="1:7" x14ac:dyDescent="0.2">
      <c r="A182">
        <f>A181+'Inputs &amp; Outputs'!$B$6</f>
        <v>1.6199999999999937</v>
      </c>
      <c r="B182">
        <f>(1/2*'Inputs &amp; Outputs'!$B$2*'Analytical Flight Path'!A182^2)+(Calculations!$A$4*'Analytical Flight Path'!A182)+'Inputs &amp; Outputs'!$B$5</f>
        <v>19.60228277594571</v>
      </c>
      <c r="C182">
        <f t="shared" si="12"/>
        <v>19.60228277594571</v>
      </c>
      <c r="D182">
        <f>A182*Calculations!$C$4</f>
        <v>22.474964775945619</v>
      </c>
      <c r="E182">
        <f t="shared" si="14"/>
        <v>1.6199999999999937</v>
      </c>
      <c r="F182">
        <f t="shared" si="15"/>
        <v>19.60228277594571</v>
      </c>
      <c r="G182">
        <f t="shared" si="13"/>
        <v>22.474964775945619</v>
      </c>
    </row>
    <row r="183" spans="1:7" x14ac:dyDescent="0.2">
      <c r="A183">
        <f>A182+'Inputs &amp; Outputs'!$B$6</f>
        <v>1.6289999999999936</v>
      </c>
      <c r="B183">
        <f>(1/2*'Inputs &amp; Outputs'!$B$2*'Analytical Flight Path'!A183^2)+(Calculations!$A$4*'Analytical Flight Path'!A183)+'Inputs &amp; Outputs'!$B$5</f>
        <v>19.583716586367633</v>
      </c>
      <c r="C183">
        <f t="shared" si="12"/>
        <v>19.583716586367633</v>
      </c>
      <c r="D183">
        <f>A183*Calculations!$C$4</f>
        <v>22.599825691367535</v>
      </c>
      <c r="E183">
        <f t="shared" si="14"/>
        <v>1.6289999999999936</v>
      </c>
      <c r="F183">
        <f t="shared" si="15"/>
        <v>19.583716586367633</v>
      </c>
      <c r="G183">
        <f t="shared" si="13"/>
        <v>22.599825691367535</v>
      </c>
    </row>
    <row r="184" spans="1:7" x14ac:dyDescent="0.2">
      <c r="A184">
        <f>A183+'Inputs &amp; Outputs'!$B$6</f>
        <v>1.6379999999999935</v>
      </c>
      <c r="B184">
        <f>(1/2*'Inputs &amp; Outputs'!$B$2*'Analytical Flight Path'!A184^2)+(Calculations!$A$4*'Analytical Flight Path'!A184)+'Inputs &amp; Outputs'!$B$5</f>
        <v>19.564355786789555</v>
      </c>
      <c r="C184">
        <f t="shared" si="12"/>
        <v>19.564355786789555</v>
      </c>
      <c r="D184">
        <f>A184*Calculations!$C$4</f>
        <v>22.724686606789454</v>
      </c>
      <c r="E184">
        <f t="shared" si="14"/>
        <v>1.6379999999999935</v>
      </c>
      <c r="F184">
        <f t="shared" si="15"/>
        <v>19.564355786789555</v>
      </c>
      <c r="G184">
        <f t="shared" si="13"/>
        <v>22.724686606789454</v>
      </c>
    </row>
    <row r="185" spans="1:7" x14ac:dyDescent="0.2">
      <c r="A185">
        <f>A184+'Inputs &amp; Outputs'!$B$6</f>
        <v>1.6469999999999934</v>
      </c>
      <c r="B185">
        <f>(1/2*'Inputs &amp; Outputs'!$B$2*'Analytical Flight Path'!A185^2)+(Calculations!$A$4*'Analytical Flight Path'!A185)+'Inputs &amp; Outputs'!$B$5</f>
        <v>19.544200377211475</v>
      </c>
      <c r="C185">
        <f t="shared" si="12"/>
        <v>19.544200377211475</v>
      </c>
      <c r="D185">
        <f>A185*Calculations!$C$4</f>
        <v>22.849547522211374</v>
      </c>
      <c r="E185">
        <f t="shared" si="14"/>
        <v>1.6469999999999934</v>
      </c>
      <c r="F185">
        <f t="shared" si="15"/>
        <v>19.544200377211475</v>
      </c>
      <c r="G185">
        <f t="shared" si="13"/>
        <v>22.849547522211374</v>
      </c>
    </row>
    <row r="186" spans="1:7" x14ac:dyDescent="0.2">
      <c r="A186">
        <f>A185+'Inputs &amp; Outputs'!$B$6</f>
        <v>1.6559999999999933</v>
      </c>
      <c r="B186">
        <f>(1/2*'Inputs &amp; Outputs'!$B$2*'Analytical Flight Path'!A186^2)+(Calculations!$A$4*'Analytical Flight Path'!A186)+'Inputs &amp; Outputs'!$B$5</f>
        <v>19.523250357633394</v>
      </c>
      <c r="C186">
        <f t="shared" si="12"/>
        <v>19.523250357633394</v>
      </c>
      <c r="D186">
        <f>A186*Calculations!$C$4</f>
        <v>22.974408437633294</v>
      </c>
      <c r="E186">
        <f t="shared" si="14"/>
        <v>1.6559999999999933</v>
      </c>
      <c r="F186">
        <f t="shared" si="15"/>
        <v>19.523250357633394</v>
      </c>
      <c r="G186">
        <f t="shared" si="13"/>
        <v>22.974408437633294</v>
      </c>
    </row>
    <row r="187" spans="1:7" x14ac:dyDescent="0.2">
      <c r="A187">
        <f>A186+'Inputs &amp; Outputs'!$B$6</f>
        <v>1.6649999999999932</v>
      </c>
      <c r="B187">
        <f>(1/2*'Inputs &amp; Outputs'!$B$2*'Analytical Flight Path'!A187^2)+(Calculations!$A$4*'Analytical Flight Path'!A187)+'Inputs &amp; Outputs'!$B$5</f>
        <v>19.501505728055317</v>
      </c>
      <c r="C187">
        <f t="shared" si="12"/>
        <v>19.501505728055317</v>
      </c>
      <c r="D187">
        <f>A187*Calculations!$C$4</f>
        <v>23.099269353055213</v>
      </c>
      <c r="E187">
        <f t="shared" si="14"/>
        <v>1.6649999999999932</v>
      </c>
      <c r="F187">
        <f t="shared" si="15"/>
        <v>19.501505728055317</v>
      </c>
      <c r="G187">
        <f t="shared" si="13"/>
        <v>23.099269353055213</v>
      </c>
    </row>
    <row r="188" spans="1:7" x14ac:dyDescent="0.2">
      <c r="A188">
        <f>A187+'Inputs &amp; Outputs'!$B$6</f>
        <v>1.673999999999993</v>
      </c>
      <c r="B188">
        <f>(1/2*'Inputs &amp; Outputs'!$B$2*'Analytical Flight Path'!A188^2)+(Calculations!$A$4*'Analytical Flight Path'!A188)+'Inputs &amp; Outputs'!$B$5</f>
        <v>19.478966488477241</v>
      </c>
      <c r="C188">
        <f t="shared" si="12"/>
        <v>19.478966488477241</v>
      </c>
      <c r="D188">
        <f>A188*Calculations!$C$4</f>
        <v>23.224130268477133</v>
      </c>
      <c r="E188">
        <f t="shared" si="14"/>
        <v>1.673999999999993</v>
      </c>
      <c r="F188">
        <f t="shared" si="15"/>
        <v>19.478966488477241</v>
      </c>
      <c r="G188">
        <f t="shared" si="13"/>
        <v>23.224130268477133</v>
      </c>
    </row>
    <row r="189" spans="1:7" x14ac:dyDescent="0.2">
      <c r="A189">
        <f>A188+'Inputs &amp; Outputs'!$B$6</f>
        <v>1.6829999999999929</v>
      </c>
      <c r="B189">
        <f>(1/2*'Inputs &amp; Outputs'!$B$2*'Analytical Flight Path'!A189^2)+(Calculations!$A$4*'Analytical Flight Path'!A189)+'Inputs &amp; Outputs'!$B$5</f>
        <v>19.455632638899161</v>
      </c>
      <c r="C189">
        <f t="shared" si="12"/>
        <v>19.455632638899161</v>
      </c>
      <c r="D189">
        <f>A189*Calculations!$C$4</f>
        <v>23.348991183899052</v>
      </c>
      <c r="E189">
        <f t="shared" si="14"/>
        <v>1.6829999999999929</v>
      </c>
      <c r="F189">
        <f t="shared" si="15"/>
        <v>19.455632638899161</v>
      </c>
      <c r="G189">
        <f t="shared" si="13"/>
        <v>23.348991183899052</v>
      </c>
    </row>
    <row r="190" spans="1:7" x14ac:dyDescent="0.2">
      <c r="A190">
        <f>A189+'Inputs &amp; Outputs'!$B$6</f>
        <v>1.6919999999999928</v>
      </c>
      <c r="B190">
        <f>(1/2*'Inputs &amp; Outputs'!$B$2*'Analytical Flight Path'!A190^2)+(Calculations!$A$4*'Analytical Flight Path'!A190)+'Inputs &amp; Outputs'!$B$5</f>
        <v>19.431504179321081</v>
      </c>
      <c r="C190">
        <f t="shared" si="12"/>
        <v>19.431504179321081</v>
      </c>
      <c r="D190">
        <f>A190*Calculations!$C$4</f>
        <v>23.473852099320972</v>
      </c>
      <c r="E190">
        <f t="shared" si="14"/>
        <v>1.6919999999999928</v>
      </c>
      <c r="F190">
        <f t="shared" si="15"/>
        <v>19.431504179321081</v>
      </c>
      <c r="G190">
        <f t="shared" si="13"/>
        <v>23.473852099320972</v>
      </c>
    </row>
    <row r="191" spans="1:7" x14ac:dyDescent="0.2">
      <c r="A191">
        <f>A190+'Inputs &amp; Outputs'!$B$6</f>
        <v>1.7009999999999927</v>
      </c>
      <c r="B191">
        <f>(1/2*'Inputs &amp; Outputs'!$B$2*'Analytical Flight Path'!A191^2)+(Calculations!$A$4*'Analytical Flight Path'!A191)+'Inputs &amp; Outputs'!$B$5</f>
        <v>19.406581109743001</v>
      </c>
      <c r="C191">
        <f t="shared" si="12"/>
        <v>19.406581109743001</v>
      </c>
      <c r="D191">
        <f>A191*Calculations!$C$4</f>
        <v>23.598713014742891</v>
      </c>
      <c r="E191">
        <f t="shared" si="14"/>
        <v>1.7009999999999927</v>
      </c>
      <c r="F191">
        <f t="shared" si="15"/>
        <v>19.406581109743001</v>
      </c>
      <c r="G191">
        <f t="shared" si="13"/>
        <v>23.598713014742891</v>
      </c>
    </row>
    <row r="192" spans="1:7" x14ac:dyDescent="0.2">
      <c r="A192">
        <f>A191+'Inputs &amp; Outputs'!$B$6</f>
        <v>1.7099999999999926</v>
      </c>
      <c r="B192">
        <f>(1/2*'Inputs &amp; Outputs'!$B$2*'Analytical Flight Path'!A192^2)+(Calculations!$A$4*'Analytical Flight Path'!A192)+'Inputs &amp; Outputs'!$B$5</f>
        <v>19.380863430164929</v>
      </c>
      <c r="C192">
        <f t="shared" si="12"/>
        <v>19.380863430164929</v>
      </c>
      <c r="D192">
        <f>A192*Calculations!$C$4</f>
        <v>23.723573930164807</v>
      </c>
      <c r="E192">
        <f t="shared" si="14"/>
        <v>1.7099999999999926</v>
      </c>
      <c r="F192">
        <f t="shared" si="15"/>
        <v>19.380863430164929</v>
      </c>
      <c r="G192">
        <f t="shared" si="13"/>
        <v>23.723573930164807</v>
      </c>
    </row>
    <row r="193" spans="1:7" x14ac:dyDescent="0.2">
      <c r="A193">
        <f>A192+'Inputs &amp; Outputs'!$B$6</f>
        <v>1.7189999999999925</v>
      </c>
      <c r="B193">
        <f>(1/2*'Inputs &amp; Outputs'!$B$2*'Analytical Flight Path'!A193^2)+(Calculations!$A$4*'Analytical Flight Path'!A193)+'Inputs &amp; Outputs'!$B$5</f>
        <v>19.35435114058685</v>
      </c>
      <c r="C193">
        <f t="shared" si="12"/>
        <v>19.35435114058685</v>
      </c>
      <c r="D193">
        <f>A193*Calculations!$C$4</f>
        <v>23.848434845586727</v>
      </c>
      <c r="E193">
        <f t="shared" si="14"/>
        <v>1.7189999999999925</v>
      </c>
      <c r="F193">
        <f t="shared" si="15"/>
        <v>19.35435114058685</v>
      </c>
      <c r="G193">
        <f t="shared" si="13"/>
        <v>23.848434845586727</v>
      </c>
    </row>
    <row r="194" spans="1:7" x14ac:dyDescent="0.2">
      <c r="A194">
        <f>A193+'Inputs &amp; Outputs'!$B$6</f>
        <v>1.7279999999999924</v>
      </c>
      <c r="B194">
        <f>(1/2*'Inputs &amp; Outputs'!$B$2*'Analytical Flight Path'!A194^2)+(Calculations!$A$4*'Analytical Flight Path'!A194)+'Inputs &amp; Outputs'!$B$5</f>
        <v>19.327044241008764</v>
      </c>
      <c r="C194">
        <f t="shared" si="12"/>
        <v>19.327044241008764</v>
      </c>
      <c r="D194">
        <f>A194*Calculations!$C$4</f>
        <v>23.973295761008647</v>
      </c>
      <c r="E194">
        <f t="shared" si="14"/>
        <v>1.7279999999999924</v>
      </c>
      <c r="F194">
        <f t="shared" si="15"/>
        <v>19.327044241008764</v>
      </c>
      <c r="G194">
        <f t="shared" si="13"/>
        <v>23.973295761008647</v>
      </c>
    </row>
    <row r="195" spans="1:7" x14ac:dyDescent="0.2">
      <c r="A195">
        <f>A194+'Inputs &amp; Outputs'!$B$6</f>
        <v>1.7369999999999923</v>
      </c>
      <c r="B195">
        <f>(1/2*'Inputs &amp; Outputs'!$B$2*'Analytical Flight Path'!A195^2)+(Calculations!$A$4*'Analytical Flight Path'!A195)+'Inputs &amp; Outputs'!$B$5</f>
        <v>19.298942731430689</v>
      </c>
      <c r="C195">
        <f t="shared" ref="C195:C258" si="16">IF(B195&gt;0,B195,0)</f>
        <v>19.298942731430689</v>
      </c>
      <c r="D195">
        <f>A195*Calculations!$C$4</f>
        <v>24.098156676430566</v>
      </c>
      <c r="E195">
        <f t="shared" si="14"/>
        <v>1.7369999999999923</v>
      </c>
      <c r="F195">
        <f t="shared" si="15"/>
        <v>19.298942731430689</v>
      </c>
      <c r="G195">
        <f t="shared" si="13"/>
        <v>24.098156676430566</v>
      </c>
    </row>
    <row r="196" spans="1:7" x14ac:dyDescent="0.2">
      <c r="A196">
        <f>A195+'Inputs &amp; Outputs'!$B$6</f>
        <v>1.7459999999999922</v>
      </c>
      <c r="B196">
        <f>(1/2*'Inputs &amp; Outputs'!$B$2*'Analytical Flight Path'!A196^2)+(Calculations!$A$4*'Analytical Flight Path'!A196)+'Inputs &amp; Outputs'!$B$5</f>
        <v>19.270046611852614</v>
      </c>
      <c r="C196">
        <f t="shared" si="16"/>
        <v>19.270046611852614</v>
      </c>
      <c r="D196">
        <f>A196*Calculations!$C$4</f>
        <v>24.223017591852486</v>
      </c>
      <c r="E196">
        <f t="shared" si="14"/>
        <v>1.7459999999999922</v>
      </c>
      <c r="F196">
        <f t="shared" si="15"/>
        <v>19.270046611852614</v>
      </c>
      <c r="G196">
        <f t="shared" si="13"/>
        <v>24.223017591852486</v>
      </c>
    </row>
    <row r="197" spans="1:7" x14ac:dyDescent="0.2">
      <c r="A197">
        <f>A196+'Inputs &amp; Outputs'!$B$6</f>
        <v>1.7549999999999921</v>
      </c>
      <c r="B197">
        <f>(1/2*'Inputs &amp; Outputs'!$B$2*'Analytical Flight Path'!A197^2)+(Calculations!$A$4*'Analytical Flight Path'!A197)+'Inputs &amp; Outputs'!$B$5</f>
        <v>19.240355882274532</v>
      </c>
      <c r="C197">
        <f t="shared" si="16"/>
        <v>19.240355882274532</v>
      </c>
      <c r="D197">
        <f>A197*Calculations!$C$4</f>
        <v>24.347878507274405</v>
      </c>
      <c r="E197">
        <f t="shared" si="14"/>
        <v>1.7549999999999921</v>
      </c>
      <c r="F197">
        <f t="shared" si="15"/>
        <v>19.240355882274532</v>
      </c>
      <c r="G197">
        <f t="shared" si="13"/>
        <v>24.347878507274405</v>
      </c>
    </row>
    <row r="198" spans="1:7" x14ac:dyDescent="0.2">
      <c r="A198">
        <f>A197+'Inputs &amp; Outputs'!$B$6</f>
        <v>1.763999999999992</v>
      </c>
      <c r="B198">
        <f>(1/2*'Inputs &amp; Outputs'!$B$2*'Analytical Flight Path'!A198^2)+(Calculations!$A$4*'Analytical Flight Path'!A198)+'Inputs &amp; Outputs'!$B$5</f>
        <v>19.209870542696457</v>
      </c>
      <c r="C198">
        <f t="shared" si="16"/>
        <v>19.209870542696457</v>
      </c>
      <c r="D198">
        <f>A198*Calculations!$C$4</f>
        <v>24.472739422696325</v>
      </c>
      <c r="E198">
        <f t="shared" si="14"/>
        <v>1.763999999999992</v>
      </c>
      <c r="F198">
        <f t="shared" si="15"/>
        <v>19.209870542696457</v>
      </c>
      <c r="G198">
        <f t="shared" ref="G198:G261" si="17">IF(SUM(C195:C197)=0,NA(),D198)</f>
        <v>24.472739422696325</v>
      </c>
    </row>
    <row r="199" spans="1:7" x14ac:dyDescent="0.2">
      <c r="A199">
        <f>A198+'Inputs &amp; Outputs'!$B$6</f>
        <v>1.7729999999999919</v>
      </c>
      <c r="B199">
        <f>(1/2*'Inputs &amp; Outputs'!$B$2*'Analytical Flight Path'!A199^2)+(Calculations!$A$4*'Analytical Flight Path'!A199)+'Inputs &amp; Outputs'!$B$5</f>
        <v>19.178590593118379</v>
      </c>
      <c r="C199">
        <f t="shared" si="16"/>
        <v>19.178590593118379</v>
      </c>
      <c r="D199">
        <f>A199*Calculations!$C$4</f>
        <v>24.597600338118244</v>
      </c>
      <c r="E199">
        <f t="shared" si="14"/>
        <v>1.7729999999999919</v>
      </c>
      <c r="F199">
        <f t="shared" si="15"/>
        <v>19.178590593118379</v>
      </c>
      <c r="G199">
        <f t="shared" si="17"/>
        <v>24.597600338118244</v>
      </c>
    </row>
    <row r="200" spans="1:7" x14ac:dyDescent="0.2">
      <c r="A200">
        <f>A199+'Inputs &amp; Outputs'!$B$6</f>
        <v>1.7819999999999918</v>
      </c>
      <c r="B200">
        <f>(1/2*'Inputs &amp; Outputs'!$B$2*'Analytical Flight Path'!A200^2)+(Calculations!$A$4*'Analytical Flight Path'!A200)+'Inputs &amp; Outputs'!$B$5</f>
        <v>19.146516033540301</v>
      </c>
      <c r="C200">
        <f t="shared" si="16"/>
        <v>19.146516033540301</v>
      </c>
      <c r="D200">
        <f>A200*Calculations!$C$4</f>
        <v>24.72246125354016</v>
      </c>
      <c r="E200">
        <f t="shared" si="14"/>
        <v>1.7819999999999918</v>
      </c>
      <c r="F200">
        <f t="shared" si="15"/>
        <v>19.146516033540301</v>
      </c>
      <c r="G200">
        <f t="shared" si="17"/>
        <v>24.72246125354016</v>
      </c>
    </row>
    <row r="201" spans="1:7" x14ac:dyDescent="0.2">
      <c r="A201">
        <f>A200+'Inputs &amp; Outputs'!$B$6</f>
        <v>1.7909999999999917</v>
      </c>
      <c r="B201">
        <f>(1/2*'Inputs &amp; Outputs'!$B$2*'Analytical Flight Path'!A201^2)+(Calculations!$A$4*'Analytical Flight Path'!A201)+'Inputs &amp; Outputs'!$B$5</f>
        <v>19.113646863962224</v>
      </c>
      <c r="C201">
        <f t="shared" si="16"/>
        <v>19.113646863962224</v>
      </c>
      <c r="D201">
        <f>A201*Calculations!$C$4</f>
        <v>24.84732216896208</v>
      </c>
      <c r="E201">
        <f t="shared" si="14"/>
        <v>1.7909999999999917</v>
      </c>
      <c r="F201">
        <f t="shared" si="15"/>
        <v>19.113646863962224</v>
      </c>
      <c r="G201">
        <f t="shared" si="17"/>
        <v>24.84732216896208</v>
      </c>
    </row>
    <row r="202" spans="1:7" x14ac:dyDescent="0.2">
      <c r="A202">
        <f>A201+'Inputs &amp; Outputs'!$B$6</f>
        <v>1.7999999999999916</v>
      </c>
      <c r="B202">
        <f>(1/2*'Inputs &amp; Outputs'!$B$2*'Analytical Flight Path'!A202^2)+(Calculations!$A$4*'Analytical Flight Path'!A202)+'Inputs &amp; Outputs'!$B$5</f>
        <v>19.079983084384139</v>
      </c>
      <c r="C202">
        <f t="shared" si="16"/>
        <v>19.079983084384139</v>
      </c>
      <c r="D202">
        <f>A202*Calculations!$C$4</f>
        <v>24.972183084384</v>
      </c>
      <c r="E202">
        <f t="shared" si="14"/>
        <v>1.7999999999999916</v>
      </c>
      <c r="F202">
        <f t="shared" si="15"/>
        <v>19.079983084384139</v>
      </c>
      <c r="G202">
        <f t="shared" si="17"/>
        <v>24.972183084384</v>
      </c>
    </row>
    <row r="203" spans="1:7" x14ac:dyDescent="0.2">
      <c r="A203">
        <f>A202+'Inputs &amp; Outputs'!$B$6</f>
        <v>1.8089999999999915</v>
      </c>
      <c r="B203">
        <f>(1/2*'Inputs &amp; Outputs'!$B$2*'Analytical Flight Path'!A203^2)+(Calculations!$A$4*'Analytical Flight Path'!A203)+'Inputs &amp; Outputs'!$B$5</f>
        <v>19.045524694806062</v>
      </c>
      <c r="C203">
        <f t="shared" si="16"/>
        <v>19.045524694806062</v>
      </c>
      <c r="D203">
        <f>A203*Calculations!$C$4</f>
        <v>25.097043999805919</v>
      </c>
      <c r="E203">
        <f t="shared" si="14"/>
        <v>1.8089999999999915</v>
      </c>
      <c r="F203">
        <f t="shared" si="15"/>
        <v>19.045524694806062</v>
      </c>
      <c r="G203">
        <f t="shared" si="17"/>
        <v>25.097043999805919</v>
      </c>
    </row>
    <row r="204" spans="1:7" x14ac:dyDescent="0.2">
      <c r="A204">
        <f>A203+'Inputs &amp; Outputs'!$B$6</f>
        <v>1.8179999999999914</v>
      </c>
      <c r="B204">
        <f>(1/2*'Inputs &amp; Outputs'!$B$2*'Analytical Flight Path'!A204^2)+(Calculations!$A$4*'Analytical Flight Path'!A204)+'Inputs &amp; Outputs'!$B$5</f>
        <v>19.010271695227985</v>
      </c>
      <c r="C204">
        <f t="shared" si="16"/>
        <v>19.010271695227985</v>
      </c>
      <c r="D204">
        <f>A204*Calculations!$C$4</f>
        <v>25.221904915227839</v>
      </c>
      <c r="E204">
        <f t="shared" si="14"/>
        <v>1.8179999999999914</v>
      </c>
      <c r="F204">
        <f t="shared" si="15"/>
        <v>19.010271695227985</v>
      </c>
      <c r="G204">
        <f t="shared" si="17"/>
        <v>25.221904915227839</v>
      </c>
    </row>
    <row r="205" spans="1:7" x14ac:dyDescent="0.2">
      <c r="A205">
        <f>A204+'Inputs &amp; Outputs'!$B$6</f>
        <v>1.8269999999999913</v>
      </c>
      <c r="B205">
        <f>(1/2*'Inputs &amp; Outputs'!$B$2*'Analytical Flight Path'!A205^2)+(Calculations!$A$4*'Analytical Flight Path'!A205)+'Inputs &amp; Outputs'!$B$5</f>
        <v>18.974224085649904</v>
      </c>
      <c r="C205">
        <f t="shared" si="16"/>
        <v>18.974224085649904</v>
      </c>
      <c r="D205">
        <f>A205*Calculations!$C$4</f>
        <v>25.346765830649758</v>
      </c>
      <c r="E205">
        <f t="shared" si="14"/>
        <v>1.8269999999999913</v>
      </c>
      <c r="F205">
        <f t="shared" si="15"/>
        <v>18.974224085649904</v>
      </c>
      <c r="G205">
        <f t="shared" si="17"/>
        <v>25.346765830649758</v>
      </c>
    </row>
    <row r="206" spans="1:7" x14ac:dyDescent="0.2">
      <c r="A206">
        <f>A205+'Inputs &amp; Outputs'!$B$6</f>
        <v>1.8359999999999912</v>
      </c>
      <c r="B206">
        <f>(1/2*'Inputs &amp; Outputs'!$B$2*'Analytical Flight Path'!A206^2)+(Calculations!$A$4*'Analytical Flight Path'!A206)+'Inputs &amp; Outputs'!$B$5</f>
        <v>18.937381866071828</v>
      </c>
      <c r="C206">
        <f t="shared" si="16"/>
        <v>18.937381866071828</v>
      </c>
      <c r="D206">
        <f>A206*Calculations!$C$4</f>
        <v>25.471626746071678</v>
      </c>
      <c r="E206">
        <f t="shared" si="14"/>
        <v>1.8359999999999912</v>
      </c>
      <c r="F206">
        <f t="shared" si="15"/>
        <v>18.937381866071828</v>
      </c>
      <c r="G206">
        <f t="shared" si="17"/>
        <v>25.471626746071678</v>
      </c>
    </row>
    <row r="207" spans="1:7" x14ac:dyDescent="0.2">
      <c r="A207">
        <f>A206+'Inputs &amp; Outputs'!$B$6</f>
        <v>1.8449999999999911</v>
      </c>
      <c r="B207">
        <f>(1/2*'Inputs &amp; Outputs'!$B$2*'Analytical Flight Path'!A207^2)+(Calculations!$A$4*'Analytical Flight Path'!A207)+'Inputs &amp; Outputs'!$B$5</f>
        <v>18.899745036493751</v>
      </c>
      <c r="C207">
        <f t="shared" si="16"/>
        <v>18.899745036493751</v>
      </c>
      <c r="D207">
        <f>A207*Calculations!$C$4</f>
        <v>25.596487661493597</v>
      </c>
      <c r="E207">
        <f t="shared" si="14"/>
        <v>1.8449999999999911</v>
      </c>
      <c r="F207">
        <f t="shared" si="15"/>
        <v>18.899745036493751</v>
      </c>
      <c r="G207">
        <f t="shared" si="17"/>
        <v>25.596487661493597</v>
      </c>
    </row>
    <row r="208" spans="1:7" x14ac:dyDescent="0.2">
      <c r="A208">
        <f>A207+'Inputs &amp; Outputs'!$B$6</f>
        <v>1.853999999999991</v>
      </c>
      <c r="B208">
        <f>(1/2*'Inputs &amp; Outputs'!$B$2*'Analytical Flight Path'!A208^2)+(Calculations!$A$4*'Analytical Flight Path'!A208)+'Inputs &amp; Outputs'!$B$5</f>
        <v>18.861313596915672</v>
      </c>
      <c r="C208">
        <f t="shared" si="16"/>
        <v>18.861313596915672</v>
      </c>
      <c r="D208">
        <f>A208*Calculations!$C$4</f>
        <v>25.721348576915517</v>
      </c>
      <c r="E208">
        <f t="shared" si="14"/>
        <v>1.853999999999991</v>
      </c>
      <c r="F208">
        <f t="shared" si="15"/>
        <v>18.861313596915672</v>
      </c>
      <c r="G208">
        <f t="shared" si="17"/>
        <v>25.721348576915517</v>
      </c>
    </row>
    <row r="209" spans="1:7" x14ac:dyDescent="0.2">
      <c r="A209">
        <f>A208+'Inputs &amp; Outputs'!$B$6</f>
        <v>1.8629999999999909</v>
      </c>
      <c r="B209">
        <f>(1/2*'Inputs &amp; Outputs'!$B$2*'Analytical Flight Path'!A209^2)+(Calculations!$A$4*'Analytical Flight Path'!A209)+'Inputs &amp; Outputs'!$B$5</f>
        <v>18.822087547337595</v>
      </c>
      <c r="C209">
        <f t="shared" si="16"/>
        <v>18.822087547337595</v>
      </c>
      <c r="D209">
        <f>A209*Calculations!$C$4</f>
        <v>25.846209492337433</v>
      </c>
      <c r="E209">
        <f t="shared" si="14"/>
        <v>1.8629999999999909</v>
      </c>
      <c r="F209">
        <f t="shared" si="15"/>
        <v>18.822087547337595</v>
      </c>
      <c r="G209">
        <f t="shared" si="17"/>
        <v>25.846209492337433</v>
      </c>
    </row>
    <row r="210" spans="1:7" x14ac:dyDescent="0.2">
      <c r="A210">
        <f>A209+'Inputs &amp; Outputs'!$B$6</f>
        <v>1.8719999999999908</v>
      </c>
      <c r="B210">
        <f>(1/2*'Inputs &amp; Outputs'!$B$2*'Analytical Flight Path'!A210^2)+(Calculations!$A$4*'Analytical Flight Path'!A210)+'Inputs &amp; Outputs'!$B$5</f>
        <v>18.782066887759516</v>
      </c>
      <c r="C210">
        <f t="shared" si="16"/>
        <v>18.782066887759516</v>
      </c>
      <c r="D210">
        <f>A210*Calculations!$C$4</f>
        <v>25.971070407759353</v>
      </c>
      <c r="E210">
        <f t="shared" si="14"/>
        <v>1.8719999999999908</v>
      </c>
      <c r="F210">
        <f t="shared" si="15"/>
        <v>18.782066887759516</v>
      </c>
      <c r="G210">
        <f t="shared" si="17"/>
        <v>25.971070407759353</v>
      </c>
    </row>
    <row r="211" spans="1:7" x14ac:dyDescent="0.2">
      <c r="A211">
        <f>A210+'Inputs &amp; Outputs'!$B$6</f>
        <v>1.8809999999999907</v>
      </c>
      <c r="B211">
        <f>(1/2*'Inputs &amp; Outputs'!$B$2*'Analytical Flight Path'!A211^2)+(Calculations!$A$4*'Analytical Flight Path'!A211)+'Inputs &amp; Outputs'!$B$5</f>
        <v>18.741251618181437</v>
      </c>
      <c r="C211">
        <f t="shared" si="16"/>
        <v>18.741251618181437</v>
      </c>
      <c r="D211">
        <f>A211*Calculations!$C$4</f>
        <v>26.095931323181272</v>
      </c>
      <c r="E211">
        <f t="shared" si="14"/>
        <v>1.8809999999999907</v>
      </c>
      <c r="F211">
        <f t="shared" si="15"/>
        <v>18.741251618181437</v>
      </c>
      <c r="G211">
        <f t="shared" si="17"/>
        <v>26.095931323181272</v>
      </c>
    </row>
    <row r="212" spans="1:7" x14ac:dyDescent="0.2">
      <c r="A212">
        <f>A211+'Inputs &amp; Outputs'!$B$6</f>
        <v>1.8899999999999906</v>
      </c>
      <c r="B212">
        <f>(1/2*'Inputs &amp; Outputs'!$B$2*'Analytical Flight Path'!A212^2)+(Calculations!$A$4*'Analytical Flight Path'!A212)+'Inputs &amp; Outputs'!$B$5</f>
        <v>18.699641738603358</v>
      </c>
      <c r="C212">
        <f t="shared" si="16"/>
        <v>18.699641738603358</v>
      </c>
      <c r="D212">
        <f>A212*Calculations!$C$4</f>
        <v>26.220792238603192</v>
      </c>
      <c r="E212">
        <f t="shared" si="14"/>
        <v>1.8899999999999906</v>
      </c>
      <c r="F212">
        <f t="shared" si="15"/>
        <v>18.699641738603358</v>
      </c>
      <c r="G212">
        <f t="shared" si="17"/>
        <v>26.220792238603192</v>
      </c>
    </row>
    <row r="213" spans="1:7" x14ac:dyDescent="0.2">
      <c r="A213">
        <f>A212+'Inputs &amp; Outputs'!$B$6</f>
        <v>1.8989999999999905</v>
      </c>
      <c r="B213">
        <f>(1/2*'Inputs &amp; Outputs'!$B$2*'Analytical Flight Path'!A213^2)+(Calculations!$A$4*'Analytical Flight Path'!A213)+'Inputs &amp; Outputs'!$B$5</f>
        <v>18.657237249025279</v>
      </c>
      <c r="C213">
        <f t="shared" si="16"/>
        <v>18.657237249025279</v>
      </c>
      <c r="D213">
        <f>A213*Calculations!$C$4</f>
        <v>26.345653154025111</v>
      </c>
      <c r="E213">
        <f t="shared" si="14"/>
        <v>1.8989999999999905</v>
      </c>
      <c r="F213">
        <f t="shared" si="15"/>
        <v>18.657237249025279</v>
      </c>
      <c r="G213">
        <f t="shared" si="17"/>
        <v>26.345653154025111</v>
      </c>
    </row>
    <row r="214" spans="1:7" x14ac:dyDescent="0.2">
      <c r="A214">
        <f>A213+'Inputs &amp; Outputs'!$B$6</f>
        <v>1.9079999999999904</v>
      </c>
      <c r="B214">
        <f>(1/2*'Inputs &amp; Outputs'!$B$2*'Analytical Flight Path'!A214^2)+(Calculations!$A$4*'Analytical Flight Path'!A214)+'Inputs &amp; Outputs'!$B$5</f>
        <v>18.614038149447204</v>
      </c>
      <c r="C214">
        <f t="shared" si="16"/>
        <v>18.614038149447204</v>
      </c>
      <c r="D214">
        <f>A214*Calculations!$C$4</f>
        <v>26.470514069447031</v>
      </c>
      <c r="E214">
        <f t="shared" si="14"/>
        <v>1.9079999999999904</v>
      </c>
      <c r="F214">
        <f t="shared" si="15"/>
        <v>18.614038149447204</v>
      </c>
      <c r="G214">
        <f t="shared" si="17"/>
        <v>26.470514069447031</v>
      </c>
    </row>
    <row r="215" spans="1:7" x14ac:dyDescent="0.2">
      <c r="A215">
        <f>A214+'Inputs &amp; Outputs'!$B$6</f>
        <v>1.9169999999999903</v>
      </c>
      <c r="B215">
        <f>(1/2*'Inputs &amp; Outputs'!$B$2*'Analytical Flight Path'!A215^2)+(Calculations!$A$4*'Analytical Flight Path'!A215)+'Inputs &amp; Outputs'!$B$5</f>
        <v>18.570044439869125</v>
      </c>
      <c r="C215">
        <f t="shared" si="16"/>
        <v>18.570044439869125</v>
      </c>
      <c r="D215">
        <f>A215*Calculations!$C$4</f>
        <v>26.59537498486895</v>
      </c>
      <c r="E215">
        <f t="shared" si="14"/>
        <v>1.9169999999999903</v>
      </c>
      <c r="F215">
        <f t="shared" si="15"/>
        <v>18.570044439869125</v>
      </c>
      <c r="G215">
        <f t="shared" si="17"/>
        <v>26.59537498486895</v>
      </c>
    </row>
    <row r="216" spans="1:7" x14ac:dyDescent="0.2">
      <c r="A216">
        <f>A215+'Inputs &amp; Outputs'!$B$6</f>
        <v>1.9259999999999902</v>
      </c>
      <c r="B216">
        <f>(1/2*'Inputs &amp; Outputs'!$B$2*'Analytical Flight Path'!A216^2)+(Calculations!$A$4*'Analytical Flight Path'!A216)+'Inputs &amp; Outputs'!$B$5</f>
        <v>18.525256120291047</v>
      </c>
      <c r="C216">
        <f t="shared" si="16"/>
        <v>18.525256120291047</v>
      </c>
      <c r="D216">
        <f>A216*Calculations!$C$4</f>
        <v>26.72023590029087</v>
      </c>
      <c r="E216">
        <f t="shared" ref="E216:E279" si="18">IF(SUM(C213:C215)=0,NA(),A216)</f>
        <v>1.9259999999999902</v>
      </c>
      <c r="F216">
        <f t="shared" ref="F216:F279" si="19">IF(SUM(C213:C215)=0,NA(),C216)</f>
        <v>18.525256120291047</v>
      </c>
      <c r="G216">
        <f t="shared" si="17"/>
        <v>26.72023590029087</v>
      </c>
    </row>
    <row r="217" spans="1:7" x14ac:dyDescent="0.2">
      <c r="A217">
        <f>A216+'Inputs &amp; Outputs'!$B$6</f>
        <v>1.9349999999999901</v>
      </c>
      <c r="B217">
        <f>(1/2*'Inputs &amp; Outputs'!$B$2*'Analytical Flight Path'!A217^2)+(Calculations!$A$4*'Analytical Flight Path'!A217)+'Inputs &amp; Outputs'!$B$5</f>
        <v>18.479673190712969</v>
      </c>
      <c r="C217">
        <f t="shared" si="16"/>
        <v>18.479673190712969</v>
      </c>
      <c r="D217">
        <f>A217*Calculations!$C$4</f>
        <v>26.845096815712786</v>
      </c>
      <c r="E217">
        <f t="shared" si="18"/>
        <v>1.9349999999999901</v>
      </c>
      <c r="F217">
        <f t="shared" si="19"/>
        <v>18.479673190712969</v>
      </c>
      <c r="G217">
        <f t="shared" si="17"/>
        <v>26.845096815712786</v>
      </c>
    </row>
    <row r="218" spans="1:7" x14ac:dyDescent="0.2">
      <c r="A218">
        <f>A217+'Inputs &amp; Outputs'!$B$6</f>
        <v>1.94399999999999</v>
      </c>
      <c r="B218">
        <f>(1/2*'Inputs &amp; Outputs'!$B$2*'Analytical Flight Path'!A218^2)+(Calculations!$A$4*'Analytical Flight Path'!A218)+'Inputs &amp; Outputs'!$B$5</f>
        <v>18.433295651134891</v>
      </c>
      <c r="C218">
        <f t="shared" si="16"/>
        <v>18.433295651134891</v>
      </c>
      <c r="D218">
        <f>A218*Calculations!$C$4</f>
        <v>26.969957731134706</v>
      </c>
      <c r="E218">
        <f t="shared" si="18"/>
        <v>1.94399999999999</v>
      </c>
      <c r="F218">
        <f t="shared" si="19"/>
        <v>18.433295651134891</v>
      </c>
      <c r="G218">
        <f t="shared" si="17"/>
        <v>26.969957731134706</v>
      </c>
    </row>
    <row r="219" spans="1:7" x14ac:dyDescent="0.2">
      <c r="A219">
        <f>A218+'Inputs &amp; Outputs'!$B$6</f>
        <v>1.9529999999999899</v>
      </c>
      <c r="B219">
        <f>(1/2*'Inputs &amp; Outputs'!$B$2*'Analytical Flight Path'!A219^2)+(Calculations!$A$4*'Analytical Flight Path'!A219)+'Inputs &amp; Outputs'!$B$5</f>
        <v>18.38612350155681</v>
      </c>
      <c r="C219">
        <f t="shared" si="16"/>
        <v>18.38612350155681</v>
      </c>
      <c r="D219">
        <f>A219*Calculations!$C$4</f>
        <v>27.094818646556625</v>
      </c>
      <c r="E219">
        <f t="shared" si="18"/>
        <v>1.9529999999999899</v>
      </c>
      <c r="F219">
        <f t="shared" si="19"/>
        <v>18.38612350155681</v>
      </c>
      <c r="G219">
        <f t="shared" si="17"/>
        <v>27.094818646556625</v>
      </c>
    </row>
    <row r="220" spans="1:7" x14ac:dyDescent="0.2">
      <c r="A220">
        <f>A219+'Inputs &amp; Outputs'!$B$6</f>
        <v>1.9619999999999898</v>
      </c>
      <c r="B220">
        <f>(1/2*'Inputs &amp; Outputs'!$B$2*'Analytical Flight Path'!A220^2)+(Calculations!$A$4*'Analytical Flight Path'!A220)+'Inputs &amp; Outputs'!$B$5</f>
        <v>18.338156741978736</v>
      </c>
      <c r="C220">
        <f t="shared" si="16"/>
        <v>18.338156741978736</v>
      </c>
      <c r="D220">
        <f>A220*Calculations!$C$4</f>
        <v>27.219679561978545</v>
      </c>
      <c r="E220">
        <f t="shared" si="18"/>
        <v>1.9619999999999898</v>
      </c>
      <c r="F220">
        <f t="shared" si="19"/>
        <v>18.338156741978736</v>
      </c>
      <c r="G220">
        <f t="shared" si="17"/>
        <v>27.219679561978545</v>
      </c>
    </row>
    <row r="221" spans="1:7" x14ac:dyDescent="0.2">
      <c r="A221">
        <f>A220+'Inputs &amp; Outputs'!$B$6</f>
        <v>1.9709999999999896</v>
      </c>
      <c r="B221">
        <f>(1/2*'Inputs &amp; Outputs'!$B$2*'Analytical Flight Path'!A221^2)+(Calculations!$A$4*'Analytical Flight Path'!A221)+'Inputs &amp; Outputs'!$B$5</f>
        <v>18.289395372400655</v>
      </c>
      <c r="C221">
        <f t="shared" si="16"/>
        <v>18.289395372400655</v>
      </c>
      <c r="D221">
        <f>A221*Calculations!$C$4</f>
        <v>27.344540477400464</v>
      </c>
      <c r="E221">
        <f t="shared" si="18"/>
        <v>1.9709999999999896</v>
      </c>
      <c r="F221">
        <f t="shared" si="19"/>
        <v>18.289395372400655</v>
      </c>
      <c r="G221">
        <f t="shared" si="17"/>
        <v>27.344540477400464</v>
      </c>
    </row>
    <row r="222" spans="1:7" x14ac:dyDescent="0.2">
      <c r="A222">
        <f>A221+'Inputs &amp; Outputs'!$B$6</f>
        <v>1.9799999999999895</v>
      </c>
      <c r="B222">
        <f>(1/2*'Inputs &amp; Outputs'!$B$2*'Analytical Flight Path'!A222^2)+(Calculations!$A$4*'Analytical Flight Path'!A222)+'Inputs &amp; Outputs'!$B$5</f>
        <v>18.239839392822578</v>
      </c>
      <c r="C222">
        <f t="shared" si="16"/>
        <v>18.239839392822578</v>
      </c>
      <c r="D222">
        <f>A222*Calculations!$C$4</f>
        <v>27.469401392822384</v>
      </c>
      <c r="E222">
        <f t="shared" si="18"/>
        <v>1.9799999999999895</v>
      </c>
      <c r="F222">
        <f t="shared" si="19"/>
        <v>18.239839392822578</v>
      </c>
      <c r="G222">
        <f t="shared" si="17"/>
        <v>27.469401392822384</v>
      </c>
    </row>
    <row r="223" spans="1:7" x14ac:dyDescent="0.2">
      <c r="A223">
        <f>A222+'Inputs &amp; Outputs'!$B$6</f>
        <v>1.9889999999999894</v>
      </c>
      <c r="B223">
        <f>(1/2*'Inputs &amp; Outputs'!$B$2*'Analytical Flight Path'!A223^2)+(Calculations!$A$4*'Analytical Flight Path'!A223)+'Inputs &amp; Outputs'!$B$5</f>
        <v>18.189488803244501</v>
      </c>
      <c r="C223">
        <f t="shared" si="16"/>
        <v>18.189488803244501</v>
      </c>
      <c r="D223">
        <f>A223*Calculations!$C$4</f>
        <v>27.594262308244303</v>
      </c>
      <c r="E223">
        <f t="shared" si="18"/>
        <v>1.9889999999999894</v>
      </c>
      <c r="F223">
        <f t="shared" si="19"/>
        <v>18.189488803244501</v>
      </c>
      <c r="G223">
        <f t="shared" si="17"/>
        <v>27.594262308244303</v>
      </c>
    </row>
    <row r="224" spans="1:7" x14ac:dyDescent="0.2">
      <c r="A224">
        <f>A223+'Inputs &amp; Outputs'!$B$6</f>
        <v>1.9979999999999893</v>
      </c>
      <c r="B224">
        <f>(1/2*'Inputs &amp; Outputs'!$B$2*'Analytical Flight Path'!A224^2)+(Calculations!$A$4*'Analytical Flight Path'!A224)+'Inputs &amp; Outputs'!$B$5</f>
        <v>18.138343603666424</v>
      </c>
      <c r="C224">
        <f t="shared" si="16"/>
        <v>18.138343603666424</v>
      </c>
      <c r="D224">
        <f>A224*Calculations!$C$4</f>
        <v>27.719123223666223</v>
      </c>
      <c r="E224">
        <f t="shared" si="18"/>
        <v>1.9979999999999893</v>
      </c>
      <c r="F224">
        <f t="shared" si="19"/>
        <v>18.138343603666424</v>
      </c>
      <c r="G224">
        <f t="shared" si="17"/>
        <v>27.719123223666223</v>
      </c>
    </row>
    <row r="225" spans="1:7" x14ac:dyDescent="0.2">
      <c r="A225">
        <f>A224+'Inputs &amp; Outputs'!$B$6</f>
        <v>2.0069999999999895</v>
      </c>
      <c r="B225">
        <f>(1/2*'Inputs &amp; Outputs'!$B$2*'Analytical Flight Path'!A225^2)+(Calculations!$A$4*'Analytical Flight Path'!A225)+'Inputs &amp; Outputs'!$B$5</f>
        <v>18.086403794088344</v>
      </c>
      <c r="C225">
        <f t="shared" si="16"/>
        <v>18.086403794088344</v>
      </c>
      <c r="D225">
        <f>A225*Calculations!$C$4</f>
        <v>27.843984139088143</v>
      </c>
      <c r="E225">
        <f t="shared" si="18"/>
        <v>2.0069999999999895</v>
      </c>
      <c r="F225">
        <f t="shared" si="19"/>
        <v>18.086403794088344</v>
      </c>
      <c r="G225">
        <f t="shared" si="17"/>
        <v>27.843984139088143</v>
      </c>
    </row>
    <row r="226" spans="1:7" x14ac:dyDescent="0.2">
      <c r="A226">
        <f>A225+'Inputs &amp; Outputs'!$B$6</f>
        <v>2.0159999999999894</v>
      </c>
      <c r="B226">
        <f>(1/2*'Inputs &amp; Outputs'!$B$2*'Analytical Flight Path'!A226^2)+(Calculations!$A$4*'Analytical Flight Path'!A226)+'Inputs &amp; Outputs'!$B$5</f>
        <v>18.033669374510264</v>
      </c>
      <c r="C226">
        <f t="shared" si="16"/>
        <v>18.033669374510264</v>
      </c>
      <c r="D226">
        <f>A226*Calculations!$C$4</f>
        <v>27.968845054510062</v>
      </c>
      <c r="E226">
        <f t="shared" si="18"/>
        <v>2.0159999999999894</v>
      </c>
      <c r="F226">
        <f t="shared" si="19"/>
        <v>18.033669374510264</v>
      </c>
      <c r="G226">
        <f t="shared" si="17"/>
        <v>27.968845054510062</v>
      </c>
    </row>
    <row r="227" spans="1:7" x14ac:dyDescent="0.2">
      <c r="A227">
        <f>A226+'Inputs &amp; Outputs'!$B$6</f>
        <v>2.0249999999999893</v>
      </c>
      <c r="B227">
        <f>(1/2*'Inputs &amp; Outputs'!$B$2*'Analytical Flight Path'!A227^2)+(Calculations!$A$4*'Analytical Flight Path'!A227)+'Inputs &amp; Outputs'!$B$5</f>
        <v>17.980140344932188</v>
      </c>
      <c r="C227">
        <f t="shared" si="16"/>
        <v>17.980140344932188</v>
      </c>
      <c r="D227">
        <f>A227*Calculations!$C$4</f>
        <v>28.093705969931982</v>
      </c>
      <c r="E227">
        <f t="shared" si="18"/>
        <v>2.0249999999999893</v>
      </c>
      <c r="F227">
        <f t="shared" si="19"/>
        <v>17.980140344932188</v>
      </c>
      <c r="G227">
        <f t="shared" si="17"/>
        <v>28.093705969931982</v>
      </c>
    </row>
    <row r="228" spans="1:7" x14ac:dyDescent="0.2">
      <c r="A228">
        <f>A227+'Inputs &amp; Outputs'!$B$6</f>
        <v>2.0339999999999892</v>
      </c>
      <c r="B228">
        <f>(1/2*'Inputs &amp; Outputs'!$B$2*'Analytical Flight Path'!A228^2)+(Calculations!$A$4*'Analytical Flight Path'!A228)+'Inputs &amp; Outputs'!$B$5</f>
        <v>17.925816705354112</v>
      </c>
      <c r="C228">
        <f t="shared" si="16"/>
        <v>17.925816705354112</v>
      </c>
      <c r="D228">
        <f>A228*Calculations!$C$4</f>
        <v>28.218566885353901</v>
      </c>
      <c r="E228">
        <f t="shared" si="18"/>
        <v>2.0339999999999892</v>
      </c>
      <c r="F228">
        <f t="shared" si="19"/>
        <v>17.925816705354112</v>
      </c>
      <c r="G228">
        <f t="shared" si="17"/>
        <v>28.218566885353901</v>
      </c>
    </row>
    <row r="229" spans="1:7" x14ac:dyDescent="0.2">
      <c r="A229">
        <f>A228+'Inputs &amp; Outputs'!$B$6</f>
        <v>2.042999999999989</v>
      </c>
      <c r="B229">
        <f>(1/2*'Inputs &amp; Outputs'!$B$2*'Analytical Flight Path'!A229^2)+(Calculations!$A$4*'Analytical Flight Path'!A229)+'Inputs &amp; Outputs'!$B$5</f>
        <v>17.870698455776033</v>
      </c>
      <c r="C229">
        <f t="shared" si="16"/>
        <v>17.870698455776033</v>
      </c>
      <c r="D229">
        <f>A229*Calculations!$C$4</f>
        <v>28.343427800775821</v>
      </c>
      <c r="E229">
        <f t="shared" si="18"/>
        <v>2.042999999999989</v>
      </c>
      <c r="F229">
        <f t="shared" si="19"/>
        <v>17.870698455776033</v>
      </c>
      <c r="G229">
        <f t="shared" si="17"/>
        <v>28.343427800775821</v>
      </c>
    </row>
    <row r="230" spans="1:7" x14ac:dyDescent="0.2">
      <c r="A230">
        <f>A229+'Inputs &amp; Outputs'!$B$6</f>
        <v>2.0519999999999889</v>
      </c>
      <c r="B230">
        <f>(1/2*'Inputs &amp; Outputs'!$B$2*'Analytical Flight Path'!A230^2)+(Calculations!$A$4*'Analytical Flight Path'!A230)+'Inputs &amp; Outputs'!$B$5</f>
        <v>17.814785596197957</v>
      </c>
      <c r="C230">
        <f t="shared" si="16"/>
        <v>17.814785596197957</v>
      </c>
      <c r="D230">
        <f>A230*Calculations!$C$4</f>
        <v>28.46828871619774</v>
      </c>
      <c r="E230">
        <f t="shared" si="18"/>
        <v>2.0519999999999889</v>
      </c>
      <c r="F230">
        <f t="shared" si="19"/>
        <v>17.814785596197957</v>
      </c>
      <c r="G230">
        <f t="shared" si="17"/>
        <v>28.46828871619774</v>
      </c>
    </row>
    <row r="231" spans="1:7" x14ac:dyDescent="0.2">
      <c r="A231">
        <f>A230+'Inputs &amp; Outputs'!$B$6</f>
        <v>2.0609999999999888</v>
      </c>
      <c r="B231">
        <f>(1/2*'Inputs &amp; Outputs'!$B$2*'Analytical Flight Path'!A231^2)+(Calculations!$A$4*'Analytical Flight Path'!A231)+'Inputs &amp; Outputs'!$B$5</f>
        <v>17.758078126619878</v>
      </c>
      <c r="C231">
        <f t="shared" si="16"/>
        <v>17.758078126619878</v>
      </c>
      <c r="D231">
        <f>A231*Calculations!$C$4</f>
        <v>28.59314963161966</v>
      </c>
      <c r="E231">
        <f t="shared" si="18"/>
        <v>2.0609999999999888</v>
      </c>
      <c r="F231">
        <f t="shared" si="19"/>
        <v>17.758078126619878</v>
      </c>
      <c r="G231">
        <f t="shared" si="17"/>
        <v>28.59314963161966</v>
      </c>
    </row>
    <row r="232" spans="1:7" x14ac:dyDescent="0.2">
      <c r="A232">
        <f>A231+'Inputs &amp; Outputs'!$B$6</f>
        <v>2.0699999999999887</v>
      </c>
      <c r="B232">
        <f>(1/2*'Inputs &amp; Outputs'!$B$2*'Analytical Flight Path'!A232^2)+(Calculations!$A$4*'Analytical Flight Path'!A232)+'Inputs &amp; Outputs'!$B$5</f>
        <v>17.7005760470418</v>
      </c>
      <c r="C232">
        <f t="shared" si="16"/>
        <v>17.7005760470418</v>
      </c>
      <c r="D232">
        <f>A232*Calculations!$C$4</f>
        <v>28.71801054704158</v>
      </c>
      <c r="E232">
        <f t="shared" si="18"/>
        <v>2.0699999999999887</v>
      </c>
      <c r="F232">
        <f t="shared" si="19"/>
        <v>17.7005760470418</v>
      </c>
      <c r="G232">
        <f t="shared" si="17"/>
        <v>28.71801054704158</v>
      </c>
    </row>
    <row r="233" spans="1:7" x14ac:dyDescent="0.2">
      <c r="A233">
        <f>A232+'Inputs &amp; Outputs'!$B$6</f>
        <v>2.0789999999999886</v>
      </c>
      <c r="B233">
        <f>(1/2*'Inputs &amp; Outputs'!$B$2*'Analytical Flight Path'!A233^2)+(Calculations!$A$4*'Analytical Flight Path'!A233)+'Inputs &amp; Outputs'!$B$5</f>
        <v>17.642279357463718</v>
      </c>
      <c r="C233">
        <f t="shared" si="16"/>
        <v>17.642279357463718</v>
      </c>
      <c r="D233">
        <f>A233*Calculations!$C$4</f>
        <v>28.842871462463496</v>
      </c>
      <c r="E233">
        <f t="shared" si="18"/>
        <v>2.0789999999999886</v>
      </c>
      <c r="F233">
        <f t="shared" si="19"/>
        <v>17.642279357463718</v>
      </c>
      <c r="G233">
        <f t="shared" si="17"/>
        <v>28.842871462463496</v>
      </c>
    </row>
    <row r="234" spans="1:7" x14ac:dyDescent="0.2">
      <c r="A234">
        <f>A233+'Inputs &amp; Outputs'!$B$6</f>
        <v>2.0879999999999885</v>
      </c>
      <c r="B234">
        <f>(1/2*'Inputs &amp; Outputs'!$B$2*'Analytical Flight Path'!A234^2)+(Calculations!$A$4*'Analytical Flight Path'!A234)+'Inputs &amp; Outputs'!$B$5</f>
        <v>17.583188057885643</v>
      </c>
      <c r="C234">
        <f t="shared" si="16"/>
        <v>17.583188057885643</v>
      </c>
      <c r="D234">
        <f>A234*Calculations!$C$4</f>
        <v>28.967732377885415</v>
      </c>
      <c r="E234">
        <f t="shared" si="18"/>
        <v>2.0879999999999885</v>
      </c>
      <c r="F234">
        <f t="shared" si="19"/>
        <v>17.583188057885643</v>
      </c>
      <c r="G234">
        <f t="shared" si="17"/>
        <v>28.967732377885415</v>
      </c>
    </row>
    <row r="235" spans="1:7" x14ac:dyDescent="0.2">
      <c r="A235">
        <f>A234+'Inputs &amp; Outputs'!$B$6</f>
        <v>2.0969999999999884</v>
      </c>
      <c r="B235">
        <f>(1/2*'Inputs &amp; Outputs'!$B$2*'Analytical Flight Path'!A235^2)+(Calculations!$A$4*'Analytical Flight Path'!A235)+'Inputs &amp; Outputs'!$B$5</f>
        <v>17.523302148307565</v>
      </c>
      <c r="C235">
        <f t="shared" si="16"/>
        <v>17.523302148307565</v>
      </c>
      <c r="D235">
        <f>A235*Calculations!$C$4</f>
        <v>29.092593293307335</v>
      </c>
      <c r="E235">
        <f t="shared" si="18"/>
        <v>2.0969999999999884</v>
      </c>
      <c r="F235">
        <f t="shared" si="19"/>
        <v>17.523302148307565</v>
      </c>
      <c r="G235">
        <f t="shared" si="17"/>
        <v>29.092593293307335</v>
      </c>
    </row>
    <row r="236" spans="1:7" x14ac:dyDescent="0.2">
      <c r="A236">
        <f>A235+'Inputs &amp; Outputs'!$B$6</f>
        <v>2.1059999999999883</v>
      </c>
      <c r="B236">
        <f>(1/2*'Inputs &amp; Outputs'!$B$2*'Analytical Flight Path'!A236^2)+(Calculations!$A$4*'Analytical Flight Path'!A236)+'Inputs &amp; Outputs'!$B$5</f>
        <v>17.462621628729487</v>
      </c>
      <c r="C236">
        <f t="shared" si="16"/>
        <v>17.462621628729487</v>
      </c>
      <c r="D236">
        <f>A236*Calculations!$C$4</f>
        <v>29.217454208729254</v>
      </c>
      <c r="E236">
        <f t="shared" si="18"/>
        <v>2.1059999999999883</v>
      </c>
      <c r="F236">
        <f t="shared" si="19"/>
        <v>17.462621628729487</v>
      </c>
      <c r="G236">
        <f t="shared" si="17"/>
        <v>29.217454208729254</v>
      </c>
    </row>
    <row r="237" spans="1:7" x14ac:dyDescent="0.2">
      <c r="A237">
        <f>A236+'Inputs &amp; Outputs'!$B$6</f>
        <v>2.1149999999999882</v>
      </c>
      <c r="B237">
        <f>(1/2*'Inputs &amp; Outputs'!$B$2*'Analytical Flight Path'!A237^2)+(Calculations!$A$4*'Analytical Flight Path'!A237)+'Inputs &amp; Outputs'!$B$5</f>
        <v>17.401146499151409</v>
      </c>
      <c r="C237">
        <f t="shared" si="16"/>
        <v>17.401146499151409</v>
      </c>
      <c r="D237">
        <f>A237*Calculations!$C$4</f>
        <v>29.342315124151174</v>
      </c>
      <c r="E237">
        <f t="shared" si="18"/>
        <v>2.1149999999999882</v>
      </c>
      <c r="F237">
        <f t="shared" si="19"/>
        <v>17.401146499151409</v>
      </c>
      <c r="G237">
        <f t="shared" si="17"/>
        <v>29.342315124151174</v>
      </c>
    </row>
    <row r="238" spans="1:7" x14ac:dyDescent="0.2">
      <c r="A238">
        <f>A237+'Inputs &amp; Outputs'!$B$6</f>
        <v>2.1239999999999881</v>
      </c>
      <c r="B238">
        <f>(1/2*'Inputs &amp; Outputs'!$B$2*'Analytical Flight Path'!A238^2)+(Calculations!$A$4*'Analytical Flight Path'!A238)+'Inputs &amp; Outputs'!$B$5</f>
        <v>17.338876759573331</v>
      </c>
      <c r="C238">
        <f t="shared" si="16"/>
        <v>17.338876759573331</v>
      </c>
      <c r="D238">
        <f>A238*Calculations!$C$4</f>
        <v>29.467176039573094</v>
      </c>
      <c r="E238">
        <f t="shared" si="18"/>
        <v>2.1239999999999881</v>
      </c>
      <c r="F238">
        <f t="shared" si="19"/>
        <v>17.338876759573331</v>
      </c>
      <c r="G238">
        <f t="shared" si="17"/>
        <v>29.467176039573094</v>
      </c>
    </row>
    <row r="239" spans="1:7" x14ac:dyDescent="0.2">
      <c r="A239">
        <f>A238+'Inputs &amp; Outputs'!$B$6</f>
        <v>2.132999999999988</v>
      </c>
      <c r="B239">
        <f>(1/2*'Inputs &amp; Outputs'!$B$2*'Analytical Flight Path'!A239^2)+(Calculations!$A$4*'Analytical Flight Path'!A239)+'Inputs &amp; Outputs'!$B$5</f>
        <v>17.275812409995254</v>
      </c>
      <c r="C239">
        <f t="shared" si="16"/>
        <v>17.275812409995254</v>
      </c>
      <c r="D239">
        <f>A239*Calculations!$C$4</f>
        <v>29.592036954995013</v>
      </c>
      <c r="E239">
        <f t="shared" si="18"/>
        <v>2.132999999999988</v>
      </c>
      <c r="F239">
        <f t="shared" si="19"/>
        <v>17.275812409995254</v>
      </c>
      <c r="G239">
        <f t="shared" si="17"/>
        <v>29.592036954995013</v>
      </c>
    </row>
    <row r="240" spans="1:7" x14ac:dyDescent="0.2">
      <c r="A240">
        <f>A239+'Inputs &amp; Outputs'!$B$6</f>
        <v>2.1419999999999879</v>
      </c>
      <c r="B240">
        <f>(1/2*'Inputs &amp; Outputs'!$B$2*'Analytical Flight Path'!A240^2)+(Calculations!$A$4*'Analytical Flight Path'!A240)+'Inputs &amp; Outputs'!$B$5</f>
        <v>17.211953450417173</v>
      </c>
      <c r="C240">
        <f t="shared" si="16"/>
        <v>17.211953450417173</v>
      </c>
      <c r="D240">
        <f>A240*Calculations!$C$4</f>
        <v>29.716897870416933</v>
      </c>
      <c r="E240">
        <f t="shared" si="18"/>
        <v>2.1419999999999879</v>
      </c>
      <c r="F240">
        <f t="shared" si="19"/>
        <v>17.211953450417173</v>
      </c>
      <c r="G240">
        <f t="shared" si="17"/>
        <v>29.716897870416933</v>
      </c>
    </row>
    <row r="241" spans="1:7" x14ac:dyDescent="0.2">
      <c r="A241">
        <f>A240+'Inputs &amp; Outputs'!$B$6</f>
        <v>2.1509999999999878</v>
      </c>
      <c r="B241">
        <f>(1/2*'Inputs &amp; Outputs'!$B$2*'Analytical Flight Path'!A241^2)+(Calculations!$A$4*'Analytical Flight Path'!A241)+'Inputs &amp; Outputs'!$B$5</f>
        <v>17.147299880839096</v>
      </c>
      <c r="C241">
        <f t="shared" si="16"/>
        <v>17.147299880839096</v>
      </c>
      <c r="D241">
        <f>A241*Calculations!$C$4</f>
        <v>29.841758785838852</v>
      </c>
      <c r="E241">
        <f t="shared" si="18"/>
        <v>2.1509999999999878</v>
      </c>
      <c r="F241">
        <f t="shared" si="19"/>
        <v>17.147299880839096</v>
      </c>
      <c r="G241">
        <f t="shared" si="17"/>
        <v>29.841758785838852</v>
      </c>
    </row>
    <row r="242" spans="1:7" x14ac:dyDescent="0.2">
      <c r="A242">
        <f>A241+'Inputs &amp; Outputs'!$B$6</f>
        <v>2.1599999999999877</v>
      </c>
      <c r="B242">
        <f>(1/2*'Inputs &amp; Outputs'!$B$2*'Analytical Flight Path'!A242^2)+(Calculations!$A$4*'Analytical Flight Path'!A242)+'Inputs &amp; Outputs'!$B$5</f>
        <v>17.081851701261019</v>
      </c>
      <c r="C242">
        <f t="shared" si="16"/>
        <v>17.081851701261019</v>
      </c>
      <c r="D242">
        <f>A242*Calculations!$C$4</f>
        <v>29.966619701260768</v>
      </c>
      <c r="E242">
        <f t="shared" si="18"/>
        <v>2.1599999999999877</v>
      </c>
      <c r="F242">
        <f t="shared" si="19"/>
        <v>17.081851701261019</v>
      </c>
      <c r="G242">
        <f t="shared" si="17"/>
        <v>29.966619701260768</v>
      </c>
    </row>
    <row r="243" spans="1:7" x14ac:dyDescent="0.2">
      <c r="A243">
        <f>A242+'Inputs &amp; Outputs'!$B$6</f>
        <v>2.1689999999999876</v>
      </c>
      <c r="B243">
        <f>(1/2*'Inputs &amp; Outputs'!$B$2*'Analytical Flight Path'!A243^2)+(Calculations!$A$4*'Analytical Flight Path'!A243)+'Inputs &amp; Outputs'!$B$5</f>
        <v>17.015608911682946</v>
      </c>
      <c r="C243">
        <f t="shared" si="16"/>
        <v>17.015608911682946</v>
      </c>
      <c r="D243">
        <f>A243*Calculations!$C$4</f>
        <v>30.091480616682688</v>
      </c>
      <c r="E243">
        <f t="shared" si="18"/>
        <v>2.1689999999999876</v>
      </c>
      <c r="F243">
        <f t="shared" si="19"/>
        <v>17.015608911682946</v>
      </c>
      <c r="G243">
        <f t="shared" si="17"/>
        <v>30.091480616682688</v>
      </c>
    </row>
    <row r="244" spans="1:7" x14ac:dyDescent="0.2">
      <c r="A244">
        <f>A243+'Inputs &amp; Outputs'!$B$6</f>
        <v>2.1779999999999875</v>
      </c>
      <c r="B244">
        <f>(1/2*'Inputs &amp; Outputs'!$B$2*'Analytical Flight Path'!A244^2)+(Calculations!$A$4*'Analytical Flight Path'!A244)+'Inputs &amp; Outputs'!$B$5</f>
        <v>16.948571512104866</v>
      </c>
      <c r="C244">
        <f t="shared" si="16"/>
        <v>16.948571512104866</v>
      </c>
      <c r="D244">
        <f>A244*Calculations!$C$4</f>
        <v>30.216341532104607</v>
      </c>
      <c r="E244">
        <f t="shared" si="18"/>
        <v>2.1779999999999875</v>
      </c>
      <c r="F244">
        <f t="shared" si="19"/>
        <v>16.948571512104866</v>
      </c>
      <c r="G244">
        <f t="shared" si="17"/>
        <v>30.216341532104607</v>
      </c>
    </row>
    <row r="245" spans="1:7" x14ac:dyDescent="0.2">
      <c r="A245">
        <f>A244+'Inputs &amp; Outputs'!$B$6</f>
        <v>2.1869999999999874</v>
      </c>
      <c r="B245">
        <f>(1/2*'Inputs &amp; Outputs'!$B$2*'Analytical Flight Path'!A245^2)+(Calculations!$A$4*'Analytical Flight Path'!A245)+'Inputs &amp; Outputs'!$B$5</f>
        <v>16.88073950252679</v>
      </c>
      <c r="C245">
        <f t="shared" si="16"/>
        <v>16.88073950252679</v>
      </c>
      <c r="D245">
        <f>A245*Calculations!$C$4</f>
        <v>30.341202447526527</v>
      </c>
      <c r="E245">
        <f t="shared" si="18"/>
        <v>2.1869999999999874</v>
      </c>
      <c r="F245">
        <f t="shared" si="19"/>
        <v>16.88073950252679</v>
      </c>
      <c r="G245">
        <f t="shared" si="17"/>
        <v>30.341202447526527</v>
      </c>
    </row>
    <row r="246" spans="1:7" x14ac:dyDescent="0.2">
      <c r="A246">
        <f>A245+'Inputs &amp; Outputs'!$B$6</f>
        <v>2.1959999999999873</v>
      </c>
      <c r="B246">
        <f>(1/2*'Inputs &amp; Outputs'!$B$2*'Analytical Flight Path'!A246^2)+(Calculations!$A$4*'Analytical Flight Path'!A246)+'Inputs &amp; Outputs'!$B$5</f>
        <v>16.812112882948711</v>
      </c>
      <c r="C246">
        <f t="shared" si="16"/>
        <v>16.812112882948711</v>
      </c>
      <c r="D246">
        <f>A246*Calculations!$C$4</f>
        <v>30.466063362948447</v>
      </c>
      <c r="E246">
        <f t="shared" si="18"/>
        <v>2.1959999999999873</v>
      </c>
      <c r="F246">
        <f t="shared" si="19"/>
        <v>16.812112882948711</v>
      </c>
      <c r="G246">
        <f t="shared" si="17"/>
        <v>30.466063362948447</v>
      </c>
    </row>
    <row r="247" spans="1:7" x14ac:dyDescent="0.2">
      <c r="A247">
        <f>A246+'Inputs &amp; Outputs'!$B$6</f>
        <v>2.2049999999999872</v>
      </c>
      <c r="B247">
        <f>(1/2*'Inputs &amp; Outputs'!$B$2*'Analytical Flight Path'!A247^2)+(Calculations!$A$4*'Analytical Flight Path'!A247)+'Inputs &amp; Outputs'!$B$5</f>
        <v>16.742691653370635</v>
      </c>
      <c r="C247">
        <f t="shared" si="16"/>
        <v>16.742691653370635</v>
      </c>
      <c r="D247">
        <f>A247*Calculations!$C$4</f>
        <v>30.590924278370366</v>
      </c>
      <c r="E247">
        <f t="shared" si="18"/>
        <v>2.2049999999999872</v>
      </c>
      <c r="F247">
        <f t="shared" si="19"/>
        <v>16.742691653370635</v>
      </c>
      <c r="G247">
        <f t="shared" si="17"/>
        <v>30.590924278370366</v>
      </c>
    </row>
    <row r="248" spans="1:7" x14ac:dyDescent="0.2">
      <c r="A248">
        <f>A247+'Inputs &amp; Outputs'!$B$6</f>
        <v>2.2139999999999871</v>
      </c>
      <c r="B248">
        <f>(1/2*'Inputs &amp; Outputs'!$B$2*'Analytical Flight Path'!A248^2)+(Calculations!$A$4*'Analytical Flight Path'!A248)+'Inputs &amp; Outputs'!$B$5</f>
        <v>16.672475813792552</v>
      </c>
      <c r="C248">
        <f t="shared" si="16"/>
        <v>16.672475813792552</v>
      </c>
      <c r="D248">
        <f>A248*Calculations!$C$4</f>
        <v>30.715785193792286</v>
      </c>
      <c r="E248">
        <f t="shared" si="18"/>
        <v>2.2139999999999871</v>
      </c>
      <c r="F248">
        <f t="shared" si="19"/>
        <v>16.672475813792552</v>
      </c>
      <c r="G248">
        <f t="shared" si="17"/>
        <v>30.715785193792286</v>
      </c>
    </row>
    <row r="249" spans="1:7" x14ac:dyDescent="0.2">
      <c r="A249">
        <f>A248+'Inputs &amp; Outputs'!$B$6</f>
        <v>2.222999999999987</v>
      </c>
      <c r="B249">
        <f>(1/2*'Inputs &amp; Outputs'!$B$2*'Analytical Flight Path'!A249^2)+(Calculations!$A$4*'Analytical Flight Path'!A249)+'Inputs &amp; Outputs'!$B$5</f>
        <v>16.60146536421448</v>
      </c>
      <c r="C249">
        <f t="shared" si="16"/>
        <v>16.60146536421448</v>
      </c>
      <c r="D249">
        <f>A249*Calculations!$C$4</f>
        <v>30.840646109214205</v>
      </c>
      <c r="E249">
        <f t="shared" si="18"/>
        <v>2.222999999999987</v>
      </c>
      <c r="F249">
        <f t="shared" si="19"/>
        <v>16.60146536421448</v>
      </c>
      <c r="G249">
        <f t="shared" si="17"/>
        <v>30.840646109214205</v>
      </c>
    </row>
    <row r="250" spans="1:7" x14ac:dyDescent="0.2">
      <c r="A250">
        <f>A249+'Inputs &amp; Outputs'!$B$6</f>
        <v>2.2319999999999869</v>
      </c>
      <c r="B250">
        <f>(1/2*'Inputs &amp; Outputs'!$B$2*'Analytical Flight Path'!A250^2)+(Calculations!$A$4*'Analytical Flight Path'!A250)+'Inputs &amp; Outputs'!$B$5</f>
        <v>16.529660304636398</v>
      </c>
      <c r="C250">
        <f t="shared" si="16"/>
        <v>16.529660304636398</v>
      </c>
      <c r="D250">
        <f>A250*Calculations!$C$4</f>
        <v>30.965507024636121</v>
      </c>
      <c r="E250">
        <f t="shared" si="18"/>
        <v>2.2319999999999869</v>
      </c>
      <c r="F250">
        <f t="shared" si="19"/>
        <v>16.529660304636398</v>
      </c>
      <c r="G250">
        <f t="shared" si="17"/>
        <v>30.965507024636121</v>
      </c>
    </row>
    <row r="251" spans="1:7" x14ac:dyDescent="0.2">
      <c r="A251">
        <f>A250+'Inputs &amp; Outputs'!$B$6</f>
        <v>2.2409999999999868</v>
      </c>
      <c r="B251">
        <f>(1/2*'Inputs &amp; Outputs'!$B$2*'Analytical Flight Path'!A251^2)+(Calculations!$A$4*'Analytical Flight Path'!A251)+'Inputs &amp; Outputs'!$B$5</f>
        <v>16.457060635058323</v>
      </c>
      <c r="C251">
        <f t="shared" si="16"/>
        <v>16.457060635058323</v>
      </c>
      <c r="D251">
        <f>A251*Calculations!$C$4</f>
        <v>31.090367940058041</v>
      </c>
      <c r="E251">
        <f t="shared" si="18"/>
        <v>2.2409999999999868</v>
      </c>
      <c r="F251">
        <f t="shared" si="19"/>
        <v>16.457060635058323</v>
      </c>
      <c r="G251">
        <f t="shared" si="17"/>
        <v>31.090367940058041</v>
      </c>
    </row>
    <row r="252" spans="1:7" x14ac:dyDescent="0.2">
      <c r="A252">
        <f>A251+'Inputs &amp; Outputs'!$B$6</f>
        <v>2.2499999999999867</v>
      </c>
      <c r="B252">
        <f>(1/2*'Inputs &amp; Outputs'!$B$2*'Analytical Flight Path'!A252^2)+(Calculations!$A$4*'Analytical Flight Path'!A252)+'Inputs &amp; Outputs'!$B$5</f>
        <v>16.383666355480244</v>
      </c>
      <c r="C252">
        <f t="shared" si="16"/>
        <v>16.383666355480244</v>
      </c>
      <c r="D252">
        <f>A252*Calculations!$C$4</f>
        <v>31.21522885547996</v>
      </c>
      <c r="E252">
        <f t="shared" si="18"/>
        <v>2.2499999999999867</v>
      </c>
      <c r="F252">
        <f t="shared" si="19"/>
        <v>16.383666355480244</v>
      </c>
      <c r="G252">
        <f t="shared" si="17"/>
        <v>31.21522885547996</v>
      </c>
    </row>
    <row r="253" spans="1:7" x14ac:dyDescent="0.2">
      <c r="A253">
        <f>A252+'Inputs &amp; Outputs'!$B$6</f>
        <v>2.2589999999999866</v>
      </c>
      <c r="B253">
        <f>(1/2*'Inputs &amp; Outputs'!$B$2*'Analytical Flight Path'!A253^2)+(Calculations!$A$4*'Analytical Flight Path'!A253)+'Inputs &amp; Outputs'!$B$5</f>
        <v>16.30947746590217</v>
      </c>
      <c r="C253">
        <f t="shared" si="16"/>
        <v>16.30947746590217</v>
      </c>
      <c r="D253">
        <f>A253*Calculations!$C$4</f>
        <v>31.34008977090188</v>
      </c>
      <c r="E253">
        <f t="shared" si="18"/>
        <v>2.2589999999999866</v>
      </c>
      <c r="F253">
        <f t="shared" si="19"/>
        <v>16.30947746590217</v>
      </c>
      <c r="G253">
        <f t="shared" si="17"/>
        <v>31.34008977090188</v>
      </c>
    </row>
    <row r="254" spans="1:7" x14ac:dyDescent="0.2">
      <c r="A254">
        <f>A253+'Inputs &amp; Outputs'!$B$6</f>
        <v>2.2679999999999865</v>
      </c>
      <c r="B254">
        <f>(1/2*'Inputs &amp; Outputs'!$B$2*'Analytical Flight Path'!A254^2)+(Calculations!$A$4*'Analytical Flight Path'!A254)+'Inputs &amp; Outputs'!$B$5</f>
        <v>16.234493966324095</v>
      </c>
      <c r="C254">
        <f t="shared" si="16"/>
        <v>16.234493966324095</v>
      </c>
      <c r="D254">
        <f>A254*Calculations!$C$4</f>
        <v>31.4649506863238</v>
      </c>
      <c r="E254">
        <f t="shared" si="18"/>
        <v>2.2679999999999865</v>
      </c>
      <c r="F254">
        <f t="shared" si="19"/>
        <v>16.234493966324095</v>
      </c>
      <c r="G254">
        <f t="shared" si="17"/>
        <v>31.4649506863238</v>
      </c>
    </row>
    <row r="255" spans="1:7" x14ac:dyDescent="0.2">
      <c r="A255">
        <f>A254+'Inputs &amp; Outputs'!$B$6</f>
        <v>2.2769999999999864</v>
      </c>
      <c r="B255">
        <f>(1/2*'Inputs &amp; Outputs'!$B$2*'Analytical Flight Path'!A255^2)+(Calculations!$A$4*'Analytical Flight Path'!A255)+'Inputs &amp; Outputs'!$B$5</f>
        <v>16.158715856746017</v>
      </c>
      <c r="C255">
        <f t="shared" si="16"/>
        <v>16.158715856746017</v>
      </c>
      <c r="D255">
        <f>A255*Calculations!$C$4</f>
        <v>31.589811601745719</v>
      </c>
      <c r="E255">
        <f t="shared" si="18"/>
        <v>2.2769999999999864</v>
      </c>
      <c r="F255">
        <f t="shared" si="19"/>
        <v>16.158715856746017</v>
      </c>
      <c r="G255">
        <f t="shared" si="17"/>
        <v>31.589811601745719</v>
      </c>
    </row>
    <row r="256" spans="1:7" x14ac:dyDescent="0.2">
      <c r="A256">
        <f>A255+'Inputs &amp; Outputs'!$B$6</f>
        <v>2.2859999999999863</v>
      </c>
      <c r="B256">
        <f>(1/2*'Inputs &amp; Outputs'!$B$2*'Analytical Flight Path'!A256^2)+(Calculations!$A$4*'Analytical Flight Path'!A256)+'Inputs &amp; Outputs'!$B$5</f>
        <v>16.082143137167936</v>
      </c>
      <c r="C256">
        <f t="shared" si="16"/>
        <v>16.082143137167936</v>
      </c>
      <c r="D256">
        <f>A256*Calculations!$C$4</f>
        <v>31.714672517167639</v>
      </c>
      <c r="E256">
        <f t="shared" si="18"/>
        <v>2.2859999999999863</v>
      </c>
      <c r="F256">
        <f t="shared" si="19"/>
        <v>16.082143137167936</v>
      </c>
      <c r="G256">
        <f t="shared" si="17"/>
        <v>31.714672517167639</v>
      </c>
    </row>
    <row r="257" spans="1:7" x14ac:dyDescent="0.2">
      <c r="A257">
        <f>A256+'Inputs &amp; Outputs'!$B$6</f>
        <v>2.2949999999999862</v>
      </c>
      <c r="B257">
        <f>(1/2*'Inputs &amp; Outputs'!$B$2*'Analytical Flight Path'!A257^2)+(Calculations!$A$4*'Analytical Flight Path'!A257)+'Inputs &amp; Outputs'!$B$5</f>
        <v>16.004775807589859</v>
      </c>
      <c r="C257">
        <f t="shared" si="16"/>
        <v>16.004775807589859</v>
      </c>
      <c r="D257">
        <f>A257*Calculations!$C$4</f>
        <v>31.839533432589558</v>
      </c>
      <c r="E257">
        <f t="shared" si="18"/>
        <v>2.2949999999999862</v>
      </c>
      <c r="F257">
        <f t="shared" si="19"/>
        <v>16.004775807589859</v>
      </c>
      <c r="G257">
        <f t="shared" si="17"/>
        <v>31.839533432589558</v>
      </c>
    </row>
    <row r="258" spans="1:7" x14ac:dyDescent="0.2">
      <c r="A258">
        <f>A257+'Inputs &amp; Outputs'!$B$6</f>
        <v>2.3039999999999861</v>
      </c>
      <c r="B258">
        <f>(1/2*'Inputs &amp; Outputs'!$B$2*'Analytical Flight Path'!A258^2)+(Calculations!$A$4*'Analytical Flight Path'!A258)+'Inputs &amp; Outputs'!$B$5</f>
        <v>15.926613868011781</v>
      </c>
      <c r="C258">
        <f t="shared" si="16"/>
        <v>15.926613868011781</v>
      </c>
      <c r="D258">
        <f>A258*Calculations!$C$4</f>
        <v>31.964394348011478</v>
      </c>
      <c r="E258">
        <f t="shared" si="18"/>
        <v>2.3039999999999861</v>
      </c>
      <c r="F258">
        <f t="shared" si="19"/>
        <v>15.926613868011781</v>
      </c>
      <c r="G258">
        <f t="shared" si="17"/>
        <v>31.964394348011478</v>
      </c>
    </row>
    <row r="259" spans="1:7" x14ac:dyDescent="0.2">
      <c r="A259">
        <f>A258+'Inputs &amp; Outputs'!$B$6</f>
        <v>2.312999999999986</v>
      </c>
      <c r="B259">
        <f>(1/2*'Inputs &amp; Outputs'!$B$2*'Analytical Flight Path'!A259^2)+(Calculations!$A$4*'Analytical Flight Path'!A259)+'Inputs &amp; Outputs'!$B$5</f>
        <v>15.847657318433704</v>
      </c>
      <c r="C259">
        <f t="shared" ref="C259:C322" si="20">IF(B259&gt;0,B259,0)</f>
        <v>15.847657318433704</v>
      </c>
      <c r="D259">
        <f>A259*Calculations!$C$4</f>
        <v>32.089255263433394</v>
      </c>
      <c r="E259">
        <f t="shared" si="18"/>
        <v>2.312999999999986</v>
      </c>
      <c r="F259">
        <f t="shared" si="19"/>
        <v>15.847657318433704</v>
      </c>
      <c r="G259">
        <f t="shared" si="17"/>
        <v>32.089255263433394</v>
      </c>
    </row>
    <row r="260" spans="1:7" x14ac:dyDescent="0.2">
      <c r="A260">
        <f>A259+'Inputs &amp; Outputs'!$B$6</f>
        <v>2.3219999999999859</v>
      </c>
      <c r="B260">
        <f>(1/2*'Inputs &amp; Outputs'!$B$2*'Analytical Flight Path'!A260^2)+(Calculations!$A$4*'Analytical Flight Path'!A260)+'Inputs &amp; Outputs'!$B$5</f>
        <v>15.767906158855627</v>
      </c>
      <c r="C260">
        <f t="shared" si="20"/>
        <v>15.767906158855627</v>
      </c>
      <c r="D260">
        <f>A260*Calculations!$C$4</f>
        <v>32.214116178855313</v>
      </c>
      <c r="E260">
        <f t="shared" si="18"/>
        <v>2.3219999999999859</v>
      </c>
      <c r="F260">
        <f t="shared" si="19"/>
        <v>15.767906158855627</v>
      </c>
      <c r="G260">
        <f t="shared" si="17"/>
        <v>32.214116178855313</v>
      </c>
    </row>
    <row r="261" spans="1:7" x14ac:dyDescent="0.2">
      <c r="A261">
        <f>A260+'Inputs &amp; Outputs'!$B$6</f>
        <v>2.3309999999999858</v>
      </c>
      <c r="B261">
        <f>(1/2*'Inputs &amp; Outputs'!$B$2*'Analytical Flight Path'!A261^2)+(Calculations!$A$4*'Analytical Flight Path'!A261)+'Inputs &amp; Outputs'!$B$5</f>
        <v>15.687360389277551</v>
      </c>
      <c r="C261">
        <f t="shared" si="20"/>
        <v>15.687360389277551</v>
      </c>
      <c r="D261">
        <f>A261*Calculations!$C$4</f>
        <v>32.338977094277233</v>
      </c>
      <c r="E261">
        <f t="shared" si="18"/>
        <v>2.3309999999999858</v>
      </c>
      <c r="F261">
        <f t="shared" si="19"/>
        <v>15.687360389277551</v>
      </c>
      <c r="G261">
        <f t="shared" si="17"/>
        <v>32.338977094277233</v>
      </c>
    </row>
    <row r="262" spans="1:7" x14ac:dyDescent="0.2">
      <c r="A262">
        <f>A261+'Inputs &amp; Outputs'!$B$6</f>
        <v>2.3399999999999856</v>
      </c>
      <c r="B262">
        <f>(1/2*'Inputs &amp; Outputs'!$B$2*'Analytical Flight Path'!A262^2)+(Calculations!$A$4*'Analytical Flight Path'!A262)+'Inputs &amp; Outputs'!$B$5</f>
        <v>15.606020009699474</v>
      </c>
      <c r="C262">
        <f t="shared" si="20"/>
        <v>15.606020009699474</v>
      </c>
      <c r="D262">
        <f>A262*Calculations!$C$4</f>
        <v>32.463838009699153</v>
      </c>
      <c r="E262">
        <f t="shared" si="18"/>
        <v>2.3399999999999856</v>
      </c>
      <c r="F262">
        <f t="shared" si="19"/>
        <v>15.606020009699474</v>
      </c>
      <c r="G262">
        <f t="shared" ref="G262:G325" si="21">IF(SUM(C259:C261)=0,NA(),D262)</f>
        <v>32.463838009699153</v>
      </c>
    </row>
    <row r="263" spans="1:7" x14ac:dyDescent="0.2">
      <c r="A263">
        <f>A262+'Inputs &amp; Outputs'!$B$6</f>
        <v>2.3489999999999855</v>
      </c>
      <c r="B263">
        <f>(1/2*'Inputs &amp; Outputs'!$B$2*'Analytical Flight Path'!A263^2)+(Calculations!$A$4*'Analytical Flight Path'!A263)+'Inputs &amp; Outputs'!$B$5</f>
        <v>15.523885020121398</v>
      </c>
      <c r="C263">
        <f t="shared" si="20"/>
        <v>15.523885020121398</v>
      </c>
      <c r="D263">
        <f>A263*Calculations!$C$4</f>
        <v>32.588698925121072</v>
      </c>
      <c r="E263">
        <f t="shared" si="18"/>
        <v>2.3489999999999855</v>
      </c>
      <c r="F263">
        <f t="shared" si="19"/>
        <v>15.523885020121398</v>
      </c>
      <c r="G263">
        <f t="shared" si="21"/>
        <v>32.588698925121072</v>
      </c>
    </row>
    <row r="264" spans="1:7" x14ac:dyDescent="0.2">
      <c r="A264">
        <f>A263+'Inputs &amp; Outputs'!$B$6</f>
        <v>2.3579999999999854</v>
      </c>
      <c r="B264">
        <f>(1/2*'Inputs &amp; Outputs'!$B$2*'Analytical Flight Path'!A264^2)+(Calculations!$A$4*'Analytical Flight Path'!A264)+'Inputs &amp; Outputs'!$B$5</f>
        <v>15.440955420543322</v>
      </c>
      <c r="C264">
        <f t="shared" si="20"/>
        <v>15.440955420543322</v>
      </c>
      <c r="D264">
        <f>A264*Calculations!$C$4</f>
        <v>32.713559840542992</v>
      </c>
      <c r="E264">
        <f t="shared" si="18"/>
        <v>2.3579999999999854</v>
      </c>
      <c r="F264">
        <f t="shared" si="19"/>
        <v>15.440955420543322</v>
      </c>
      <c r="G264">
        <f t="shared" si="21"/>
        <v>32.713559840542992</v>
      </c>
    </row>
    <row r="265" spans="1:7" x14ac:dyDescent="0.2">
      <c r="A265">
        <f>A264+'Inputs &amp; Outputs'!$B$6</f>
        <v>2.3669999999999853</v>
      </c>
      <c r="B265">
        <f>(1/2*'Inputs &amp; Outputs'!$B$2*'Analytical Flight Path'!A265^2)+(Calculations!$A$4*'Analytical Flight Path'!A265)+'Inputs &amp; Outputs'!$B$5</f>
        <v>15.357231210965242</v>
      </c>
      <c r="C265">
        <f t="shared" si="20"/>
        <v>15.357231210965242</v>
      </c>
      <c r="D265">
        <f>A265*Calculations!$C$4</f>
        <v>32.838420755964911</v>
      </c>
      <c r="E265">
        <f t="shared" si="18"/>
        <v>2.3669999999999853</v>
      </c>
      <c r="F265">
        <f t="shared" si="19"/>
        <v>15.357231210965242</v>
      </c>
      <c r="G265">
        <f t="shared" si="21"/>
        <v>32.838420755964911</v>
      </c>
    </row>
    <row r="266" spans="1:7" x14ac:dyDescent="0.2">
      <c r="A266">
        <f>A265+'Inputs &amp; Outputs'!$B$6</f>
        <v>2.3759999999999852</v>
      </c>
      <c r="B266">
        <f>(1/2*'Inputs &amp; Outputs'!$B$2*'Analytical Flight Path'!A266^2)+(Calculations!$A$4*'Analytical Flight Path'!A266)+'Inputs &amp; Outputs'!$B$5</f>
        <v>15.272712391387167</v>
      </c>
      <c r="C266">
        <f t="shared" si="20"/>
        <v>15.272712391387167</v>
      </c>
      <c r="D266">
        <f>A266*Calculations!$C$4</f>
        <v>32.963281671386831</v>
      </c>
      <c r="E266">
        <f t="shared" si="18"/>
        <v>2.3759999999999852</v>
      </c>
      <c r="F266">
        <f t="shared" si="19"/>
        <v>15.272712391387167</v>
      </c>
      <c r="G266">
        <f t="shared" si="21"/>
        <v>32.963281671386831</v>
      </c>
    </row>
    <row r="267" spans="1:7" x14ac:dyDescent="0.2">
      <c r="A267">
        <f>A266+'Inputs &amp; Outputs'!$B$6</f>
        <v>2.3849999999999851</v>
      </c>
      <c r="B267">
        <f>(1/2*'Inputs &amp; Outputs'!$B$2*'Analytical Flight Path'!A267^2)+(Calculations!$A$4*'Analytical Flight Path'!A267)+'Inputs &amp; Outputs'!$B$5</f>
        <v>15.187398961809091</v>
      </c>
      <c r="C267">
        <f t="shared" si="20"/>
        <v>15.187398961809091</v>
      </c>
      <c r="D267">
        <f>A267*Calculations!$C$4</f>
        <v>33.08814258680875</v>
      </c>
      <c r="E267">
        <f t="shared" si="18"/>
        <v>2.3849999999999851</v>
      </c>
      <c r="F267">
        <f t="shared" si="19"/>
        <v>15.187398961809091</v>
      </c>
      <c r="G267">
        <f t="shared" si="21"/>
        <v>33.08814258680875</v>
      </c>
    </row>
    <row r="268" spans="1:7" x14ac:dyDescent="0.2">
      <c r="A268">
        <f>A267+'Inputs &amp; Outputs'!$B$6</f>
        <v>2.393999999999985</v>
      </c>
      <c r="B268">
        <f>(1/2*'Inputs &amp; Outputs'!$B$2*'Analytical Flight Path'!A268^2)+(Calculations!$A$4*'Analytical Flight Path'!A268)+'Inputs &amp; Outputs'!$B$5</f>
        <v>15.101290922231009</v>
      </c>
      <c r="C268">
        <f t="shared" si="20"/>
        <v>15.101290922231009</v>
      </c>
      <c r="D268">
        <f>A268*Calculations!$C$4</f>
        <v>33.21300350223067</v>
      </c>
      <c r="E268">
        <f t="shared" si="18"/>
        <v>2.393999999999985</v>
      </c>
      <c r="F268">
        <f t="shared" si="19"/>
        <v>15.101290922231009</v>
      </c>
      <c r="G268">
        <f t="shared" si="21"/>
        <v>33.21300350223067</v>
      </c>
    </row>
    <row r="269" spans="1:7" x14ac:dyDescent="0.2">
      <c r="A269">
        <f>A268+'Inputs &amp; Outputs'!$B$6</f>
        <v>2.4029999999999849</v>
      </c>
      <c r="B269">
        <f>(1/2*'Inputs &amp; Outputs'!$B$2*'Analytical Flight Path'!A269^2)+(Calculations!$A$4*'Analytical Flight Path'!A269)+'Inputs &amp; Outputs'!$B$5</f>
        <v>15.01438827265293</v>
      </c>
      <c r="C269">
        <f t="shared" si="20"/>
        <v>15.01438827265293</v>
      </c>
      <c r="D269">
        <f>A269*Calculations!$C$4</f>
        <v>33.33786441765259</v>
      </c>
      <c r="E269">
        <f t="shared" si="18"/>
        <v>2.4029999999999849</v>
      </c>
      <c r="F269">
        <f t="shared" si="19"/>
        <v>15.01438827265293</v>
      </c>
      <c r="G269">
        <f t="shared" si="21"/>
        <v>33.33786441765259</v>
      </c>
    </row>
    <row r="270" spans="1:7" x14ac:dyDescent="0.2">
      <c r="A270">
        <f>A269+'Inputs &amp; Outputs'!$B$6</f>
        <v>2.4119999999999848</v>
      </c>
      <c r="B270">
        <f>(1/2*'Inputs &amp; Outputs'!$B$2*'Analytical Flight Path'!A270^2)+(Calculations!$A$4*'Analytical Flight Path'!A270)+'Inputs &amp; Outputs'!$B$5</f>
        <v>14.926691013074855</v>
      </c>
      <c r="C270">
        <f t="shared" si="20"/>
        <v>14.926691013074855</v>
      </c>
      <c r="D270">
        <f>A270*Calculations!$C$4</f>
        <v>33.462725333074509</v>
      </c>
      <c r="E270">
        <f t="shared" si="18"/>
        <v>2.4119999999999848</v>
      </c>
      <c r="F270">
        <f t="shared" si="19"/>
        <v>14.926691013074855</v>
      </c>
      <c r="G270">
        <f t="shared" si="21"/>
        <v>33.462725333074509</v>
      </c>
    </row>
    <row r="271" spans="1:7" x14ac:dyDescent="0.2">
      <c r="A271">
        <f>A270+'Inputs &amp; Outputs'!$B$6</f>
        <v>2.4209999999999847</v>
      </c>
      <c r="B271">
        <f>(1/2*'Inputs &amp; Outputs'!$B$2*'Analytical Flight Path'!A271^2)+(Calculations!$A$4*'Analytical Flight Path'!A271)+'Inputs &amp; Outputs'!$B$5</f>
        <v>14.838199143496777</v>
      </c>
      <c r="C271">
        <f t="shared" si="20"/>
        <v>14.838199143496777</v>
      </c>
      <c r="D271">
        <f>A271*Calculations!$C$4</f>
        <v>33.587586248496422</v>
      </c>
      <c r="E271">
        <f t="shared" si="18"/>
        <v>2.4209999999999847</v>
      </c>
      <c r="F271">
        <f t="shared" si="19"/>
        <v>14.838199143496777</v>
      </c>
      <c r="G271">
        <f t="shared" si="21"/>
        <v>33.587586248496422</v>
      </c>
    </row>
    <row r="272" spans="1:7" x14ac:dyDescent="0.2">
      <c r="A272">
        <f>A271+'Inputs &amp; Outputs'!$B$6</f>
        <v>2.4299999999999846</v>
      </c>
      <c r="B272">
        <f>(1/2*'Inputs &amp; Outputs'!$B$2*'Analytical Flight Path'!A272^2)+(Calculations!$A$4*'Analytical Flight Path'!A272)+'Inputs &amp; Outputs'!$B$5</f>
        <v>14.748912663918702</v>
      </c>
      <c r="C272">
        <f t="shared" si="20"/>
        <v>14.748912663918702</v>
      </c>
      <c r="D272">
        <f>A272*Calculations!$C$4</f>
        <v>33.712447163918341</v>
      </c>
      <c r="E272">
        <f t="shared" si="18"/>
        <v>2.4299999999999846</v>
      </c>
      <c r="F272">
        <f t="shared" si="19"/>
        <v>14.748912663918702</v>
      </c>
      <c r="G272">
        <f t="shared" si="21"/>
        <v>33.712447163918341</v>
      </c>
    </row>
    <row r="273" spans="1:7" x14ac:dyDescent="0.2">
      <c r="A273">
        <f>A272+'Inputs &amp; Outputs'!$B$6</f>
        <v>2.4389999999999845</v>
      </c>
      <c r="B273">
        <f>(1/2*'Inputs &amp; Outputs'!$B$2*'Analytical Flight Path'!A273^2)+(Calculations!$A$4*'Analytical Flight Path'!A273)+'Inputs &amp; Outputs'!$B$5</f>
        <v>14.658831574340624</v>
      </c>
      <c r="C273">
        <f t="shared" si="20"/>
        <v>14.658831574340624</v>
      </c>
      <c r="D273">
        <f>A273*Calculations!$C$4</f>
        <v>33.837308079340261</v>
      </c>
      <c r="E273">
        <f t="shared" si="18"/>
        <v>2.4389999999999845</v>
      </c>
      <c r="F273">
        <f t="shared" si="19"/>
        <v>14.658831574340624</v>
      </c>
      <c r="G273">
        <f t="shared" si="21"/>
        <v>33.837308079340261</v>
      </c>
    </row>
    <row r="274" spans="1:7" x14ac:dyDescent="0.2">
      <c r="A274">
        <f>A273+'Inputs &amp; Outputs'!$B$6</f>
        <v>2.4479999999999844</v>
      </c>
      <c r="B274">
        <f>(1/2*'Inputs &amp; Outputs'!$B$2*'Analytical Flight Path'!A274^2)+(Calculations!$A$4*'Analytical Flight Path'!A274)+'Inputs &amp; Outputs'!$B$5</f>
        <v>14.567955874762546</v>
      </c>
      <c r="C274">
        <f t="shared" si="20"/>
        <v>14.567955874762546</v>
      </c>
      <c r="D274">
        <f>A274*Calculations!$C$4</f>
        <v>33.96216899476218</v>
      </c>
      <c r="E274">
        <f t="shared" si="18"/>
        <v>2.4479999999999844</v>
      </c>
      <c r="F274">
        <f t="shared" si="19"/>
        <v>14.567955874762546</v>
      </c>
      <c r="G274">
        <f t="shared" si="21"/>
        <v>33.96216899476218</v>
      </c>
    </row>
    <row r="275" spans="1:7" x14ac:dyDescent="0.2">
      <c r="A275">
        <f>A274+'Inputs &amp; Outputs'!$B$6</f>
        <v>2.4569999999999843</v>
      </c>
      <c r="B275">
        <f>(1/2*'Inputs &amp; Outputs'!$B$2*'Analytical Flight Path'!A275^2)+(Calculations!$A$4*'Analytical Flight Path'!A275)+'Inputs &amp; Outputs'!$B$5</f>
        <v>14.476285565184469</v>
      </c>
      <c r="C275">
        <f t="shared" si="20"/>
        <v>14.476285565184469</v>
      </c>
      <c r="D275">
        <f>A275*Calculations!$C$4</f>
        <v>34.0870299101841</v>
      </c>
      <c r="E275">
        <f t="shared" si="18"/>
        <v>2.4569999999999843</v>
      </c>
      <c r="F275">
        <f t="shared" si="19"/>
        <v>14.476285565184469</v>
      </c>
      <c r="G275">
        <f t="shared" si="21"/>
        <v>34.0870299101841</v>
      </c>
    </row>
    <row r="276" spans="1:7" x14ac:dyDescent="0.2">
      <c r="A276">
        <f>A275+'Inputs &amp; Outputs'!$B$6</f>
        <v>2.4659999999999842</v>
      </c>
      <c r="B276">
        <f>(1/2*'Inputs &amp; Outputs'!$B$2*'Analytical Flight Path'!A276^2)+(Calculations!$A$4*'Analytical Flight Path'!A276)+'Inputs &amp; Outputs'!$B$5</f>
        <v>14.383820645606395</v>
      </c>
      <c r="C276">
        <f t="shared" si="20"/>
        <v>14.383820645606395</v>
      </c>
      <c r="D276">
        <f>A276*Calculations!$C$4</f>
        <v>34.211890825606019</v>
      </c>
      <c r="E276">
        <f t="shared" si="18"/>
        <v>2.4659999999999842</v>
      </c>
      <c r="F276">
        <f t="shared" si="19"/>
        <v>14.383820645606395</v>
      </c>
      <c r="G276">
        <f t="shared" si="21"/>
        <v>34.211890825606019</v>
      </c>
    </row>
    <row r="277" spans="1:7" x14ac:dyDescent="0.2">
      <c r="A277">
        <f>A276+'Inputs &amp; Outputs'!$B$6</f>
        <v>2.4749999999999841</v>
      </c>
      <c r="B277">
        <f>(1/2*'Inputs &amp; Outputs'!$B$2*'Analytical Flight Path'!A277^2)+(Calculations!$A$4*'Analytical Flight Path'!A277)+'Inputs &amp; Outputs'!$B$5</f>
        <v>14.290561116028318</v>
      </c>
      <c r="C277">
        <f t="shared" si="20"/>
        <v>14.290561116028318</v>
      </c>
      <c r="D277">
        <f>A277*Calculations!$C$4</f>
        <v>34.336751741027939</v>
      </c>
      <c r="E277">
        <f t="shared" si="18"/>
        <v>2.4749999999999841</v>
      </c>
      <c r="F277">
        <f t="shared" si="19"/>
        <v>14.290561116028318</v>
      </c>
      <c r="G277">
        <f t="shared" si="21"/>
        <v>34.336751741027939</v>
      </c>
    </row>
    <row r="278" spans="1:7" x14ac:dyDescent="0.2">
      <c r="A278">
        <f>A277+'Inputs &amp; Outputs'!$B$6</f>
        <v>2.483999999999984</v>
      </c>
      <c r="B278">
        <f>(1/2*'Inputs &amp; Outputs'!$B$2*'Analytical Flight Path'!A278^2)+(Calculations!$A$4*'Analytical Flight Path'!A278)+'Inputs &amp; Outputs'!$B$5</f>
        <v>14.196506976450241</v>
      </c>
      <c r="C278">
        <f t="shared" si="20"/>
        <v>14.196506976450241</v>
      </c>
      <c r="D278">
        <f>A278*Calculations!$C$4</f>
        <v>34.461612656449859</v>
      </c>
      <c r="E278">
        <f t="shared" si="18"/>
        <v>2.483999999999984</v>
      </c>
      <c r="F278">
        <f t="shared" si="19"/>
        <v>14.196506976450241</v>
      </c>
      <c r="G278">
        <f t="shared" si="21"/>
        <v>34.461612656449859</v>
      </c>
    </row>
    <row r="279" spans="1:7" x14ac:dyDescent="0.2">
      <c r="A279">
        <f>A278+'Inputs &amp; Outputs'!$B$6</f>
        <v>2.4929999999999839</v>
      </c>
      <c r="B279">
        <f>(1/2*'Inputs &amp; Outputs'!$B$2*'Analytical Flight Path'!A279^2)+(Calculations!$A$4*'Analytical Flight Path'!A279)+'Inputs &amp; Outputs'!$B$5</f>
        <v>14.101658226872164</v>
      </c>
      <c r="C279">
        <f t="shared" si="20"/>
        <v>14.101658226872164</v>
      </c>
      <c r="D279">
        <f>A279*Calculations!$C$4</f>
        <v>34.586473571871778</v>
      </c>
      <c r="E279">
        <f t="shared" si="18"/>
        <v>2.4929999999999839</v>
      </c>
      <c r="F279">
        <f t="shared" si="19"/>
        <v>14.101658226872164</v>
      </c>
      <c r="G279">
        <f t="shared" si="21"/>
        <v>34.586473571871778</v>
      </c>
    </row>
    <row r="280" spans="1:7" x14ac:dyDescent="0.2">
      <c r="A280">
        <f>A279+'Inputs &amp; Outputs'!$B$6</f>
        <v>2.5019999999999838</v>
      </c>
      <c r="B280">
        <f>(1/2*'Inputs &amp; Outputs'!$B$2*'Analytical Flight Path'!A280^2)+(Calculations!$A$4*'Analytical Flight Path'!A280)+'Inputs &amp; Outputs'!$B$5</f>
        <v>14.006014867294088</v>
      </c>
      <c r="C280">
        <f t="shared" si="20"/>
        <v>14.006014867294088</v>
      </c>
      <c r="D280">
        <f>A280*Calculations!$C$4</f>
        <v>34.711334487293698</v>
      </c>
      <c r="E280">
        <f t="shared" ref="E280:E343" si="22">IF(SUM(C277:C279)=0,NA(),A280)</f>
        <v>2.5019999999999838</v>
      </c>
      <c r="F280">
        <f t="shared" ref="F280:F343" si="23">IF(SUM(C277:C279)=0,NA(),C280)</f>
        <v>14.006014867294088</v>
      </c>
      <c r="G280">
        <f t="shared" si="21"/>
        <v>34.711334487293698</v>
      </c>
    </row>
    <row r="281" spans="1:7" x14ac:dyDescent="0.2">
      <c r="A281">
        <f>A280+'Inputs &amp; Outputs'!$B$6</f>
        <v>2.5109999999999837</v>
      </c>
      <c r="B281">
        <f>(1/2*'Inputs &amp; Outputs'!$B$2*'Analytical Flight Path'!A281^2)+(Calculations!$A$4*'Analytical Flight Path'!A281)+'Inputs &amp; Outputs'!$B$5</f>
        <v>13.909576897716011</v>
      </c>
      <c r="C281">
        <f t="shared" si="20"/>
        <v>13.909576897716011</v>
      </c>
      <c r="D281">
        <f>A281*Calculations!$C$4</f>
        <v>34.836195402715617</v>
      </c>
      <c r="E281">
        <f t="shared" si="22"/>
        <v>2.5109999999999837</v>
      </c>
      <c r="F281">
        <f t="shared" si="23"/>
        <v>13.909576897716011</v>
      </c>
      <c r="G281">
        <f t="shared" si="21"/>
        <v>34.836195402715617</v>
      </c>
    </row>
    <row r="282" spans="1:7" x14ac:dyDescent="0.2">
      <c r="A282">
        <f>A281+'Inputs &amp; Outputs'!$B$6</f>
        <v>2.5199999999999836</v>
      </c>
      <c r="B282">
        <f>(1/2*'Inputs &amp; Outputs'!$B$2*'Analytical Flight Path'!A282^2)+(Calculations!$A$4*'Analytical Flight Path'!A282)+'Inputs &amp; Outputs'!$B$5</f>
        <v>13.812344318137935</v>
      </c>
      <c r="C282">
        <f t="shared" si="20"/>
        <v>13.812344318137935</v>
      </c>
      <c r="D282">
        <f>A282*Calculations!$C$4</f>
        <v>34.961056318137537</v>
      </c>
      <c r="E282">
        <f t="shared" si="22"/>
        <v>2.5199999999999836</v>
      </c>
      <c r="F282">
        <f t="shared" si="23"/>
        <v>13.812344318137935</v>
      </c>
      <c r="G282">
        <f t="shared" si="21"/>
        <v>34.961056318137537</v>
      </c>
    </row>
    <row r="283" spans="1:7" x14ac:dyDescent="0.2">
      <c r="A283">
        <f>A282+'Inputs &amp; Outputs'!$B$6</f>
        <v>2.5289999999999835</v>
      </c>
      <c r="B283">
        <f>(1/2*'Inputs &amp; Outputs'!$B$2*'Analytical Flight Path'!A283^2)+(Calculations!$A$4*'Analytical Flight Path'!A283)+'Inputs &amp; Outputs'!$B$5</f>
        <v>13.714317128559859</v>
      </c>
      <c r="C283">
        <f t="shared" si="20"/>
        <v>13.714317128559859</v>
      </c>
      <c r="D283">
        <f>A283*Calculations!$C$4</f>
        <v>35.085917233559456</v>
      </c>
      <c r="E283">
        <f t="shared" si="22"/>
        <v>2.5289999999999835</v>
      </c>
      <c r="F283">
        <f t="shared" si="23"/>
        <v>13.714317128559859</v>
      </c>
      <c r="G283">
        <f t="shared" si="21"/>
        <v>35.085917233559456</v>
      </c>
    </row>
    <row r="284" spans="1:7" x14ac:dyDescent="0.2">
      <c r="A284">
        <f>A283+'Inputs &amp; Outputs'!$B$6</f>
        <v>2.5379999999999834</v>
      </c>
      <c r="B284">
        <f>(1/2*'Inputs &amp; Outputs'!$B$2*'Analytical Flight Path'!A284^2)+(Calculations!$A$4*'Analytical Flight Path'!A284)+'Inputs &amp; Outputs'!$B$5</f>
        <v>13.615495328981776</v>
      </c>
      <c r="C284">
        <f t="shared" si="20"/>
        <v>13.615495328981776</v>
      </c>
      <c r="D284">
        <f>A284*Calculations!$C$4</f>
        <v>35.210778148981376</v>
      </c>
      <c r="E284">
        <f t="shared" si="22"/>
        <v>2.5379999999999834</v>
      </c>
      <c r="F284">
        <f t="shared" si="23"/>
        <v>13.615495328981776</v>
      </c>
      <c r="G284">
        <f t="shared" si="21"/>
        <v>35.210778148981376</v>
      </c>
    </row>
    <row r="285" spans="1:7" x14ac:dyDescent="0.2">
      <c r="A285">
        <f>A284+'Inputs &amp; Outputs'!$B$6</f>
        <v>2.5469999999999833</v>
      </c>
      <c r="B285">
        <f>(1/2*'Inputs &amp; Outputs'!$B$2*'Analytical Flight Path'!A285^2)+(Calculations!$A$4*'Analytical Flight Path'!A285)+'Inputs &amp; Outputs'!$B$5</f>
        <v>13.515878919403697</v>
      </c>
      <c r="C285">
        <f t="shared" si="20"/>
        <v>13.515878919403697</v>
      </c>
      <c r="D285">
        <f>A285*Calculations!$C$4</f>
        <v>35.335639064403296</v>
      </c>
      <c r="E285">
        <f t="shared" si="22"/>
        <v>2.5469999999999833</v>
      </c>
      <c r="F285">
        <f t="shared" si="23"/>
        <v>13.515878919403697</v>
      </c>
      <c r="G285">
        <f t="shared" si="21"/>
        <v>35.335639064403296</v>
      </c>
    </row>
    <row r="286" spans="1:7" x14ac:dyDescent="0.2">
      <c r="A286">
        <f>A285+'Inputs &amp; Outputs'!$B$6</f>
        <v>2.5559999999999832</v>
      </c>
      <c r="B286">
        <f>(1/2*'Inputs &amp; Outputs'!$B$2*'Analytical Flight Path'!A286^2)+(Calculations!$A$4*'Analytical Flight Path'!A286)+'Inputs &amp; Outputs'!$B$5</f>
        <v>13.415467899825622</v>
      </c>
      <c r="C286">
        <f t="shared" si="20"/>
        <v>13.415467899825622</v>
      </c>
      <c r="D286">
        <f>A286*Calculations!$C$4</f>
        <v>35.460499979825215</v>
      </c>
      <c r="E286">
        <f t="shared" si="22"/>
        <v>2.5559999999999832</v>
      </c>
      <c r="F286">
        <f t="shared" si="23"/>
        <v>13.415467899825622</v>
      </c>
      <c r="G286">
        <f t="shared" si="21"/>
        <v>35.460499979825215</v>
      </c>
    </row>
    <row r="287" spans="1:7" x14ac:dyDescent="0.2">
      <c r="A287">
        <f>A286+'Inputs &amp; Outputs'!$B$6</f>
        <v>2.5649999999999831</v>
      </c>
      <c r="B287">
        <f>(1/2*'Inputs &amp; Outputs'!$B$2*'Analytical Flight Path'!A287^2)+(Calculations!$A$4*'Analytical Flight Path'!A287)+'Inputs &amp; Outputs'!$B$5</f>
        <v>13.314262270247546</v>
      </c>
      <c r="C287">
        <f t="shared" si="20"/>
        <v>13.314262270247546</v>
      </c>
      <c r="D287">
        <f>A287*Calculations!$C$4</f>
        <v>35.585360895247135</v>
      </c>
      <c r="E287">
        <f t="shared" si="22"/>
        <v>2.5649999999999831</v>
      </c>
      <c r="F287">
        <f t="shared" si="23"/>
        <v>13.314262270247546</v>
      </c>
      <c r="G287">
        <f t="shared" si="21"/>
        <v>35.585360895247135</v>
      </c>
    </row>
    <row r="288" spans="1:7" x14ac:dyDescent="0.2">
      <c r="A288">
        <f>A287+'Inputs &amp; Outputs'!$B$6</f>
        <v>2.573999999999983</v>
      </c>
      <c r="B288">
        <f>(1/2*'Inputs &amp; Outputs'!$B$2*'Analytical Flight Path'!A288^2)+(Calculations!$A$4*'Analytical Flight Path'!A288)+'Inputs &amp; Outputs'!$B$5</f>
        <v>13.212262030669471</v>
      </c>
      <c r="C288">
        <f t="shared" si="20"/>
        <v>13.212262030669471</v>
      </c>
      <c r="D288">
        <f>A288*Calculations!$C$4</f>
        <v>35.710221810669054</v>
      </c>
      <c r="E288">
        <f t="shared" si="22"/>
        <v>2.573999999999983</v>
      </c>
      <c r="F288">
        <f t="shared" si="23"/>
        <v>13.212262030669471</v>
      </c>
      <c r="G288">
        <f t="shared" si="21"/>
        <v>35.710221810669054</v>
      </c>
    </row>
    <row r="289" spans="1:7" x14ac:dyDescent="0.2">
      <c r="A289">
        <f>A288+'Inputs &amp; Outputs'!$B$6</f>
        <v>2.5829999999999829</v>
      </c>
      <c r="B289">
        <f>(1/2*'Inputs &amp; Outputs'!$B$2*'Analytical Flight Path'!A289^2)+(Calculations!$A$4*'Analytical Flight Path'!A289)+'Inputs &amp; Outputs'!$B$5</f>
        <v>13.109467181091389</v>
      </c>
      <c r="C289">
        <f t="shared" si="20"/>
        <v>13.109467181091389</v>
      </c>
      <c r="D289">
        <f>A289*Calculations!$C$4</f>
        <v>35.835082726090967</v>
      </c>
      <c r="E289">
        <f t="shared" si="22"/>
        <v>2.5829999999999829</v>
      </c>
      <c r="F289">
        <f t="shared" si="23"/>
        <v>13.109467181091389</v>
      </c>
      <c r="G289">
        <f t="shared" si="21"/>
        <v>35.835082726090967</v>
      </c>
    </row>
    <row r="290" spans="1:7" x14ac:dyDescent="0.2">
      <c r="A290">
        <f>A289+'Inputs &amp; Outputs'!$B$6</f>
        <v>2.5919999999999828</v>
      </c>
      <c r="B290">
        <f>(1/2*'Inputs &amp; Outputs'!$B$2*'Analytical Flight Path'!A290^2)+(Calculations!$A$4*'Analytical Flight Path'!A290)+'Inputs &amp; Outputs'!$B$5</f>
        <v>13.005877721513315</v>
      </c>
      <c r="C290">
        <f t="shared" si="20"/>
        <v>13.005877721513315</v>
      </c>
      <c r="D290">
        <f>A290*Calculations!$C$4</f>
        <v>35.959943641512886</v>
      </c>
      <c r="E290">
        <f t="shared" si="22"/>
        <v>2.5919999999999828</v>
      </c>
      <c r="F290">
        <f t="shared" si="23"/>
        <v>13.005877721513315</v>
      </c>
      <c r="G290">
        <f t="shared" si="21"/>
        <v>35.959943641512886</v>
      </c>
    </row>
    <row r="291" spans="1:7" x14ac:dyDescent="0.2">
      <c r="A291">
        <f>A290+'Inputs &amp; Outputs'!$B$6</f>
        <v>2.6009999999999827</v>
      </c>
      <c r="B291">
        <f>(1/2*'Inputs &amp; Outputs'!$B$2*'Analytical Flight Path'!A291^2)+(Calculations!$A$4*'Analytical Flight Path'!A291)+'Inputs &amp; Outputs'!$B$5</f>
        <v>12.90149365193524</v>
      </c>
      <c r="C291">
        <f t="shared" si="20"/>
        <v>12.90149365193524</v>
      </c>
      <c r="D291">
        <f>A291*Calculations!$C$4</f>
        <v>36.084804556934806</v>
      </c>
      <c r="E291">
        <f t="shared" si="22"/>
        <v>2.6009999999999827</v>
      </c>
      <c r="F291">
        <f t="shared" si="23"/>
        <v>12.90149365193524</v>
      </c>
      <c r="G291">
        <f t="shared" si="21"/>
        <v>36.084804556934806</v>
      </c>
    </row>
    <row r="292" spans="1:7" x14ac:dyDescent="0.2">
      <c r="A292">
        <f>A291+'Inputs &amp; Outputs'!$B$6</f>
        <v>2.6099999999999826</v>
      </c>
      <c r="B292">
        <f>(1/2*'Inputs &amp; Outputs'!$B$2*'Analytical Flight Path'!A292^2)+(Calculations!$A$4*'Analytical Flight Path'!A292)+'Inputs &amp; Outputs'!$B$5</f>
        <v>12.796314972357166</v>
      </c>
      <c r="C292">
        <f t="shared" si="20"/>
        <v>12.796314972357166</v>
      </c>
      <c r="D292">
        <f>A292*Calculations!$C$4</f>
        <v>36.209665472356726</v>
      </c>
      <c r="E292">
        <f t="shared" si="22"/>
        <v>2.6099999999999826</v>
      </c>
      <c r="F292">
        <f t="shared" si="23"/>
        <v>12.796314972357166</v>
      </c>
      <c r="G292">
        <f t="shared" si="21"/>
        <v>36.209665472356726</v>
      </c>
    </row>
    <row r="293" spans="1:7" x14ac:dyDescent="0.2">
      <c r="A293">
        <f>A292+'Inputs &amp; Outputs'!$B$6</f>
        <v>2.6189999999999825</v>
      </c>
      <c r="B293">
        <f>(1/2*'Inputs &amp; Outputs'!$B$2*'Analytical Flight Path'!A293^2)+(Calculations!$A$4*'Analytical Flight Path'!A293)+'Inputs &amp; Outputs'!$B$5</f>
        <v>12.690341682779085</v>
      </c>
      <c r="C293">
        <f t="shared" si="20"/>
        <v>12.690341682779085</v>
      </c>
      <c r="D293">
        <f>A293*Calculations!$C$4</f>
        <v>36.334526387778645</v>
      </c>
      <c r="E293">
        <f t="shared" si="22"/>
        <v>2.6189999999999825</v>
      </c>
      <c r="F293">
        <f t="shared" si="23"/>
        <v>12.690341682779085</v>
      </c>
      <c r="G293">
        <f t="shared" si="21"/>
        <v>36.334526387778645</v>
      </c>
    </row>
    <row r="294" spans="1:7" x14ac:dyDescent="0.2">
      <c r="A294">
        <f>A293+'Inputs &amp; Outputs'!$B$6</f>
        <v>2.6279999999999824</v>
      </c>
      <c r="B294">
        <f>(1/2*'Inputs &amp; Outputs'!$B$2*'Analytical Flight Path'!A294^2)+(Calculations!$A$4*'Analytical Flight Path'!A294)+'Inputs &amp; Outputs'!$B$5</f>
        <v>12.583573783201011</v>
      </c>
      <c r="C294">
        <f t="shared" si="20"/>
        <v>12.583573783201011</v>
      </c>
      <c r="D294">
        <f>A294*Calculations!$C$4</f>
        <v>36.459387303200565</v>
      </c>
      <c r="E294">
        <f t="shared" si="22"/>
        <v>2.6279999999999824</v>
      </c>
      <c r="F294">
        <f t="shared" si="23"/>
        <v>12.583573783201011</v>
      </c>
      <c r="G294">
        <f t="shared" si="21"/>
        <v>36.459387303200565</v>
      </c>
    </row>
    <row r="295" spans="1:7" x14ac:dyDescent="0.2">
      <c r="A295">
        <f>A294+'Inputs &amp; Outputs'!$B$6</f>
        <v>2.6369999999999822</v>
      </c>
      <c r="B295">
        <f>(1/2*'Inputs &amp; Outputs'!$B$2*'Analytical Flight Path'!A295^2)+(Calculations!$A$4*'Analytical Flight Path'!A295)+'Inputs &amp; Outputs'!$B$5</f>
        <v>12.476011273622937</v>
      </c>
      <c r="C295">
        <f t="shared" si="20"/>
        <v>12.476011273622937</v>
      </c>
      <c r="D295">
        <f>A295*Calculations!$C$4</f>
        <v>36.584248218622484</v>
      </c>
      <c r="E295">
        <f t="shared" si="22"/>
        <v>2.6369999999999822</v>
      </c>
      <c r="F295">
        <f t="shared" si="23"/>
        <v>12.476011273622937</v>
      </c>
      <c r="G295">
        <f t="shared" si="21"/>
        <v>36.584248218622484</v>
      </c>
    </row>
    <row r="296" spans="1:7" x14ac:dyDescent="0.2">
      <c r="A296">
        <f>A295+'Inputs &amp; Outputs'!$B$6</f>
        <v>2.6459999999999821</v>
      </c>
      <c r="B296">
        <f>(1/2*'Inputs &amp; Outputs'!$B$2*'Analytical Flight Path'!A296^2)+(Calculations!$A$4*'Analytical Flight Path'!A296)+'Inputs &amp; Outputs'!$B$5</f>
        <v>12.367654154044857</v>
      </c>
      <c r="C296">
        <f t="shared" si="20"/>
        <v>12.367654154044857</v>
      </c>
      <c r="D296">
        <f>A296*Calculations!$C$4</f>
        <v>36.709109134044404</v>
      </c>
      <c r="E296">
        <f t="shared" si="22"/>
        <v>2.6459999999999821</v>
      </c>
      <c r="F296">
        <f t="shared" si="23"/>
        <v>12.367654154044857</v>
      </c>
      <c r="G296">
        <f t="shared" si="21"/>
        <v>36.709109134044404</v>
      </c>
    </row>
    <row r="297" spans="1:7" x14ac:dyDescent="0.2">
      <c r="A297">
        <f>A296+'Inputs &amp; Outputs'!$B$6</f>
        <v>2.654999999999982</v>
      </c>
      <c r="B297">
        <f>(1/2*'Inputs &amp; Outputs'!$B$2*'Analytical Flight Path'!A297^2)+(Calculations!$A$4*'Analytical Flight Path'!A297)+'Inputs &amp; Outputs'!$B$5</f>
        <v>12.258502424466784</v>
      </c>
      <c r="C297">
        <f t="shared" si="20"/>
        <v>12.258502424466784</v>
      </c>
      <c r="D297">
        <f>A297*Calculations!$C$4</f>
        <v>36.833970049466323</v>
      </c>
      <c r="E297">
        <f t="shared" si="22"/>
        <v>2.654999999999982</v>
      </c>
      <c r="F297">
        <f t="shared" si="23"/>
        <v>12.258502424466784</v>
      </c>
      <c r="G297">
        <f t="shared" si="21"/>
        <v>36.833970049466323</v>
      </c>
    </row>
    <row r="298" spans="1:7" x14ac:dyDescent="0.2">
      <c r="A298">
        <f>A297+'Inputs &amp; Outputs'!$B$6</f>
        <v>2.6639999999999819</v>
      </c>
      <c r="B298">
        <f>(1/2*'Inputs &amp; Outputs'!$B$2*'Analytical Flight Path'!A298^2)+(Calculations!$A$4*'Analytical Flight Path'!A298)+'Inputs &amp; Outputs'!$B$5</f>
        <v>12.148556084888703</v>
      </c>
      <c r="C298">
        <f t="shared" si="20"/>
        <v>12.148556084888703</v>
      </c>
      <c r="D298">
        <f>A298*Calculations!$C$4</f>
        <v>36.958830964888243</v>
      </c>
      <c r="E298">
        <f t="shared" si="22"/>
        <v>2.6639999999999819</v>
      </c>
      <c r="F298">
        <f t="shared" si="23"/>
        <v>12.148556084888703</v>
      </c>
      <c r="G298">
        <f t="shared" si="21"/>
        <v>36.958830964888243</v>
      </c>
    </row>
    <row r="299" spans="1:7" x14ac:dyDescent="0.2">
      <c r="A299">
        <f>A298+'Inputs &amp; Outputs'!$B$6</f>
        <v>2.6729999999999818</v>
      </c>
      <c r="B299">
        <f>(1/2*'Inputs &amp; Outputs'!$B$2*'Analytical Flight Path'!A299^2)+(Calculations!$A$4*'Analytical Flight Path'!A299)+'Inputs &amp; Outputs'!$B$5</f>
        <v>12.03781513531063</v>
      </c>
      <c r="C299">
        <f t="shared" si="20"/>
        <v>12.03781513531063</v>
      </c>
      <c r="D299">
        <f>A299*Calculations!$C$4</f>
        <v>37.083691880310163</v>
      </c>
      <c r="E299">
        <f t="shared" si="22"/>
        <v>2.6729999999999818</v>
      </c>
      <c r="F299">
        <f t="shared" si="23"/>
        <v>12.03781513531063</v>
      </c>
      <c r="G299">
        <f t="shared" si="21"/>
        <v>37.083691880310163</v>
      </c>
    </row>
    <row r="300" spans="1:7" x14ac:dyDescent="0.2">
      <c r="A300">
        <f>A299+'Inputs &amp; Outputs'!$B$6</f>
        <v>2.6819999999999817</v>
      </c>
      <c r="B300">
        <f>(1/2*'Inputs &amp; Outputs'!$B$2*'Analytical Flight Path'!A300^2)+(Calculations!$A$4*'Analytical Flight Path'!A300)+'Inputs &amp; Outputs'!$B$5</f>
        <v>11.926279575732543</v>
      </c>
      <c r="C300">
        <f t="shared" si="20"/>
        <v>11.926279575732543</v>
      </c>
      <c r="D300">
        <f>A300*Calculations!$C$4</f>
        <v>37.208552795732082</v>
      </c>
      <c r="E300">
        <f t="shared" si="22"/>
        <v>2.6819999999999817</v>
      </c>
      <c r="F300">
        <f t="shared" si="23"/>
        <v>11.926279575732543</v>
      </c>
      <c r="G300">
        <f t="shared" si="21"/>
        <v>37.208552795732082</v>
      </c>
    </row>
    <row r="301" spans="1:7" x14ac:dyDescent="0.2">
      <c r="A301">
        <f>A300+'Inputs &amp; Outputs'!$B$6</f>
        <v>2.6909999999999816</v>
      </c>
      <c r="B301">
        <f>(1/2*'Inputs &amp; Outputs'!$B$2*'Analytical Flight Path'!A301^2)+(Calculations!$A$4*'Analytical Flight Path'!A301)+'Inputs &amp; Outputs'!$B$5</f>
        <v>11.813949406154471</v>
      </c>
      <c r="C301">
        <f t="shared" si="20"/>
        <v>11.813949406154471</v>
      </c>
      <c r="D301">
        <f>A301*Calculations!$C$4</f>
        <v>37.333413711154002</v>
      </c>
      <c r="E301">
        <f t="shared" si="22"/>
        <v>2.6909999999999816</v>
      </c>
      <c r="F301">
        <f t="shared" si="23"/>
        <v>11.813949406154471</v>
      </c>
      <c r="G301">
        <f t="shared" si="21"/>
        <v>37.333413711154002</v>
      </c>
    </row>
    <row r="302" spans="1:7" x14ac:dyDescent="0.2">
      <c r="A302">
        <f>A301+'Inputs &amp; Outputs'!$B$6</f>
        <v>2.6999999999999815</v>
      </c>
      <c r="B302">
        <f>(1/2*'Inputs &amp; Outputs'!$B$2*'Analytical Flight Path'!A302^2)+(Calculations!$A$4*'Analytical Flight Path'!A302)+'Inputs &amp; Outputs'!$B$5</f>
        <v>11.700824626576392</v>
      </c>
      <c r="C302">
        <f t="shared" si="20"/>
        <v>11.700824626576392</v>
      </c>
      <c r="D302">
        <f>A302*Calculations!$C$4</f>
        <v>37.458274626575921</v>
      </c>
      <c r="E302">
        <f t="shared" si="22"/>
        <v>2.6999999999999815</v>
      </c>
      <c r="F302">
        <f t="shared" si="23"/>
        <v>11.700824626576392</v>
      </c>
      <c r="G302">
        <f t="shared" si="21"/>
        <v>37.458274626575921</v>
      </c>
    </row>
    <row r="303" spans="1:7" x14ac:dyDescent="0.2">
      <c r="A303">
        <f>A302+'Inputs &amp; Outputs'!$B$6</f>
        <v>2.7089999999999814</v>
      </c>
      <c r="B303">
        <f>(1/2*'Inputs &amp; Outputs'!$B$2*'Analytical Flight Path'!A303^2)+(Calculations!$A$4*'Analytical Flight Path'!A303)+'Inputs &amp; Outputs'!$B$5</f>
        <v>11.586905236998319</v>
      </c>
      <c r="C303">
        <f t="shared" si="20"/>
        <v>11.586905236998319</v>
      </c>
      <c r="D303">
        <f>A303*Calculations!$C$4</f>
        <v>37.583135541997841</v>
      </c>
      <c r="E303">
        <f t="shared" si="22"/>
        <v>2.7089999999999814</v>
      </c>
      <c r="F303">
        <f t="shared" si="23"/>
        <v>11.586905236998319</v>
      </c>
      <c r="G303">
        <f t="shared" si="21"/>
        <v>37.583135541997841</v>
      </c>
    </row>
    <row r="304" spans="1:7" x14ac:dyDescent="0.2">
      <c r="A304">
        <f>A303+'Inputs &amp; Outputs'!$B$6</f>
        <v>2.7179999999999813</v>
      </c>
      <c r="B304">
        <f>(1/2*'Inputs &amp; Outputs'!$B$2*'Analytical Flight Path'!A304^2)+(Calculations!$A$4*'Analytical Flight Path'!A304)+'Inputs &amp; Outputs'!$B$5</f>
        <v>11.47219123742024</v>
      </c>
      <c r="C304">
        <f t="shared" si="20"/>
        <v>11.47219123742024</v>
      </c>
      <c r="D304">
        <f>A304*Calculations!$C$4</f>
        <v>37.70799645741976</v>
      </c>
      <c r="E304">
        <f t="shared" si="22"/>
        <v>2.7179999999999813</v>
      </c>
      <c r="F304">
        <f t="shared" si="23"/>
        <v>11.47219123742024</v>
      </c>
      <c r="G304">
        <f t="shared" si="21"/>
        <v>37.70799645741976</v>
      </c>
    </row>
    <row r="305" spans="1:7" x14ac:dyDescent="0.2">
      <c r="A305">
        <f>A304+'Inputs &amp; Outputs'!$B$6</f>
        <v>2.7269999999999812</v>
      </c>
      <c r="B305">
        <f>(1/2*'Inputs &amp; Outputs'!$B$2*'Analytical Flight Path'!A305^2)+(Calculations!$A$4*'Analytical Flight Path'!A305)+'Inputs &amp; Outputs'!$B$5</f>
        <v>11.356682627842169</v>
      </c>
      <c r="C305">
        <f t="shared" si="20"/>
        <v>11.356682627842169</v>
      </c>
      <c r="D305">
        <f>A305*Calculations!$C$4</f>
        <v>37.83285737284168</v>
      </c>
      <c r="E305">
        <f t="shared" si="22"/>
        <v>2.7269999999999812</v>
      </c>
      <c r="F305">
        <f t="shared" si="23"/>
        <v>11.356682627842169</v>
      </c>
      <c r="G305">
        <f t="shared" si="21"/>
        <v>37.83285737284168</v>
      </c>
    </row>
    <row r="306" spans="1:7" x14ac:dyDescent="0.2">
      <c r="A306">
        <f>A305+'Inputs &amp; Outputs'!$B$6</f>
        <v>2.7359999999999811</v>
      </c>
      <c r="B306">
        <f>(1/2*'Inputs &amp; Outputs'!$B$2*'Analytical Flight Path'!A306^2)+(Calculations!$A$4*'Analytical Flight Path'!A306)+'Inputs &amp; Outputs'!$B$5</f>
        <v>11.24037940826409</v>
      </c>
      <c r="C306">
        <f t="shared" si="20"/>
        <v>11.24037940826409</v>
      </c>
      <c r="D306">
        <f>A306*Calculations!$C$4</f>
        <v>37.957718288263592</v>
      </c>
      <c r="E306">
        <f t="shared" si="22"/>
        <v>2.7359999999999811</v>
      </c>
      <c r="F306">
        <f t="shared" si="23"/>
        <v>11.24037940826409</v>
      </c>
      <c r="G306">
        <f t="shared" si="21"/>
        <v>37.957718288263592</v>
      </c>
    </row>
    <row r="307" spans="1:7" x14ac:dyDescent="0.2">
      <c r="A307">
        <f>A306+'Inputs &amp; Outputs'!$B$6</f>
        <v>2.744999999999981</v>
      </c>
      <c r="B307">
        <f>(1/2*'Inputs &amp; Outputs'!$B$2*'Analytical Flight Path'!A307^2)+(Calculations!$A$4*'Analytical Flight Path'!A307)+'Inputs &amp; Outputs'!$B$5</f>
        <v>11.123281578686012</v>
      </c>
      <c r="C307">
        <f t="shared" si="20"/>
        <v>11.123281578686012</v>
      </c>
      <c r="D307">
        <f>A307*Calculations!$C$4</f>
        <v>38.082579203685512</v>
      </c>
      <c r="E307">
        <f t="shared" si="22"/>
        <v>2.744999999999981</v>
      </c>
      <c r="F307">
        <f t="shared" si="23"/>
        <v>11.123281578686012</v>
      </c>
      <c r="G307">
        <f t="shared" si="21"/>
        <v>38.082579203685512</v>
      </c>
    </row>
    <row r="308" spans="1:7" x14ac:dyDescent="0.2">
      <c r="A308">
        <f>A307+'Inputs &amp; Outputs'!$B$6</f>
        <v>2.7539999999999809</v>
      </c>
      <c r="B308">
        <f>(1/2*'Inputs &amp; Outputs'!$B$2*'Analytical Flight Path'!A308^2)+(Calculations!$A$4*'Analytical Flight Path'!A308)+'Inputs &amp; Outputs'!$B$5</f>
        <v>11.00538913910794</v>
      </c>
      <c r="C308">
        <f t="shared" si="20"/>
        <v>11.00538913910794</v>
      </c>
      <c r="D308">
        <f>A308*Calculations!$C$4</f>
        <v>38.207440119107432</v>
      </c>
      <c r="E308">
        <f t="shared" si="22"/>
        <v>2.7539999999999809</v>
      </c>
      <c r="F308">
        <f t="shared" si="23"/>
        <v>11.00538913910794</v>
      </c>
      <c r="G308">
        <f t="shared" si="21"/>
        <v>38.207440119107432</v>
      </c>
    </row>
    <row r="309" spans="1:7" x14ac:dyDescent="0.2">
      <c r="A309">
        <f>A308+'Inputs &amp; Outputs'!$B$6</f>
        <v>2.7629999999999808</v>
      </c>
      <c r="B309">
        <f>(1/2*'Inputs &amp; Outputs'!$B$2*'Analytical Flight Path'!A309^2)+(Calculations!$A$4*'Analytical Flight Path'!A309)+'Inputs &amp; Outputs'!$B$5</f>
        <v>10.886702089529862</v>
      </c>
      <c r="C309">
        <f t="shared" si="20"/>
        <v>10.886702089529862</v>
      </c>
      <c r="D309">
        <f>A309*Calculations!$C$4</f>
        <v>38.332301034529351</v>
      </c>
      <c r="E309">
        <f t="shared" si="22"/>
        <v>2.7629999999999808</v>
      </c>
      <c r="F309">
        <f t="shared" si="23"/>
        <v>10.886702089529862</v>
      </c>
      <c r="G309">
        <f t="shared" si="21"/>
        <v>38.332301034529351</v>
      </c>
    </row>
    <row r="310" spans="1:7" x14ac:dyDescent="0.2">
      <c r="A310">
        <f>A309+'Inputs &amp; Outputs'!$B$6</f>
        <v>2.7719999999999807</v>
      </c>
      <c r="B310">
        <f>(1/2*'Inputs &amp; Outputs'!$B$2*'Analytical Flight Path'!A310^2)+(Calculations!$A$4*'Analytical Flight Path'!A310)+'Inputs &amp; Outputs'!$B$5</f>
        <v>10.767220429951784</v>
      </c>
      <c r="C310">
        <f t="shared" si="20"/>
        <v>10.767220429951784</v>
      </c>
      <c r="D310">
        <f>A310*Calculations!$C$4</f>
        <v>38.457161949951271</v>
      </c>
      <c r="E310">
        <f t="shared" si="22"/>
        <v>2.7719999999999807</v>
      </c>
      <c r="F310">
        <f t="shared" si="23"/>
        <v>10.767220429951784</v>
      </c>
      <c r="G310">
        <f t="shared" si="21"/>
        <v>38.457161949951271</v>
      </c>
    </row>
    <row r="311" spans="1:7" x14ac:dyDescent="0.2">
      <c r="A311">
        <f>A310+'Inputs &amp; Outputs'!$B$6</f>
        <v>2.7809999999999806</v>
      </c>
      <c r="B311">
        <f>(1/2*'Inputs &amp; Outputs'!$B$2*'Analytical Flight Path'!A311^2)+(Calculations!$A$4*'Analytical Flight Path'!A311)+'Inputs &amp; Outputs'!$B$5</f>
        <v>10.646944160373707</v>
      </c>
      <c r="C311">
        <f t="shared" si="20"/>
        <v>10.646944160373707</v>
      </c>
      <c r="D311">
        <f>A311*Calculations!$C$4</f>
        <v>38.58202286537319</v>
      </c>
      <c r="E311">
        <f t="shared" si="22"/>
        <v>2.7809999999999806</v>
      </c>
      <c r="F311">
        <f t="shared" si="23"/>
        <v>10.646944160373707</v>
      </c>
      <c r="G311">
        <f t="shared" si="21"/>
        <v>38.58202286537319</v>
      </c>
    </row>
    <row r="312" spans="1:7" x14ac:dyDescent="0.2">
      <c r="A312">
        <f>A311+'Inputs &amp; Outputs'!$B$6</f>
        <v>2.7899999999999805</v>
      </c>
      <c r="B312">
        <f>(1/2*'Inputs &amp; Outputs'!$B$2*'Analytical Flight Path'!A312^2)+(Calculations!$A$4*'Analytical Flight Path'!A312)+'Inputs &amp; Outputs'!$B$5</f>
        <v>10.525873280795636</v>
      </c>
      <c r="C312">
        <f t="shared" si="20"/>
        <v>10.525873280795636</v>
      </c>
      <c r="D312">
        <f>A312*Calculations!$C$4</f>
        <v>38.70688378079511</v>
      </c>
      <c r="E312">
        <f t="shared" si="22"/>
        <v>2.7899999999999805</v>
      </c>
      <c r="F312">
        <f t="shared" si="23"/>
        <v>10.525873280795636</v>
      </c>
      <c r="G312">
        <f t="shared" si="21"/>
        <v>38.70688378079511</v>
      </c>
    </row>
    <row r="313" spans="1:7" x14ac:dyDescent="0.2">
      <c r="A313">
        <f>A312+'Inputs &amp; Outputs'!$B$6</f>
        <v>2.7989999999999804</v>
      </c>
      <c r="B313">
        <f>(1/2*'Inputs &amp; Outputs'!$B$2*'Analytical Flight Path'!A313^2)+(Calculations!$A$4*'Analytical Flight Path'!A313)+'Inputs &amp; Outputs'!$B$5</f>
        <v>10.404007791217559</v>
      </c>
      <c r="C313">
        <f t="shared" si="20"/>
        <v>10.404007791217559</v>
      </c>
      <c r="D313">
        <f>A313*Calculations!$C$4</f>
        <v>38.831744696217029</v>
      </c>
      <c r="E313">
        <f t="shared" si="22"/>
        <v>2.7989999999999804</v>
      </c>
      <c r="F313">
        <f t="shared" si="23"/>
        <v>10.404007791217559</v>
      </c>
      <c r="G313">
        <f t="shared" si="21"/>
        <v>38.831744696217029</v>
      </c>
    </row>
    <row r="314" spans="1:7" x14ac:dyDescent="0.2">
      <c r="A314">
        <f>A313+'Inputs &amp; Outputs'!$B$6</f>
        <v>2.8079999999999803</v>
      </c>
      <c r="B314">
        <f>(1/2*'Inputs &amp; Outputs'!$B$2*'Analytical Flight Path'!A314^2)+(Calculations!$A$4*'Analytical Flight Path'!A314)+'Inputs &amp; Outputs'!$B$5</f>
        <v>10.281347691639482</v>
      </c>
      <c r="C314">
        <f t="shared" si="20"/>
        <v>10.281347691639482</v>
      </c>
      <c r="D314">
        <f>A314*Calculations!$C$4</f>
        <v>38.956605611638949</v>
      </c>
      <c r="E314">
        <f t="shared" si="22"/>
        <v>2.8079999999999803</v>
      </c>
      <c r="F314">
        <f t="shared" si="23"/>
        <v>10.281347691639482</v>
      </c>
      <c r="G314">
        <f t="shared" si="21"/>
        <v>38.956605611638949</v>
      </c>
    </row>
    <row r="315" spans="1:7" x14ac:dyDescent="0.2">
      <c r="A315">
        <f>A314+'Inputs &amp; Outputs'!$B$6</f>
        <v>2.8169999999999802</v>
      </c>
      <c r="B315">
        <f>(1/2*'Inputs &amp; Outputs'!$B$2*'Analytical Flight Path'!A315^2)+(Calculations!$A$4*'Analytical Flight Path'!A315)+'Inputs &amp; Outputs'!$B$5</f>
        <v>10.157892982061405</v>
      </c>
      <c r="C315">
        <f t="shared" si="20"/>
        <v>10.157892982061405</v>
      </c>
      <c r="D315">
        <f>A315*Calculations!$C$4</f>
        <v>39.081466527060869</v>
      </c>
      <c r="E315">
        <f t="shared" si="22"/>
        <v>2.8169999999999802</v>
      </c>
      <c r="F315">
        <f t="shared" si="23"/>
        <v>10.157892982061405</v>
      </c>
      <c r="G315">
        <f t="shared" si="21"/>
        <v>39.081466527060869</v>
      </c>
    </row>
    <row r="316" spans="1:7" x14ac:dyDescent="0.2">
      <c r="A316">
        <f>A315+'Inputs &amp; Outputs'!$B$6</f>
        <v>2.8259999999999801</v>
      </c>
      <c r="B316">
        <f>(1/2*'Inputs &amp; Outputs'!$B$2*'Analytical Flight Path'!A316^2)+(Calculations!$A$4*'Analytical Flight Path'!A316)+'Inputs &amp; Outputs'!$B$5</f>
        <v>10.033643662483321</v>
      </c>
      <c r="C316">
        <f t="shared" si="20"/>
        <v>10.033643662483321</v>
      </c>
      <c r="D316">
        <f>A316*Calculations!$C$4</f>
        <v>39.206327442482788</v>
      </c>
      <c r="E316">
        <f t="shared" si="22"/>
        <v>2.8259999999999801</v>
      </c>
      <c r="F316">
        <f t="shared" si="23"/>
        <v>10.033643662483321</v>
      </c>
      <c r="G316">
        <f t="shared" si="21"/>
        <v>39.206327442482788</v>
      </c>
    </row>
    <row r="317" spans="1:7" x14ac:dyDescent="0.2">
      <c r="A317">
        <f>A316+'Inputs &amp; Outputs'!$B$6</f>
        <v>2.83499999999998</v>
      </c>
      <c r="B317">
        <f>(1/2*'Inputs &amp; Outputs'!$B$2*'Analytical Flight Path'!A317^2)+(Calculations!$A$4*'Analytical Flight Path'!A317)+'Inputs &amp; Outputs'!$B$5</f>
        <v>9.9085997329052518</v>
      </c>
      <c r="C317">
        <f t="shared" si="20"/>
        <v>9.9085997329052518</v>
      </c>
      <c r="D317">
        <f>A317*Calculations!$C$4</f>
        <v>39.331188357904708</v>
      </c>
      <c r="E317">
        <f t="shared" si="22"/>
        <v>2.83499999999998</v>
      </c>
      <c r="F317">
        <f t="shared" si="23"/>
        <v>9.9085997329052518</v>
      </c>
      <c r="G317">
        <f t="shared" si="21"/>
        <v>39.331188357904708</v>
      </c>
    </row>
    <row r="318" spans="1:7" x14ac:dyDescent="0.2">
      <c r="A318">
        <f>A317+'Inputs &amp; Outputs'!$B$6</f>
        <v>2.8439999999999799</v>
      </c>
      <c r="B318">
        <f>(1/2*'Inputs &amp; Outputs'!$B$2*'Analytical Flight Path'!A318^2)+(Calculations!$A$4*'Analytical Flight Path'!A318)+'Inputs &amp; Outputs'!$B$5</f>
        <v>9.7827611933271683</v>
      </c>
      <c r="C318">
        <f t="shared" si="20"/>
        <v>9.7827611933271683</v>
      </c>
      <c r="D318">
        <f>A318*Calculations!$C$4</f>
        <v>39.456049273326627</v>
      </c>
      <c r="E318">
        <f t="shared" si="22"/>
        <v>2.8439999999999799</v>
      </c>
      <c r="F318">
        <f t="shared" si="23"/>
        <v>9.7827611933271683</v>
      </c>
      <c r="G318">
        <f t="shared" si="21"/>
        <v>39.456049273326627</v>
      </c>
    </row>
    <row r="319" spans="1:7" x14ac:dyDescent="0.2">
      <c r="A319">
        <f>A318+'Inputs &amp; Outputs'!$B$6</f>
        <v>2.8529999999999798</v>
      </c>
      <c r="B319">
        <f>(1/2*'Inputs &amp; Outputs'!$B$2*'Analytical Flight Path'!A319^2)+(Calculations!$A$4*'Analytical Flight Path'!A319)+'Inputs &amp; Outputs'!$B$5</f>
        <v>9.6561280437490993</v>
      </c>
      <c r="C319">
        <f t="shared" si="20"/>
        <v>9.6561280437490993</v>
      </c>
      <c r="D319">
        <f>A319*Calculations!$C$4</f>
        <v>39.580910188748547</v>
      </c>
      <c r="E319">
        <f t="shared" si="22"/>
        <v>2.8529999999999798</v>
      </c>
      <c r="F319">
        <f t="shared" si="23"/>
        <v>9.6561280437490993</v>
      </c>
      <c r="G319">
        <f t="shared" si="21"/>
        <v>39.580910188748547</v>
      </c>
    </row>
    <row r="320" spans="1:7" x14ac:dyDescent="0.2">
      <c r="A320">
        <f>A319+'Inputs &amp; Outputs'!$B$6</f>
        <v>2.8619999999999797</v>
      </c>
      <c r="B320">
        <f>(1/2*'Inputs &amp; Outputs'!$B$2*'Analytical Flight Path'!A320^2)+(Calculations!$A$4*'Analytical Flight Path'!A320)+'Inputs &amp; Outputs'!$B$5</f>
        <v>9.5287002841710162</v>
      </c>
      <c r="C320">
        <f t="shared" si="20"/>
        <v>9.5287002841710162</v>
      </c>
      <c r="D320">
        <f>A320*Calculations!$C$4</f>
        <v>39.705771104170466</v>
      </c>
      <c r="E320">
        <f t="shared" si="22"/>
        <v>2.8619999999999797</v>
      </c>
      <c r="F320">
        <f t="shared" si="23"/>
        <v>9.5287002841710162</v>
      </c>
      <c r="G320">
        <f t="shared" si="21"/>
        <v>39.705771104170466</v>
      </c>
    </row>
    <row r="321" spans="1:7" x14ac:dyDescent="0.2">
      <c r="A321">
        <f>A320+'Inputs &amp; Outputs'!$B$6</f>
        <v>2.8709999999999796</v>
      </c>
      <c r="B321">
        <f>(1/2*'Inputs &amp; Outputs'!$B$2*'Analytical Flight Path'!A321^2)+(Calculations!$A$4*'Analytical Flight Path'!A321)+'Inputs &amp; Outputs'!$B$5</f>
        <v>9.4004779145929405</v>
      </c>
      <c r="C321">
        <f t="shared" si="20"/>
        <v>9.4004779145929405</v>
      </c>
      <c r="D321">
        <f>A321*Calculations!$C$4</f>
        <v>39.830632019592386</v>
      </c>
      <c r="E321">
        <f t="shared" si="22"/>
        <v>2.8709999999999796</v>
      </c>
      <c r="F321">
        <f t="shared" si="23"/>
        <v>9.4004779145929405</v>
      </c>
      <c r="G321">
        <f t="shared" si="21"/>
        <v>39.830632019592386</v>
      </c>
    </row>
    <row r="322" spans="1:7" x14ac:dyDescent="0.2">
      <c r="A322">
        <f>A321+'Inputs &amp; Outputs'!$B$6</f>
        <v>2.8799999999999795</v>
      </c>
      <c r="B322">
        <f>(1/2*'Inputs &amp; Outputs'!$B$2*'Analytical Flight Path'!A322^2)+(Calculations!$A$4*'Analytical Flight Path'!A322)+'Inputs &amp; Outputs'!$B$5</f>
        <v>9.2714609350148649</v>
      </c>
      <c r="C322">
        <f t="shared" si="20"/>
        <v>9.2714609350148649</v>
      </c>
      <c r="D322">
        <f>A322*Calculations!$C$4</f>
        <v>39.955492935014306</v>
      </c>
      <c r="E322">
        <f t="shared" si="22"/>
        <v>2.8799999999999795</v>
      </c>
      <c r="F322">
        <f t="shared" si="23"/>
        <v>9.2714609350148649</v>
      </c>
      <c r="G322">
        <f t="shared" si="21"/>
        <v>39.955492935014306</v>
      </c>
    </row>
    <row r="323" spans="1:7" x14ac:dyDescent="0.2">
      <c r="A323">
        <f>A322+'Inputs &amp; Outputs'!$B$6</f>
        <v>2.8889999999999794</v>
      </c>
      <c r="B323">
        <f>(1/2*'Inputs &amp; Outputs'!$B$2*'Analytical Flight Path'!A323^2)+(Calculations!$A$4*'Analytical Flight Path'!A323)+'Inputs &amp; Outputs'!$B$5</f>
        <v>9.1416493454367966</v>
      </c>
      <c r="C323">
        <f t="shared" ref="C323:C386" si="24">IF(B323&gt;0,B323,0)</f>
        <v>9.1416493454367966</v>
      </c>
      <c r="D323">
        <f>A323*Calculations!$C$4</f>
        <v>40.080353850436218</v>
      </c>
      <c r="E323">
        <f t="shared" si="22"/>
        <v>2.8889999999999794</v>
      </c>
      <c r="F323">
        <f t="shared" si="23"/>
        <v>9.1416493454367966</v>
      </c>
      <c r="G323">
        <f t="shared" si="21"/>
        <v>40.080353850436218</v>
      </c>
    </row>
    <row r="324" spans="1:7" x14ac:dyDescent="0.2">
      <c r="A324">
        <f>A323+'Inputs &amp; Outputs'!$B$6</f>
        <v>2.8979999999999793</v>
      </c>
      <c r="B324">
        <f>(1/2*'Inputs &amp; Outputs'!$B$2*'Analytical Flight Path'!A324^2)+(Calculations!$A$4*'Analytical Flight Path'!A324)+'Inputs &amp; Outputs'!$B$5</f>
        <v>9.0110431458587144</v>
      </c>
      <c r="C324">
        <f t="shared" si="24"/>
        <v>9.0110431458587144</v>
      </c>
      <c r="D324">
        <f>A324*Calculations!$C$4</f>
        <v>40.205214765858138</v>
      </c>
      <c r="E324">
        <f t="shared" si="22"/>
        <v>2.8979999999999793</v>
      </c>
      <c r="F324">
        <f t="shared" si="23"/>
        <v>9.0110431458587144</v>
      </c>
      <c r="G324">
        <f t="shared" si="21"/>
        <v>40.205214765858138</v>
      </c>
    </row>
    <row r="325" spans="1:7" x14ac:dyDescent="0.2">
      <c r="A325">
        <f>A324+'Inputs &amp; Outputs'!$B$6</f>
        <v>2.9069999999999792</v>
      </c>
      <c r="B325">
        <f>(1/2*'Inputs &amp; Outputs'!$B$2*'Analytical Flight Path'!A325^2)+(Calculations!$A$4*'Analytical Flight Path'!A325)+'Inputs &amp; Outputs'!$B$5</f>
        <v>8.8796423362806394</v>
      </c>
      <c r="C325">
        <f t="shared" si="24"/>
        <v>8.8796423362806394</v>
      </c>
      <c r="D325">
        <f>A325*Calculations!$C$4</f>
        <v>40.330075681280057</v>
      </c>
      <c r="E325">
        <f t="shared" si="22"/>
        <v>2.9069999999999792</v>
      </c>
      <c r="F325">
        <f t="shared" si="23"/>
        <v>8.8796423362806394</v>
      </c>
      <c r="G325">
        <f t="shared" si="21"/>
        <v>40.330075681280057</v>
      </c>
    </row>
    <row r="326" spans="1:7" x14ac:dyDescent="0.2">
      <c r="A326">
        <f>A325+'Inputs &amp; Outputs'!$B$6</f>
        <v>2.9159999999999791</v>
      </c>
      <c r="B326">
        <f>(1/2*'Inputs &amp; Outputs'!$B$2*'Analytical Flight Path'!A326^2)+(Calculations!$A$4*'Analytical Flight Path'!A326)+'Inputs &amp; Outputs'!$B$5</f>
        <v>8.7474469167025646</v>
      </c>
      <c r="C326">
        <f t="shared" si="24"/>
        <v>8.7474469167025646</v>
      </c>
      <c r="D326">
        <f>A326*Calculations!$C$4</f>
        <v>40.454936596701977</v>
      </c>
      <c r="E326">
        <f t="shared" si="22"/>
        <v>2.9159999999999791</v>
      </c>
      <c r="F326">
        <f t="shared" si="23"/>
        <v>8.7474469167025646</v>
      </c>
      <c r="G326">
        <f t="shared" ref="G326:G389" si="25">IF(SUM(C323:C325)=0,NA(),D326)</f>
        <v>40.454936596701977</v>
      </c>
    </row>
    <row r="327" spans="1:7" x14ac:dyDescent="0.2">
      <c r="A327">
        <f>A326+'Inputs &amp; Outputs'!$B$6</f>
        <v>2.924999999999979</v>
      </c>
      <c r="B327">
        <f>(1/2*'Inputs &amp; Outputs'!$B$2*'Analytical Flight Path'!A327^2)+(Calculations!$A$4*'Analytical Flight Path'!A327)+'Inputs &amp; Outputs'!$B$5</f>
        <v>8.61445688712449</v>
      </c>
      <c r="C327">
        <f t="shared" si="24"/>
        <v>8.61445688712449</v>
      </c>
      <c r="D327">
        <f>A327*Calculations!$C$4</f>
        <v>40.579797512123896</v>
      </c>
      <c r="E327">
        <f t="shared" si="22"/>
        <v>2.924999999999979</v>
      </c>
      <c r="F327">
        <f t="shared" si="23"/>
        <v>8.61445688712449</v>
      </c>
      <c r="G327">
        <f t="shared" si="25"/>
        <v>40.579797512123896</v>
      </c>
    </row>
    <row r="328" spans="1:7" x14ac:dyDescent="0.2">
      <c r="A328">
        <f>A327+'Inputs &amp; Outputs'!$B$6</f>
        <v>2.9339999999999788</v>
      </c>
      <c r="B328">
        <f>(1/2*'Inputs &amp; Outputs'!$B$2*'Analytical Flight Path'!A328^2)+(Calculations!$A$4*'Analytical Flight Path'!A328)+'Inputs &amp; Outputs'!$B$5</f>
        <v>8.4806722475464156</v>
      </c>
      <c r="C328">
        <f t="shared" si="24"/>
        <v>8.4806722475464156</v>
      </c>
      <c r="D328">
        <f>A328*Calculations!$C$4</f>
        <v>40.704658427545816</v>
      </c>
      <c r="E328">
        <f t="shared" si="22"/>
        <v>2.9339999999999788</v>
      </c>
      <c r="F328">
        <f t="shared" si="23"/>
        <v>8.4806722475464156</v>
      </c>
      <c r="G328">
        <f t="shared" si="25"/>
        <v>40.704658427545816</v>
      </c>
    </row>
    <row r="329" spans="1:7" x14ac:dyDescent="0.2">
      <c r="A329">
        <f>A328+'Inputs &amp; Outputs'!$B$6</f>
        <v>2.9429999999999787</v>
      </c>
      <c r="B329">
        <f>(1/2*'Inputs &amp; Outputs'!$B$2*'Analytical Flight Path'!A329^2)+(Calculations!$A$4*'Analytical Flight Path'!A329)+'Inputs &amp; Outputs'!$B$5</f>
        <v>8.3460929979683343</v>
      </c>
      <c r="C329">
        <f t="shared" si="24"/>
        <v>8.3460929979683343</v>
      </c>
      <c r="D329">
        <f>A329*Calculations!$C$4</f>
        <v>40.829519342967735</v>
      </c>
      <c r="E329">
        <f t="shared" si="22"/>
        <v>2.9429999999999787</v>
      </c>
      <c r="F329">
        <f t="shared" si="23"/>
        <v>8.3460929979683343</v>
      </c>
      <c r="G329">
        <f t="shared" si="25"/>
        <v>40.829519342967735</v>
      </c>
    </row>
    <row r="330" spans="1:7" x14ac:dyDescent="0.2">
      <c r="A330">
        <f>A329+'Inputs &amp; Outputs'!$B$6</f>
        <v>2.9519999999999786</v>
      </c>
      <c r="B330">
        <f>(1/2*'Inputs &amp; Outputs'!$B$2*'Analytical Flight Path'!A330^2)+(Calculations!$A$4*'Analytical Flight Path'!A330)+'Inputs &amp; Outputs'!$B$5</f>
        <v>8.2107191383902602</v>
      </c>
      <c r="C330">
        <f t="shared" si="24"/>
        <v>8.2107191383902602</v>
      </c>
      <c r="D330">
        <f>A330*Calculations!$C$4</f>
        <v>40.954380258389655</v>
      </c>
      <c r="E330">
        <f t="shared" si="22"/>
        <v>2.9519999999999786</v>
      </c>
      <c r="F330">
        <f t="shared" si="23"/>
        <v>8.2107191383902602</v>
      </c>
      <c r="G330">
        <f t="shared" si="25"/>
        <v>40.954380258389655</v>
      </c>
    </row>
    <row r="331" spans="1:7" x14ac:dyDescent="0.2">
      <c r="A331">
        <f>A330+'Inputs &amp; Outputs'!$B$6</f>
        <v>2.9609999999999785</v>
      </c>
      <c r="B331">
        <f>(1/2*'Inputs &amp; Outputs'!$B$2*'Analytical Flight Path'!A331^2)+(Calculations!$A$4*'Analytical Flight Path'!A331)+'Inputs &amp; Outputs'!$B$5</f>
        <v>8.0745506688121864</v>
      </c>
      <c r="C331">
        <f t="shared" si="24"/>
        <v>8.0745506688121864</v>
      </c>
      <c r="D331">
        <f>A331*Calculations!$C$4</f>
        <v>41.079241173811575</v>
      </c>
      <c r="E331">
        <f t="shared" si="22"/>
        <v>2.9609999999999785</v>
      </c>
      <c r="F331">
        <f t="shared" si="23"/>
        <v>8.0745506688121864</v>
      </c>
      <c r="G331">
        <f t="shared" si="25"/>
        <v>41.079241173811575</v>
      </c>
    </row>
    <row r="332" spans="1:7" x14ac:dyDescent="0.2">
      <c r="A332">
        <f>A331+'Inputs &amp; Outputs'!$B$6</f>
        <v>2.9699999999999784</v>
      </c>
      <c r="B332">
        <f>(1/2*'Inputs &amp; Outputs'!$B$2*'Analytical Flight Path'!A332^2)+(Calculations!$A$4*'Analytical Flight Path'!A332)+'Inputs &amp; Outputs'!$B$5</f>
        <v>7.9375875892341057</v>
      </c>
      <c r="C332">
        <f t="shared" si="24"/>
        <v>7.9375875892341057</v>
      </c>
      <c r="D332">
        <f>A332*Calculations!$C$4</f>
        <v>41.204102089233494</v>
      </c>
      <c r="E332">
        <f t="shared" si="22"/>
        <v>2.9699999999999784</v>
      </c>
      <c r="F332">
        <f t="shared" si="23"/>
        <v>7.9375875892341057</v>
      </c>
      <c r="G332">
        <f t="shared" si="25"/>
        <v>41.204102089233494</v>
      </c>
    </row>
    <row r="333" spans="1:7" x14ac:dyDescent="0.2">
      <c r="A333">
        <f>A332+'Inputs &amp; Outputs'!$B$6</f>
        <v>2.9789999999999783</v>
      </c>
      <c r="B333">
        <f>(1/2*'Inputs &amp; Outputs'!$B$2*'Analytical Flight Path'!A333^2)+(Calculations!$A$4*'Analytical Flight Path'!A333)+'Inputs &amp; Outputs'!$B$5</f>
        <v>7.7998298996560322</v>
      </c>
      <c r="C333">
        <f t="shared" si="24"/>
        <v>7.7998298996560322</v>
      </c>
      <c r="D333">
        <f>A333*Calculations!$C$4</f>
        <v>41.328963004655414</v>
      </c>
      <c r="E333">
        <f t="shared" si="22"/>
        <v>2.9789999999999783</v>
      </c>
      <c r="F333">
        <f t="shared" si="23"/>
        <v>7.7998298996560322</v>
      </c>
      <c r="G333">
        <f t="shared" si="25"/>
        <v>41.328963004655414</v>
      </c>
    </row>
    <row r="334" spans="1:7" x14ac:dyDescent="0.2">
      <c r="A334">
        <f>A333+'Inputs &amp; Outputs'!$B$6</f>
        <v>2.9879999999999782</v>
      </c>
      <c r="B334">
        <f>(1/2*'Inputs &amp; Outputs'!$B$2*'Analytical Flight Path'!A334^2)+(Calculations!$A$4*'Analytical Flight Path'!A334)+'Inputs &amp; Outputs'!$B$5</f>
        <v>7.6612776000779519</v>
      </c>
      <c r="C334">
        <f t="shared" si="24"/>
        <v>7.6612776000779519</v>
      </c>
      <c r="D334">
        <f>A334*Calculations!$C$4</f>
        <v>41.453823920077333</v>
      </c>
      <c r="E334">
        <f t="shared" si="22"/>
        <v>2.9879999999999782</v>
      </c>
      <c r="F334">
        <f t="shared" si="23"/>
        <v>7.6612776000779519</v>
      </c>
      <c r="G334">
        <f t="shared" si="25"/>
        <v>41.453823920077333</v>
      </c>
    </row>
    <row r="335" spans="1:7" x14ac:dyDescent="0.2">
      <c r="A335">
        <f>A334+'Inputs &amp; Outputs'!$B$6</f>
        <v>2.9969999999999781</v>
      </c>
      <c r="B335">
        <f>(1/2*'Inputs &amp; Outputs'!$B$2*'Analytical Flight Path'!A335^2)+(Calculations!$A$4*'Analytical Flight Path'!A335)+'Inputs &amp; Outputs'!$B$5</f>
        <v>7.5219306904998859</v>
      </c>
      <c r="C335">
        <f t="shared" si="24"/>
        <v>7.5219306904998859</v>
      </c>
      <c r="D335">
        <f>A335*Calculations!$C$4</f>
        <v>41.578684835499253</v>
      </c>
      <c r="E335">
        <f t="shared" si="22"/>
        <v>2.9969999999999781</v>
      </c>
      <c r="F335">
        <f t="shared" si="23"/>
        <v>7.5219306904998859</v>
      </c>
      <c r="G335">
        <f t="shared" si="25"/>
        <v>41.578684835499253</v>
      </c>
    </row>
    <row r="336" spans="1:7" x14ac:dyDescent="0.2">
      <c r="A336">
        <f>A335+'Inputs &amp; Outputs'!$B$6</f>
        <v>3.005999999999978</v>
      </c>
      <c r="B336">
        <f>(1/2*'Inputs &amp; Outputs'!$B$2*'Analytical Flight Path'!A336^2)+(Calculations!$A$4*'Analytical Flight Path'!A336)+'Inputs &amp; Outputs'!$B$5</f>
        <v>7.381789170921806</v>
      </c>
      <c r="C336">
        <f t="shared" si="24"/>
        <v>7.381789170921806</v>
      </c>
      <c r="D336">
        <f>A336*Calculations!$C$4</f>
        <v>41.703545750921172</v>
      </c>
      <c r="E336">
        <f t="shared" si="22"/>
        <v>3.005999999999978</v>
      </c>
      <c r="F336">
        <f t="shared" si="23"/>
        <v>7.381789170921806</v>
      </c>
      <c r="G336">
        <f t="shared" si="25"/>
        <v>41.703545750921172</v>
      </c>
    </row>
    <row r="337" spans="1:7" x14ac:dyDescent="0.2">
      <c r="A337">
        <f>A336+'Inputs &amp; Outputs'!$B$6</f>
        <v>3.0149999999999779</v>
      </c>
      <c r="B337">
        <f>(1/2*'Inputs &amp; Outputs'!$B$2*'Analytical Flight Path'!A337^2)+(Calculations!$A$4*'Analytical Flight Path'!A337)+'Inputs &amp; Outputs'!$B$5</f>
        <v>7.2408530413437262</v>
      </c>
      <c r="C337">
        <f t="shared" si="24"/>
        <v>7.2408530413437262</v>
      </c>
      <c r="D337">
        <f>A337*Calculations!$C$4</f>
        <v>41.828406666343092</v>
      </c>
      <c r="E337">
        <f t="shared" si="22"/>
        <v>3.0149999999999779</v>
      </c>
      <c r="F337">
        <f t="shared" si="23"/>
        <v>7.2408530413437262</v>
      </c>
      <c r="G337">
        <f t="shared" si="25"/>
        <v>41.828406666343092</v>
      </c>
    </row>
    <row r="338" spans="1:7" x14ac:dyDescent="0.2">
      <c r="A338">
        <f>A337+'Inputs &amp; Outputs'!$B$6</f>
        <v>3.0239999999999778</v>
      </c>
      <c r="B338">
        <f>(1/2*'Inputs &amp; Outputs'!$B$2*'Analytical Flight Path'!A338^2)+(Calculations!$A$4*'Analytical Flight Path'!A338)+'Inputs &amp; Outputs'!$B$5</f>
        <v>7.0991223017656537</v>
      </c>
      <c r="C338">
        <f t="shared" si="24"/>
        <v>7.0991223017656537</v>
      </c>
      <c r="D338">
        <f>A338*Calculations!$C$4</f>
        <v>41.953267581765012</v>
      </c>
      <c r="E338">
        <f t="shared" si="22"/>
        <v>3.0239999999999778</v>
      </c>
      <c r="F338">
        <f t="shared" si="23"/>
        <v>7.0991223017656537</v>
      </c>
      <c r="G338">
        <f t="shared" si="25"/>
        <v>41.953267581765012</v>
      </c>
    </row>
    <row r="339" spans="1:7" x14ac:dyDescent="0.2">
      <c r="A339">
        <f>A338+'Inputs &amp; Outputs'!$B$6</f>
        <v>3.0329999999999777</v>
      </c>
      <c r="B339">
        <f>(1/2*'Inputs &amp; Outputs'!$B$2*'Analytical Flight Path'!A339^2)+(Calculations!$A$4*'Analytical Flight Path'!A339)+'Inputs &amp; Outputs'!$B$5</f>
        <v>6.9565969521875815</v>
      </c>
      <c r="C339">
        <f t="shared" si="24"/>
        <v>6.9565969521875815</v>
      </c>
      <c r="D339">
        <f>A339*Calculations!$C$4</f>
        <v>42.078128497186931</v>
      </c>
      <c r="E339">
        <f t="shared" si="22"/>
        <v>3.0329999999999777</v>
      </c>
      <c r="F339">
        <f t="shared" si="23"/>
        <v>6.9565969521875815</v>
      </c>
      <c r="G339">
        <f t="shared" si="25"/>
        <v>42.078128497186931</v>
      </c>
    </row>
    <row r="340" spans="1:7" x14ac:dyDescent="0.2">
      <c r="A340">
        <f>A339+'Inputs &amp; Outputs'!$B$6</f>
        <v>3.0419999999999776</v>
      </c>
      <c r="B340">
        <f>(1/2*'Inputs &amp; Outputs'!$B$2*'Analytical Flight Path'!A340^2)+(Calculations!$A$4*'Analytical Flight Path'!A340)+'Inputs &amp; Outputs'!$B$5</f>
        <v>6.8132769926095023</v>
      </c>
      <c r="C340">
        <f t="shared" si="24"/>
        <v>6.8132769926095023</v>
      </c>
      <c r="D340">
        <f>A340*Calculations!$C$4</f>
        <v>42.202989412608844</v>
      </c>
      <c r="E340">
        <f t="shared" si="22"/>
        <v>3.0419999999999776</v>
      </c>
      <c r="F340">
        <f t="shared" si="23"/>
        <v>6.8132769926095023</v>
      </c>
      <c r="G340">
        <f t="shared" si="25"/>
        <v>42.202989412608844</v>
      </c>
    </row>
    <row r="341" spans="1:7" x14ac:dyDescent="0.2">
      <c r="A341">
        <f>A340+'Inputs &amp; Outputs'!$B$6</f>
        <v>3.0509999999999775</v>
      </c>
      <c r="B341">
        <f>(1/2*'Inputs &amp; Outputs'!$B$2*'Analytical Flight Path'!A341^2)+(Calculations!$A$4*'Analytical Flight Path'!A341)+'Inputs &amp; Outputs'!$B$5</f>
        <v>6.6691624230314304</v>
      </c>
      <c r="C341">
        <f t="shared" si="24"/>
        <v>6.6691624230314304</v>
      </c>
      <c r="D341">
        <f>A341*Calculations!$C$4</f>
        <v>42.327850328030763</v>
      </c>
      <c r="E341">
        <f t="shared" si="22"/>
        <v>3.0509999999999775</v>
      </c>
      <c r="F341">
        <f t="shared" si="23"/>
        <v>6.6691624230314304</v>
      </c>
      <c r="G341">
        <f t="shared" si="25"/>
        <v>42.327850328030763</v>
      </c>
    </row>
    <row r="342" spans="1:7" x14ac:dyDescent="0.2">
      <c r="A342">
        <f>A341+'Inputs &amp; Outputs'!$B$6</f>
        <v>3.0599999999999774</v>
      </c>
      <c r="B342">
        <f>(1/2*'Inputs &amp; Outputs'!$B$2*'Analytical Flight Path'!A342^2)+(Calculations!$A$4*'Analytical Flight Path'!A342)+'Inputs &amp; Outputs'!$B$5</f>
        <v>6.5242532434533516</v>
      </c>
      <c r="C342">
        <f t="shared" si="24"/>
        <v>6.5242532434533516</v>
      </c>
      <c r="D342">
        <f>A342*Calculations!$C$4</f>
        <v>42.452711243452683</v>
      </c>
      <c r="E342">
        <f t="shared" si="22"/>
        <v>3.0599999999999774</v>
      </c>
      <c r="F342">
        <f t="shared" si="23"/>
        <v>6.5242532434533516</v>
      </c>
      <c r="G342">
        <f t="shared" si="25"/>
        <v>42.452711243452683</v>
      </c>
    </row>
    <row r="343" spans="1:7" x14ac:dyDescent="0.2">
      <c r="A343">
        <f>A342+'Inputs &amp; Outputs'!$B$6</f>
        <v>3.0689999999999773</v>
      </c>
      <c r="B343">
        <f>(1/2*'Inputs &amp; Outputs'!$B$2*'Analytical Flight Path'!A343^2)+(Calculations!$A$4*'Analytical Flight Path'!A343)+'Inputs &amp; Outputs'!$B$5</f>
        <v>6.3785494538752729</v>
      </c>
      <c r="C343">
        <f t="shared" si="24"/>
        <v>6.3785494538752729</v>
      </c>
      <c r="D343">
        <f>A343*Calculations!$C$4</f>
        <v>42.577572158874602</v>
      </c>
      <c r="E343">
        <f t="shared" si="22"/>
        <v>3.0689999999999773</v>
      </c>
      <c r="F343">
        <f t="shared" si="23"/>
        <v>6.3785494538752729</v>
      </c>
      <c r="G343">
        <f t="shared" si="25"/>
        <v>42.577572158874602</v>
      </c>
    </row>
    <row r="344" spans="1:7" x14ac:dyDescent="0.2">
      <c r="A344">
        <f>A343+'Inputs &amp; Outputs'!$B$6</f>
        <v>3.0779999999999772</v>
      </c>
      <c r="B344">
        <f>(1/2*'Inputs &amp; Outputs'!$B$2*'Analytical Flight Path'!A344^2)+(Calculations!$A$4*'Analytical Flight Path'!A344)+'Inputs &amp; Outputs'!$B$5</f>
        <v>6.2320510542972016</v>
      </c>
      <c r="C344">
        <f t="shared" si="24"/>
        <v>6.2320510542972016</v>
      </c>
      <c r="D344">
        <f>A344*Calculations!$C$4</f>
        <v>42.702433074296522</v>
      </c>
      <c r="E344">
        <f t="shared" ref="E344:E407" si="26">IF(SUM(C341:C343)=0,NA(),A344)</f>
        <v>3.0779999999999772</v>
      </c>
      <c r="F344">
        <f t="shared" ref="F344:F407" si="27">IF(SUM(C341:C343)=0,NA(),C344)</f>
        <v>6.2320510542972016</v>
      </c>
      <c r="G344">
        <f t="shared" si="25"/>
        <v>42.702433074296522</v>
      </c>
    </row>
    <row r="345" spans="1:7" x14ac:dyDescent="0.2">
      <c r="A345">
        <f>A344+'Inputs &amp; Outputs'!$B$6</f>
        <v>3.0869999999999771</v>
      </c>
      <c r="B345">
        <f>(1/2*'Inputs &amp; Outputs'!$B$2*'Analytical Flight Path'!A345^2)+(Calculations!$A$4*'Analytical Flight Path'!A345)+'Inputs &amp; Outputs'!$B$5</f>
        <v>6.0847580447191305</v>
      </c>
      <c r="C345">
        <f t="shared" si="24"/>
        <v>6.0847580447191305</v>
      </c>
      <c r="D345">
        <f>A345*Calculations!$C$4</f>
        <v>42.827293989718441</v>
      </c>
      <c r="E345">
        <f t="shared" si="26"/>
        <v>3.0869999999999771</v>
      </c>
      <c r="F345">
        <f t="shared" si="27"/>
        <v>6.0847580447191305</v>
      </c>
      <c r="G345">
        <f t="shared" si="25"/>
        <v>42.827293989718441</v>
      </c>
    </row>
    <row r="346" spans="1:7" x14ac:dyDescent="0.2">
      <c r="A346">
        <f>A345+'Inputs &amp; Outputs'!$B$6</f>
        <v>3.095999999999977</v>
      </c>
      <c r="B346">
        <f>(1/2*'Inputs &amp; Outputs'!$B$2*'Analytical Flight Path'!A346^2)+(Calculations!$A$4*'Analytical Flight Path'!A346)+'Inputs &amp; Outputs'!$B$5</f>
        <v>5.9366704251410525</v>
      </c>
      <c r="C346">
        <f t="shared" si="24"/>
        <v>5.9366704251410525</v>
      </c>
      <c r="D346">
        <f>A346*Calculations!$C$4</f>
        <v>42.952154905140361</v>
      </c>
      <c r="E346">
        <f t="shared" si="26"/>
        <v>3.095999999999977</v>
      </c>
      <c r="F346">
        <f t="shared" si="27"/>
        <v>5.9366704251410525</v>
      </c>
      <c r="G346">
        <f t="shared" si="25"/>
        <v>42.952154905140361</v>
      </c>
    </row>
    <row r="347" spans="1:7" x14ac:dyDescent="0.2">
      <c r="A347">
        <f>A346+'Inputs &amp; Outputs'!$B$6</f>
        <v>3.1049999999999769</v>
      </c>
      <c r="B347">
        <f>(1/2*'Inputs &amp; Outputs'!$B$2*'Analytical Flight Path'!A347^2)+(Calculations!$A$4*'Analytical Flight Path'!A347)+'Inputs &amp; Outputs'!$B$5</f>
        <v>5.7877881955629675</v>
      </c>
      <c r="C347">
        <f t="shared" si="24"/>
        <v>5.7877881955629675</v>
      </c>
      <c r="D347">
        <f>A347*Calculations!$C$4</f>
        <v>43.077015820562281</v>
      </c>
      <c r="E347">
        <f t="shared" si="26"/>
        <v>3.1049999999999769</v>
      </c>
      <c r="F347">
        <f t="shared" si="27"/>
        <v>5.7877881955629675</v>
      </c>
      <c r="G347">
        <f t="shared" si="25"/>
        <v>43.077015820562281</v>
      </c>
    </row>
    <row r="348" spans="1:7" x14ac:dyDescent="0.2">
      <c r="A348">
        <f>A347+'Inputs &amp; Outputs'!$B$6</f>
        <v>3.1139999999999768</v>
      </c>
      <c r="B348">
        <f>(1/2*'Inputs &amp; Outputs'!$B$2*'Analytical Flight Path'!A348^2)+(Calculations!$A$4*'Analytical Flight Path'!A348)+'Inputs &amp; Outputs'!$B$5</f>
        <v>5.638111355984897</v>
      </c>
      <c r="C348">
        <f t="shared" si="24"/>
        <v>5.638111355984897</v>
      </c>
      <c r="D348">
        <f>A348*Calculations!$C$4</f>
        <v>43.2018767359842</v>
      </c>
      <c r="E348">
        <f t="shared" si="26"/>
        <v>3.1139999999999768</v>
      </c>
      <c r="F348">
        <f t="shared" si="27"/>
        <v>5.638111355984897</v>
      </c>
      <c r="G348">
        <f t="shared" si="25"/>
        <v>43.2018767359842</v>
      </c>
    </row>
    <row r="349" spans="1:7" x14ac:dyDescent="0.2">
      <c r="A349">
        <f>A348+'Inputs &amp; Outputs'!$B$6</f>
        <v>3.1229999999999767</v>
      </c>
      <c r="B349">
        <f>(1/2*'Inputs &amp; Outputs'!$B$2*'Analytical Flight Path'!A349^2)+(Calculations!$A$4*'Analytical Flight Path'!A349)+'Inputs &amp; Outputs'!$B$5</f>
        <v>5.4876399064068195</v>
      </c>
      <c r="C349">
        <f t="shared" si="24"/>
        <v>5.4876399064068195</v>
      </c>
      <c r="D349">
        <f>A349*Calculations!$C$4</f>
        <v>43.32673765140612</v>
      </c>
      <c r="E349">
        <f t="shared" si="26"/>
        <v>3.1229999999999767</v>
      </c>
      <c r="F349">
        <f t="shared" si="27"/>
        <v>5.4876399064068195</v>
      </c>
      <c r="G349">
        <f t="shared" si="25"/>
        <v>43.32673765140612</v>
      </c>
    </row>
    <row r="350" spans="1:7" x14ac:dyDescent="0.2">
      <c r="A350">
        <f>A349+'Inputs &amp; Outputs'!$B$6</f>
        <v>3.1319999999999766</v>
      </c>
      <c r="B350">
        <f>(1/2*'Inputs &amp; Outputs'!$B$2*'Analytical Flight Path'!A350^2)+(Calculations!$A$4*'Analytical Flight Path'!A350)+'Inputs &amp; Outputs'!$B$5</f>
        <v>5.3363738468287494</v>
      </c>
      <c r="C350">
        <f t="shared" si="24"/>
        <v>5.3363738468287494</v>
      </c>
      <c r="D350">
        <f>A350*Calculations!$C$4</f>
        <v>43.451598566828039</v>
      </c>
      <c r="E350">
        <f t="shared" si="26"/>
        <v>3.1319999999999766</v>
      </c>
      <c r="F350">
        <f t="shared" si="27"/>
        <v>5.3363738468287494</v>
      </c>
      <c r="G350">
        <f t="shared" si="25"/>
        <v>43.451598566828039</v>
      </c>
    </row>
    <row r="351" spans="1:7" x14ac:dyDescent="0.2">
      <c r="A351">
        <f>A350+'Inputs &amp; Outputs'!$B$6</f>
        <v>3.1409999999999765</v>
      </c>
      <c r="B351">
        <f>(1/2*'Inputs &amp; Outputs'!$B$2*'Analytical Flight Path'!A351^2)+(Calculations!$A$4*'Analytical Flight Path'!A351)+'Inputs &amp; Outputs'!$B$5</f>
        <v>5.1843131772506652</v>
      </c>
      <c r="C351">
        <f t="shared" si="24"/>
        <v>5.1843131772506652</v>
      </c>
      <c r="D351">
        <f>A351*Calculations!$C$4</f>
        <v>43.576459482249959</v>
      </c>
      <c r="E351">
        <f t="shared" si="26"/>
        <v>3.1409999999999765</v>
      </c>
      <c r="F351">
        <f t="shared" si="27"/>
        <v>5.1843131772506652</v>
      </c>
      <c r="G351">
        <f t="shared" si="25"/>
        <v>43.576459482249959</v>
      </c>
    </row>
    <row r="352" spans="1:7" x14ac:dyDescent="0.2">
      <c r="A352">
        <f>A351+'Inputs &amp; Outputs'!$B$6</f>
        <v>3.1499999999999764</v>
      </c>
      <c r="B352">
        <f>(1/2*'Inputs &amp; Outputs'!$B$2*'Analytical Flight Path'!A352^2)+(Calculations!$A$4*'Analytical Flight Path'!A352)+'Inputs &amp; Outputs'!$B$5</f>
        <v>5.0314578976725883</v>
      </c>
      <c r="C352">
        <f t="shared" si="24"/>
        <v>5.0314578976725883</v>
      </c>
      <c r="D352">
        <f>A352*Calculations!$C$4</f>
        <v>43.701320397671878</v>
      </c>
      <c r="E352">
        <f t="shared" si="26"/>
        <v>3.1499999999999764</v>
      </c>
      <c r="F352">
        <f t="shared" si="27"/>
        <v>5.0314578976725883</v>
      </c>
      <c r="G352">
        <f t="shared" si="25"/>
        <v>43.701320397671878</v>
      </c>
    </row>
    <row r="353" spans="1:7" x14ac:dyDescent="0.2">
      <c r="A353">
        <f>A352+'Inputs &amp; Outputs'!$B$6</f>
        <v>3.1589999999999763</v>
      </c>
      <c r="B353">
        <f>(1/2*'Inputs &amp; Outputs'!$B$2*'Analytical Flight Path'!A353^2)+(Calculations!$A$4*'Analytical Flight Path'!A353)+'Inputs &amp; Outputs'!$B$5</f>
        <v>4.8778080080945188</v>
      </c>
      <c r="C353">
        <f t="shared" si="24"/>
        <v>4.8778080080945188</v>
      </c>
      <c r="D353">
        <f>A353*Calculations!$C$4</f>
        <v>43.826181313093798</v>
      </c>
      <c r="E353">
        <f t="shared" si="26"/>
        <v>3.1589999999999763</v>
      </c>
      <c r="F353">
        <f t="shared" si="27"/>
        <v>4.8778080080945188</v>
      </c>
      <c r="G353">
        <f t="shared" si="25"/>
        <v>43.826181313093798</v>
      </c>
    </row>
    <row r="354" spans="1:7" x14ac:dyDescent="0.2">
      <c r="A354">
        <f>A353+'Inputs &amp; Outputs'!$B$6</f>
        <v>3.1679999999999762</v>
      </c>
      <c r="B354">
        <f>(1/2*'Inputs &amp; Outputs'!$B$2*'Analytical Flight Path'!A354^2)+(Calculations!$A$4*'Analytical Flight Path'!A354)+'Inputs &amp; Outputs'!$B$5</f>
        <v>4.7233635085164352</v>
      </c>
      <c r="C354">
        <f t="shared" si="24"/>
        <v>4.7233635085164352</v>
      </c>
      <c r="D354">
        <f>A354*Calculations!$C$4</f>
        <v>43.951042228515718</v>
      </c>
      <c r="E354">
        <f t="shared" si="26"/>
        <v>3.1679999999999762</v>
      </c>
      <c r="F354">
        <f t="shared" si="27"/>
        <v>4.7233635085164352</v>
      </c>
      <c r="G354">
        <f t="shared" si="25"/>
        <v>43.951042228515718</v>
      </c>
    </row>
    <row r="355" spans="1:7" x14ac:dyDescent="0.2">
      <c r="A355">
        <f>A354+'Inputs &amp; Outputs'!$B$6</f>
        <v>3.1769999999999761</v>
      </c>
      <c r="B355">
        <f>(1/2*'Inputs &amp; Outputs'!$B$2*'Analytical Flight Path'!A355^2)+(Calculations!$A$4*'Analytical Flight Path'!A355)+'Inputs &amp; Outputs'!$B$5</f>
        <v>4.568124398938366</v>
      </c>
      <c r="C355">
        <f t="shared" si="24"/>
        <v>4.568124398938366</v>
      </c>
      <c r="D355">
        <f>A355*Calculations!$C$4</f>
        <v>44.075903143937637</v>
      </c>
      <c r="E355">
        <f t="shared" si="26"/>
        <v>3.1769999999999761</v>
      </c>
      <c r="F355">
        <f t="shared" si="27"/>
        <v>4.568124398938366</v>
      </c>
      <c r="G355">
        <f t="shared" si="25"/>
        <v>44.075903143937637</v>
      </c>
    </row>
    <row r="356" spans="1:7" x14ac:dyDescent="0.2">
      <c r="A356">
        <f>A355+'Inputs &amp; Outputs'!$B$6</f>
        <v>3.185999999999976</v>
      </c>
      <c r="B356">
        <f>(1/2*'Inputs &amp; Outputs'!$B$2*'Analytical Flight Path'!A356^2)+(Calculations!$A$4*'Analytical Flight Path'!A356)+'Inputs &amp; Outputs'!$B$5</f>
        <v>4.4120906793602899</v>
      </c>
      <c r="C356">
        <f t="shared" si="24"/>
        <v>4.4120906793602899</v>
      </c>
      <c r="D356">
        <f>A356*Calculations!$C$4</f>
        <v>44.200764059359557</v>
      </c>
      <c r="E356">
        <f t="shared" si="26"/>
        <v>3.185999999999976</v>
      </c>
      <c r="F356">
        <f t="shared" si="27"/>
        <v>4.4120906793602899</v>
      </c>
      <c r="G356">
        <f t="shared" si="25"/>
        <v>44.200764059359557</v>
      </c>
    </row>
    <row r="357" spans="1:7" x14ac:dyDescent="0.2">
      <c r="A357">
        <f>A356+'Inputs &amp; Outputs'!$B$6</f>
        <v>3.1949999999999759</v>
      </c>
      <c r="B357">
        <f>(1/2*'Inputs &amp; Outputs'!$B$2*'Analytical Flight Path'!A357^2)+(Calculations!$A$4*'Analytical Flight Path'!A357)+'Inputs &amp; Outputs'!$B$5</f>
        <v>4.255262349782214</v>
      </c>
      <c r="C357">
        <f t="shared" si="24"/>
        <v>4.255262349782214</v>
      </c>
      <c r="D357">
        <f>A357*Calculations!$C$4</f>
        <v>44.325624974781469</v>
      </c>
      <c r="E357">
        <f t="shared" si="26"/>
        <v>3.1949999999999759</v>
      </c>
      <c r="F357">
        <f t="shared" si="27"/>
        <v>4.255262349782214</v>
      </c>
      <c r="G357">
        <f t="shared" si="25"/>
        <v>44.325624974781469</v>
      </c>
    </row>
    <row r="358" spans="1:7" x14ac:dyDescent="0.2">
      <c r="A358">
        <f>A357+'Inputs &amp; Outputs'!$B$6</f>
        <v>3.2039999999999758</v>
      </c>
      <c r="B358">
        <f>(1/2*'Inputs &amp; Outputs'!$B$2*'Analytical Flight Path'!A358^2)+(Calculations!$A$4*'Analytical Flight Path'!A358)+'Inputs &amp; Outputs'!$B$5</f>
        <v>4.0976394102041382</v>
      </c>
      <c r="C358">
        <f t="shared" si="24"/>
        <v>4.0976394102041382</v>
      </c>
      <c r="D358">
        <f>A358*Calculations!$C$4</f>
        <v>44.450485890203389</v>
      </c>
      <c r="E358">
        <f t="shared" si="26"/>
        <v>3.2039999999999758</v>
      </c>
      <c r="F358">
        <f t="shared" si="27"/>
        <v>4.0976394102041382</v>
      </c>
      <c r="G358">
        <f t="shared" si="25"/>
        <v>44.450485890203389</v>
      </c>
    </row>
    <row r="359" spans="1:7" x14ac:dyDescent="0.2">
      <c r="A359">
        <f>A358+'Inputs &amp; Outputs'!$B$6</f>
        <v>3.2129999999999757</v>
      </c>
      <c r="B359">
        <f>(1/2*'Inputs &amp; Outputs'!$B$2*'Analytical Flight Path'!A359^2)+(Calculations!$A$4*'Analytical Flight Path'!A359)+'Inputs &amp; Outputs'!$B$5</f>
        <v>3.9392218606260698</v>
      </c>
      <c r="C359">
        <f t="shared" si="24"/>
        <v>3.9392218606260698</v>
      </c>
      <c r="D359">
        <f>A359*Calculations!$C$4</f>
        <v>44.575346805625308</v>
      </c>
      <c r="E359">
        <f t="shared" si="26"/>
        <v>3.2129999999999757</v>
      </c>
      <c r="F359">
        <f t="shared" si="27"/>
        <v>3.9392218606260698</v>
      </c>
      <c r="G359">
        <f t="shared" si="25"/>
        <v>44.575346805625308</v>
      </c>
    </row>
    <row r="360" spans="1:7" x14ac:dyDescent="0.2">
      <c r="A360">
        <f>A359+'Inputs &amp; Outputs'!$B$6</f>
        <v>3.2219999999999756</v>
      </c>
      <c r="B360">
        <f>(1/2*'Inputs &amp; Outputs'!$B$2*'Analytical Flight Path'!A360^2)+(Calculations!$A$4*'Analytical Flight Path'!A360)+'Inputs &amp; Outputs'!$B$5</f>
        <v>3.7800097010479874</v>
      </c>
      <c r="C360">
        <f t="shared" si="24"/>
        <v>3.7800097010479874</v>
      </c>
      <c r="D360">
        <f>A360*Calculations!$C$4</f>
        <v>44.700207721047228</v>
      </c>
      <c r="E360">
        <f t="shared" si="26"/>
        <v>3.2219999999999756</v>
      </c>
      <c r="F360">
        <f t="shared" si="27"/>
        <v>3.7800097010479874</v>
      </c>
      <c r="G360">
        <f t="shared" si="25"/>
        <v>44.700207721047228</v>
      </c>
    </row>
    <row r="361" spans="1:7" x14ac:dyDescent="0.2">
      <c r="A361">
        <f>A360+'Inputs &amp; Outputs'!$B$6</f>
        <v>3.2309999999999754</v>
      </c>
      <c r="B361">
        <f>(1/2*'Inputs &amp; Outputs'!$B$2*'Analytical Flight Path'!A361^2)+(Calculations!$A$4*'Analytical Flight Path'!A361)+'Inputs &amp; Outputs'!$B$5</f>
        <v>3.6200029314699123</v>
      </c>
      <c r="C361">
        <f t="shared" si="24"/>
        <v>3.6200029314699123</v>
      </c>
      <c r="D361">
        <f>A361*Calculations!$C$4</f>
        <v>44.825068636469148</v>
      </c>
      <c r="E361">
        <f t="shared" si="26"/>
        <v>3.2309999999999754</v>
      </c>
      <c r="F361">
        <f t="shared" si="27"/>
        <v>3.6200029314699123</v>
      </c>
      <c r="G361">
        <f t="shared" si="25"/>
        <v>44.825068636469148</v>
      </c>
    </row>
    <row r="362" spans="1:7" x14ac:dyDescent="0.2">
      <c r="A362">
        <f>A361+'Inputs &amp; Outputs'!$B$6</f>
        <v>3.2399999999999753</v>
      </c>
      <c r="B362">
        <f>(1/2*'Inputs &amp; Outputs'!$B$2*'Analytical Flight Path'!A362^2)+(Calculations!$A$4*'Analytical Flight Path'!A362)+'Inputs &amp; Outputs'!$B$5</f>
        <v>3.4592015518918373</v>
      </c>
      <c r="C362">
        <f t="shared" si="24"/>
        <v>3.4592015518918373</v>
      </c>
      <c r="D362">
        <f>A362*Calculations!$C$4</f>
        <v>44.949929551891067</v>
      </c>
      <c r="E362">
        <f t="shared" si="26"/>
        <v>3.2399999999999753</v>
      </c>
      <c r="F362">
        <f t="shared" si="27"/>
        <v>3.4592015518918373</v>
      </c>
      <c r="G362">
        <f t="shared" si="25"/>
        <v>44.949929551891067</v>
      </c>
    </row>
    <row r="363" spans="1:7" x14ac:dyDescent="0.2">
      <c r="A363">
        <f>A362+'Inputs &amp; Outputs'!$B$6</f>
        <v>3.2489999999999752</v>
      </c>
      <c r="B363">
        <f>(1/2*'Inputs &amp; Outputs'!$B$2*'Analytical Flight Path'!A363^2)+(Calculations!$A$4*'Analytical Flight Path'!A363)+'Inputs &amp; Outputs'!$B$5</f>
        <v>3.2976055623137626</v>
      </c>
      <c r="C363">
        <f t="shared" si="24"/>
        <v>3.2976055623137626</v>
      </c>
      <c r="D363">
        <f>A363*Calculations!$C$4</f>
        <v>45.074790467312987</v>
      </c>
      <c r="E363">
        <f t="shared" si="26"/>
        <v>3.2489999999999752</v>
      </c>
      <c r="F363">
        <f t="shared" si="27"/>
        <v>3.2976055623137626</v>
      </c>
      <c r="G363">
        <f t="shared" si="25"/>
        <v>45.074790467312987</v>
      </c>
    </row>
    <row r="364" spans="1:7" x14ac:dyDescent="0.2">
      <c r="A364">
        <f>A363+'Inputs &amp; Outputs'!$B$6</f>
        <v>3.2579999999999751</v>
      </c>
      <c r="B364">
        <f>(1/2*'Inputs &amp; Outputs'!$B$2*'Analytical Flight Path'!A364^2)+(Calculations!$A$4*'Analytical Flight Path'!A364)+'Inputs &amp; Outputs'!$B$5</f>
        <v>3.1352149627356809</v>
      </c>
      <c r="C364">
        <f t="shared" si="24"/>
        <v>3.1352149627356809</v>
      </c>
      <c r="D364">
        <f>A364*Calculations!$C$4</f>
        <v>45.199651382734906</v>
      </c>
      <c r="E364">
        <f t="shared" si="26"/>
        <v>3.2579999999999751</v>
      </c>
      <c r="F364">
        <f t="shared" si="27"/>
        <v>3.1352149627356809</v>
      </c>
      <c r="G364">
        <f t="shared" si="25"/>
        <v>45.199651382734906</v>
      </c>
    </row>
    <row r="365" spans="1:7" x14ac:dyDescent="0.2">
      <c r="A365">
        <f>A364+'Inputs &amp; Outputs'!$B$6</f>
        <v>3.266999999999975</v>
      </c>
      <c r="B365">
        <f>(1/2*'Inputs &amp; Outputs'!$B$2*'Analytical Flight Path'!A365^2)+(Calculations!$A$4*'Analytical Flight Path'!A365)+'Inputs &amp; Outputs'!$B$5</f>
        <v>2.9720297531576065</v>
      </c>
      <c r="C365">
        <f t="shared" si="24"/>
        <v>2.9720297531576065</v>
      </c>
      <c r="D365">
        <f>A365*Calculations!$C$4</f>
        <v>45.324512298156826</v>
      </c>
      <c r="E365">
        <f t="shared" si="26"/>
        <v>3.266999999999975</v>
      </c>
      <c r="F365">
        <f t="shared" si="27"/>
        <v>2.9720297531576065</v>
      </c>
      <c r="G365">
        <f t="shared" si="25"/>
        <v>45.324512298156826</v>
      </c>
    </row>
    <row r="366" spans="1:7" x14ac:dyDescent="0.2">
      <c r="A366">
        <f>A365+'Inputs &amp; Outputs'!$B$6</f>
        <v>3.2759999999999749</v>
      </c>
      <c r="B366">
        <f>(1/2*'Inputs &amp; Outputs'!$B$2*'Analytical Flight Path'!A366^2)+(Calculations!$A$4*'Analytical Flight Path'!A366)+'Inputs &amp; Outputs'!$B$5</f>
        <v>2.8080499335795324</v>
      </c>
      <c r="C366">
        <f t="shared" si="24"/>
        <v>2.8080499335795324</v>
      </c>
      <c r="D366">
        <f>A366*Calculations!$C$4</f>
        <v>45.449373213578745</v>
      </c>
      <c r="E366">
        <f t="shared" si="26"/>
        <v>3.2759999999999749</v>
      </c>
      <c r="F366">
        <f t="shared" si="27"/>
        <v>2.8080499335795324</v>
      </c>
      <c r="G366">
        <f t="shared" si="25"/>
        <v>45.449373213578745</v>
      </c>
    </row>
    <row r="367" spans="1:7" x14ac:dyDescent="0.2">
      <c r="A367">
        <f>A366+'Inputs &amp; Outputs'!$B$6</f>
        <v>3.2849999999999748</v>
      </c>
      <c r="B367">
        <f>(1/2*'Inputs &amp; Outputs'!$B$2*'Analytical Flight Path'!A367^2)+(Calculations!$A$4*'Analytical Flight Path'!A367)+'Inputs &amp; Outputs'!$B$5</f>
        <v>2.6432755040014655</v>
      </c>
      <c r="C367">
        <f t="shared" si="24"/>
        <v>2.6432755040014655</v>
      </c>
      <c r="D367">
        <f>A367*Calculations!$C$4</f>
        <v>45.574234129000665</v>
      </c>
      <c r="E367">
        <f t="shared" si="26"/>
        <v>3.2849999999999748</v>
      </c>
      <c r="F367">
        <f t="shared" si="27"/>
        <v>2.6432755040014655</v>
      </c>
      <c r="G367">
        <f t="shared" si="25"/>
        <v>45.574234129000665</v>
      </c>
    </row>
    <row r="368" spans="1:7" x14ac:dyDescent="0.2">
      <c r="A368">
        <f>A367+'Inputs &amp; Outputs'!$B$6</f>
        <v>3.2939999999999747</v>
      </c>
      <c r="B368">
        <f>(1/2*'Inputs &amp; Outputs'!$B$2*'Analytical Flight Path'!A368^2)+(Calculations!$A$4*'Analytical Flight Path'!A368)+'Inputs &amp; Outputs'!$B$5</f>
        <v>2.4777064644233846</v>
      </c>
      <c r="C368">
        <f t="shared" si="24"/>
        <v>2.4777064644233846</v>
      </c>
      <c r="D368">
        <f>A368*Calculations!$C$4</f>
        <v>45.699095044422585</v>
      </c>
      <c r="E368">
        <f t="shared" si="26"/>
        <v>3.2939999999999747</v>
      </c>
      <c r="F368">
        <f t="shared" si="27"/>
        <v>2.4777064644233846</v>
      </c>
      <c r="G368">
        <f t="shared" si="25"/>
        <v>45.699095044422585</v>
      </c>
    </row>
    <row r="369" spans="1:7" x14ac:dyDescent="0.2">
      <c r="A369">
        <f>A368+'Inputs &amp; Outputs'!$B$6</f>
        <v>3.3029999999999746</v>
      </c>
      <c r="B369">
        <f>(1/2*'Inputs &amp; Outputs'!$B$2*'Analytical Flight Path'!A369^2)+(Calculations!$A$4*'Analytical Flight Path'!A369)+'Inputs &amp; Outputs'!$B$5</f>
        <v>2.311342814845311</v>
      </c>
      <c r="C369">
        <f t="shared" si="24"/>
        <v>2.311342814845311</v>
      </c>
      <c r="D369">
        <f>A369*Calculations!$C$4</f>
        <v>45.823955959844504</v>
      </c>
      <c r="E369">
        <f t="shared" si="26"/>
        <v>3.3029999999999746</v>
      </c>
      <c r="F369">
        <f t="shared" si="27"/>
        <v>2.311342814845311</v>
      </c>
      <c r="G369">
        <f t="shared" si="25"/>
        <v>45.823955959844504</v>
      </c>
    </row>
    <row r="370" spans="1:7" x14ac:dyDescent="0.2">
      <c r="A370">
        <f>A369+'Inputs &amp; Outputs'!$B$6</f>
        <v>3.3119999999999745</v>
      </c>
      <c r="B370">
        <f>(1/2*'Inputs &amp; Outputs'!$B$2*'Analytical Flight Path'!A370^2)+(Calculations!$A$4*'Analytical Flight Path'!A370)+'Inputs &amp; Outputs'!$B$5</f>
        <v>2.1441845552672376</v>
      </c>
      <c r="C370">
        <f t="shared" si="24"/>
        <v>2.1441845552672376</v>
      </c>
      <c r="D370">
        <f>A370*Calculations!$C$4</f>
        <v>45.948816875266424</v>
      </c>
      <c r="E370">
        <f t="shared" si="26"/>
        <v>3.3119999999999745</v>
      </c>
      <c r="F370">
        <f t="shared" si="27"/>
        <v>2.1441845552672376</v>
      </c>
      <c r="G370">
        <f t="shared" si="25"/>
        <v>45.948816875266424</v>
      </c>
    </row>
    <row r="371" spans="1:7" x14ac:dyDescent="0.2">
      <c r="A371">
        <f>A370+'Inputs &amp; Outputs'!$B$6</f>
        <v>3.3209999999999744</v>
      </c>
      <c r="B371">
        <f>(1/2*'Inputs &amp; Outputs'!$B$2*'Analytical Flight Path'!A371^2)+(Calculations!$A$4*'Analytical Flight Path'!A371)+'Inputs &amp; Outputs'!$B$5</f>
        <v>1.9762316856891573</v>
      </c>
      <c r="C371">
        <f t="shared" si="24"/>
        <v>1.9762316856891573</v>
      </c>
      <c r="D371">
        <f>A371*Calculations!$C$4</f>
        <v>46.073677790688343</v>
      </c>
      <c r="E371">
        <f t="shared" si="26"/>
        <v>3.3209999999999744</v>
      </c>
      <c r="F371">
        <f t="shared" si="27"/>
        <v>1.9762316856891573</v>
      </c>
      <c r="G371">
        <f t="shared" si="25"/>
        <v>46.073677790688343</v>
      </c>
    </row>
    <row r="372" spans="1:7" x14ac:dyDescent="0.2">
      <c r="A372">
        <f>A371+'Inputs &amp; Outputs'!$B$6</f>
        <v>3.3299999999999743</v>
      </c>
      <c r="B372">
        <f>(1/2*'Inputs &amp; Outputs'!$B$2*'Analytical Flight Path'!A372^2)+(Calculations!$A$4*'Analytical Flight Path'!A372)+'Inputs &amp; Outputs'!$B$5</f>
        <v>1.8074842061110843</v>
      </c>
      <c r="C372">
        <f t="shared" si="24"/>
        <v>1.8074842061110843</v>
      </c>
      <c r="D372">
        <f>A372*Calculations!$C$4</f>
        <v>46.198538706110263</v>
      </c>
      <c r="E372">
        <f t="shared" si="26"/>
        <v>3.3299999999999743</v>
      </c>
      <c r="F372">
        <f t="shared" si="27"/>
        <v>1.8074842061110843</v>
      </c>
      <c r="G372">
        <f t="shared" si="25"/>
        <v>46.198538706110263</v>
      </c>
    </row>
    <row r="373" spans="1:7" x14ac:dyDescent="0.2">
      <c r="A373">
        <f>A372+'Inputs &amp; Outputs'!$B$6</f>
        <v>3.3389999999999742</v>
      </c>
      <c r="B373">
        <f>(1/2*'Inputs &amp; Outputs'!$B$2*'Analytical Flight Path'!A373^2)+(Calculations!$A$4*'Analytical Flight Path'!A373)+'Inputs &amp; Outputs'!$B$5</f>
        <v>1.6379421165330115</v>
      </c>
      <c r="C373">
        <f t="shared" si="24"/>
        <v>1.6379421165330115</v>
      </c>
      <c r="D373">
        <f>A373*Calculations!$C$4</f>
        <v>46.323399621532182</v>
      </c>
      <c r="E373">
        <f t="shared" si="26"/>
        <v>3.3389999999999742</v>
      </c>
      <c r="F373">
        <f t="shared" si="27"/>
        <v>1.6379421165330115</v>
      </c>
      <c r="G373">
        <f t="shared" si="25"/>
        <v>46.323399621532182</v>
      </c>
    </row>
    <row r="374" spans="1:7" x14ac:dyDescent="0.2">
      <c r="A374">
        <f>A373+'Inputs &amp; Outputs'!$B$6</f>
        <v>3.3479999999999741</v>
      </c>
      <c r="B374">
        <f>(1/2*'Inputs &amp; Outputs'!$B$2*'Analytical Flight Path'!A374^2)+(Calculations!$A$4*'Analytical Flight Path'!A374)+'Inputs &amp; Outputs'!$B$5</f>
        <v>1.4676054169549388</v>
      </c>
      <c r="C374">
        <f t="shared" si="24"/>
        <v>1.4676054169549388</v>
      </c>
      <c r="D374">
        <f>A374*Calculations!$C$4</f>
        <v>46.448260536954095</v>
      </c>
      <c r="E374">
        <f t="shared" si="26"/>
        <v>3.3479999999999741</v>
      </c>
      <c r="F374">
        <f t="shared" si="27"/>
        <v>1.4676054169549388</v>
      </c>
      <c r="G374">
        <f t="shared" si="25"/>
        <v>46.448260536954095</v>
      </c>
    </row>
    <row r="375" spans="1:7" x14ac:dyDescent="0.2">
      <c r="A375">
        <f>A374+'Inputs &amp; Outputs'!$B$6</f>
        <v>3.356999999999974</v>
      </c>
      <c r="B375">
        <f>(1/2*'Inputs &amp; Outputs'!$B$2*'Analytical Flight Path'!A375^2)+(Calculations!$A$4*'Analytical Flight Path'!A375)+'Inputs &amp; Outputs'!$B$5</f>
        <v>1.2964741073768593</v>
      </c>
      <c r="C375">
        <f t="shared" si="24"/>
        <v>1.2964741073768593</v>
      </c>
      <c r="D375">
        <f>A375*Calculations!$C$4</f>
        <v>46.573121452376014</v>
      </c>
      <c r="E375">
        <f t="shared" si="26"/>
        <v>3.356999999999974</v>
      </c>
      <c r="F375">
        <f t="shared" si="27"/>
        <v>1.2964741073768593</v>
      </c>
      <c r="G375">
        <f t="shared" si="25"/>
        <v>46.573121452376014</v>
      </c>
    </row>
    <row r="376" spans="1:7" x14ac:dyDescent="0.2">
      <c r="A376">
        <f>A375+'Inputs &amp; Outputs'!$B$6</f>
        <v>3.3659999999999739</v>
      </c>
      <c r="B376">
        <f>(1/2*'Inputs &amp; Outputs'!$B$2*'Analytical Flight Path'!A376^2)+(Calculations!$A$4*'Analytical Flight Path'!A376)+'Inputs &amp; Outputs'!$B$5</f>
        <v>1.12454818779878</v>
      </c>
      <c r="C376">
        <f t="shared" si="24"/>
        <v>1.12454818779878</v>
      </c>
      <c r="D376">
        <f>A376*Calculations!$C$4</f>
        <v>46.697982367797934</v>
      </c>
      <c r="E376">
        <f t="shared" si="26"/>
        <v>3.3659999999999739</v>
      </c>
      <c r="F376">
        <f t="shared" si="27"/>
        <v>1.12454818779878</v>
      </c>
      <c r="G376">
        <f t="shared" si="25"/>
        <v>46.697982367797934</v>
      </c>
    </row>
    <row r="377" spans="1:7" x14ac:dyDescent="0.2">
      <c r="A377">
        <f>A376+'Inputs &amp; Outputs'!$B$6</f>
        <v>3.3749999999999738</v>
      </c>
      <c r="B377">
        <f>(1/2*'Inputs &amp; Outputs'!$B$2*'Analytical Flight Path'!A377^2)+(Calculations!$A$4*'Analytical Flight Path'!A377)+'Inputs &amp; Outputs'!$B$5</f>
        <v>0.95182765822071502</v>
      </c>
      <c r="C377">
        <f t="shared" si="24"/>
        <v>0.95182765822071502</v>
      </c>
      <c r="D377">
        <f>A377*Calculations!$C$4</f>
        <v>46.822843283219854</v>
      </c>
      <c r="E377">
        <f t="shared" si="26"/>
        <v>3.3749999999999738</v>
      </c>
      <c r="F377">
        <f t="shared" si="27"/>
        <v>0.95182765822071502</v>
      </c>
      <c r="G377">
        <f t="shared" si="25"/>
        <v>46.822843283219854</v>
      </c>
    </row>
    <row r="378" spans="1:7" x14ac:dyDescent="0.2">
      <c r="A378">
        <f>A377+'Inputs &amp; Outputs'!$B$6</f>
        <v>3.3839999999999737</v>
      </c>
      <c r="B378">
        <f>(1/2*'Inputs &amp; Outputs'!$B$2*'Analytical Flight Path'!A378^2)+(Calculations!$A$4*'Analytical Flight Path'!A378)+'Inputs &amp; Outputs'!$B$5</f>
        <v>0.77831251864263606</v>
      </c>
      <c r="C378">
        <f t="shared" si="24"/>
        <v>0.77831251864263606</v>
      </c>
      <c r="D378">
        <f>A378*Calculations!$C$4</f>
        <v>46.947704198641773</v>
      </c>
      <c r="E378">
        <f t="shared" si="26"/>
        <v>3.3839999999999737</v>
      </c>
      <c r="F378">
        <f t="shared" si="27"/>
        <v>0.77831251864263606</v>
      </c>
      <c r="G378">
        <f t="shared" si="25"/>
        <v>46.947704198641773</v>
      </c>
    </row>
    <row r="379" spans="1:7" x14ac:dyDescent="0.2">
      <c r="A379">
        <f>A378+'Inputs &amp; Outputs'!$B$6</f>
        <v>3.3929999999999736</v>
      </c>
      <c r="B379">
        <f>(1/2*'Inputs &amp; Outputs'!$B$2*'Analytical Flight Path'!A379^2)+(Calculations!$A$4*'Analytical Flight Path'!A379)+'Inputs &amp; Outputs'!$B$5</f>
        <v>0.6040027690645573</v>
      </c>
      <c r="C379">
        <f t="shared" si="24"/>
        <v>0.6040027690645573</v>
      </c>
      <c r="D379">
        <f>A379*Calculations!$C$4</f>
        <v>47.072565114063693</v>
      </c>
      <c r="E379">
        <f t="shared" si="26"/>
        <v>3.3929999999999736</v>
      </c>
      <c r="F379">
        <f t="shared" si="27"/>
        <v>0.6040027690645573</v>
      </c>
      <c r="G379">
        <f t="shared" si="25"/>
        <v>47.072565114063693</v>
      </c>
    </row>
    <row r="380" spans="1:7" x14ac:dyDescent="0.2">
      <c r="A380">
        <f>A379+'Inputs &amp; Outputs'!$B$6</f>
        <v>3.4019999999999735</v>
      </c>
      <c r="B380">
        <f>(1/2*'Inputs &amp; Outputs'!$B$2*'Analytical Flight Path'!A380^2)+(Calculations!$A$4*'Analytical Flight Path'!A380)+'Inputs &amp; Outputs'!$B$5</f>
        <v>0.42889840948647873</v>
      </c>
      <c r="C380">
        <f t="shared" si="24"/>
        <v>0.42889840948647873</v>
      </c>
      <c r="D380">
        <f>A380*Calculations!$C$4</f>
        <v>47.197426029485612</v>
      </c>
      <c r="E380">
        <f t="shared" si="26"/>
        <v>3.4019999999999735</v>
      </c>
      <c r="F380">
        <f t="shared" si="27"/>
        <v>0.42889840948647873</v>
      </c>
      <c r="G380">
        <f t="shared" si="25"/>
        <v>47.197426029485612</v>
      </c>
    </row>
    <row r="381" spans="1:7" x14ac:dyDescent="0.2">
      <c r="A381">
        <f>A380+'Inputs &amp; Outputs'!$B$6</f>
        <v>3.4109999999999734</v>
      </c>
      <c r="B381">
        <f>(1/2*'Inputs &amp; Outputs'!$B$2*'Analytical Flight Path'!A381^2)+(Calculations!$A$4*'Analytical Flight Path'!A381)+'Inputs &amp; Outputs'!$B$5</f>
        <v>0.25299943990840035</v>
      </c>
      <c r="C381">
        <f t="shared" si="24"/>
        <v>0.25299943990840035</v>
      </c>
      <c r="D381">
        <f>A381*Calculations!$C$4</f>
        <v>47.322286944907532</v>
      </c>
      <c r="E381">
        <f t="shared" si="26"/>
        <v>3.4109999999999734</v>
      </c>
      <c r="F381">
        <f t="shared" si="27"/>
        <v>0.25299943990840035</v>
      </c>
      <c r="G381">
        <f t="shared" si="25"/>
        <v>47.322286944907532</v>
      </c>
    </row>
    <row r="382" spans="1:7" x14ac:dyDescent="0.2">
      <c r="A382">
        <f>A381+'Inputs &amp; Outputs'!$B$6</f>
        <v>3.4199999999999733</v>
      </c>
      <c r="B382">
        <f>(1/2*'Inputs &amp; Outputs'!$B$2*'Analytical Flight Path'!A382^2)+(Calculations!$A$4*'Analytical Flight Path'!A382)+'Inputs &amp; Outputs'!$B$5</f>
        <v>7.6305860330329267E-2</v>
      </c>
      <c r="C382">
        <f t="shared" si="24"/>
        <v>7.6305860330329267E-2</v>
      </c>
      <c r="D382">
        <f>A382*Calculations!$C$4</f>
        <v>47.447147860329451</v>
      </c>
      <c r="E382">
        <f t="shared" si="26"/>
        <v>3.4199999999999733</v>
      </c>
      <c r="F382">
        <f t="shared" si="27"/>
        <v>7.6305860330329267E-2</v>
      </c>
      <c r="G382">
        <f t="shared" si="25"/>
        <v>47.447147860329451</v>
      </c>
    </row>
    <row r="383" spans="1:7" x14ac:dyDescent="0.2">
      <c r="A383">
        <f>A382+'Inputs &amp; Outputs'!$B$6</f>
        <v>3.4289999999999732</v>
      </c>
      <c r="B383">
        <f>(1/2*'Inputs &amp; Outputs'!$B$2*'Analytical Flight Path'!A383^2)+(Calculations!$A$4*'Analytical Flight Path'!A383)+'Inputs &amp; Outputs'!$B$5</f>
        <v>-0.10118232924774162</v>
      </c>
      <c r="C383">
        <f t="shared" si="24"/>
        <v>0</v>
      </c>
      <c r="D383">
        <f>A383*Calculations!$C$4</f>
        <v>47.572008775751371</v>
      </c>
      <c r="E383">
        <f t="shared" si="26"/>
        <v>3.4289999999999732</v>
      </c>
      <c r="F383">
        <f t="shared" si="27"/>
        <v>0</v>
      </c>
      <c r="G383">
        <f t="shared" si="25"/>
        <v>47.572008775751371</v>
      </c>
    </row>
    <row r="384" spans="1:7" x14ac:dyDescent="0.2">
      <c r="A384">
        <f>A383+'Inputs &amp; Outputs'!$B$6</f>
        <v>3.4379999999999731</v>
      </c>
      <c r="B384">
        <f>(1/2*'Inputs &amp; Outputs'!$B$2*'Analytical Flight Path'!A384^2)+(Calculations!$A$4*'Analytical Flight Path'!A384)+'Inputs &amp; Outputs'!$B$5</f>
        <v>-0.27946512882581942</v>
      </c>
      <c r="C384">
        <f t="shared" si="24"/>
        <v>0</v>
      </c>
      <c r="D384">
        <f>A384*Calculations!$C$4</f>
        <v>47.696869691173291</v>
      </c>
      <c r="E384">
        <f t="shared" si="26"/>
        <v>3.4379999999999731</v>
      </c>
      <c r="F384">
        <f t="shared" si="27"/>
        <v>0</v>
      </c>
      <c r="G384">
        <f t="shared" si="25"/>
        <v>47.696869691173291</v>
      </c>
    </row>
    <row r="385" spans="1:7" x14ac:dyDescent="0.2">
      <c r="A385">
        <f>A384+'Inputs &amp; Outputs'!$B$6</f>
        <v>3.446999999999973</v>
      </c>
      <c r="B385">
        <f>(1/2*'Inputs &amp; Outputs'!$B$2*'Analytical Flight Path'!A385^2)+(Calculations!$A$4*'Analytical Flight Path'!A385)+'Inputs &amp; Outputs'!$B$5</f>
        <v>-0.45854253840389703</v>
      </c>
      <c r="C385">
        <f t="shared" si="24"/>
        <v>0</v>
      </c>
      <c r="D385">
        <f>A385*Calculations!$C$4</f>
        <v>47.82173060659521</v>
      </c>
      <c r="E385">
        <f t="shared" si="26"/>
        <v>3.446999999999973</v>
      </c>
      <c r="F385">
        <f t="shared" si="27"/>
        <v>0</v>
      </c>
      <c r="G385">
        <f t="shared" si="25"/>
        <v>47.82173060659521</v>
      </c>
    </row>
    <row r="386" spans="1:7" x14ac:dyDescent="0.2">
      <c r="A386">
        <f>A385+'Inputs &amp; Outputs'!$B$6</f>
        <v>3.4559999999999729</v>
      </c>
      <c r="B386">
        <f>(1/2*'Inputs &amp; Outputs'!$B$2*'Analytical Flight Path'!A386^2)+(Calculations!$A$4*'Analytical Flight Path'!A386)+'Inputs &amp; Outputs'!$B$5</f>
        <v>-0.63841455798196733</v>
      </c>
      <c r="C386">
        <f t="shared" si="24"/>
        <v>0</v>
      </c>
      <c r="D386">
        <f>A386*Calculations!$C$4</f>
        <v>47.94659152201713</v>
      </c>
      <c r="E386" t="e">
        <f t="shared" si="26"/>
        <v>#N/A</v>
      </c>
      <c r="F386" t="e">
        <f t="shared" si="27"/>
        <v>#N/A</v>
      </c>
      <c r="G386" t="e">
        <f t="shared" si="25"/>
        <v>#N/A</v>
      </c>
    </row>
    <row r="387" spans="1:7" x14ac:dyDescent="0.2">
      <c r="A387">
        <f>A386+'Inputs &amp; Outputs'!$B$6</f>
        <v>3.4649999999999728</v>
      </c>
      <c r="B387">
        <f>(1/2*'Inputs &amp; Outputs'!$B$2*'Analytical Flight Path'!A387^2)+(Calculations!$A$4*'Analytical Flight Path'!A387)+'Inputs &amp; Outputs'!$B$5</f>
        <v>-0.81908118756003745</v>
      </c>
      <c r="C387">
        <f t="shared" ref="C387:C450" si="28">IF(B387&gt;0,B387,0)</f>
        <v>0</v>
      </c>
      <c r="D387">
        <f>A387*Calculations!$C$4</f>
        <v>48.071452437439049</v>
      </c>
      <c r="E387" t="e">
        <f t="shared" si="26"/>
        <v>#N/A</v>
      </c>
      <c r="F387" t="e">
        <f t="shared" si="27"/>
        <v>#N/A</v>
      </c>
      <c r="G387" t="e">
        <f t="shared" si="25"/>
        <v>#N/A</v>
      </c>
    </row>
    <row r="388" spans="1:7" x14ac:dyDescent="0.2">
      <c r="A388">
        <f>A387+'Inputs &amp; Outputs'!$B$6</f>
        <v>3.4739999999999727</v>
      </c>
      <c r="B388">
        <f>(1/2*'Inputs &amp; Outputs'!$B$2*'Analytical Flight Path'!A388^2)+(Calculations!$A$4*'Analytical Flight Path'!A388)+'Inputs &amp; Outputs'!$B$5</f>
        <v>-1.0005424271381145</v>
      </c>
      <c r="C388">
        <f t="shared" si="28"/>
        <v>0</v>
      </c>
      <c r="D388">
        <f>A388*Calculations!$C$4</f>
        <v>48.196313352860969</v>
      </c>
      <c r="E388" t="e">
        <f t="shared" si="26"/>
        <v>#N/A</v>
      </c>
      <c r="F388" t="e">
        <f t="shared" si="27"/>
        <v>#N/A</v>
      </c>
      <c r="G388" t="e">
        <f t="shared" si="25"/>
        <v>#N/A</v>
      </c>
    </row>
    <row r="389" spans="1:7" x14ac:dyDescent="0.2">
      <c r="A389">
        <f>A388+'Inputs &amp; Outputs'!$B$6</f>
        <v>3.4829999999999726</v>
      </c>
      <c r="B389">
        <f>(1/2*'Inputs &amp; Outputs'!$B$2*'Analytical Flight Path'!A389^2)+(Calculations!$A$4*'Analytical Flight Path'!A389)+'Inputs &amp; Outputs'!$B$5</f>
        <v>-1.1827982767161913</v>
      </c>
      <c r="C389">
        <f t="shared" si="28"/>
        <v>0</v>
      </c>
      <c r="D389">
        <f>A389*Calculations!$C$4</f>
        <v>48.321174268282888</v>
      </c>
      <c r="E389" t="e">
        <f t="shared" si="26"/>
        <v>#N/A</v>
      </c>
      <c r="F389" t="e">
        <f t="shared" si="27"/>
        <v>#N/A</v>
      </c>
      <c r="G389" t="e">
        <f t="shared" si="25"/>
        <v>#N/A</v>
      </c>
    </row>
    <row r="390" spans="1:7" x14ac:dyDescent="0.2">
      <c r="A390">
        <f>A389+'Inputs &amp; Outputs'!$B$6</f>
        <v>3.4919999999999725</v>
      </c>
      <c r="B390">
        <f>(1/2*'Inputs &amp; Outputs'!$B$2*'Analytical Flight Path'!A390^2)+(Calculations!$A$4*'Analytical Flight Path'!A390)+'Inputs &amp; Outputs'!$B$5</f>
        <v>-1.3658487362942608</v>
      </c>
      <c r="C390">
        <f t="shared" si="28"/>
        <v>0</v>
      </c>
      <c r="D390">
        <f>A390*Calculations!$C$4</f>
        <v>48.446035183704808</v>
      </c>
      <c r="E390" t="e">
        <f t="shared" si="26"/>
        <v>#N/A</v>
      </c>
      <c r="F390" t="e">
        <f t="shared" si="27"/>
        <v>#N/A</v>
      </c>
      <c r="G390" t="e">
        <f t="shared" ref="G390:G453" si="29">IF(SUM(C387:C389)=0,NA(),D390)</f>
        <v>#N/A</v>
      </c>
    </row>
    <row r="391" spans="1:7" x14ac:dyDescent="0.2">
      <c r="A391">
        <f>A390+'Inputs &amp; Outputs'!$B$6</f>
        <v>3.5009999999999724</v>
      </c>
      <c r="B391">
        <f>(1/2*'Inputs &amp; Outputs'!$B$2*'Analytical Flight Path'!A391^2)+(Calculations!$A$4*'Analytical Flight Path'!A391)+'Inputs &amp; Outputs'!$B$5</f>
        <v>-1.5496938058723444</v>
      </c>
      <c r="C391">
        <f t="shared" si="28"/>
        <v>0</v>
      </c>
      <c r="D391">
        <f>A391*Calculations!$C$4</f>
        <v>48.57089609912672</v>
      </c>
      <c r="E391" t="e">
        <f t="shared" si="26"/>
        <v>#N/A</v>
      </c>
      <c r="F391" t="e">
        <f t="shared" si="27"/>
        <v>#N/A</v>
      </c>
      <c r="G391" t="e">
        <f t="shared" si="29"/>
        <v>#N/A</v>
      </c>
    </row>
    <row r="392" spans="1:7" x14ac:dyDescent="0.2">
      <c r="A392">
        <f>A391+'Inputs &amp; Outputs'!$B$6</f>
        <v>3.5099999999999723</v>
      </c>
      <c r="B392">
        <f>(1/2*'Inputs &amp; Outputs'!$B$2*'Analytical Flight Path'!A392^2)+(Calculations!$A$4*'Analytical Flight Path'!A392)+'Inputs &amp; Outputs'!$B$5</f>
        <v>-1.7343334854504135</v>
      </c>
      <c r="C392">
        <f t="shared" si="28"/>
        <v>0</v>
      </c>
      <c r="D392">
        <f>A392*Calculations!$C$4</f>
        <v>48.69575701454864</v>
      </c>
      <c r="E392" t="e">
        <f t="shared" si="26"/>
        <v>#N/A</v>
      </c>
      <c r="F392" t="e">
        <f t="shared" si="27"/>
        <v>#N/A</v>
      </c>
      <c r="G392" t="e">
        <f t="shared" si="29"/>
        <v>#N/A</v>
      </c>
    </row>
    <row r="393" spans="1:7" x14ac:dyDescent="0.2">
      <c r="A393">
        <f>A392+'Inputs &amp; Outputs'!$B$6</f>
        <v>3.5189999999999722</v>
      </c>
      <c r="B393">
        <f>(1/2*'Inputs &amp; Outputs'!$B$2*'Analytical Flight Path'!A393^2)+(Calculations!$A$4*'Analytical Flight Path'!A393)+'Inputs &amp; Outputs'!$B$5</f>
        <v>-1.9197677750284896</v>
      </c>
      <c r="C393">
        <f t="shared" si="28"/>
        <v>0</v>
      </c>
      <c r="D393">
        <f>A393*Calculations!$C$4</f>
        <v>48.82061792997056</v>
      </c>
      <c r="E393" t="e">
        <f t="shared" si="26"/>
        <v>#N/A</v>
      </c>
      <c r="F393" t="e">
        <f t="shared" si="27"/>
        <v>#N/A</v>
      </c>
      <c r="G393" t="e">
        <f t="shared" si="29"/>
        <v>#N/A</v>
      </c>
    </row>
    <row r="394" spans="1:7" x14ac:dyDescent="0.2">
      <c r="A394">
        <f>A393+'Inputs &amp; Outputs'!$B$6</f>
        <v>3.527999999999972</v>
      </c>
      <c r="B394">
        <f>(1/2*'Inputs &amp; Outputs'!$B$2*'Analytical Flight Path'!A394^2)+(Calculations!$A$4*'Analytical Flight Path'!A394)+'Inputs &amp; Outputs'!$B$5</f>
        <v>-2.1059966746065584</v>
      </c>
      <c r="C394">
        <f t="shared" si="28"/>
        <v>0</v>
      </c>
      <c r="D394">
        <f>A394*Calculations!$C$4</f>
        <v>48.945478845392479</v>
      </c>
      <c r="E394" t="e">
        <f t="shared" si="26"/>
        <v>#N/A</v>
      </c>
      <c r="F394" t="e">
        <f t="shared" si="27"/>
        <v>#N/A</v>
      </c>
      <c r="G394" t="e">
        <f t="shared" si="29"/>
        <v>#N/A</v>
      </c>
    </row>
    <row r="395" spans="1:7" x14ac:dyDescent="0.2">
      <c r="A395">
        <f>A394+'Inputs &amp; Outputs'!$B$6</f>
        <v>3.5369999999999719</v>
      </c>
      <c r="B395">
        <f>(1/2*'Inputs &amp; Outputs'!$B$2*'Analytical Flight Path'!A395^2)+(Calculations!$A$4*'Analytical Flight Path'!A395)+'Inputs &amp; Outputs'!$B$5</f>
        <v>-2.2930201841846483</v>
      </c>
      <c r="C395">
        <f t="shared" si="28"/>
        <v>0</v>
      </c>
      <c r="D395">
        <f>A395*Calculations!$C$4</f>
        <v>49.070339760814399</v>
      </c>
      <c r="E395" t="e">
        <f t="shared" si="26"/>
        <v>#N/A</v>
      </c>
      <c r="F395" t="e">
        <f t="shared" si="27"/>
        <v>#N/A</v>
      </c>
      <c r="G395" t="e">
        <f t="shared" si="29"/>
        <v>#N/A</v>
      </c>
    </row>
    <row r="396" spans="1:7" x14ac:dyDescent="0.2">
      <c r="A396">
        <f>A395+'Inputs &amp; Outputs'!$B$6</f>
        <v>3.5459999999999718</v>
      </c>
      <c r="B396">
        <f>(1/2*'Inputs &amp; Outputs'!$B$2*'Analytical Flight Path'!A396^2)+(Calculations!$A$4*'Analytical Flight Path'!A396)+'Inputs &amp; Outputs'!$B$5</f>
        <v>-2.4808383037627237</v>
      </c>
      <c r="C396">
        <f t="shared" si="28"/>
        <v>0</v>
      </c>
      <c r="D396">
        <f>A396*Calculations!$C$4</f>
        <v>49.195200676236318</v>
      </c>
      <c r="E396" t="e">
        <f t="shared" si="26"/>
        <v>#N/A</v>
      </c>
      <c r="F396" t="e">
        <f t="shared" si="27"/>
        <v>#N/A</v>
      </c>
      <c r="G396" t="e">
        <f t="shared" si="29"/>
        <v>#N/A</v>
      </c>
    </row>
    <row r="397" spans="1:7" x14ac:dyDescent="0.2">
      <c r="A397">
        <f>A396+'Inputs &amp; Outputs'!$B$6</f>
        <v>3.5549999999999717</v>
      </c>
      <c r="B397">
        <f>(1/2*'Inputs &amp; Outputs'!$B$2*'Analytical Flight Path'!A397^2)+(Calculations!$A$4*'Analytical Flight Path'!A397)+'Inputs &amp; Outputs'!$B$5</f>
        <v>-2.6694510333407919</v>
      </c>
      <c r="C397">
        <f t="shared" si="28"/>
        <v>0</v>
      </c>
      <c r="D397">
        <f>A397*Calculations!$C$4</f>
        <v>49.320061591658238</v>
      </c>
      <c r="E397" t="e">
        <f t="shared" si="26"/>
        <v>#N/A</v>
      </c>
      <c r="F397" t="e">
        <f t="shared" si="27"/>
        <v>#N/A</v>
      </c>
      <c r="G397" t="e">
        <f t="shared" si="29"/>
        <v>#N/A</v>
      </c>
    </row>
    <row r="398" spans="1:7" x14ac:dyDescent="0.2">
      <c r="A398">
        <f>A397+'Inputs &amp; Outputs'!$B$6</f>
        <v>3.5639999999999716</v>
      </c>
      <c r="B398">
        <f>(1/2*'Inputs &amp; Outputs'!$B$2*'Analytical Flight Path'!A398^2)+(Calculations!$A$4*'Analytical Flight Path'!A398)+'Inputs &amp; Outputs'!$B$5</f>
        <v>-2.8588583729188741</v>
      </c>
      <c r="C398">
        <f t="shared" si="28"/>
        <v>0</v>
      </c>
      <c r="D398">
        <f>A398*Calculations!$C$4</f>
        <v>49.444922507080157</v>
      </c>
      <c r="E398" t="e">
        <f t="shared" si="26"/>
        <v>#N/A</v>
      </c>
      <c r="F398" t="e">
        <f t="shared" si="27"/>
        <v>#N/A</v>
      </c>
      <c r="G398" t="e">
        <f t="shared" si="29"/>
        <v>#N/A</v>
      </c>
    </row>
    <row r="399" spans="1:7" x14ac:dyDescent="0.2">
      <c r="A399">
        <f>A398+'Inputs &amp; Outputs'!$B$6</f>
        <v>3.5729999999999715</v>
      </c>
      <c r="B399">
        <f>(1/2*'Inputs &amp; Outputs'!$B$2*'Analytical Flight Path'!A399^2)+(Calculations!$A$4*'Analytical Flight Path'!A399)+'Inputs &amp; Outputs'!$B$5</f>
        <v>-3.0490603224969419</v>
      </c>
      <c r="C399">
        <f t="shared" si="28"/>
        <v>0</v>
      </c>
      <c r="D399">
        <f>A399*Calculations!$C$4</f>
        <v>49.569783422502077</v>
      </c>
      <c r="E399" t="e">
        <f t="shared" si="26"/>
        <v>#N/A</v>
      </c>
      <c r="F399" t="e">
        <f t="shared" si="27"/>
        <v>#N/A</v>
      </c>
      <c r="G399" t="e">
        <f t="shared" si="29"/>
        <v>#N/A</v>
      </c>
    </row>
    <row r="400" spans="1:7" x14ac:dyDescent="0.2">
      <c r="A400">
        <f>A399+'Inputs &amp; Outputs'!$B$6</f>
        <v>3.5819999999999714</v>
      </c>
      <c r="B400">
        <f>(1/2*'Inputs &amp; Outputs'!$B$2*'Analytical Flight Path'!A400^2)+(Calculations!$A$4*'Analytical Flight Path'!A400)+'Inputs &amp; Outputs'!$B$5</f>
        <v>-3.2400568820750166</v>
      </c>
      <c r="C400">
        <f t="shared" si="28"/>
        <v>0</v>
      </c>
      <c r="D400">
        <f>A400*Calculations!$C$4</f>
        <v>49.694644337923997</v>
      </c>
      <c r="E400" t="e">
        <f t="shared" si="26"/>
        <v>#N/A</v>
      </c>
      <c r="F400" t="e">
        <f t="shared" si="27"/>
        <v>#N/A</v>
      </c>
      <c r="G400" t="e">
        <f t="shared" si="29"/>
        <v>#N/A</v>
      </c>
    </row>
    <row r="401" spans="1:7" x14ac:dyDescent="0.2">
      <c r="A401">
        <f>A400+'Inputs &amp; Outputs'!$B$6</f>
        <v>3.5909999999999713</v>
      </c>
      <c r="B401">
        <f>(1/2*'Inputs &amp; Outputs'!$B$2*'Analytical Flight Path'!A401^2)+(Calculations!$A$4*'Analytical Flight Path'!A401)+'Inputs &amp; Outputs'!$B$5</f>
        <v>-3.4318480516530911</v>
      </c>
      <c r="C401">
        <f t="shared" si="28"/>
        <v>0</v>
      </c>
      <c r="D401">
        <f>A401*Calculations!$C$4</f>
        <v>49.819505253345916</v>
      </c>
      <c r="E401" t="e">
        <f t="shared" si="26"/>
        <v>#N/A</v>
      </c>
      <c r="F401" t="e">
        <f t="shared" si="27"/>
        <v>#N/A</v>
      </c>
      <c r="G401" t="e">
        <f t="shared" si="29"/>
        <v>#N/A</v>
      </c>
    </row>
    <row r="402" spans="1:7" x14ac:dyDescent="0.2">
      <c r="A402">
        <f>A401+'Inputs &amp; Outputs'!$B$6</f>
        <v>3.5999999999999712</v>
      </c>
      <c r="B402">
        <f>(1/2*'Inputs &amp; Outputs'!$B$2*'Analytical Flight Path'!A402^2)+(Calculations!$A$4*'Analytical Flight Path'!A402)+'Inputs &amp; Outputs'!$B$5</f>
        <v>-3.6244338312311655</v>
      </c>
      <c r="C402">
        <f t="shared" si="28"/>
        <v>0</v>
      </c>
      <c r="D402">
        <f>A402*Calculations!$C$4</f>
        <v>49.944366168767836</v>
      </c>
      <c r="E402" t="e">
        <f t="shared" si="26"/>
        <v>#N/A</v>
      </c>
      <c r="F402" t="e">
        <f t="shared" si="27"/>
        <v>#N/A</v>
      </c>
      <c r="G402" t="e">
        <f t="shared" si="29"/>
        <v>#N/A</v>
      </c>
    </row>
    <row r="403" spans="1:7" x14ac:dyDescent="0.2">
      <c r="A403">
        <f>A402+'Inputs &amp; Outputs'!$B$6</f>
        <v>3.6089999999999711</v>
      </c>
      <c r="B403">
        <f>(1/2*'Inputs &amp; Outputs'!$B$2*'Analytical Flight Path'!A403^2)+(Calculations!$A$4*'Analytical Flight Path'!A403)+'Inputs &amp; Outputs'!$B$5</f>
        <v>-3.8178142208092396</v>
      </c>
      <c r="C403">
        <f t="shared" si="28"/>
        <v>0</v>
      </c>
      <c r="D403">
        <f>A403*Calculations!$C$4</f>
        <v>50.069227084189755</v>
      </c>
      <c r="E403" t="e">
        <f t="shared" si="26"/>
        <v>#N/A</v>
      </c>
      <c r="F403" t="e">
        <f t="shared" si="27"/>
        <v>#N/A</v>
      </c>
      <c r="G403" t="e">
        <f t="shared" si="29"/>
        <v>#N/A</v>
      </c>
    </row>
    <row r="404" spans="1:7" x14ac:dyDescent="0.2">
      <c r="A404">
        <f>A403+'Inputs &amp; Outputs'!$B$6</f>
        <v>3.617999999999971</v>
      </c>
      <c r="B404">
        <f>(1/2*'Inputs &amp; Outputs'!$B$2*'Analytical Flight Path'!A404^2)+(Calculations!$A$4*'Analytical Flight Path'!A404)+'Inputs &amp; Outputs'!$B$5</f>
        <v>-4.0119892203873135</v>
      </c>
      <c r="C404">
        <f t="shared" si="28"/>
        <v>0</v>
      </c>
      <c r="D404">
        <f>A404*Calculations!$C$4</f>
        <v>50.194087999611675</v>
      </c>
      <c r="E404" t="e">
        <f t="shared" si="26"/>
        <v>#N/A</v>
      </c>
      <c r="F404" t="e">
        <f t="shared" si="27"/>
        <v>#N/A</v>
      </c>
      <c r="G404" t="e">
        <f t="shared" si="29"/>
        <v>#N/A</v>
      </c>
    </row>
    <row r="405" spans="1:7" x14ac:dyDescent="0.2">
      <c r="A405">
        <f>A404+'Inputs &amp; Outputs'!$B$6</f>
        <v>3.6269999999999709</v>
      </c>
      <c r="B405">
        <f>(1/2*'Inputs &amp; Outputs'!$B$2*'Analytical Flight Path'!A405^2)+(Calculations!$A$4*'Analytical Flight Path'!A405)+'Inputs &amp; Outputs'!$B$5</f>
        <v>-4.2069588299653944</v>
      </c>
      <c r="C405">
        <f t="shared" si="28"/>
        <v>0</v>
      </c>
      <c r="D405">
        <f>A405*Calculations!$C$4</f>
        <v>50.318948915033594</v>
      </c>
      <c r="E405" t="e">
        <f t="shared" si="26"/>
        <v>#N/A</v>
      </c>
      <c r="F405" t="e">
        <f t="shared" si="27"/>
        <v>#N/A</v>
      </c>
      <c r="G405" t="e">
        <f t="shared" si="29"/>
        <v>#N/A</v>
      </c>
    </row>
    <row r="406" spans="1:7" x14ac:dyDescent="0.2">
      <c r="A406">
        <f>A405+'Inputs &amp; Outputs'!$B$6</f>
        <v>3.6359999999999708</v>
      </c>
      <c r="B406">
        <f>(1/2*'Inputs &amp; Outputs'!$B$2*'Analytical Flight Path'!A406^2)+(Calculations!$A$4*'Analytical Flight Path'!A406)+'Inputs &amp; Outputs'!$B$5</f>
        <v>-4.4027230495434608</v>
      </c>
      <c r="C406">
        <f t="shared" si="28"/>
        <v>0</v>
      </c>
      <c r="D406">
        <f>A406*Calculations!$C$4</f>
        <v>50.443809830455514</v>
      </c>
      <c r="E406" t="e">
        <f t="shared" si="26"/>
        <v>#N/A</v>
      </c>
      <c r="F406" t="e">
        <f t="shared" si="27"/>
        <v>#N/A</v>
      </c>
      <c r="G406" t="e">
        <f t="shared" si="29"/>
        <v>#N/A</v>
      </c>
    </row>
    <row r="407" spans="1:7" x14ac:dyDescent="0.2">
      <c r="A407">
        <f>A406+'Inputs &amp; Outputs'!$B$6</f>
        <v>3.6449999999999707</v>
      </c>
      <c r="B407">
        <f>(1/2*'Inputs &amp; Outputs'!$B$2*'Analytical Flight Path'!A407^2)+(Calculations!$A$4*'Analytical Flight Path'!A407)+'Inputs &amp; Outputs'!$B$5</f>
        <v>-4.5992818791215413</v>
      </c>
      <c r="C407">
        <f t="shared" si="28"/>
        <v>0</v>
      </c>
      <c r="D407">
        <f>A407*Calculations!$C$4</f>
        <v>50.568670745877434</v>
      </c>
      <c r="E407" t="e">
        <f t="shared" si="26"/>
        <v>#N/A</v>
      </c>
      <c r="F407" t="e">
        <f t="shared" si="27"/>
        <v>#N/A</v>
      </c>
      <c r="G407" t="e">
        <f t="shared" si="29"/>
        <v>#N/A</v>
      </c>
    </row>
    <row r="408" spans="1:7" x14ac:dyDescent="0.2">
      <c r="A408">
        <f>A407+'Inputs &amp; Outputs'!$B$6</f>
        <v>3.6539999999999706</v>
      </c>
      <c r="B408">
        <f>(1/2*'Inputs &amp; Outputs'!$B$2*'Analytical Flight Path'!A408^2)+(Calculations!$A$4*'Analytical Flight Path'!A408)+'Inputs &amp; Outputs'!$B$5</f>
        <v>-4.7966353186996074</v>
      </c>
      <c r="C408">
        <f t="shared" si="28"/>
        <v>0</v>
      </c>
      <c r="D408">
        <f>A408*Calculations!$C$4</f>
        <v>50.693531661299346</v>
      </c>
      <c r="E408" t="e">
        <f t="shared" ref="E408:E471" si="30">IF(SUM(C405:C407)=0,NA(),A408)</f>
        <v>#N/A</v>
      </c>
      <c r="F408" t="e">
        <f t="shared" ref="F408:F471" si="31">IF(SUM(C405:C407)=0,NA(),C408)</f>
        <v>#N/A</v>
      </c>
      <c r="G408" t="e">
        <f t="shared" si="29"/>
        <v>#N/A</v>
      </c>
    </row>
    <row r="409" spans="1:7" x14ac:dyDescent="0.2">
      <c r="A409">
        <f>A408+'Inputs &amp; Outputs'!$B$6</f>
        <v>3.6629999999999705</v>
      </c>
      <c r="B409">
        <f>(1/2*'Inputs &amp; Outputs'!$B$2*'Analytical Flight Path'!A409^2)+(Calculations!$A$4*'Analytical Flight Path'!A409)+'Inputs &amp; Outputs'!$B$5</f>
        <v>-4.9947833682776874</v>
      </c>
      <c r="C409">
        <f t="shared" si="28"/>
        <v>0</v>
      </c>
      <c r="D409">
        <f>A409*Calculations!$C$4</f>
        <v>50.818392576721266</v>
      </c>
      <c r="E409" t="e">
        <f t="shared" si="30"/>
        <v>#N/A</v>
      </c>
      <c r="F409" t="e">
        <f t="shared" si="31"/>
        <v>#N/A</v>
      </c>
      <c r="G409" t="e">
        <f t="shared" si="29"/>
        <v>#N/A</v>
      </c>
    </row>
    <row r="410" spans="1:7" x14ac:dyDescent="0.2">
      <c r="A410">
        <f>A409+'Inputs &amp; Outputs'!$B$6</f>
        <v>3.6719999999999704</v>
      </c>
      <c r="B410">
        <f>(1/2*'Inputs &amp; Outputs'!$B$2*'Analytical Flight Path'!A410^2)+(Calculations!$A$4*'Analytical Flight Path'!A410)+'Inputs &amp; Outputs'!$B$5</f>
        <v>-5.1937260278557531</v>
      </c>
      <c r="C410">
        <f t="shared" si="28"/>
        <v>0</v>
      </c>
      <c r="D410">
        <f>A410*Calculations!$C$4</f>
        <v>50.943253492143185</v>
      </c>
      <c r="E410" t="e">
        <f t="shared" si="30"/>
        <v>#N/A</v>
      </c>
      <c r="F410" t="e">
        <f t="shared" si="31"/>
        <v>#N/A</v>
      </c>
      <c r="G410" t="e">
        <f t="shared" si="29"/>
        <v>#N/A</v>
      </c>
    </row>
    <row r="411" spans="1:7" x14ac:dyDescent="0.2">
      <c r="A411">
        <f>A410+'Inputs &amp; Outputs'!$B$6</f>
        <v>3.6809999999999703</v>
      </c>
      <c r="B411">
        <f>(1/2*'Inputs &amp; Outputs'!$B$2*'Analytical Flight Path'!A411^2)+(Calculations!$A$4*'Analytical Flight Path'!A411)+'Inputs &amp; Outputs'!$B$5</f>
        <v>-5.3934632974338399</v>
      </c>
      <c r="C411">
        <f t="shared" si="28"/>
        <v>0</v>
      </c>
      <c r="D411">
        <f>A411*Calculations!$C$4</f>
        <v>51.068114407565105</v>
      </c>
      <c r="E411" t="e">
        <f t="shared" si="30"/>
        <v>#N/A</v>
      </c>
      <c r="F411" t="e">
        <f t="shared" si="31"/>
        <v>#N/A</v>
      </c>
      <c r="G411" t="e">
        <f t="shared" si="29"/>
        <v>#N/A</v>
      </c>
    </row>
    <row r="412" spans="1:7" x14ac:dyDescent="0.2">
      <c r="A412">
        <f>A411+'Inputs &amp; Outputs'!$B$6</f>
        <v>3.6899999999999702</v>
      </c>
      <c r="B412">
        <f>(1/2*'Inputs &amp; Outputs'!$B$2*'Analytical Flight Path'!A412^2)+(Calculations!$A$4*'Analytical Flight Path'!A412)+'Inputs &amp; Outputs'!$B$5</f>
        <v>-5.5939951770119052</v>
      </c>
      <c r="C412">
        <f t="shared" si="28"/>
        <v>0</v>
      </c>
      <c r="D412">
        <f>A412*Calculations!$C$4</f>
        <v>51.192975322987024</v>
      </c>
      <c r="E412" t="e">
        <f t="shared" si="30"/>
        <v>#N/A</v>
      </c>
      <c r="F412" t="e">
        <f t="shared" si="31"/>
        <v>#N/A</v>
      </c>
      <c r="G412" t="e">
        <f t="shared" si="29"/>
        <v>#N/A</v>
      </c>
    </row>
    <row r="413" spans="1:7" x14ac:dyDescent="0.2">
      <c r="A413">
        <f>A412+'Inputs &amp; Outputs'!$B$6</f>
        <v>3.6989999999999701</v>
      </c>
      <c r="B413">
        <f>(1/2*'Inputs &amp; Outputs'!$B$2*'Analytical Flight Path'!A413^2)+(Calculations!$A$4*'Analytical Flight Path'!A413)+'Inputs &amp; Outputs'!$B$5</f>
        <v>-5.7953216665899845</v>
      </c>
      <c r="C413">
        <f t="shared" si="28"/>
        <v>0</v>
      </c>
      <c r="D413">
        <f>A413*Calculations!$C$4</f>
        <v>51.317836238408944</v>
      </c>
      <c r="E413" t="e">
        <f t="shared" si="30"/>
        <v>#N/A</v>
      </c>
      <c r="F413" t="e">
        <f t="shared" si="31"/>
        <v>#N/A</v>
      </c>
      <c r="G413" t="e">
        <f t="shared" si="29"/>
        <v>#N/A</v>
      </c>
    </row>
    <row r="414" spans="1:7" x14ac:dyDescent="0.2">
      <c r="A414">
        <f>A413+'Inputs &amp; Outputs'!$B$6</f>
        <v>3.70799999999997</v>
      </c>
      <c r="B414">
        <f>(1/2*'Inputs &amp; Outputs'!$B$2*'Analytical Flight Path'!A414^2)+(Calculations!$A$4*'Analytical Flight Path'!A414)+'Inputs &amp; Outputs'!$B$5</f>
        <v>-5.9974427661680636</v>
      </c>
      <c r="C414">
        <f t="shared" si="28"/>
        <v>0</v>
      </c>
      <c r="D414">
        <f>A414*Calculations!$C$4</f>
        <v>51.442697153830863</v>
      </c>
      <c r="E414" t="e">
        <f t="shared" si="30"/>
        <v>#N/A</v>
      </c>
      <c r="F414" t="e">
        <f t="shared" si="31"/>
        <v>#N/A</v>
      </c>
      <c r="G414" t="e">
        <f t="shared" si="29"/>
        <v>#N/A</v>
      </c>
    </row>
    <row r="415" spans="1:7" x14ac:dyDescent="0.2">
      <c r="A415">
        <f>A414+'Inputs &amp; Outputs'!$B$6</f>
        <v>3.7169999999999699</v>
      </c>
      <c r="B415">
        <f>(1/2*'Inputs &amp; Outputs'!$B$2*'Analytical Flight Path'!A415^2)+(Calculations!$A$4*'Analytical Flight Path'!A415)+'Inputs &amp; Outputs'!$B$5</f>
        <v>-6.2003584757461425</v>
      </c>
      <c r="C415">
        <f t="shared" si="28"/>
        <v>0</v>
      </c>
      <c r="D415">
        <f>A415*Calculations!$C$4</f>
        <v>51.567558069252783</v>
      </c>
      <c r="E415" t="e">
        <f t="shared" si="30"/>
        <v>#N/A</v>
      </c>
      <c r="F415" t="e">
        <f t="shared" si="31"/>
        <v>#N/A</v>
      </c>
      <c r="G415" t="e">
        <f t="shared" si="29"/>
        <v>#N/A</v>
      </c>
    </row>
    <row r="416" spans="1:7" x14ac:dyDescent="0.2">
      <c r="A416">
        <f>A415+'Inputs &amp; Outputs'!$B$6</f>
        <v>3.7259999999999698</v>
      </c>
      <c r="B416">
        <f>(1/2*'Inputs &amp; Outputs'!$B$2*'Analytical Flight Path'!A416^2)+(Calculations!$A$4*'Analytical Flight Path'!A416)+'Inputs &amp; Outputs'!$B$5</f>
        <v>-6.404068795324207</v>
      </c>
      <c r="C416">
        <f t="shared" si="28"/>
        <v>0</v>
      </c>
      <c r="D416">
        <f>A416*Calculations!$C$4</f>
        <v>51.692418984674703</v>
      </c>
      <c r="E416" t="e">
        <f t="shared" si="30"/>
        <v>#N/A</v>
      </c>
      <c r="F416" t="e">
        <f t="shared" si="31"/>
        <v>#N/A</v>
      </c>
      <c r="G416" t="e">
        <f t="shared" si="29"/>
        <v>#N/A</v>
      </c>
    </row>
    <row r="417" spans="1:7" x14ac:dyDescent="0.2">
      <c r="A417">
        <f>A416+'Inputs &amp; Outputs'!$B$6</f>
        <v>3.7349999999999697</v>
      </c>
      <c r="B417">
        <f>(1/2*'Inputs &amp; Outputs'!$B$2*'Analytical Flight Path'!A417^2)+(Calculations!$A$4*'Analytical Flight Path'!A417)+'Inputs &amp; Outputs'!$B$5</f>
        <v>-6.6085737249022856</v>
      </c>
      <c r="C417">
        <f t="shared" si="28"/>
        <v>0</v>
      </c>
      <c r="D417">
        <f>A417*Calculations!$C$4</f>
        <v>51.817279900096622</v>
      </c>
      <c r="E417" t="e">
        <f t="shared" si="30"/>
        <v>#N/A</v>
      </c>
      <c r="F417" t="e">
        <f t="shared" si="31"/>
        <v>#N/A</v>
      </c>
      <c r="G417" t="e">
        <f t="shared" si="29"/>
        <v>#N/A</v>
      </c>
    </row>
    <row r="418" spans="1:7" x14ac:dyDescent="0.2">
      <c r="A418">
        <f>A417+'Inputs &amp; Outputs'!$B$6</f>
        <v>3.7439999999999696</v>
      </c>
      <c r="B418">
        <f>(1/2*'Inputs &amp; Outputs'!$B$2*'Analytical Flight Path'!A418^2)+(Calculations!$A$4*'Analytical Flight Path'!A418)+'Inputs &amp; Outputs'!$B$5</f>
        <v>-6.8138732644803639</v>
      </c>
      <c r="C418">
        <f t="shared" si="28"/>
        <v>0</v>
      </c>
      <c r="D418">
        <f>A418*Calculations!$C$4</f>
        <v>51.942140815518542</v>
      </c>
      <c r="E418" t="e">
        <f t="shared" si="30"/>
        <v>#N/A</v>
      </c>
      <c r="F418" t="e">
        <f t="shared" si="31"/>
        <v>#N/A</v>
      </c>
      <c r="G418" t="e">
        <f t="shared" si="29"/>
        <v>#N/A</v>
      </c>
    </row>
    <row r="419" spans="1:7" x14ac:dyDescent="0.2">
      <c r="A419">
        <f>A418+'Inputs &amp; Outputs'!$B$6</f>
        <v>3.7529999999999695</v>
      </c>
      <c r="B419">
        <f>(1/2*'Inputs &amp; Outputs'!$B$2*'Analytical Flight Path'!A419^2)+(Calculations!$A$4*'Analytical Flight Path'!A419)+'Inputs &amp; Outputs'!$B$5</f>
        <v>-7.0199674140584278</v>
      </c>
      <c r="C419">
        <f t="shared" si="28"/>
        <v>0</v>
      </c>
      <c r="D419">
        <f>A419*Calculations!$C$4</f>
        <v>52.067001730940461</v>
      </c>
      <c r="E419" t="e">
        <f t="shared" si="30"/>
        <v>#N/A</v>
      </c>
      <c r="F419" t="e">
        <f t="shared" si="31"/>
        <v>#N/A</v>
      </c>
      <c r="G419" t="e">
        <f t="shared" si="29"/>
        <v>#N/A</v>
      </c>
    </row>
    <row r="420" spans="1:7" x14ac:dyDescent="0.2">
      <c r="A420">
        <f>A419+'Inputs &amp; Outputs'!$B$6</f>
        <v>3.7619999999999694</v>
      </c>
      <c r="B420">
        <f>(1/2*'Inputs &amp; Outputs'!$B$2*'Analytical Flight Path'!A420^2)+(Calculations!$A$4*'Analytical Flight Path'!A420)+'Inputs &amp; Outputs'!$B$5</f>
        <v>-7.2268561736365058</v>
      </c>
      <c r="C420">
        <f t="shared" si="28"/>
        <v>0</v>
      </c>
      <c r="D420">
        <f>A420*Calculations!$C$4</f>
        <v>52.191862646362381</v>
      </c>
      <c r="E420" t="e">
        <f t="shared" si="30"/>
        <v>#N/A</v>
      </c>
      <c r="F420" t="e">
        <f t="shared" si="31"/>
        <v>#N/A</v>
      </c>
      <c r="G420" t="e">
        <f t="shared" si="29"/>
        <v>#N/A</v>
      </c>
    </row>
    <row r="421" spans="1:7" x14ac:dyDescent="0.2">
      <c r="A421">
        <f>A420+'Inputs &amp; Outputs'!$B$6</f>
        <v>3.7709999999999693</v>
      </c>
      <c r="B421">
        <f>(1/2*'Inputs &amp; Outputs'!$B$2*'Analytical Flight Path'!A421^2)+(Calculations!$A$4*'Analytical Flight Path'!A421)+'Inputs &amp; Outputs'!$B$5</f>
        <v>-7.4345395432145835</v>
      </c>
      <c r="C421">
        <f t="shared" si="28"/>
        <v>0</v>
      </c>
      <c r="D421">
        <f>A421*Calculations!$C$4</f>
        <v>52.316723561784301</v>
      </c>
      <c r="E421" t="e">
        <f t="shared" si="30"/>
        <v>#N/A</v>
      </c>
      <c r="F421" t="e">
        <f t="shared" si="31"/>
        <v>#N/A</v>
      </c>
      <c r="G421" t="e">
        <f t="shared" si="29"/>
        <v>#N/A</v>
      </c>
    </row>
    <row r="422" spans="1:7" x14ac:dyDescent="0.2">
      <c r="A422">
        <f>A421+'Inputs &amp; Outputs'!$B$6</f>
        <v>3.7799999999999692</v>
      </c>
      <c r="B422">
        <f>(1/2*'Inputs &amp; Outputs'!$B$2*'Analytical Flight Path'!A422^2)+(Calculations!$A$4*'Analytical Flight Path'!A422)+'Inputs &amp; Outputs'!$B$5</f>
        <v>-7.6430175227926469</v>
      </c>
      <c r="C422">
        <f t="shared" si="28"/>
        <v>0</v>
      </c>
      <c r="D422">
        <f>A422*Calculations!$C$4</f>
        <v>52.44158447720622</v>
      </c>
      <c r="E422" t="e">
        <f t="shared" si="30"/>
        <v>#N/A</v>
      </c>
      <c r="F422" t="e">
        <f t="shared" si="31"/>
        <v>#N/A</v>
      </c>
      <c r="G422" t="e">
        <f t="shared" si="29"/>
        <v>#N/A</v>
      </c>
    </row>
    <row r="423" spans="1:7" x14ac:dyDescent="0.2">
      <c r="A423">
        <f>A422+'Inputs &amp; Outputs'!$B$6</f>
        <v>3.7889999999999691</v>
      </c>
      <c r="B423">
        <f>(1/2*'Inputs &amp; Outputs'!$B$2*'Analytical Flight Path'!A423^2)+(Calculations!$A$4*'Analytical Flight Path'!A423)+'Inputs &amp; Outputs'!$B$5</f>
        <v>-7.8522901123707385</v>
      </c>
      <c r="C423">
        <f t="shared" si="28"/>
        <v>0</v>
      </c>
      <c r="D423">
        <f>A423*Calculations!$C$4</f>
        <v>52.56644539262814</v>
      </c>
      <c r="E423" t="e">
        <f t="shared" si="30"/>
        <v>#N/A</v>
      </c>
      <c r="F423" t="e">
        <f t="shared" si="31"/>
        <v>#N/A</v>
      </c>
      <c r="G423" t="e">
        <f t="shared" si="29"/>
        <v>#N/A</v>
      </c>
    </row>
    <row r="424" spans="1:7" x14ac:dyDescent="0.2">
      <c r="A424">
        <f>A423+'Inputs &amp; Outputs'!$B$6</f>
        <v>3.797999999999969</v>
      </c>
      <c r="B424">
        <f>(1/2*'Inputs &amp; Outputs'!$B$2*'Analytical Flight Path'!A424^2)+(Calculations!$A$4*'Analytical Flight Path'!A424)+'Inputs &amp; Outputs'!$B$5</f>
        <v>-8.0623573119488015</v>
      </c>
      <c r="C424">
        <f t="shared" si="28"/>
        <v>0</v>
      </c>
      <c r="D424">
        <f>A424*Calculations!$C$4</f>
        <v>52.691306308050059</v>
      </c>
      <c r="E424" t="e">
        <f t="shared" si="30"/>
        <v>#N/A</v>
      </c>
      <c r="F424" t="e">
        <f t="shared" si="31"/>
        <v>#N/A</v>
      </c>
      <c r="G424" t="e">
        <f t="shared" si="29"/>
        <v>#N/A</v>
      </c>
    </row>
    <row r="425" spans="1:7" x14ac:dyDescent="0.2">
      <c r="A425">
        <f>A424+'Inputs &amp; Outputs'!$B$6</f>
        <v>3.8069999999999689</v>
      </c>
      <c r="B425">
        <f>(1/2*'Inputs &amp; Outputs'!$B$2*'Analytical Flight Path'!A425^2)+(Calculations!$A$4*'Analytical Flight Path'!A425)+'Inputs &amp; Outputs'!$B$5</f>
        <v>-8.2732191215268784</v>
      </c>
      <c r="C425">
        <f t="shared" si="28"/>
        <v>0</v>
      </c>
      <c r="D425">
        <f>A425*Calculations!$C$4</f>
        <v>52.816167223471972</v>
      </c>
      <c r="E425" t="e">
        <f t="shared" si="30"/>
        <v>#N/A</v>
      </c>
      <c r="F425" t="e">
        <f t="shared" si="31"/>
        <v>#N/A</v>
      </c>
      <c r="G425" t="e">
        <f t="shared" si="29"/>
        <v>#N/A</v>
      </c>
    </row>
    <row r="426" spans="1:7" x14ac:dyDescent="0.2">
      <c r="A426">
        <f>A425+'Inputs &amp; Outputs'!$B$6</f>
        <v>3.8159999999999688</v>
      </c>
      <c r="B426">
        <f>(1/2*'Inputs &amp; Outputs'!$B$2*'Analytical Flight Path'!A426^2)+(Calculations!$A$4*'Analytical Flight Path'!A426)+'Inputs &amp; Outputs'!$B$5</f>
        <v>-8.4848755411049481</v>
      </c>
      <c r="C426">
        <f t="shared" si="28"/>
        <v>0</v>
      </c>
      <c r="D426">
        <f>A426*Calculations!$C$4</f>
        <v>52.941028138893891</v>
      </c>
      <c r="E426" t="e">
        <f t="shared" si="30"/>
        <v>#N/A</v>
      </c>
      <c r="F426" t="e">
        <f t="shared" si="31"/>
        <v>#N/A</v>
      </c>
      <c r="G426" t="e">
        <f t="shared" si="29"/>
        <v>#N/A</v>
      </c>
    </row>
    <row r="427" spans="1:7" x14ac:dyDescent="0.2">
      <c r="A427">
        <f>A426+'Inputs &amp; Outputs'!$B$6</f>
        <v>3.8249999999999686</v>
      </c>
      <c r="B427">
        <f>(1/2*'Inputs &amp; Outputs'!$B$2*'Analytical Flight Path'!A427^2)+(Calculations!$A$4*'Analytical Flight Path'!A427)+'Inputs &amp; Outputs'!$B$5</f>
        <v>-8.6973265706830247</v>
      </c>
      <c r="C427">
        <f t="shared" si="28"/>
        <v>0</v>
      </c>
      <c r="D427">
        <f>A427*Calculations!$C$4</f>
        <v>53.065889054315811</v>
      </c>
      <c r="E427" t="e">
        <f t="shared" si="30"/>
        <v>#N/A</v>
      </c>
      <c r="F427" t="e">
        <f t="shared" si="31"/>
        <v>#N/A</v>
      </c>
      <c r="G427" t="e">
        <f t="shared" si="29"/>
        <v>#N/A</v>
      </c>
    </row>
    <row r="428" spans="1:7" x14ac:dyDescent="0.2">
      <c r="A428">
        <f>A427+'Inputs &amp; Outputs'!$B$6</f>
        <v>3.8339999999999685</v>
      </c>
      <c r="B428">
        <f>(1/2*'Inputs &amp; Outputs'!$B$2*'Analytical Flight Path'!A428^2)+(Calculations!$A$4*'Analytical Flight Path'!A428)+'Inputs &amp; Outputs'!$B$5</f>
        <v>-8.9105722102611153</v>
      </c>
      <c r="C428">
        <f t="shared" si="28"/>
        <v>0</v>
      </c>
      <c r="D428">
        <f>A428*Calculations!$C$4</f>
        <v>53.19074996973773</v>
      </c>
      <c r="E428" t="e">
        <f t="shared" si="30"/>
        <v>#N/A</v>
      </c>
      <c r="F428" t="e">
        <f t="shared" si="31"/>
        <v>#N/A</v>
      </c>
      <c r="G428" t="e">
        <f t="shared" si="29"/>
        <v>#N/A</v>
      </c>
    </row>
    <row r="429" spans="1:7" x14ac:dyDescent="0.2">
      <c r="A429">
        <f>A428+'Inputs &amp; Outputs'!$B$6</f>
        <v>3.8429999999999684</v>
      </c>
      <c r="B429">
        <f>(1/2*'Inputs &amp; Outputs'!$B$2*'Analytical Flight Path'!A429^2)+(Calculations!$A$4*'Analytical Flight Path'!A429)+'Inputs &amp; Outputs'!$B$5</f>
        <v>-9.1246124598391773</v>
      </c>
      <c r="C429">
        <f t="shared" si="28"/>
        <v>0</v>
      </c>
      <c r="D429">
        <f>A429*Calculations!$C$4</f>
        <v>53.31561088515965</v>
      </c>
      <c r="E429" t="e">
        <f t="shared" si="30"/>
        <v>#N/A</v>
      </c>
      <c r="F429" t="e">
        <f t="shared" si="31"/>
        <v>#N/A</v>
      </c>
      <c r="G429" t="e">
        <f t="shared" si="29"/>
        <v>#N/A</v>
      </c>
    </row>
    <row r="430" spans="1:7" x14ac:dyDescent="0.2">
      <c r="A430">
        <f>A429+'Inputs &amp; Outputs'!$B$6</f>
        <v>3.8519999999999683</v>
      </c>
      <c r="B430">
        <f>(1/2*'Inputs &amp; Outputs'!$B$2*'Analytical Flight Path'!A430^2)+(Calculations!$A$4*'Analytical Flight Path'!A430)+'Inputs &amp; Outputs'!$B$5</f>
        <v>-9.3394473194172534</v>
      </c>
      <c r="C430">
        <f t="shared" si="28"/>
        <v>0</v>
      </c>
      <c r="D430">
        <f>A430*Calculations!$C$4</f>
        <v>53.44047180058157</v>
      </c>
      <c r="E430" t="e">
        <f t="shared" si="30"/>
        <v>#N/A</v>
      </c>
      <c r="F430" t="e">
        <f t="shared" si="31"/>
        <v>#N/A</v>
      </c>
      <c r="G430" t="e">
        <f t="shared" si="29"/>
        <v>#N/A</v>
      </c>
    </row>
    <row r="431" spans="1:7" x14ac:dyDescent="0.2">
      <c r="A431">
        <f>A430+'Inputs &amp; Outputs'!$B$6</f>
        <v>3.8609999999999682</v>
      </c>
      <c r="B431">
        <f>(1/2*'Inputs &amp; Outputs'!$B$2*'Analytical Flight Path'!A431^2)+(Calculations!$A$4*'Analytical Flight Path'!A431)+'Inputs &amp; Outputs'!$B$5</f>
        <v>-9.5550767889953292</v>
      </c>
      <c r="C431">
        <f t="shared" si="28"/>
        <v>0</v>
      </c>
      <c r="D431">
        <f>A431*Calculations!$C$4</f>
        <v>53.565332716003489</v>
      </c>
      <c r="E431" t="e">
        <f t="shared" si="30"/>
        <v>#N/A</v>
      </c>
      <c r="F431" t="e">
        <f t="shared" si="31"/>
        <v>#N/A</v>
      </c>
      <c r="G431" t="e">
        <f t="shared" si="29"/>
        <v>#N/A</v>
      </c>
    </row>
    <row r="432" spans="1:7" x14ac:dyDescent="0.2">
      <c r="A432">
        <f>A431+'Inputs &amp; Outputs'!$B$6</f>
        <v>3.8699999999999681</v>
      </c>
      <c r="B432">
        <f>(1/2*'Inputs &amp; Outputs'!$B$2*'Analytical Flight Path'!A432^2)+(Calculations!$A$4*'Analytical Flight Path'!A432)+'Inputs &amp; Outputs'!$B$5</f>
        <v>-9.7715008685734048</v>
      </c>
      <c r="C432">
        <f t="shared" si="28"/>
        <v>0</v>
      </c>
      <c r="D432">
        <f>A432*Calculations!$C$4</f>
        <v>53.690193631425409</v>
      </c>
      <c r="E432" t="e">
        <f t="shared" si="30"/>
        <v>#N/A</v>
      </c>
      <c r="F432" t="e">
        <f t="shared" si="31"/>
        <v>#N/A</v>
      </c>
      <c r="G432" t="e">
        <f t="shared" si="29"/>
        <v>#N/A</v>
      </c>
    </row>
    <row r="433" spans="1:7" x14ac:dyDescent="0.2">
      <c r="A433">
        <f>A432+'Inputs &amp; Outputs'!$B$6</f>
        <v>3.878999999999968</v>
      </c>
      <c r="B433">
        <f>(1/2*'Inputs &amp; Outputs'!$B$2*'Analytical Flight Path'!A433^2)+(Calculations!$A$4*'Analytical Flight Path'!A433)+'Inputs &amp; Outputs'!$B$5</f>
        <v>-9.9887195581514803</v>
      </c>
      <c r="C433">
        <f t="shared" si="28"/>
        <v>0</v>
      </c>
      <c r="D433">
        <f>A433*Calculations!$C$4</f>
        <v>53.815054546847328</v>
      </c>
      <c r="E433" t="e">
        <f t="shared" si="30"/>
        <v>#N/A</v>
      </c>
      <c r="F433" t="e">
        <f t="shared" si="31"/>
        <v>#N/A</v>
      </c>
      <c r="G433" t="e">
        <f t="shared" si="29"/>
        <v>#N/A</v>
      </c>
    </row>
    <row r="434" spans="1:7" x14ac:dyDescent="0.2">
      <c r="A434">
        <f>A433+'Inputs &amp; Outputs'!$B$6</f>
        <v>3.8879999999999679</v>
      </c>
      <c r="B434">
        <f>(1/2*'Inputs &amp; Outputs'!$B$2*'Analytical Flight Path'!A434^2)+(Calculations!$A$4*'Analytical Flight Path'!A434)+'Inputs &amp; Outputs'!$B$5</f>
        <v>-10.206732857729541</v>
      </c>
      <c r="C434">
        <f t="shared" si="28"/>
        <v>0</v>
      </c>
      <c r="D434">
        <f>A434*Calculations!$C$4</f>
        <v>53.939915462269248</v>
      </c>
      <c r="E434" t="e">
        <f t="shared" si="30"/>
        <v>#N/A</v>
      </c>
      <c r="F434" t="e">
        <f t="shared" si="31"/>
        <v>#N/A</v>
      </c>
      <c r="G434" t="e">
        <f t="shared" si="29"/>
        <v>#N/A</v>
      </c>
    </row>
    <row r="435" spans="1:7" x14ac:dyDescent="0.2">
      <c r="A435">
        <f>A434+'Inputs &amp; Outputs'!$B$6</f>
        <v>3.8969999999999678</v>
      </c>
      <c r="B435">
        <f>(1/2*'Inputs &amp; Outputs'!$B$2*'Analytical Flight Path'!A435^2)+(Calculations!$A$4*'Analytical Flight Path'!A435)+'Inputs &amp; Outputs'!$B$5</f>
        <v>-10.425540767307616</v>
      </c>
      <c r="C435">
        <f t="shared" si="28"/>
        <v>0</v>
      </c>
      <c r="D435">
        <f>A435*Calculations!$C$4</f>
        <v>54.064776377691167</v>
      </c>
      <c r="E435" t="e">
        <f t="shared" si="30"/>
        <v>#N/A</v>
      </c>
      <c r="F435" t="e">
        <f t="shared" si="31"/>
        <v>#N/A</v>
      </c>
      <c r="G435" t="e">
        <f t="shared" si="29"/>
        <v>#N/A</v>
      </c>
    </row>
    <row r="436" spans="1:7" x14ac:dyDescent="0.2">
      <c r="A436">
        <f>A435+'Inputs &amp; Outputs'!$B$6</f>
        <v>3.9059999999999677</v>
      </c>
      <c r="B436">
        <f>(1/2*'Inputs &amp; Outputs'!$B$2*'Analytical Flight Path'!A436^2)+(Calculations!$A$4*'Analytical Flight Path'!A436)+'Inputs &amp; Outputs'!$B$5</f>
        <v>-10.645143286885691</v>
      </c>
      <c r="C436">
        <f t="shared" si="28"/>
        <v>0</v>
      </c>
      <c r="D436">
        <f>A436*Calculations!$C$4</f>
        <v>54.189637293113087</v>
      </c>
      <c r="E436" t="e">
        <f t="shared" si="30"/>
        <v>#N/A</v>
      </c>
      <c r="F436" t="e">
        <f t="shared" si="31"/>
        <v>#N/A</v>
      </c>
      <c r="G436" t="e">
        <f t="shared" si="29"/>
        <v>#N/A</v>
      </c>
    </row>
    <row r="437" spans="1:7" x14ac:dyDescent="0.2">
      <c r="A437">
        <f>A436+'Inputs &amp; Outputs'!$B$6</f>
        <v>3.9149999999999676</v>
      </c>
      <c r="B437">
        <f>(1/2*'Inputs &amp; Outputs'!$B$2*'Analytical Flight Path'!A437^2)+(Calculations!$A$4*'Analytical Flight Path'!A437)+'Inputs &amp; Outputs'!$B$5</f>
        <v>-10.865540416463766</v>
      </c>
      <c r="C437">
        <f t="shared" si="28"/>
        <v>0</v>
      </c>
      <c r="D437">
        <f>A437*Calculations!$C$4</f>
        <v>54.314498208535007</v>
      </c>
      <c r="E437" t="e">
        <f t="shared" si="30"/>
        <v>#N/A</v>
      </c>
      <c r="F437" t="e">
        <f t="shared" si="31"/>
        <v>#N/A</v>
      </c>
      <c r="G437" t="e">
        <f t="shared" si="29"/>
        <v>#N/A</v>
      </c>
    </row>
    <row r="438" spans="1:7" x14ac:dyDescent="0.2">
      <c r="A438">
        <f>A437+'Inputs &amp; Outputs'!$B$6</f>
        <v>3.9239999999999675</v>
      </c>
      <c r="B438">
        <f>(1/2*'Inputs &amp; Outputs'!$B$2*'Analytical Flight Path'!A438^2)+(Calculations!$A$4*'Analytical Flight Path'!A438)+'Inputs &amp; Outputs'!$B$5</f>
        <v>-11.08673215604184</v>
      </c>
      <c r="C438">
        <f t="shared" si="28"/>
        <v>0</v>
      </c>
      <c r="D438">
        <f>A438*Calculations!$C$4</f>
        <v>54.439359123956926</v>
      </c>
      <c r="E438" t="e">
        <f t="shared" si="30"/>
        <v>#N/A</v>
      </c>
      <c r="F438" t="e">
        <f t="shared" si="31"/>
        <v>#N/A</v>
      </c>
      <c r="G438" t="e">
        <f t="shared" si="29"/>
        <v>#N/A</v>
      </c>
    </row>
    <row r="439" spans="1:7" x14ac:dyDescent="0.2">
      <c r="A439">
        <f>A438+'Inputs &amp; Outputs'!$B$6</f>
        <v>3.9329999999999674</v>
      </c>
      <c r="B439">
        <f>(1/2*'Inputs &amp; Outputs'!$B$2*'Analytical Flight Path'!A439^2)+(Calculations!$A$4*'Analytical Flight Path'!A439)+'Inputs &amp; Outputs'!$B$5</f>
        <v>-11.308718505619915</v>
      </c>
      <c r="C439">
        <f t="shared" si="28"/>
        <v>0</v>
      </c>
      <c r="D439">
        <f>A439*Calculations!$C$4</f>
        <v>54.564220039378846</v>
      </c>
      <c r="E439" t="e">
        <f t="shared" si="30"/>
        <v>#N/A</v>
      </c>
      <c r="F439" t="e">
        <f t="shared" si="31"/>
        <v>#N/A</v>
      </c>
      <c r="G439" t="e">
        <f t="shared" si="29"/>
        <v>#N/A</v>
      </c>
    </row>
    <row r="440" spans="1:7" x14ac:dyDescent="0.2">
      <c r="A440">
        <f>A439+'Inputs &amp; Outputs'!$B$6</f>
        <v>3.9419999999999673</v>
      </c>
      <c r="B440">
        <f>(1/2*'Inputs &amp; Outputs'!$B$2*'Analytical Flight Path'!A440^2)+(Calculations!$A$4*'Analytical Flight Path'!A440)+'Inputs &amp; Outputs'!$B$5</f>
        <v>-11.531499465197989</v>
      </c>
      <c r="C440">
        <f t="shared" si="28"/>
        <v>0</v>
      </c>
      <c r="D440">
        <f>A440*Calculations!$C$4</f>
        <v>54.689080954800765</v>
      </c>
      <c r="E440" t="e">
        <f t="shared" si="30"/>
        <v>#N/A</v>
      </c>
      <c r="F440" t="e">
        <f t="shared" si="31"/>
        <v>#N/A</v>
      </c>
      <c r="G440" t="e">
        <f t="shared" si="29"/>
        <v>#N/A</v>
      </c>
    </row>
    <row r="441" spans="1:7" x14ac:dyDescent="0.2">
      <c r="A441">
        <f>A440+'Inputs &amp; Outputs'!$B$6</f>
        <v>3.9509999999999672</v>
      </c>
      <c r="B441">
        <f>(1/2*'Inputs &amp; Outputs'!$B$2*'Analytical Flight Path'!A441^2)+(Calculations!$A$4*'Analytical Flight Path'!A441)+'Inputs &amp; Outputs'!$B$5</f>
        <v>-11.755075034776063</v>
      </c>
      <c r="C441">
        <f t="shared" si="28"/>
        <v>0</v>
      </c>
      <c r="D441">
        <f>A441*Calculations!$C$4</f>
        <v>54.813941870222685</v>
      </c>
      <c r="E441" t="e">
        <f t="shared" si="30"/>
        <v>#N/A</v>
      </c>
      <c r="F441" t="e">
        <f t="shared" si="31"/>
        <v>#N/A</v>
      </c>
      <c r="G441" t="e">
        <f t="shared" si="29"/>
        <v>#N/A</v>
      </c>
    </row>
    <row r="442" spans="1:7" x14ac:dyDescent="0.2">
      <c r="A442">
        <f>A441+'Inputs &amp; Outputs'!$B$6</f>
        <v>3.9599999999999671</v>
      </c>
      <c r="B442">
        <f>(1/2*'Inputs &amp; Outputs'!$B$2*'Analytical Flight Path'!A442^2)+(Calculations!$A$4*'Analytical Flight Path'!A442)+'Inputs &amp; Outputs'!$B$5</f>
        <v>-11.979445214354143</v>
      </c>
      <c r="C442">
        <f t="shared" si="28"/>
        <v>0</v>
      </c>
      <c r="D442">
        <f>A442*Calculations!$C$4</f>
        <v>54.938802785644597</v>
      </c>
      <c r="E442" t="e">
        <f t="shared" si="30"/>
        <v>#N/A</v>
      </c>
      <c r="F442" t="e">
        <f t="shared" si="31"/>
        <v>#N/A</v>
      </c>
      <c r="G442" t="e">
        <f t="shared" si="29"/>
        <v>#N/A</v>
      </c>
    </row>
    <row r="443" spans="1:7" x14ac:dyDescent="0.2">
      <c r="A443">
        <f>A442+'Inputs &amp; Outputs'!$B$6</f>
        <v>3.968999999999967</v>
      </c>
      <c r="B443">
        <f>(1/2*'Inputs &amp; Outputs'!$B$2*'Analytical Flight Path'!A443^2)+(Calculations!$A$4*'Analytical Flight Path'!A443)+'Inputs &amp; Outputs'!$B$5</f>
        <v>-12.204610003932217</v>
      </c>
      <c r="C443">
        <f t="shared" si="28"/>
        <v>0</v>
      </c>
      <c r="D443">
        <f>A443*Calculations!$C$4</f>
        <v>55.063663701066517</v>
      </c>
      <c r="E443" t="e">
        <f t="shared" si="30"/>
        <v>#N/A</v>
      </c>
      <c r="F443" t="e">
        <f t="shared" si="31"/>
        <v>#N/A</v>
      </c>
      <c r="G443" t="e">
        <f t="shared" si="29"/>
        <v>#N/A</v>
      </c>
    </row>
    <row r="444" spans="1:7" x14ac:dyDescent="0.2">
      <c r="A444">
        <f>A443+'Inputs &amp; Outputs'!$B$6</f>
        <v>3.9779999999999669</v>
      </c>
      <c r="B444">
        <f>(1/2*'Inputs &amp; Outputs'!$B$2*'Analytical Flight Path'!A444^2)+(Calculations!$A$4*'Analytical Flight Path'!A444)+'Inputs &amp; Outputs'!$B$5</f>
        <v>-12.43056940351029</v>
      </c>
      <c r="C444">
        <f t="shared" si="28"/>
        <v>0</v>
      </c>
      <c r="D444">
        <f>A444*Calculations!$C$4</f>
        <v>55.188524616488436</v>
      </c>
      <c r="E444" t="e">
        <f t="shared" si="30"/>
        <v>#N/A</v>
      </c>
      <c r="F444" t="e">
        <f t="shared" si="31"/>
        <v>#N/A</v>
      </c>
      <c r="G444" t="e">
        <f t="shared" si="29"/>
        <v>#N/A</v>
      </c>
    </row>
    <row r="445" spans="1:7" x14ac:dyDescent="0.2">
      <c r="A445">
        <f>A444+'Inputs &amp; Outputs'!$B$6</f>
        <v>3.9869999999999668</v>
      </c>
      <c r="B445">
        <f>(1/2*'Inputs &amp; Outputs'!$B$2*'Analytical Flight Path'!A445^2)+(Calculations!$A$4*'Analytical Flight Path'!A445)+'Inputs &amp; Outputs'!$B$5</f>
        <v>-12.657323413088363</v>
      </c>
      <c r="C445">
        <f t="shared" si="28"/>
        <v>0</v>
      </c>
      <c r="D445">
        <f>A445*Calculations!$C$4</f>
        <v>55.313385531910356</v>
      </c>
      <c r="E445" t="e">
        <f t="shared" si="30"/>
        <v>#N/A</v>
      </c>
      <c r="F445" t="e">
        <f t="shared" si="31"/>
        <v>#N/A</v>
      </c>
      <c r="G445" t="e">
        <f t="shared" si="29"/>
        <v>#N/A</v>
      </c>
    </row>
    <row r="446" spans="1:7" x14ac:dyDescent="0.2">
      <c r="A446">
        <f>A445+'Inputs &amp; Outputs'!$B$6</f>
        <v>3.9959999999999667</v>
      </c>
      <c r="B446">
        <f>(1/2*'Inputs &amp; Outputs'!$B$2*'Analytical Flight Path'!A446^2)+(Calculations!$A$4*'Analytical Flight Path'!A446)+'Inputs &amp; Outputs'!$B$5</f>
        <v>-12.884872032666436</v>
      </c>
      <c r="C446">
        <f t="shared" si="28"/>
        <v>0</v>
      </c>
      <c r="D446">
        <f>A446*Calculations!$C$4</f>
        <v>55.438246447332276</v>
      </c>
      <c r="E446" t="e">
        <f t="shared" si="30"/>
        <v>#N/A</v>
      </c>
      <c r="F446" t="e">
        <f t="shared" si="31"/>
        <v>#N/A</v>
      </c>
      <c r="G446" t="e">
        <f t="shared" si="29"/>
        <v>#N/A</v>
      </c>
    </row>
    <row r="447" spans="1:7" x14ac:dyDescent="0.2">
      <c r="A447">
        <f>A446+'Inputs &amp; Outputs'!$B$6</f>
        <v>4.004999999999967</v>
      </c>
      <c r="B447">
        <f>(1/2*'Inputs &amp; Outputs'!$B$2*'Analytical Flight Path'!A447^2)+(Calculations!$A$4*'Analytical Flight Path'!A447)+'Inputs &amp; Outputs'!$B$5</f>
        <v>-13.11321526224453</v>
      </c>
      <c r="C447">
        <f t="shared" si="28"/>
        <v>0</v>
      </c>
      <c r="D447">
        <f>A447*Calculations!$C$4</f>
        <v>55.563107362754202</v>
      </c>
      <c r="E447" t="e">
        <f t="shared" si="30"/>
        <v>#N/A</v>
      </c>
      <c r="F447" t="e">
        <f t="shared" si="31"/>
        <v>#N/A</v>
      </c>
      <c r="G447" t="e">
        <f t="shared" si="29"/>
        <v>#N/A</v>
      </c>
    </row>
    <row r="448" spans="1:7" x14ac:dyDescent="0.2">
      <c r="A448">
        <f>A447+'Inputs &amp; Outputs'!$B$6</f>
        <v>4.0139999999999674</v>
      </c>
      <c r="B448">
        <f>(1/2*'Inputs &amp; Outputs'!$B$2*'Analytical Flight Path'!A448^2)+(Calculations!$A$4*'Analytical Flight Path'!A448)+'Inputs &amp; Outputs'!$B$5</f>
        <v>-13.34235310182261</v>
      </c>
      <c r="C448">
        <f t="shared" si="28"/>
        <v>0</v>
      </c>
      <c r="D448">
        <f>A448*Calculations!$C$4</f>
        <v>55.687968278176129</v>
      </c>
      <c r="E448" t="e">
        <f t="shared" si="30"/>
        <v>#N/A</v>
      </c>
      <c r="F448" t="e">
        <f t="shared" si="31"/>
        <v>#N/A</v>
      </c>
      <c r="G448" t="e">
        <f t="shared" si="29"/>
        <v>#N/A</v>
      </c>
    </row>
    <row r="449" spans="1:7" x14ac:dyDescent="0.2">
      <c r="A449">
        <f>A448+'Inputs &amp; Outputs'!$B$6</f>
        <v>4.0229999999999677</v>
      </c>
      <c r="B449">
        <f>(1/2*'Inputs &amp; Outputs'!$B$2*'Analytical Flight Path'!A449^2)+(Calculations!$A$4*'Analytical Flight Path'!A449)+'Inputs &amp; Outputs'!$B$5</f>
        <v>-13.572285551400704</v>
      </c>
      <c r="C449">
        <f t="shared" si="28"/>
        <v>0</v>
      </c>
      <c r="D449">
        <f>A449*Calculations!$C$4</f>
        <v>55.812829193598056</v>
      </c>
      <c r="E449" t="e">
        <f t="shared" si="30"/>
        <v>#N/A</v>
      </c>
      <c r="F449" t="e">
        <f t="shared" si="31"/>
        <v>#N/A</v>
      </c>
      <c r="G449" t="e">
        <f t="shared" si="29"/>
        <v>#N/A</v>
      </c>
    </row>
    <row r="450" spans="1:7" x14ac:dyDescent="0.2">
      <c r="A450">
        <f>A449+'Inputs &amp; Outputs'!$B$6</f>
        <v>4.0319999999999681</v>
      </c>
      <c r="B450">
        <f>(1/2*'Inputs &amp; Outputs'!$B$2*'Analytical Flight Path'!A450^2)+(Calculations!$A$4*'Analytical Flight Path'!A450)+'Inputs &amp; Outputs'!$B$5</f>
        <v>-13.803012610978776</v>
      </c>
      <c r="C450">
        <f t="shared" si="28"/>
        <v>0</v>
      </c>
      <c r="D450">
        <f>A450*Calculations!$C$4</f>
        <v>55.937690109019975</v>
      </c>
      <c r="E450" t="e">
        <f t="shared" si="30"/>
        <v>#N/A</v>
      </c>
      <c r="F450" t="e">
        <f t="shared" si="31"/>
        <v>#N/A</v>
      </c>
      <c r="G450" t="e">
        <f t="shared" si="29"/>
        <v>#N/A</v>
      </c>
    </row>
    <row r="451" spans="1:7" x14ac:dyDescent="0.2">
      <c r="A451">
        <f>A450+'Inputs &amp; Outputs'!$B$6</f>
        <v>4.0409999999999684</v>
      </c>
      <c r="B451">
        <f>(1/2*'Inputs &amp; Outputs'!$B$2*'Analytical Flight Path'!A451^2)+(Calculations!$A$4*'Analytical Flight Path'!A451)+'Inputs &amp; Outputs'!$B$5</f>
        <v>-14.034534280556869</v>
      </c>
      <c r="C451">
        <f t="shared" ref="C451:C502" si="32">IF(B451&gt;0,B451,0)</f>
        <v>0</v>
      </c>
      <c r="D451">
        <f>A451*Calculations!$C$4</f>
        <v>56.062551024441902</v>
      </c>
      <c r="E451" t="e">
        <f t="shared" si="30"/>
        <v>#N/A</v>
      </c>
      <c r="F451" t="e">
        <f t="shared" si="31"/>
        <v>#N/A</v>
      </c>
      <c r="G451" t="e">
        <f t="shared" si="29"/>
        <v>#N/A</v>
      </c>
    </row>
    <row r="452" spans="1:7" x14ac:dyDescent="0.2">
      <c r="A452">
        <f>A451+'Inputs &amp; Outputs'!$B$6</f>
        <v>4.0499999999999687</v>
      </c>
      <c r="B452">
        <f>(1/2*'Inputs &amp; Outputs'!$B$2*'Analytical Flight Path'!A452^2)+(Calculations!$A$4*'Analytical Flight Path'!A452)+'Inputs &amp; Outputs'!$B$5</f>
        <v>-14.266850560134948</v>
      </c>
      <c r="C452">
        <f t="shared" si="32"/>
        <v>0</v>
      </c>
      <c r="D452">
        <f>A452*Calculations!$C$4</f>
        <v>56.187411939863829</v>
      </c>
      <c r="E452" t="e">
        <f t="shared" si="30"/>
        <v>#N/A</v>
      </c>
      <c r="F452" t="e">
        <f t="shared" si="31"/>
        <v>#N/A</v>
      </c>
      <c r="G452" t="e">
        <f t="shared" si="29"/>
        <v>#N/A</v>
      </c>
    </row>
    <row r="453" spans="1:7" x14ac:dyDescent="0.2">
      <c r="A453">
        <f>A452+'Inputs &amp; Outputs'!$B$6</f>
        <v>4.0589999999999691</v>
      </c>
      <c r="B453">
        <f>(1/2*'Inputs &amp; Outputs'!$B$2*'Analytical Flight Path'!A453^2)+(Calculations!$A$4*'Analytical Flight Path'!A453)+'Inputs &amp; Outputs'!$B$5</f>
        <v>-14.499961449713041</v>
      </c>
      <c r="C453">
        <f t="shared" si="32"/>
        <v>0</v>
      </c>
      <c r="D453">
        <f>A453*Calculations!$C$4</f>
        <v>56.312272855285755</v>
      </c>
      <c r="E453" t="e">
        <f t="shared" si="30"/>
        <v>#N/A</v>
      </c>
      <c r="F453" t="e">
        <f t="shared" si="31"/>
        <v>#N/A</v>
      </c>
      <c r="G453" t="e">
        <f t="shared" si="29"/>
        <v>#N/A</v>
      </c>
    </row>
    <row r="454" spans="1:7" x14ac:dyDescent="0.2">
      <c r="A454">
        <f>A453+'Inputs &amp; Outputs'!$B$6</f>
        <v>4.0679999999999694</v>
      </c>
      <c r="B454">
        <f>(1/2*'Inputs &amp; Outputs'!$B$2*'Analytical Flight Path'!A454^2)+(Calculations!$A$4*'Analytical Flight Path'!A454)+'Inputs &amp; Outputs'!$B$5</f>
        <v>-14.733866949291119</v>
      </c>
      <c r="C454">
        <f t="shared" si="32"/>
        <v>0</v>
      </c>
      <c r="D454">
        <f>A454*Calculations!$C$4</f>
        <v>56.437133770707682</v>
      </c>
      <c r="E454" t="e">
        <f t="shared" si="30"/>
        <v>#N/A</v>
      </c>
      <c r="F454" t="e">
        <f t="shared" si="31"/>
        <v>#N/A</v>
      </c>
      <c r="G454" t="e">
        <f t="shared" ref="G454:G502" si="33">IF(SUM(C451:C453)=0,NA(),D454)</f>
        <v>#N/A</v>
      </c>
    </row>
    <row r="455" spans="1:7" x14ac:dyDescent="0.2">
      <c r="A455">
        <f>A454+'Inputs &amp; Outputs'!$B$6</f>
        <v>4.0769999999999698</v>
      </c>
      <c r="B455">
        <f>(1/2*'Inputs &amp; Outputs'!$B$2*'Analytical Flight Path'!A455^2)+(Calculations!$A$4*'Analytical Flight Path'!A455)+'Inputs &amp; Outputs'!$B$5</f>
        <v>-14.968567058869205</v>
      </c>
      <c r="C455">
        <f t="shared" si="32"/>
        <v>0</v>
      </c>
      <c r="D455">
        <f>A455*Calculations!$C$4</f>
        <v>56.561994686129609</v>
      </c>
      <c r="E455" t="e">
        <f t="shared" si="30"/>
        <v>#N/A</v>
      </c>
      <c r="F455" t="e">
        <f t="shared" si="31"/>
        <v>#N/A</v>
      </c>
      <c r="G455" t="e">
        <f t="shared" si="33"/>
        <v>#N/A</v>
      </c>
    </row>
    <row r="456" spans="1:7" x14ac:dyDescent="0.2">
      <c r="A456">
        <f>A455+'Inputs &amp; Outputs'!$B$6</f>
        <v>4.0859999999999701</v>
      </c>
      <c r="B456">
        <f>(1/2*'Inputs &amp; Outputs'!$B$2*'Analytical Flight Path'!A456^2)+(Calculations!$A$4*'Analytical Flight Path'!A456)+'Inputs &amp; Outputs'!$B$5</f>
        <v>-15.204061778447297</v>
      </c>
      <c r="C456">
        <f t="shared" si="32"/>
        <v>0</v>
      </c>
      <c r="D456">
        <f>A456*Calculations!$C$4</f>
        <v>56.686855601551528</v>
      </c>
      <c r="E456" t="e">
        <f t="shared" si="30"/>
        <v>#N/A</v>
      </c>
      <c r="F456" t="e">
        <f t="shared" si="31"/>
        <v>#N/A</v>
      </c>
      <c r="G456" t="e">
        <f t="shared" si="33"/>
        <v>#N/A</v>
      </c>
    </row>
    <row r="457" spans="1:7" x14ac:dyDescent="0.2">
      <c r="A457">
        <f>A456+'Inputs &amp; Outputs'!$B$6</f>
        <v>4.0949999999999704</v>
      </c>
      <c r="B457">
        <f>(1/2*'Inputs &amp; Outputs'!$B$2*'Analytical Flight Path'!A457^2)+(Calculations!$A$4*'Analytical Flight Path'!A457)+'Inputs &amp; Outputs'!$B$5</f>
        <v>-15.440351108025375</v>
      </c>
      <c r="C457">
        <f t="shared" si="32"/>
        <v>0</v>
      </c>
      <c r="D457">
        <f>A457*Calculations!$C$4</f>
        <v>56.811716516973455</v>
      </c>
      <c r="E457" t="e">
        <f t="shared" si="30"/>
        <v>#N/A</v>
      </c>
      <c r="F457" t="e">
        <f t="shared" si="31"/>
        <v>#N/A</v>
      </c>
      <c r="G457" t="e">
        <f t="shared" si="33"/>
        <v>#N/A</v>
      </c>
    </row>
    <row r="458" spans="1:7" x14ac:dyDescent="0.2">
      <c r="A458">
        <f>A457+'Inputs &amp; Outputs'!$B$6</f>
        <v>4.1039999999999708</v>
      </c>
      <c r="B458">
        <f>(1/2*'Inputs &amp; Outputs'!$B$2*'Analytical Flight Path'!A458^2)+(Calculations!$A$4*'Analytical Flight Path'!A458)+'Inputs &amp; Outputs'!$B$5</f>
        <v>-15.677435047603467</v>
      </c>
      <c r="C458">
        <f t="shared" si="32"/>
        <v>0</v>
      </c>
      <c r="D458">
        <f>A458*Calculations!$C$4</f>
        <v>56.936577432395381</v>
      </c>
      <c r="E458" t="e">
        <f t="shared" si="30"/>
        <v>#N/A</v>
      </c>
      <c r="F458" t="e">
        <f t="shared" si="31"/>
        <v>#N/A</v>
      </c>
      <c r="G458" t="e">
        <f t="shared" si="33"/>
        <v>#N/A</v>
      </c>
    </row>
    <row r="459" spans="1:7" x14ac:dyDescent="0.2">
      <c r="A459">
        <f>A458+'Inputs &amp; Outputs'!$B$6</f>
        <v>4.1129999999999711</v>
      </c>
      <c r="B459">
        <f>(1/2*'Inputs &amp; Outputs'!$B$2*'Analytical Flight Path'!A459^2)+(Calculations!$A$4*'Analytical Flight Path'!A459)+'Inputs &amp; Outputs'!$B$5</f>
        <v>-15.915313597181559</v>
      </c>
      <c r="C459">
        <f t="shared" si="32"/>
        <v>0</v>
      </c>
      <c r="D459">
        <f>A459*Calculations!$C$4</f>
        <v>57.061438347817308</v>
      </c>
      <c r="E459" t="e">
        <f t="shared" si="30"/>
        <v>#N/A</v>
      </c>
      <c r="F459" t="e">
        <f t="shared" si="31"/>
        <v>#N/A</v>
      </c>
      <c r="G459" t="e">
        <f t="shared" si="33"/>
        <v>#N/A</v>
      </c>
    </row>
    <row r="460" spans="1:7" x14ac:dyDescent="0.2">
      <c r="A460">
        <f>A459+'Inputs &amp; Outputs'!$B$6</f>
        <v>4.1219999999999715</v>
      </c>
      <c r="B460">
        <f>(1/2*'Inputs &amp; Outputs'!$B$2*'Analytical Flight Path'!A460^2)+(Calculations!$A$4*'Analytical Flight Path'!A460)+'Inputs &amp; Outputs'!$B$5</f>
        <v>-16.153986756759629</v>
      </c>
      <c r="C460">
        <f t="shared" si="32"/>
        <v>0</v>
      </c>
      <c r="D460">
        <f>A460*Calculations!$C$4</f>
        <v>57.186299263239235</v>
      </c>
      <c r="E460" t="e">
        <f t="shared" si="30"/>
        <v>#N/A</v>
      </c>
      <c r="F460" t="e">
        <f t="shared" si="31"/>
        <v>#N/A</v>
      </c>
      <c r="G460" t="e">
        <f t="shared" si="33"/>
        <v>#N/A</v>
      </c>
    </row>
    <row r="461" spans="1:7" x14ac:dyDescent="0.2">
      <c r="A461">
        <f>A460+'Inputs &amp; Outputs'!$B$6</f>
        <v>4.1309999999999718</v>
      </c>
      <c r="B461">
        <f>(1/2*'Inputs &amp; Outputs'!$B$2*'Analytical Flight Path'!A461^2)+(Calculations!$A$4*'Analytical Flight Path'!A461)+'Inputs &amp; Outputs'!$B$5</f>
        <v>-16.393454526337706</v>
      </c>
      <c r="C461">
        <f t="shared" si="32"/>
        <v>0</v>
      </c>
      <c r="D461">
        <f>A461*Calculations!$C$4</f>
        <v>57.311160178661154</v>
      </c>
      <c r="E461" t="e">
        <f t="shared" si="30"/>
        <v>#N/A</v>
      </c>
      <c r="F461" t="e">
        <f t="shared" si="31"/>
        <v>#N/A</v>
      </c>
      <c r="G461" t="e">
        <f t="shared" si="33"/>
        <v>#N/A</v>
      </c>
    </row>
    <row r="462" spans="1:7" x14ac:dyDescent="0.2">
      <c r="A462">
        <f>A461+'Inputs &amp; Outputs'!$B$6</f>
        <v>4.1399999999999721</v>
      </c>
      <c r="B462">
        <f>(1/2*'Inputs &amp; Outputs'!$B$2*'Analytical Flight Path'!A462^2)+(Calculations!$A$4*'Analytical Flight Path'!A462)+'Inputs &amp; Outputs'!$B$5</f>
        <v>-16.633716905915811</v>
      </c>
      <c r="C462">
        <f t="shared" si="32"/>
        <v>0</v>
      </c>
      <c r="D462">
        <f>A462*Calculations!$C$4</f>
        <v>57.436021094083081</v>
      </c>
      <c r="E462" t="e">
        <f t="shared" si="30"/>
        <v>#N/A</v>
      </c>
      <c r="F462" t="e">
        <f t="shared" si="31"/>
        <v>#N/A</v>
      </c>
      <c r="G462" t="e">
        <f t="shared" si="33"/>
        <v>#N/A</v>
      </c>
    </row>
    <row r="463" spans="1:7" x14ac:dyDescent="0.2">
      <c r="A463">
        <f>A462+'Inputs &amp; Outputs'!$B$6</f>
        <v>4.1489999999999725</v>
      </c>
      <c r="B463">
        <f>(1/2*'Inputs &amp; Outputs'!$B$2*'Analytical Flight Path'!A463^2)+(Calculations!$A$4*'Analytical Flight Path'!A463)+'Inputs &amp; Outputs'!$B$5</f>
        <v>-16.874773895493888</v>
      </c>
      <c r="C463">
        <f t="shared" si="32"/>
        <v>0</v>
      </c>
      <c r="D463">
        <f>A463*Calculations!$C$4</f>
        <v>57.560882009505008</v>
      </c>
      <c r="E463" t="e">
        <f t="shared" si="30"/>
        <v>#N/A</v>
      </c>
      <c r="F463" t="e">
        <f t="shared" si="31"/>
        <v>#N/A</v>
      </c>
      <c r="G463" t="e">
        <f t="shared" si="33"/>
        <v>#N/A</v>
      </c>
    </row>
    <row r="464" spans="1:7" x14ac:dyDescent="0.2">
      <c r="A464">
        <f>A463+'Inputs &amp; Outputs'!$B$6</f>
        <v>4.1579999999999728</v>
      </c>
      <c r="B464">
        <f>(1/2*'Inputs &amp; Outputs'!$B$2*'Analytical Flight Path'!A464^2)+(Calculations!$A$4*'Analytical Flight Path'!A464)+'Inputs &amp; Outputs'!$B$5</f>
        <v>-17.116625495071965</v>
      </c>
      <c r="C464">
        <f t="shared" si="32"/>
        <v>0</v>
      </c>
      <c r="D464">
        <f>A464*Calculations!$C$4</f>
        <v>57.685742924926934</v>
      </c>
      <c r="E464" t="e">
        <f t="shared" si="30"/>
        <v>#N/A</v>
      </c>
      <c r="F464" t="e">
        <f t="shared" si="31"/>
        <v>#N/A</v>
      </c>
      <c r="G464" t="e">
        <f t="shared" si="33"/>
        <v>#N/A</v>
      </c>
    </row>
    <row r="465" spans="1:7" x14ac:dyDescent="0.2">
      <c r="A465">
        <f>A464+'Inputs &amp; Outputs'!$B$6</f>
        <v>4.1669999999999732</v>
      </c>
      <c r="B465">
        <f>(1/2*'Inputs &amp; Outputs'!$B$2*'Analytical Flight Path'!A465^2)+(Calculations!$A$4*'Analytical Flight Path'!A465)+'Inputs &amp; Outputs'!$B$5</f>
        <v>-17.359271704650055</v>
      </c>
      <c r="C465">
        <f t="shared" si="32"/>
        <v>0</v>
      </c>
      <c r="D465">
        <f>A465*Calculations!$C$4</f>
        <v>57.810603840348861</v>
      </c>
      <c r="E465" t="e">
        <f t="shared" si="30"/>
        <v>#N/A</v>
      </c>
      <c r="F465" t="e">
        <f t="shared" si="31"/>
        <v>#N/A</v>
      </c>
      <c r="G465" t="e">
        <f t="shared" si="33"/>
        <v>#N/A</v>
      </c>
    </row>
    <row r="466" spans="1:7" x14ac:dyDescent="0.2">
      <c r="A466">
        <f>A465+'Inputs &amp; Outputs'!$B$6</f>
        <v>4.1759999999999735</v>
      </c>
      <c r="B466">
        <f>(1/2*'Inputs &amp; Outputs'!$B$2*'Analytical Flight Path'!A466^2)+(Calculations!$A$4*'Analytical Flight Path'!A466)+'Inputs &amp; Outputs'!$B$5</f>
        <v>-17.602712524228153</v>
      </c>
      <c r="C466">
        <f t="shared" si="32"/>
        <v>0</v>
      </c>
      <c r="D466">
        <f>A466*Calculations!$C$4</f>
        <v>57.935464755770781</v>
      </c>
      <c r="E466" t="e">
        <f t="shared" si="30"/>
        <v>#N/A</v>
      </c>
      <c r="F466" t="e">
        <f t="shared" si="31"/>
        <v>#N/A</v>
      </c>
      <c r="G466" t="e">
        <f t="shared" si="33"/>
        <v>#N/A</v>
      </c>
    </row>
    <row r="467" spans="1:7" x14ac:dyDescent="0.2">
      <c r="A467">
        <f>A466+'Inputs &amp; Outputs'!$B$6</f>
        <v>4.1849999999999739</v>
      </c>
      <c r="B467">
        <f>(1/2*'Inputs &amp; Outputs'!$B$2*'Analytical Flight Path'!A467^2)+(Calculations!$A$4*'Analytical Flight Path'!A467)+'Inputs &amp; Outputs'!$B$5</f>
        <v>-17.846947953806229</v>
      </c>
      <c r="C467">
        <f t="shared" si="32"/>
        <v>0</v>
      </c>
      <c r="D467">
        <f>A467*Calculations!$C$4</f>
        <v>58.060325671192707</v>
      </c>
      <c r="E467" t="e">
        <f t="shared" si="30"/>
        <v>#N/A</v>
      </c>
      <c r="F467" t="e">
        <f t="shared" si="31"/>
        <v>#N/A</v>
      </c>
      <c r="G467" t="e">
        <f t="shared" si="33"/>
        <v>#N/A</v>
      </c>
    </row>
    <row r="468" spans="1:7" x14ac:dyDescent="0.2">
      <c r="A468">
        <f>A467+'Inputs &amp; Outputs'!$B$6</f>
        <v>4.1939999999999742</v>
      </c>
      <c r="B468">
        <f>(1/2*'Inputs &amp; Outputs'!$B$2*'Analytical Flight Path'!A468^2)+(Calculations!$A$4*'Analytical Flight Path'!A468)+'Inputs &amp; Outputs'!$B$5</f>
        <v>-18.091977993384319</v>
      </c>
      <c r="C468">
        <f t="shared" si="32"/>
        <v>0</v>
      </c>
      <c r="D468">
        <f>A468*Calculations!$C$4</f>
        <v>58.185186586614634</v>
      </c>
      <c r="E468" t="e">
        <f t="shared" si="30"/>
        <v>#N/A</v>
      </c>
      <c r="F468" t="e">
        <f t="shared" si="31"/>
        <v>#N/A</v>
      </c>
      <c r="G468" t="e">
        <f t="shared" si="33"/>
        <v>#N/A</v>
      </c>
    </row>
    <row r="469" spans="1:7" x14ac:dyDescent="0.2">
      <c r="A469">
        <f>A468+'Inputs &amp; Outputs'!$B$6</f>
        <v>4.2029999999999745</v>
      </c>
      <c r="B469">
        <f>(1/2*'Inputs &amp; Outputs'!$B$2*'Analytical Flight Path'!A469^2)+(Calculations!$A$4*'Analytical Flight Path'!A469)+'Inputs &amp; Outputs'!$B$5</f>
        <v>-18.337802642962423</v>
      </c>
      <c r="C469">
        <f t="shared" si="32"/>
        <v>0</v>
      </c>
      <c r="D469">
        <f>A469*Calculations!$C$4</f>
        <v>58.310047502036561</v>
      </c>
      <c r="E469" t="e">
        <f t="shared" si="30"/>
        <v>#N/A</v>
      </c>
      <c r="F469" t="e">
        <f t="shared" si="31"/>
        <v>#N/A</v>
      </c>
      <c r="G469" t="e">
        <f t="shared" si="33"/>
        <v>#N/A</v>
      </c>
    </row>
    <row r="470" spans="1:7" x14ac:dyDescent="0.2">
      <c r="A470">
        <f>A469+'Inputs &amp; Outputs'!$B$6</f>
        <v>4.2119999999999749</v>
      </c>
      <c r="B470">
        <f>(1/2*'Inputs &amp; Outputs'!$B$2*'Analytical Flight Path'!A470^2)+(Calculations!$A$4*'Analytical Flight Path'!A470)+'Inputs &amp; Outputs'!$B$5</f>
        <v>-18.584421902540498</v>
      </c>
      <c r="C470">
        <f t="shared" si="32"/>
        <v>0</v>
      </c>
      <c r="D470">
        <f>A470*Calculations!$C$4</f>
        <v>58.434908417458487</v>
      </c>
      <c r="E470" t="e">
        <f t="shared" si="30"/>
        <v>#N/A</v>
      </c>
      <c r="F470" t="e">
        <f t="shared" si="31"/>
        <v>#N/A</v>
      </c>
      <c r="G470" t="e">
        <f t="shared" si="33"/>
        <v>#N/A</v>
      </c>
    </row>
    <row r="471" spans="1:7" x14ac:dyDescent="0.2">
      <c r="A471">
        <f>A470+'Inputs &amp; Outputs'!$B$6</f>
        <v>4.2209999999999752</v>
      </c>
      <c r="B471">
        <f>(1/2*'Inputs &amp; Outputs'!$B$2*'Analytical Flight Path'!A471^2)+(Calculations!$A$4*'Analytical Flight Path'!A471)+'Inputs &amp; Outputs'!$B$5</f>
        <v>-18.831835772118581</v>
      </c>
      <c r="C471">
        <f t="shared" si="32"/>
        <v>0</v>
      </c>
      <c r="D471">
        <f>A471*Calculations!$C$4</f>
        <v>58.559769332880407</v>
      </c>
      <c r="E471" t="e">
        <f t="shared" si="30"/>
        <v>#N/A</v>
      </c>
      <c r="F471" t="e">
        <f t="shared" si="31"/>
        <v>#N/A</v>
      </c>
      <c r="G471" t="e">
        <f t="shared" si="33"/>
        <v>#N/A</v>
      </c>
    </row>
    <row r="472" spans="1:7" x14ac:dyDescent="0.2">
      <c r="A472">
        <f>A471+'Inputs &amp; Outputs'!$B$6</f>
        <v>4.2299999999999756</v>
      </c>
      <c r="B472">
        <f>(1/2*'Inputs &amp; Outputs'!$B$2*'Analytical Flight Path'!A472^2)+(Calculations!$A$4*'Analytical Flight Path'!A472)+'Inputs &amp; Outputs'!$B$5</f>
        <v>-19.080044251696684</v>
      </c>
      <c r="C472">
        <f t="shared" si="32"/>
        <v>0</v>
      </c>
      <c r="D472">
        <f>A472*Calculations!$C$4</f>
        <v>58.684630248302334</v>
      </c>
      <c r="E472" t="e">
        <f t="shared" ref="E472:E502" si="34">IF(SUM(C469:C471)=0,NA(),A472)</f>
        <v>#N/A</v>
      </c>
      <c r="F472" t="e">
        <f t="shared" ref="F472:F502" si="35">IF(SUM(C469:C471)=0,NA(),C472)</f>
        <v>#N/A</v>
      </c>
      <c r="G472" t="e">
        <f t="shared" si="33"/>
        <v>#N/A</v>
      </c>
    </row>
    <row r="473" spans="1:7" x14ac:dyDescent="0.2">
      <c r="A473">
        <f>A472+'Inputs &amp; Outputs'!$B$6</f>
        <v>4.2389999999999759</v>
      </c>
      <c r="B473">
        <f>(1/2*'Inputs &amp; Outputs'!$B$2*'Analytical Flight Path'!A473^2)+(Calculations!$A$4*'Analytical Flight Path'!A473)+'Inputs &amp; Outputs'!$B$5</f>
        <v>-19.329047341274759</v>
      </c>
      <c r="C473">
        <f t="shared" si="32"/>
        <v>0</v>
      </c>
      <c r="D473">
        <f>A473*Calculations!$C$4</f>
        <v>58.80949116372426</v>
      </c>
      <c r="E473" t="e">
        <f t="shared" si="34"/>
        <v>#N/A</v>
      </c>
      <c r="F473" t="e">
        <f t="shared" si="35"/>
        <v>#N/A</v>
      </c>
      <c r="G473" t="e">
        <f t="shared" si="33"/>
        <v>#N/A</v>
      </c>
    </row>
    <row r="474" spans="1:7" x14ac:dyDescent="0.2">
      <c r="A474">
        <f>A473+'Inputs &amp; Outputs'!$B$6</f>
        <v>4.2479999999999762</v>
      </c>
      <c r="B474">
        <f>(1/2*'Inputs &amp; Outputs'!$B$2*'Analytical Flight Path'!A474^2)+(Calculations!$A$4*'Analytical Flight Path'!A474)+'Inputs &amp; Outputs'!$B$5</f>
        <v>-19.578845040852848</v>
      </c>
      <c r="C474">
        <f t="shared" si="32"/>
        <v>0</v>
      </c>
      <c r="D474">
        <f>A474*Calculations!$C$4</f>
        <v>58.934352079146187</v>
      </c>
      <c r="E474" t="e">
        <f t="shared" si="34"/>
        <v>#N/A</v>
      </c>
      <c r="F474" t="e">
        <f t="shared" si="35"/>
        <v>#N/A</v>
      </c>
      <c r="G474" t="e">
        <f t="shared" si="33"/>
        <v>#N/A</v>
      </c>
    </row>
    <row r="475" spans="1:7" x14ac:dyDescent="0.2">
      <c r="A475">
        <f>A474+'Inputs &amp; Outputs'!$B$6</f>
        <v>4.2569999999999766</v>
      </c>
      <c r="B475">
        <f>(1/2*'Inputs &amp; Outputs'!$B$2*'Analytical Flight Path'!A475^2)+(Calculations!$A$4*'Analytical Flight Path'!A475)+'Inputs &amp; Outputs'!$B$5</f>
        <v>-19.829437350430936</v>
      </c>
      <c r="C475">
        <f t="shared" si="32"/>
        <v>0</v>
      </c>
      <c r="D475">
        <f>A475*Calculations!$C$4</f>
        <v>59.059212994568114</v>
      </c>
      <c r="E475" t="e">
        <f t="shared" si="34"/>
        <v>#N/A</v>
      </c>
      <c r="F475" t="e">
        <f t="shared" si="35"/>
        <v>#N/A</v>
      </c>
      <c r="G475" t="e">
        <f t="shared" si="33"/>
        <v>#N/A</v>
      </c>
    </row>
    <row r="476" spans="1:7" x14ac:dyDescent="0.2">
      <c r="A476">
        <f>A475+'Inputs &amp; Outputs'!$B$6</f>
        <v>4.2659999999999769</v>
      </c>
      <c r="B476">
        <f>(1/2*'Inputs &amp; Outputs'!$B$2*'Analytical Flight Path'!A476^2)+(Calculations!$A$4*'Analytical Flight Path'!A476)+'Inputs &amp; Outputs'!$B$5</f>
        <v>-20.080824270009018</v>
      </c>
      <c r="C476">
        <f t="shared" si="32"/>
        <v>0</v>
      </c>
      <c r="D476">
        <f>A476*Calculations!$C$4</f>
        <v>59.184073909990033</v>
      </c>
      <c r="E476" t="e">
        <f t="shared" si="34"/>
        <v>#N/A</v>
      </c>
      <c r="F476" t="e">
        <f t="shared" si="35"/>
        <v>#N/A</v>
      </c>
      <c r="G476" t="e">
        <f t="shared" si="33"/>
        <v>#N/A</v>
      </c>
    </row>
    <row r="477" spans="1:7" x14ac:dyDescent="0.2">
      <c r="A477">
        <f>A476+'Inputs &amp; Outputs'!$B$6</f>
        <v>4.2749999999999773</v>
      </c>
      <c r="B477">
        <f>(1/2*'Inputs &amp; Outputs'!$B$2*'Analytical Flight Path'!A477^2)+(Calculations!$A$4*'Analytical Flight Path'!A477)+'Inputs &amp; Outputs'!$B$5</f>
        <v>-20.333005799587106</v>
      </c>
      <c r="C477">
        <f t="shared" si="32"/>
        <v>0</v>
      </c>
      <c r="D477">
        <f>A477*Calculations!$C$4</f>
        <v>59.30893482541196</v>
      </c>
      <c r="E477" t="e">
        <f t="shared" si="34"/>
        <v>#N/A</v>
      </c>
      <c r="F477" t="e">
        <f t="shared" si="35"/>
        <v>#N/A</v>
      </c>
      <c r="G477" t="e">
        <f t="shared" si="33"/>
        <v>#N/A</v>
      </c>
    </row>
    <row r="478" spans="1:7" x14ac:dyDescent="0.2">
      <c r="A478">
        <f>A477+'Inputs &amp; Outputs'!$B$6</f>
        <v>4.2839999999999776</v>
      </c>
      <c r="B478">
        <f>(1/2*'Inputs &amp; Outputs'!$B$2*'Analytical Flight Path'!A478^2)+(Calculations!$A$4*'Analytical Flight Path'!A478)+'Inputs &amp; Outputs'!$B$5</f>
        <v>-20.585981939165194</v>
      </c>
      <c r="C478">
        <f t="shared" si="32"/>
        <v>0</v>
      </c>
      <c r="D478">
        <f>A478*Calculations!$C$4</f>
        <v>59.433795740833887</v>
      </c>
      <c r="E478" t="e">
        <f t="shared" si="34"/>
        <v>#N/A</v>
      </c>
      <c r="F478" t="e">
        <f t="shared" si="35"/>
        <v>#N/A</v>
      </c>
      <c r="G478" t="e">
        <f t="shared" si="33"/>
        <v>#N/A</v>
      </c>
    </row>
    <row r="479" spans="1:7" x14ac:dyDescent="0.2">
      <c r="A479">
        <f>A478+'Inputs &amp; Outputs'!$B$6</f>
        <v>4.2929999999999779</v>
      </c>
      <c r="B479">
        <f>(1/2*'Inputs &amp; Outputs'!$B$2*'Analytical Flight Path'!A479^2)+(Calculations!$A$4*'Analytical Flight Path'!A479)+'Inputs &amp; Outputs'!$B$5</f>
        <v>-20.839752688743268</v>
      </c>
      <c r="C479">
        <f t="shared" si="32"/>
        <v>0</v>
      </c>
      <c r="D479">
        <f>A479*Calculations!$C$4</f>
        <v>59.558656656255813</v>
      </c>
      <c r="E479" t="e">
        <f t="shared" si="34"/>
        <v>#N/A</v>
      </c>
      <c r="F479" t="e">
        <f t="shared" si="35"/>
        <v>#N/A</v>
      </c>
      <c r="G479" t="e">
        <f t="shared" si="33"/>
        <v>#N/A</v>
      </c>
    </row>
    <row r="480" spans="1:7" x14ac:dyDescent="0.2">
      <c r="A480">
        <f>A479+'Inputs &amp; Outputs'!$B$6</f>
        <v>4.3019999999999783</v>
      </c>
      <c r="B480">
        <f>(1/2*'Inputs &amp; Outputs'!$B$2*'Analytical Flight Path'!A480^2)+(Calculations!$A$4*'Analytical Flight Path'!A480)+'Inputs &amp; Outputs'!$B$5</f>
        <v>-21.094318048321369</v>
      </c>
      <c r="C480">
        <f t="shared" si="32"/>
        <v>0</v>
      </c>
      <c r="D480">
        <f>A480*Calculations!$C$4</f>
        <v>59.68351757167774</v>
      </c>
      <c r="E480" t="e">
        <f t="shared" si="34"/>
        <v>#N/A</v>
      </c>
      <c r="F480" t="e">
        <f t="shared" si="35"/>
        <v>#N/A</v>
      </c>
      <c r="G480" t="e">
        <f t="shared" si="33"/>
        <v>#N/A</v>
      </c>
    </row>
    <row r="481" spans="1:7" x14ac:dyDescent="0.2">
      <c r="A481">
        <f>A480+'Inputs &amp; Outputs'!$B$6</f>
        <v>4.3109999999999786</v>
      </c>
      <c r="B481">
        <f>(1/2*'Inputs &amp; Outputs'!$B$2*'Analytical Flight Path'!A481^2)+(Calculations!$A$4*'Analytical Flight Path'!A481)+'Inputs &amp; Outputs'!$B$5</f>
        <v>-21.349678017899464</v>
      </c>
      <c r="C481">
        <f t="shared" si="32"/>
        <v>0</v>
      </c>
      <c r="D481">
        <f>A481*Calculations!$C$4</f>
        <v>59.808378487099667</v>
      </c>
      <c r="E481" t="e">
        <f t="shared" si="34"/>
        <v>#N/A</v>
      </c>
      <c r="F481" t="e">
        <f t="shared" si="35"/>
        <v>#N/A</v>
      </c>
      <c r="G481" t="e">
        <f t="shared" si="33"/>
        <v>#N/A</v>
      </c>
    </row>
    <row r="482" spans="1:7" x14ac:dyDescent="0.2">
      <c r="A482">
        <f>A481+'Inputs &amp; Outputs'!$B$6</f>
        <v>4.319999999999979</v>
      </c>
      <c r="B482">
        <f>(1/2*'Inputs &amp; Outputs'!$B$2*'Analytical Flight Path'!A482^2)+(Calculations!$A$4*'Analytical Flight Path'!A482)+'Inputs &amp; Outputs'!$B$5</f>
        <v>-21.605832597477537</v>
      </c>
      <c r="C482">
        <f t="shared" si="32"/>
        <v>0</v>
      </c>
      <c r="D482">
        <f>A482*Calculations!$C$4</f>
        <v>59.933239402521586</v>
      </c>
      <c r="E482" t="e">
        <f t="shared" si="34"/>
        <v>#N/A</v>
      </c>
      <c r="F482" t="e">
        <f t="shared" si="35"/>
        <v>#N/A</v>
      </c>
      <c r="G482" t="e">
        <f t="shared" si="33"/>
        <v>#N/A</v>
      </c>
    </row>
    <row r="483" spans="1:7" x14ac:dyDescent="0.2">
      <c r="A483">
        <f>A482+'Inputs &amp; Outputs'!$B$6</f>
        <v>4.3289999999999793</v>
      </c>
      <c r="B483">
        <f>(1/2*'Inputs &amp; Outputs'!$B$2*'Analytical Flight Path'!A483^2)+(Calculations!$A$4*'Analytical Flight Path'!A483)+'Inputs &amp; Outputs'!$B$5</f>
        <v>-21.862781787055624</v>
      </c>
      <c r="C483">
        <f t="shared" si="32"/>
        <v>0</v>
      </c>
      <c r="D483">
        <f>A483*Calculations!$C$4</f>
        <v>60.058100317943513</v>
      </c>
      <c r="E483" t="e">
        <f t="shared" si="34"/>
        <v>#N/A</v>
      </c>
      <c r="F483" t="e">
        <f t="shared" si="35"/>
        <v>#N/A</v>
      </c>
      <c r="G483" t="e">
        <f t="shared" si="33"/>
        <v>#N/A</v>
      </c>
    </row>
    <row r="484" spans="1:7" x14ac:dyDescent="0.2">
      <c r="A484">
        <f>A483+'Inputs &amp; Outputs'!$B$6</f>
        <v>4.3379999999999797</v>
      </c>
      <c r="B484">
        <f>(1/2*'Inputs &amp; Outputs'!$B$2*'Analytical Flight Path'!A484^2)+(Calculations!$A$4*'Analytical Flight Path'!A484)+'Inputs &amp; Outputs'!$B$5</f>
        <v>-22.120525586633711</v>
      </c>
      <c r="C484">
        <f t="shared" si="32"/>
        <v>0</v>
      </c>
      <c r="D484">
        <f>A484*Calculations!$C$4</f>
        <v>60.18296123336544</v>
      </c>
      <c r="E484" t="e">
        <f t="shared" si="34"/>
        <v>#N/A</v>
      </c>
      <c r="F484" t="e">
        <f t="shared" si="35"/>
        <v>#N/A</v>
      </c>
      <c r="G484" t="e">
        <f t="shared" si="33"/>
        <v>#N/A</v>
      </c>
    </row>
    <row r="485" spans="1:7" x14ac:dyDescent="0.2">
      <c r="A485">
        <f>A484+'Inputs &amp; Outputs'!$B$6</f>
        <v>4.34699999999998</v>
      </c>
      <c r="B485">
        <f>(1/2*'Inputs &amp; Outputs'!$B$2*'Analytical Flight Path'!A485^2)+(Calculations!$A$4*'Analytical Flight Path'!A485)+'Inputs &amp; Outputs'!$B$5</f>
        <v>-22.379063996211798</v>
      </c>
      <c r="C485">
        <f t="shared" si="32"/>
        <v>0</v>
      </c>
      <c r="D485">
        <f>A485*Calculations!$C$4</f>
        <v>60.307822148787366</v>
      </c>
      <c r="E485" t="e">
        <f t="shared" si="34"/>
        <v>#N/A</v>
      </c>
      <c r="F485" t="e">
        <f t="shared" si="35"/>
        <v>#N/A</v>
      </c>
      <c r="G485" t="e">
        <f t="shared" si="33"/>
        <v>#N/A</v>
      </c>
    </row>
    <row r="486" spans="1:7" x14ac:dyDescent="0.2">
      <c r="A486">
        <f>A485+'Inputs &amp; Outputs'!$B$6</f>
        <v>4.3559999999999803</v>
      </c>
      <c r="B486">
        <f>(1/2*'Inputs &amp; Outputs'!$B$2*'Analytical Flight Path'!A486^2)+(Calculations!$A$4*'Analytical Flight Path'!A486)+'Inputs &amp; Outputs'!$B$5</f>
        <v>-22.638397015789891</v>
      </c>
      <c r="C486">
        <f t="shared" si="32"/>
        <v>0</v>
      </c>
      <c r="D486">
        <f>A486*Calculations!$C$4</f>
        <v>60.432683064209293</v>
      </c>
      <c r="E486" t="e">
        <f t="shared" si="34"/>
        <v>#N/A</v>
      </c>
      <c r="F486" t="e">
        <f t="shared" si="35"/>
        <v>#N/A</v>
      </c>
      <c r="G486" t="e">
        <f t="shared" si="33"/>
        <v>#N/A</v>
      </c>
    </row>
    <row r="487" spans="1:7" x14ac:dyDescent="0.2">
      <c r="A487">
        <f>A486+'Inputs &amp; Outputs'!$B$6</f>
        <v>4.3649999999999807</v>
      </c>
      <c r="B487">
        <f>(1/2*'Inputs &amp; Outputs'!$B$2*'Analytical Flight Path'!A487^2)+(Calculations!$A$4*'Analytical Flight Path'!A487)+'Inputs &amp; Outputs'!$B$5</f>
        <v>-22.898524645367978</v>
      </c>
      <c r="C487">
        <f t="shared" si="32"/>
        <v>0</v>
      </c>
      <c r="D487">
        <f>A487*Calculations!$C$4</f>
        <v>60.557543979631212</v>
      </c>
      <c r="E487" t="e">
        <f t="shared" si="34"/>
        <v>#N/A</v>
      </c>
      <c r="F487" t="e">
        <f t="shared" si="35"/>
        <v>#N/A</v>
      </c>
      <c r="G487" t="e">
        <f t="shared" si="33"/>
        <v>#N/A</v>
      </c>
    </row>
    <row r="488" spans="1:7" x14ac:dyDescent="0.2">
      <c r="A488">
        <f>A487+'Inputs &amp; Outputs'!$B$6</f>
        <v>4.373999999999981</v>
      </c>
      <c r="B488">
        <f>(1/2*'Inputs &amp; Outputs'!$B$2*'Analytical Flight Path'!A488^2)+(Calculations!$A$4*'Analytical Flight Path'!A488)+'Inputs &amp; Outputs'!$B$5</f>
        <v>-23.159446884946064</v>
      </c>
      <c r="C488">
        <f t="shared" si="32"/>
        <v>0</v>
      </c>
      <c r="D488">
        <f>A488*Calculations!$C$4</f>
        <v>60.682404895053139</v>
      </c>
      <c r="E488" t="e">
        <f t="shared" si="34"/>
        <v>#N/A</v>
      </c>
      <c r="F488" t="e">
        <f t="shared" si="35"/>
        <v>#N/A</v>
      </c>
      <c r="G488" t="e">
        <f t="shared" si="33"/>
        <v>#N/A</v>
      </c>
    </row>
    <row r="489" spans="1:7" x14ac:dyDescent="0.2">
      <c r="A489">
        <f>A488+'Inputs &amp; Outputs'!$B$6</f>
        <v>4.3829999999999814</v>
      </c>
      <c r="B489">
        <f>(1/2*'Inputs &amp; Outputs'!$B$2*'Analytical Flight Path'!A489^2)+(Calculations!$A$4*'Analytical Flight Path'!A489)+'Inputs &amp; Outputs'!$B$5</f>
        <v>-23.42116373452415</v>
      </c>
      <c r="C489">
        <f t="shared" si="32"/>
        <v>0</v>
      </c>
      <c r="D489">
        <f>A489*Calculations!$C$4</f>
        <v>60.807265810475066</v>
      </c>
      <c r="E489" t="e">
        <f t="shared" si="34"/>
        <v>#N/A</v>
      </c>
      <c r="F489" t="e">
        <f t="shared" si="35"/>
        <v>#N/A</v>
      </c>
      <c r="G489" t="e">
        <f t="shared" si="33"/>
        <v>#N/A</v>
      </c>
    </row>
    <row r="490" spans="1:7" x14ac:dyDescent="0.2">
      <c r="A490">
        <f>A489+'Inputs &amp; Outputs'!$B$6</f>
        <v>4.3919999999999817</v>
      </c>
      <c r="B490">
        <f>(1/2*'Inputs &amp; Outputs'!$B$2*'Analytical Flight Path'!A490^2)+(Calculations!$A$4*'Analytical Flight Path'!A490)+'Inputs &amp; Outputs'!$B$5</f>
        <v>-23.683675194102236</v>
      </c>
      <c r="C490">
        <f t="shared" si="32"/>
        <v>0</v>
      </c>
      <c r="D490">
        <f>A490*Calculations!$C$4</f>
        <v>60.932126725896993</v>
      </c>
      <c r="E490" t="e">
        <f t="shared" si="34"/>
        <v>#N/A</v>
      </c>
      <c r="F490" t="e">
        <f t="shared" si="35"/>
        <v>#N/A</v>
      </c>
      <c r="G490" t="e">
        <f t="shared" si="33"/>
        <v>#N/A</v>
      </c>
    </row>
    <row r="491" spans="1:7" x14ac:dyDescent="0.2">
      <c r="A491">
        <f>A490+'Inputs &amp; Outputs'!$B$6</f>
        <v>4.400999999999982</v>
      </c>
      <c r="B491">
        <f>(1/2*'Inputs &amp; Outputs'!$B$2*'Analytical Flight Path'!A491^2)+(Calculations!$A$4*'Analytical Flight Path'!A491)+'Inputs &amp; Outputs'!$B$5</f>
        <v>-23.946981263680328</v>
      </c>
      <c r="C491">
        <f t="shared" si="32"/>
        <v>0</v>
      </c>
      <c r="D491">
        <f>A491*Calculations!$C$4</f>
        <v>61.056987641318919</v>
      </c>
      <c r="E491" t="e">
        <f t="shared" si="34"/>
        <v>#N/A</v>
      </c>
      <c r="F491" t="e">
        <f t="shared" si="35"/>
        <v>#N/A</v>
      </c>
      <c r="G491" t="e">
        <f t="shared" si="33"/>
        <v>#N/A</v>
      </c>
    </row>
    <row r="492" spans="1:7" x14ac:dyDescent="0.2">
      <c r="A492">
        <f>A491+'Inputs &amp; Outputs'!$B$6</f>
        <v>4.4099999999999824</v>
      </c>
      <c r="B492">
        <f>(1/2*'Inputs &amp; Outputs'!$B$2*'Analytical Flight Path'!A492^2)+(Calculations!$A$4*'Analytical Flight Path'!A492)+'Inputs &amp; Outputs'!$B$5</f>
        <v>-24.211081943258414</v>
      </c>
      <c r="C492">
        <f t="shared" si="32"/>
        <v>0</v>
      </c>
      <c r="D492">
        <f>A492*Calculations!$C$4</f>
        <v>61.181848556740839</v>
      </c>
      <c r="E492" t="e">
        <f t="shared" si="34"/>
        <v>#N/A</v>
      </c>
      <c r="F492" t="e">
        <f t="shared" si="35"/>
        <v>#N/A</v>
      </c>
      <c r="G492" t="e">
        <f t="shared" si="33"/>
        <v>#N/A</v>
      </c>
    </row>
    <row r="493" spans="1:7" x14ac:dyDescent="0.2">
      <c r="A493">
        <f>A492+'Inputs &amp; Outputs'!$B$6</f>
        <v>4.4189999999999827</v>
      </c>
      <c r="B493">
        <f>(1/2*'Inputs &amp; Outputs'!$B$2*'Analytical Flight Path'!A493^2)+(Calculations!$A$4*'Analytical Flight Path'!A493)+'Inputs &amp; Outputs'!$B$5</f>
        <v>-24.475977232836499</v>
      </c>
      <c r="C493">
        <f t="shared" si="32"/>
        <v>0</v>
      </c>
      <c r="D493">
        <f>A493*Calculations!$C$4</f>
        <v>61.306709472162765</v>
      </c>
      <c r="E493" t="e">
        <f t="shared" si="34"/>
        <v>#N/A</v>
      </c>
      <c r="F493" t="e">
        <f t="shared" si="35"/>
        <v>#N/A</v>
      </c>
      <c r="G493" t="e">
        <f t="shared" si="33"/>
        <v>#N/A</v>
      </c>
    </row>
    <row r="494" spans="1:7" x14ac:dyDescent="0.2">
      <c r="A494">
        <f>A493+'Inputs &amp; Outputs'!$B$6</f>
        <v>4.4279999999999831</v>
      </c>
      <c r="B494">
        <f>(1/2*'Inputs &amp; Outputs'!$B$2*'Analytical Flight Path'!A494^2)+(Calculations!$A$4*'Analytical Flight Path'!A494)+'Inputs &amp; Outputs'!$B$5</f>
        <v>-24.741667132414598</v>
      </c>
      <c r="C494">
        <f t="shared" si="32"/>
        <v>0</v>
      </c>
      <c r="D494">
        <f>A494*Calculations!$C$4</f>
        <v>61.431570387584692</v>
      </c>
      <c r="E494" t="e">
        <f t="shared" si="34"/>
        <v>#N/A</v>
      </c>
      <c r="F494" t="e">
        <f t="shared" si="35"/>
        <v>#N/A</v>
      </c>
      <c r="G494" t="e">
        <f t="shared" si="33"/>
        <v>#N/A</v>
      </c>
    </row>
    <row r="495" spans="1:7" x14ac:dyDescent="0.2">
      <c r="A495">
        <f>A494+'Inputs &amp; Outputs'!$B$6</f>
        <v>4.4369999999999834</v>
      </c>
      <c r="B495">
        <f>(1/2*'Inputs &amp; Outputs'!$B$2*'Analytical Flight Path'!A495^2)+(Calculations!$A$4*'Analytical Flight Path'!A495)+'Inputs &amp; Outputs'!$B$5</f>
        <v>-25.008151641992669</v>
      </c>
      <c r="C495">
        <f t="shared" si="32"/>
        <v>0</v>
      </c>
      <c r="D495">
        <f>A495*Calculations!$C$4</f>
        <v>61.556431303006619</v>
      </c>
      <c r="E495" t="e">
        <f t="shared" si="34"/>
        <v>#N/A</v>
      </c>
      <c r="F495" t="e">
        <f t="shared" si="35"/>
        <v>#N/A</v>
      </c>
      <c r="G495" t="e">
        <f t="shared" si="33"/>
        <v>#N/A</v>
      </c>
    </row>
    <row r="496" spans="1:7" x14ac:dyDescent="0.2">
      <c r="A496">
        <f>A495+'Inputs &amp; Outputs'!$B$6</f>
        <v>4.4459999999999837</v>
      </c>
      <c r="B496">
        <f>(1/2*'Inputs &amp; Outputs'!$B$2*'Analytical Flight Path'!A496^2)+(Calculations!$A$4*'Analytical Flight Path'!A496)+'Inputs &amp; Outputs'!$B$5</f>
        <v>-25.275430761570775</v>
      </c>
      <c r="C496">
        <f t="shared" si="32"/>
        <v>0</v>
      </c>
      <c r="D496">
        <f>A496*Calculations!$C$4</f>
        <v>61.681292218428545</v>
      </c>
      <c r="E496" t="e">
        <f t="shared" si="34"/>
        <v>#N/A</v>
      </c>
      <c r="F496" t="e">
        <f t="shared" si="35"/>
        <v>#N/A</v>
      </c>
      <c r="G496" t="e">
        <f t="shared" si="33"/>
        <v>#N/A</v>
      </c>
    </row>
    <row r="497" spans="1:7" x14ac:dyDescent="0.2">
      <c r="A497">
        <f>A496+'Inputs &amp; Outputs'!$B$6</f>
        <v>4.4549999999999841</v>
      </c>
      <c r="B497">
        <f>(1/2*'Inputs &amp; Outputs'!$B$2*'Analytical Flight Path'!A497^2)+(Calculations!$A$4*'Analytical Flight Path'!A497)+'Inputs &amp; Outputs'!$B$5</f>
        <v>-25.543504491148845</v>
      </c>
      <c r="C497">
        <f t="shared" si="32"/>
        <v>0</v>
      </c>
      <c r="D497">
        <f>A497*Calculations!$C$4</f>
        <v>61.806153133850465</v>
      </c>
      <c r="E497" t="e">
        <f t="shared" si="34"/>
        <v>#N/A</v>
      </c>
      <c r="F497" t="e">
        <f t="shared" si="35"/>
        <v>#N/A</v>
      </c>
      <c r="G497" t="e">
        <f t="shared" si="33"/>
        <v>#N/A</v>
      </c>
    </row>
    <row r="498" spans="1:7" x14ac:dyDescent="0.2">
      <c r="A498">
        <f>A497+'Inputs &amp; Outputs'!$B$6</f>
        <v>4.4639999999999844</v>
      </c>
      <c r="B498">
        <f>(1/2*'Inputs &amp; Outputs'!$B$2*'Analytical Flight Path'!A498^2)+(Calculations!$A$4*'Analytical Flight Path'!A498)+'Inputs &amp; Outputs'!$B$5</f>
        <v>-25.812372830726943</v>
      </c>
      <c r="C498">
        <f t="shared" si="32"/>
        <v>0</v>
      </c>
      <c r="D498">
        <f>A498*Calculations!$C$4</f>
        <v>61.931014049272392</v>
      </c>
      <c r="E498" t="e">
        <f t="shared" si="34"/>
        <v>#N/A</v>
      </c>
      <c r="F498" t="e">
        <f t="shared" si="35"/>
        <v>#N/A</v>
      </c>
      <c r="G498" t="e">
        <f t="shared" si="33"/>
        <v>#N/A</v>
      </c>
    </row>
    <row r="499" spans="1:7" x14ac:dyDescent="0.2">
      <c r="A499">
        <f>A498+'Inputs &amp; Outputs'!$B$6</f>
        <v>4.4729999999999848</v>
      </c>
      <c r="B499">
        <f>(1/2*'Inputs &amp; Outputs'!$B$2*'Analytical Flight Path'!A499^2)+(Calculations!$A$4*'Analytical Flight Path'!A499)+'Inputs &amp; Outputs'!$B$5</f>
        <v>-26.082035780305027</v>
      </c>
      <c r="C499">
        <f t="shared" si="32"/>
        <v>0</v>
      </c>
      <c r="D499">
        <f>A499*Calculations!$C$4</f>
        <v>62.055874964694318</v>
      </c>
      <c r="E499" t="e">
        <f t="shared" si="34"/>
        <v>#N/A</v>
      </c>
      <c r="F499" t="e">
        <f t="shared" si="35"/>
        <v>#N/A</v>
      </c>
      <c r="G499" t="e">
        <f t="shared" si="33"/>
        <v>#N/A</v>
      </c>
    </row>
    <row r="500" spans="1:7" x14ac:dyDescent="0.2">
      <c r="A500">
        <f>A499+'Inputs &amp; Outputs'!$B$6</f>
        <v>4.4819999999999851</v>
      </c>
      <c r="B500">
        <f>(1/2*'Inputs &amp; Outputs'!$B$2*'Analytical Flight Path'!A500^2)+(Calculations!$A$4*'Analytical Flight Path'!A500)+'Inputs &amp; Outputs'!$B$5</f>
        <v>-26.352493339883111</v>
      </c>
      <c r="C500">
        <f t="shared" si="32"/>
        <v>0</v>
      </c>
      <c r="D500">
        <f>A500*Calculations!$C$4</f>
        <v>62.180735880116245</v>
      </c>
      <c r="E500" t="e">
        <f t="shared" si="34"/>
        <v>#N/A</v>
      </c>
      <c r="F500" t="e">
        <f t="shared" si="35"/>
        <v>#N/A</v>
      </c>
      <c r="G500" t="e">
        <f t="shared" si="33"/>
        <v>#N/A</v>
      </c>
    </row>
    <row r="501" spans="1:7" x14ac:dyDescent="0.2">
      <c r="A501">
        <f>A500+'Inputs &amp; Outputs'!$B$6</f>
        <v>4.4909999999999854</v>
      </c>
      <c r="B501">
        <f>(1/2*'Inputs &amp; Outputs'!$B$2*'Analytical Flight Path'!A501^2)+(Calculations!$A$4*'Analytical Flight Path'!A501)+'Inputs &amp; Outputs'!$B$5</f>
        <v>-26.623745509461216</v>
      </c>
      <c r="C501">
        <f t="shared" si="32"/>
        <v>0</v>
      </c>
      <c r="D501">
        <f>A501*Calculations!$C$4</f>
        <v>62.305596795538172</v>
      </c>
      <c r="E501" t="e">
        <f t="shared" si="34"/>
        <v>#N/A</v>
      </c>
      <c r="F501" t="e">
        <f t="shared" si="35"/>
        <v>#N/A</v>
      </c>
      <c r="G501" t="e">
        <f t="shared" si="33"/>
        <v>#N/A</v>
      </c>
    </row>
    <row r="502" spans="1:7" x14ac:dyDescent="0.2">
      <c r="A502">
        <f>A501+'Inputs &amp; Outputs'!$B$6</f>
        <v>4.4999999999999858</v>
      </c>
      <c r="B502">
        <f>(1/2*'Inputs &amp; Outputs'!$B$2*'Analytical Flight Path'!A502^2)+(Calculations!$A$4*'Analytical Flight Path'!A502)+'Inputs &amp; Outputs'!$B$5</f>
        <v>-26.895792289039299</v>
      </c>
      <c r="C502">
        <f t="shared" si="32"/>
        <v>0</v>
      </c>
      <c r="D502">
        <f>A502*Calculations!$C$4</f>
        <v>62.430457710960098</v>
      </c>
      <c r="E502" t="e">
        <f t="shared" si="34"/>
        <v>#N/A</v>
      </c>
      <c r="F502" t="e">
        <f t="shared" si="35"/>
        <v>#N/A</v>
      </c>
      <c r="G502" t="e">
        <f t="shared" si="33"/>
        <v>#N/A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opLeftCell="A368" workbookViewId="0">
      <selection activeCell="F5" sqref="F5:F502"/>
    </sheetView>
  </sheetViews>
  <sheetFormatPr baseColWidth="10" defaultRowHeight="16" x14ac:dyDescent="0.2"/>
  <cols>
    <col min="4" max="4" width="11.83203125" bestFit="1" customWidth="1"/>
    <col min="5" max="5" width="13" bestFit="1" customWidth="1"/>
    <col min="6" max="6" width="12.6640625" bestFit="1" customWidth="1"/>
    <col min="7" max="7" width="15.6640625" bestFit="1" customWidth="1"/>
    <col min="8" max="8" width="14" bestFit="1" customWidth="1"/>
  </cols>
  <sheetData>
    <row r="1" spans="1:8" x14ac:dyDescent="0.2">
      <c r="A1" t="s">
        <v>26</v>
      </c>
      <c r="B1" t="s">
        <v>16</v>
      </c>
      <c r="C1" t="s">
        <v>27</v>
      </c>
      <c r="D1" t="s">
        <v>21</v>
      </c>
      <c r="E1" t="s">
        <v>28</v>
      </c>
      <c r="F1" t="s">
        <v>19</v>
      </c>
      <c r="G1" t="s">
        <v>24</v>
      </c>
      <c r="H1" t="s">
        <v>17</v>
      </c>
    </row>
    <row r="2" spans="1:8" x14ac:dyDescent="0.2">
      <c r="A2">
        <v>0</v>
      </c>
      <c r="B2">
        <f>'Inputs &amp; Outputs'!B5</f>
        <v>10</v>
      </c>
      <c r="C2">
        <f>Calculations!A4</f>
        <v>13.873435046880061</v>
      </c>
      <c r="D2">
        <f>A2*Calculations!$C$4</f>
        <v>0</v>
      </c>
      <c r="E2">
        <f>IF(B2&gt;0,B2,0)</f>
        <v>10</v>
      </c>
      <c r="F2">
        <f>A2</f>
        <v>0</v>
      </c>
      <c r="G2">
        <f>D2</f>
        <v>0</v>
      </c>
      <c r="H2">
        <f>E2</f>
        <v>10</v>
      </c>
    </row>
    <row r="3" spans="1:8" x14ac:dyDescent="0.2">
      <c r="A3">
        <f>A2+'Inputs &amp; Outputs'!$B$6</f>
        <v>8.9999999999999993E-3</v>
      </c>
      <c r="B3">
        <f>B2+C3*'Inputs &amp; Outputs'!$B$6</f>
        <v>10.12406630542192</v>
      </c>
      <c r="C3">
        <f>C2+'Inputs &amp; Outputs'!$B$6*'Inputs &amp; Outputs'!$B$2</f>
        <v>13.785145046880061</v>
      </c>
      <c r="D3">
        <f>A3*Calculations!$C$4</f>
        <v>0.12486091542192057</v>
      </c>
      <c r="E3">
        <f t="shared" ref="E3:E17" si="0">IF(B3&gt;0,B3,0)</f>
        <v>10.12406630542192</v>
      </c>
      <c r="F3">
        <f t="shared" ref="F3:F4" si="1">A3</f>
        <v>8.9999999999999993E-3</v>
      </c>
      <c r="G3">
        <f t="shared" ref="G3:H4" si="2">D3</f>
        <v>0.12486091542192057</v>
      </c>
      <c r="H3">
        <f t="shared" si="2"/>
        <v>10.12406630542192</v>
      </c>
    </row>
    <row r="4" spans="1:8" x14ac:dyDescent="0.2">
      <c r="A4">
        <f>A3+'Inputs &amp; Outputs'!$B$6</f>
        <v>1.7999999999999999E-2</v>
      </c>
      <c r="B4">
        <f>B3+C4*'Inputs &amp; Outputs'!$B$6</f>
        <v>10.24733800084384</v>
      </c>
      <c r="C4">
        <f>C3+'Inputs &amp; Outputs'!$B$6*'Inputs &amp; Outputs'!$B$2</f>
        <v>13.69685504688006</v>
      </c>
      <c r="D4">
        <f>A4*Calculations!$C$4</f>
        <v>0.24972183084384114</v>
      </c>
      <c r="E4">
        <f t="shared" si="0"/>
        <v>10.24733800084384</v>
      </c>
      <c r="F4">
        <f t="shared" si="1"/>
        <v>1.7999999999999999E-2</v>
      </c>
      <c r="G4">
        <f t="shared" si="2"/>
        <v>0.24972183084384114</v>
      </c>
      <c r="H4">
        <f t="shared" si="2"/>
        <v>10.24733800084384</v>
      </c>
    </row>
    <row r="5" spans="1:8" x14ac:dyDescent="0.2">
      <c r="A5">
        <f>A4+'Inputs &amp; Outputs'!$B$6</f>
        <v>2.6999999999999996E-2</v>
      </c>
      <c r="B5">
        <f>B4+C5*'Inputs &amp; Outputs'!$B$6</f>
        <v>10.36981508626576</v>
      </c>
      <c r="C5">
        <f>C4+'Inputs &amp; Outputs'!$B$6*'Inputs &amp; Outputs'!$B$2</f>
        <v>13.608565046880059</v>
      </c>
      <c r="D5">
        <f>A5*Calculations!$C$4</f>
        <v>0.37458274626576171</v>
      </c>
      <c r="E5">
        <f t="shared" si="0"/>
        <v>10.36981508626576</v>
      </c>
      <c r="F5">
        <f>IF(SUM(E2:E4)=0,NA(),A5)</f>
        <v>2.6999999999999996E-2</v>
      </c>
      <c r="G5">
        <f t="shared" ref="G5:G16" si="3">IF(SUM($E2:$E5)=0,NA(),D5)</f>
        <v>0.37458274626576171</v>
      </c>
      <c r="H5">
        <f t="shared" ref="H5:H16" si="4">IF(SUM($E2:$E5)=0,NA(),E5)</f>
        <v>10.36981508626576</v>
      </c>
    </row>
    <row r="6" spans="1:8" x14ac:dyDescent="0.2">
      <c r="A6">
        <f>A5+'Inputs &amp; Outputs'!$B$6</f>
        <v>3.5999999999999997E-2</v>
      </c>
      <c r="B6">
        <f>B5+C6*'Inputs &amp; Outputs'!$B$6</f>
        <v>10.49149756168768</v>
      </c>
      <c r="C6">
        <f>C5+'Inputs &amp; Outputs'!$B$6*'Inputs &amp; Outputs'!$B$2</f>
        <v>13.520275046880059</v>
      </c>
      <c r="D6">
        <f>A6*Calculations!$C$4</f>
        <v>0.49944366168768228</v>
      </c>
      <c r="E6">
        <f t="shared" si="0"/>
        <v>10.49149756168768</v>
      </c>
      <c r="F6">
        <f t="shared" ref="F6:F69" si="5">IF(SUM(E3:E5)=0,NA(),A6)</f>
        <v>3.5999999999999997E-2</v>
      </c>
      <c r="G6">
        <f t="shared" si="3"/>
        <v>0.49944366168768228</v>
      </c>
      <c r="H6">
        <f t="shared" si="4"/>
        <v>10.49149756168768</v>
      </c>
    </row>
    <row r="7" spans="1:8" x14ac:dyDescent="0.2">
      <c r="A7">
        <f>A6+'Inputs &amp; Outputs'!$B$6</f>
        <v>4.4999999999999998E-2</v>
      </c>
      <c r="B7">
        <f>B6+C7*'Inputs &amp; Outputs'!$B$6</f>
        <v>10.612385427109601</v>
      </c>
      <c r="C7">
        <f>C6+'Inputs &amp; Outputs'!$B$6*'Inputs &amp; Outputs'!$B$2</f>
        <v>13.431985046880058</v>
      </c>
      <c r="D7">
        <f>A7*Calculations!$C$4</f>
        <v>0.62430457710960285</v>
      </c>
      <c r="E7">
        <f t="shared" si="0"/>
        <v>10.612385427109601</v>
      </c>
      <c r="F7">
        <f t="shared" si="5"/>
        <v>4.4999999999999998E-2</v>
      </c>
      <c r="G7">
        <f t="shared" si="3"/>
        <v>0.62430457710960285</v>
      </c>
      <c r="H7">
        <f t="shared" si="4"/>
        <v>10.612385427109601</v>
      </c>
    </row>
    <row r="8" spans="1:8" x14ac:dyDescent="0.2">
      <c r="A8">
        <f>A7+'Inputs &amp; Outputs'!$B$6</f>
        <v>5.3999999999999999E-2</v>
      </c>
      <c r="B8">
        <f>B7+C8*'Inputs &amp; Outputs'!$B$6</f>
        <v>10.732478682531521</v>
      </c>
      <c r="C8">
        <f>C7+'Inputs &amp; Outputs'!$B$6*'Inputs &amp; Outputs'!$B$2</f>
        <v>13.343695046880057</v>
      </c>
      <c r="D8">
        <f>A8*Calculations!$C$4</f>
        <v>0.74916549253152354</v>
      </c>
      <c r="E8">
        <f t="shared" si="0"/>
        <v>10.732478682531521</v>
      </c>
      <c r="F8">
        <f t="shared" si="5"/>
        <v>5.3999999999999999E-2</v>
      </c>
      <c r="G8">
        <f t="shared" si="3"/>
        <v>0.74916549253152354</v>
      </c>
      <c r="H8">
        <f t="shared" si="4"/>
        <v>10.732478682531521</v>
      </c>
    </row>
    <row r="9" spans="1:8" x14ac:dyDescent="0.2">
      <c r="A9">
        <f>A8+'Inputs &amp; Outputs'!$B$6</f>
        <v>6.3E-2</v>
      </c>
      <c r="B9">
        <f>B8+C9*'Inputs &amp; Outputs'!$B$6</f>
        <v>10.851777327953442</v>
      </c>
      <c r="C9">
        <f>C8+'Inputs &amp; Outputs'!$B$6*'Inputs &amp; Outputs'!$B$2</f>
        <v>13.255405046880057</v>
      </c>
      <c r="D9">
        <f>A9*Calculations!$C$4</f>
        <v>0.87402640795344411</v>
      </c>
      <c r="E9">
        <f t="shared" si="0"/>
        <v>10.851777327953442</v>
      </c>
      <c r="F9">
        <f t="shared" si="5"/>
        <v>6.3E-2</v>
      </c>
      <c r="G9">
        <f>IF(SUM($E6:$E9)=0,NA(),D9)</f>
        <v>0.87402640795344411</v>
      </c>
      <c r="H9">
        <f>IF(SUM($E6:$E9)=0,NA(),E9)</f>
        <v>10.851777327953442</v>
      </c>
    </row>
    <row r="10" spans="1:8" x14ac:dyDescent="0.2">
      <c r="A10">
        <f>A9+'Inputs &amp; Outputs'!$B$6</f>
        <v>7.1999999999999995E-2</v>
      </c>
      <c r="B10">
        <f>B9+C10*'Inputs &amp; Outputs'!$B$6</f>
        <v>10.970281363375364</v>
      </c>
      <c r="C10">
        <f>C9+'Inputs &amp; Outputs'!$B$6*'Inputs &amp; Outputs'!$B$2</f>
        <v>13.167115046880056</v>
      </c>
      <c r="D10">
        <f>A10*Calculations!$C$4</f>
        <v>0.99888732337536457</v>
      </c>
      <c r="E10">
        <f t="shared" si="0"/>
        <v>10.970281363375364</v>
      </c>
      <c r="F10">
        <f t="shared" si="5"/>
        <v>7.1999999999999995E-2</v>
      </c>
      <c r="G10">
        <f t="shared" si="3"/>
        <v>0.99888732337536457</v>
      </c>
      <c r="H10">
        <f t="shared" si="4"/>
        <v>10.970281363375364</v>
      </c>
    </row>
    <row r="11" spans="1:8" x14ac:dyDescent="0.2">
      <c r="A11">
        <f>A10+'Inputs &amp; Outputs'!$B$6</f>
        <v>8.0999999999999989E-2</v>
      </c>
      <c r="B11">
        <f>B10+C11*'Inputs &amp; Outputs'!$B$6</f>
        <v>11.087990788797285</v>
      </c>
      <c r="C11">
        <f>C10+'Inputs &amp; Outputs'!$B$6*'Inputs &amp; Outputs'!$B$2</f>
        <v>13.078825046880056</v>
      </c>
      <c r="D11">
        <f>A11*Calculations!$C$4</f>
        <v>1.123748238797285</v>
      </c>
      <c r="E11">
        <f t="shared" si="0"/>
        <v>11.087990788797285</v>
      </c>
      <c r="F11">
        <f t="shared" si="5"/>
        <v>8.0999999999999989E-2</v>
      </c>
      <c r="G11">
        <f t="shared" si="3"/>
        <v>1.123748238797285</v>
      </c>
      <c r="H11">
        <f t="shared" si="4"/>
        <v>11.087990788797285</v>
      </c>
    </row>
    <row r="12" spans="1:8" x14ac:dyDescent="0.2">
      <c r="A12">
        <f>A11+'Inputs &amp; Outputs'!$B$6</f>
        <v>8.9999999999999983E-2</v>
      </c>
      <c r="B12">
        <f>B11+C12*'Inputs &amp; Outputs'!$B$6</f>
        <v>11.204905604219205</v>
      </c>
      <c r="C12">
        <f>C11+'Inputs &amp; Outputs'!$B$6*'Inputs &amp; Outputs'!$B$2</f>
        <v>12.990535046880055</v>
      </c>
      <c r="D12">
        <f>A12*Calculations!$C$4</f>
        <v>1.2486091542192057</v>
      </c>
      <c r="E12">
        <f t="shared" si="0"/>
        <v>11.204905604219205</v>
      </c>
      <c r="F12">
        <f t="shared" si="5"/>
        <v>8.9999999999999983E-2</v>
      </c>
      <c r="G12">
        <f t="shared" si="3"/>
        <v>1.2486091542192057</v>
      </c>
      <c r="H12">
        <f t="shared" si="4"/>
        <v>11.204905604219205</v>
      </c>
    </row>
    <row r="13" spans="1:8" x14ac:dyDescent="0.2">
      <c r="A13">
        <f>A12+'Inputs &amp; Outputs'!$B$6</f>
        <v>9.8999999999999977E-2</v>
      </c>
      <c r="B13">
        <f>B12+C13*'Inputs &amp; Outputs'!$B$6</f>
        <v>11.321025809641124</v>
      </c>
      <c r="C13">
        <f>C12+'Inputs &amp; Outputs'!$B$6*'Inputs &amp; Outputs'!$B$2</f>
        <v>12.902245046880054</v>
      </c>
      <c r="D13">
        <f>A13*Calculations!$C$4</f>
        <v>1.3734700696411262</v>
      </c>
      <c r="E13">
        <f t="shared" si="0"/>
        <v>11.321025809641124</v>
      </c>
      <c r="F13">
        <f t="shared" si="5"/>
        <v>9.8999999999999977E-2</v>
      </c>
      <c r="G13">
        <f t="shared" si="3"/>
        <v>1.3734700696411262</v>
      </c>
      <c r="H13">
        <f t="shared" si="4"/>
        <v>11.321025809641124</v>
      </c>
    </row>
    <row r="14" spans="1:8" x14ac:dyDescent="0.2">
      <c r="A14">
        <f>A13+'Inputs &amp; Outputs'!$B$6</f>
        <v>0.10799999999999997</v>
      </c>
      <c r="B14">
        <f>B13+C14*'Inputs &amp; Outputs'!$B$6</f>
        <v>11.436351405063045</v>
      </c>
      <c r="C14">
        <f>C13+'Inputs &amp; Outputs'!$B$6*'Inputs &amp; Outputs'!$B$2</f>
        <v>12.813955046880054</v>
      </c>
      <c r="D14">
        <f>A14*Calculations!$C$4</f>
        <v>1.4983309850630466</v>
      </c>
      <c r="E14">
        <f t="shared" si="0"/>
        <v>11.436351405063045</v>
      </c>
      <c r="F14">
        <f t="shared" si="5"/>
        <v>0.10799999999999997</v>
      </c>
      <c r="G14">
        <f t="shared" si="3"/>
        <v>1.4983309850630466</v>
      </c>
      <c r="H14">
        <f t="shared" si="4"/>
        <v>11.436351405063045</v>
      </c>
    </row>
    <row r="15" spans="1:8" x14ac:dyDescent="0.2">
      <c r="A15">
        <f>A14+'Inputs &amp; Outputs'!$B$6</f>
        <v>0.11699999999999997</v>
      </c>
      <c r="B15">
        <f>B14+C15*'Inputs &amp; Outputs'!$B$6</f>
        <v>11.550882390484965</v>
      </c>
      <c r="C15">
        <f>C14+'Inputs &amp; Outputs'!$B$6*'Inputs &amp; Outputs'!$B$2</f>
        <v>12.725665046880053</v>
      </c>
      <c r="D15">
        <f>A15*Calculations!$C$4</f>
        <v>1.6231919004849671</v>
      </c>
      <c r="E15">
        <f t="shared" si="0"/>
        <v>11.550882390484965</v>
      </c>
      <c r="F15">
        <f t="shared" si="5"/>
        <v>0.11699999999999997</v>
      </c>
      <c r="G15">
        <f t="shared" si="3"/>
        <v>1.6231919004849671</v>
      </c>
      <c r="H15">
        <f t="shared" si="4"/>
        <v>11.550882390484965</v>
      </c>
    </row>
    <row r="16" spans="1:8" x14ac:dyDescent="0.2">
      <c r="A16">
        <f>A15+'Inputs &amp; Outputs'!$B$6</f>
        <v>0.12599999999999997</v>
      </c>
      <c r="B16">
        <f>B15+C16*'Inputs &amp; Outputs'!$B$6</f>
        <v>11.664618765906885</v>
      </c>
      <c r="C16">
        <f>C15+'Inputs &amp; Outputs'!$B$6*'Inputs &amp; Outputs'!$B$2</f>
        <v>12.637375046880052</v>
      </c>
      <c r="D16">
        <f>A16*Calculations!$C$4</f>
        <v>1.7480528159068878</v>
      </c>
      <c r="E16">
        <f t="shared" si="0"/>
        <v>11.664618765906885</v>
      </c>
      <c r="F16">
        <f t="shared" si="5"/>
        <v>0.12599999999999997</v>
      </c>
      <c r="G16">
        <f t="shared" si="3"/>
        <v>1.7480528159068878</v>
      </c>
      <c r="H16">
        <f t="shared" si="4"/>
        <v>11.664618765906885</v>
      </c>
    </row>
    <row r="17" spans="1:8" x14ac:dyDescent="0.2">
      <c r="A17">
        <f>A16+'Inputs &amp; Outputs'!$B$6</f>
        <v>0.13499999999999998</v>
      </c>
      <c r="B17">
        <f>B16+C17*'Inputs &amp; Outputs'!$B$6</f>
        <v>11.777560531328806</v>
      </c>
      <c r="C17">
        <f>C16+'Inputs &amp; Outputs'!$B$6*'Inputs &amp; Outputs'!$B$2</f>
        <v>12.549085046880052</v>
      </c>
      <c r="D17">
        <f>A17*Calculations!$C$4</f>
        <v>1.8729137313288085</v>
      </c>
      <c r="E17">
        <f t="shared" ref="E17:E80" si="6">IF(B17&gt;0,B17,0)</f>
        <v>11.777560531328806</v>
      </c>
      <c r="F17">
        <f t="shared" si="5"/>
        <v>0.13499999999999998</v>
      </c>
      <c r="G17">
        <f t="shared" ref="G17:G80" si="7">IF(SUM($E14:$E17)=0,NA(),D17)</f>
        <v>1.8729137313288085</v>
      </c>
      <c r="H17">
        <f t="shared" ref="H17:H80" si="8">IF(SUM($E14:$E17)=0,NA(),E17)</f>
        <v>11.777560531328806</v>
      </c>
    </row>
    <row r="18" spans="1:8" x14ac:dyDescent="0.2">
      <c r="A18">
        <f>A17+'Inputs &amp; Outputs'!$B$6</f>
        <v>0.14399999999999999</v>
      </c>
      <c r="B18">
        <f>B17+C18*'Inputs &amp; Outputs'!$B$6</f>
        <v>11.889707686750727</v>
      </c>
      <c r="C18">
        <f>C17+'Inputs &amp; Outputs'!$B$6*'Inputs &amp; Outputs'!$B$2</f>
        <v>12.460795046880051</v>
      </c>
      <c r="D18">
        <f>A18*Calculations!$C$4</f>
        <v>1.9977746467507291</v>
      </c>
      <c r="E18">
        <f t="shared" si="6"/>
        <v>11.889707686750727</v>
      </c>
      <c r="F18">
        <f t="shared" si="5"/>
        <v>0.14399999999999999</v>
      </c>
      <c r="G18">
        <f t="shared" si="7"/>
        <v>1.9977746467507291</v>
      </c>
      <c r="H18">
        <f t="shared" si="8"/>
        <v>11.889707686750727</v>
      </c>
    </row>
    <row r="19" spans="1:8" x14ac:dyDescent="0.2">
      <c r="A19">
        <f>A18+'Inputs &amp; Outputs'!$B$6</f>
        <v>0.153</v>
      </c>
      <c r="B19">
        <f>B18+C19*'Inputs &amp; Outputs'!$B$6</f>
        <v>12.001060232172648</v>
      </c>
      <c r="C19">
        <f>C18+'Inputs &amp; Outputs'!$B$6*'Inputs &amp; Outputs'!$B$2</f>
        <v>12.37250504688005</v>
      </c>
      <c r="D19">
        <f>A19*Calculations!$C$4</f>
        <v>2.12263556217265</v>
      </c>
      <c r="E19">
        <f t="shared" si="6"/>
        <v>12.001060232172648</v>
      </c>
      <c r="F19">
        <f t="shared" si="5"/>
        <v>0.153</v>
      </c>
      <c r="G19">
        <f t="shared" si="7"/>
        <v>2.12263556217265</v>
      </c>
      <c r="H19">
        <f t="shared" si="8"/>
        <v>12.001060232172648</v>
      </c>
    </row>
    <row r="20" spans="1:8" x14ac:dyDescent="0.2">
      <c r="A20">
        <f>A19+'Inputs &amp; Outputs'!$B$6</f>
        <v>0.16200000000000001</v>
      </c>
      <c r="B20">
        <f>B19+C20*'Inputs &amp; Outputs'!$B$6</f>
        <v>12.111618167594569</v>
      </c>
      <c r="C20">
        <f>C19+'Inputs &amp; Outputs'!$B$6*'Inputs &amp; Outputs'!$B$2</f>
        <v>12.28421504688005</v>
      </c>
      <c r="D20">
        <f>A20*Calculations!$C$4</f>
        <v>2.2474964775945705</v>
      </c>
      <c r="E20">
        <f t="shared" si="6"/>
        <v>12.111618167594569</v>
      </c>
      <c r="F20">
        <f t="shared" si="5"/>
        <v>0.16200000000000001</v>
      </c>
      <c r="G20">
        <f t="shared" si="7"/>
        <v>2.2474964775945705</v>
      </c>
      <c r="H20">
        <f t="shared" si="8"/>
        <v>12.111618167594569</v>
      </c>
    </row>
    <row r="21" spans="1:8" x14ac:dyDescent="0.2">
      <c r="A21">
        <f>A20+'Inputs &amp; Outputs'!$B$6</f>
        <v>0.17100000000000001</v>
      </c>
      <c r="B21">
        <f>B20+C21*'Inputs &amp; Outputs'!$B$6</f>
        <v>12.221381493016489</v>
      </c>
      <c r="C21">
        <f>C20+'Inputs &amp; Outputs'!$B$6*'Inputs &amp; Outputs'!$B$2</f>
        <v>12.195925046880049</v>
      </c>
      <c r="D21">
        <f>A21*Calculations!$C$4</f>
        <v>2.3723573930164914</v>
      </c>
      <c r="E21">
        <f t="shared" si="6"/>
        <v>12.221381493016489</v>
      </c>
      <c r="F21">
        <f t="shared" si="5"/>
        <v>0.17100000000000001</v>
      </c>
      <c r="G21">
        <f t="shared" si="7"/>
        <v>2.3723573930164914</v>
      </c>
      <c r="H21">
        <f t="shared" si="8"/>
        <v>12.221381493016489</v>
      </c>
    </row>
    <row r="22" spans="1:8" x14ac:dyDescent="0.2">
      <c r="A22">
        <f>A21+'Inputs &amp; Outputs'!$B$6</f>
        <v>0.18000000000000002</v>
      </c>
      <c r="B22">
        <f>B21+C22*'Inputs &amp; Outputs'!$B$6</f>
        <v>12.330350208438409</v>
      </c>
      <c r="C22">
        <f>C21+'Inputs &amp; Outputs'!$B$6*'Inputs &amp; Outputs'!$B$2</f>
        <v>12.107635046880048</v>
      </c>
      <c r="D22">
        <f>A22*Calculations!$C$4</f>
        <v>2.4972183084384119</v>
      </c>
      <c r="E22">
        <f t="shared" si="6"/>
        <v>12.330350208438409</v>
      </c>
      <c r="F22">
        <f t="shared" si="5"/>
        <v>0.18000000000000002</v>
      </c>
      <c r="G22">
        <f t="shared" si="7"/>
        <v>2.4972183084384119</v>
      </c>
      <c r="H22">
        <f t="shared" si="8"/>
        <v>12.330350208438409</v>
      </c>
    </row>
    <row r="23" spans="1:8" x14ac:dyDescent="0.2">
      <c r="A23">
        <f>A22+'Inputs &amp; Outputs'!$B$6</f>
        <v>0.18900000000000003</v>
      </c>
      <c r="B23">
        <f>B22+C23*'Inputs &amp; Outputs'!$B$6</f>
        <v>12.438524313860329</v>
      </c>
      <c r="C23">
        <f>C22+'Inputs &amp; Outputs'!$B$6*'Inputs &amp; Outputs'!$B$2</f>
        <v>12.019345046880048</v>
      </c>
      <c r="D23">
        <f>A23*Calculations!$C$4</f>
        <v>2.6220792238603328</v>
      </c>
      <c r="E23">
        <f t="shared" si="6"/>
        <v>12.438524313860329</v>
      </c>
      <c r="F23">
        <f t="shared" si="5"/>
        <v>0.18900000000000003</v>
      </c>
      <c r="G23">
        <f t="shared" si="7"/>
        <v>2.6220792238603328</v>
      </c>
      <c r="H23">
        <f t="shared" si="8"/>
        <v>12.438524313860329</v>
      </c>
    </row>
    <row r="24" spans="1:8" x14ac:dyDescent="0.2">
      <c r="A24">
        <f>A23+'Inputs &amp; Outputs'!$B$6</f>
        <v>0.19800000000000004</v>
      </c>
      <c r="B24">
        <f>B23+C24*'Inputs &amp; Outputs'!$B$6</f>
        <v>12.545903809282249</v>
      </c>
      <c r="C24">
        <f>C23+'Inputs &amp; Outputs'!$B$6*'Inputs &amp; Outputs'!$B$2</f>
        <v>11.931055046880047</v>
      </c>
      <c r="D24">
        <f>A24*Calculations!$C$4</f>
        <v>2.7469401392822532</v>
      </c>
      <c r="E24">
        <f t="shared" si="6"/>
        <v>12.545903809282249</v>
      </c>
      <c r="F24">
        <f t="shared" si="5"/>
        <v>0.19800000000000004</v>
      </c>
      <c r="G24">
        <f t="shared" si="7"/>
        <v>2.7469401392822532</v>
      </c>
      <c r="H24">
        <f t="shared" si="8"/>
        <v>12.545903809282249</v>
      </c>
    </row>
    <row r="25" spans="1:8" x14ac:dyDescent="0.2">
      <c r="A25">
        <f>A24+'Inputs &amp; Outputs'!$B$6</f>
        <v>0.20700000000000005</v>
      </c>
      <c r="B25">
        <f>B24+C25*'Inputs &amp; Outputs'!$B$6</f>
        <v>12.65248869470417</v>
      </c>
      <c r="C25">
        <f>C24+'Inputs &amp; Outputs'!$B$6*'Inputs &amp; Outputs'!$B$2</f>
        <v>11.842765046880046</v>
      </c>
      <c r="D25">
        <f>A25*Calculations!$C$4</f>
        <v>2.8718010547041741</v>
      </c>
      <c r="E25">
        <f t="shared" si="6"/>
        <v>12.65248869470417</v>
      </c>
      <c r="F25">
        <f t="shared" si="5"/>
        <v>0.20700000000000005</v>
      </c>
      <c r="G25">
        <f t="shared" si="7"/>
        <v>2.8718010547041741</v>
      </c>
      <c r="H25">
        <f t="shared" si="8"/>
        <v>12.65248869470417</v>
      </c>
    </row>
    <row r="26" spans="1:8" x14ac:dyDescent="0.2">
      <c r="A26">
        <f>A25+'Inputs &amp; Outputs'!$B$6</f>
        <v>0.21600000000000005</v>
      </c>
      <c r="B26">
        <f>B25+C26*'Inputs &amp; Outputs'!$B$6</f>
        <v>12.75827897012609</v>
      </c>
      <c r="C26">
        <f>C25+'Inputs &amp; Outputs'!$B$6*'Inputs &amp; Outputs'!$B$2</f>
        <v>11.754475046880046</v>
      </c>
      <c r="D26">
        <f>A26*Calculations!$C$4</f>
        <v>2.9966619701260946</v>
      </c>
      <c r="E26">
        <f t="shared" si="6"/>
        <v>12.75827897012609</v>
      </c>
      <c r="F26">
        <f t="shared" si="5"/>
        <v>0.21600000000000005</v>
      </c>
      <c r="G26">
        <f t="shared" si="7"/>
        <v>2.9966619701260946</v>
      </c>
      <c r="H26">
        <f t="shared" si="8"/>
        <v>12.75827897012609</v>
      </c>
    </row>
    <row r="27" spans="1:8" x14ac:dyDescent="0.2">
      <c r="A27">
        <f>A26+'Inputs &amp; Outputs'!$B$6</f>
        <v>0.22500000000000006</v>
      </c>
      <c r="B27">
        <f>B26+C27*'Inputs &amp; Outputs'!$B$6</f>
        <v>12.863274635548011</v>
      </c>
      <c r="C27">
        <f>C26+'Inputs &amp; Outputs'!$B$6*'Inputs &amp; Outputs'!$B$2</f>
        <v>11.666185046880045</v>
      </c>
      <c r="D27">
        <f>A27*Calculations!$C$4</f>
        <v>3.1215228855480155</v>
      </c>
      <c r="E27">
        <f t="shared" si="6"/>
        <v>12.863274635548011</v>
      </c>
      <c r="F27">
        <f t="shared" si="5"/>
        <v>0.22500000000000006</v>
      </c>
      <c r="G27">
        <f t="shared" si="7"/>
        <v>3.1215228855480155</v>
      </c>
      <c r="H27">
        <f t="shared" si="8"/>
        <v>12.863274635548011</v>
      </c>
    </row>
    <row r="28" spans="1:8" x14ac:dyDescent="0.2">
      <c r="A28">
        <f>A27+'Inputs &amp; Outputs'!$B$6</f>
        <v>0.23400000000000007</v>
      </c>
      <c r="B28">
        <f>B27+C28*'Inputs &amp; Outputs'!$B$6</f>
        <v>12.967475690969932</v>
      </c>
      <c r="C28">
        <f>C27+'Inputs &amp; Outputs'!$B$6*'Inputs &amp; Outputs'!$B$2</f>
        <v>11.577895046880045</v>
      </c>
      <c r="D28">
        <f>A28*Calculations!$C$4</f>
        <v>3.246383800969936</v>
      </c>
      <c r="E28">
        <f t="shared" si="6"/>
        <v>12.967475690969932</v>
      </c>
      <c r="F28">
        <f t="shared" si="5"/>
        <v>0.23400000000000007</v>
      </c>
      <c r="G28">
        <f t="shared" si="7"/>
        <v>3.246383800969936</v>
      </c>
      <c r="H28">
        <f t="shared" si="8"/>
        <v>12.967475690969932</v>
      </c>
    </row>
    <row r="29" spans="1:8" x14ac:dyDescent="0.2">
      <c r="A29">
        <f>A28+'Inputs &amp; Outputs'!$B$6</f>
        <v>0.24300000000000008</v>
      </c>
      <c r="B29">
        <f>B28+C29*'Inputs &amp; Outputs'!$B$6</f>
        <v>13.070882136391853</v>
      </c>
      <c r="C29">
        <f>C28+'Inputs &amp; Outputs'!$B$6*'Inputs &amp; Outputs'!$B$2</f>
        <v>11.489605046880044</v>
      </c>
      <c r="D29">
        <f>A29*Calculations!$C$4</f>
        <v>3.3712447163918569</v>
      </c>
      <c r="E29">
        <f t="shared" si="6"/>
        <v>13.070882136391853</v>
      </c>
      <c r="F29">
        <f t="shared" si="5"/>
        <v>0.24300000000000008</v>
      </c>
      <c r="G29">
        <f t="shared" si="7"/>
        <v>3.3712447163918569</v>
      </c>
      <c r="H29">
        <f t="shared" si="8"/>
        <v>13.070882136391853</v>
      </c>
    </row>
    <row r="30" spans="1:8" x14ac:dyDescent="0.2">
      <c r="A30">
        <f>A29+'Inputs &amp; Outputs'!$B$6</f>
        <v>0.25200000000000006</v>
      </c>
      <c r="B30">
        <f>B29+C30*'Inputs &amp; Outputs'!$B$6</f>
        <v>13.173493971813773</v>
      </c>
      <c r="C30">
        <f>C29+'Inputs &amp; Outputs'!$B$6*'Inputs &amp; Outputs'!$B$2</f>
        <v>11.401315046880043</v>
      </c>
      <c r="D30">
        <f>A30*Calculations!$C$4</f>
        <v>3.4961056318137773</v>
      </c>
      <c r="E30">
        <f t="shared" si="6"/>
        <v>13.173493971813773</v>
      </c>
      <c r="F30">
        <f t="shared" si="5"/>
        <v>0.25200000000000006</v>
      </c>
      <c r="G30">
        <f t="shared" si="7"/>
        <v>3.4961056318137773</v>
      </c>
      <c r="H30">
        <f t="shared" si="8"/>
        <v>13.173493971813773</v>
      </c>
    </row>
    <row r="31" spans="1:8" x14ac:dyDescent="0.2">
      <c r="A31">
        <f>A30+'Inputs &amp; Outputs'!$B$6</f>
        <v>0.26100000000000007</v>
      </c>
      <c r="B31">
        <f>B30+C31*'Inputs &amp; Outputs'!$B$6</f>
        <v>13.275311197235693</v>
      </c>
      <c r="C31">
        <f>C30+'Inputs &amp; Outputs'!$B$6*'Inputs &amp; Outputs'!$B$2</f>
        <v>11.313025046880043</v>
      </c>
      <c r="D31">
        <f>A31*Calculations!$C$4</f>
        <v>3.6209665472356978</v>
      </c>
      <c r="E31">
        <f t="shared" si="6"/>
        <v>13.275311197235693</v>
      </c>
      <c r="F31">
        <f t="shared" si="5"/>
        <v>0.26100000000000007</v>
      </c>
      <c r="G31">
        <f t="shared" si="7"/>
        <v>3.6209665472356978</v>
      </c>
      <c r="H31">
        <f t="shared" si="8"/>
        <v>13.275311197235693</v>
      </c>
    </row>
    <row r="32" spans="1:8" x14ac:dyDescent="0.2">
      <c r="A32">
        <f>A31+'Inputs &amp; Outputs'!$B$6</f>
        <v>0.27000000000000007</v>
      </c>
      <c r="B32">
        <f>B31+C32*'Inputs &amp; Outputs'!$B$6</f>
        <v>13.376333812657613</v>
      </c>
      <c r="C32">
        <f>C31+'Inputs &amp; Outputs'!$B$6*'Inputs &amp; Outputs'!$B$2</f>
        <v>11.224735046880042</v>
      </c>
      <c r="D32">
        <f>A32*Calculations!$C$4</f>
        <v>3.7458274626576187</v>
      </c>
      <c r="E32">
        <f t="shared" si="6"/>
        <v>13.376333812657613</v>
      </c>
      <c r="F32">
        <f t="shared" si="5"/>
        <v>0.27000000000000007</v>
      </c>
      <c r="G32">
        <f t="shared" si="7"/>
        <v>3.7458274626576187</v>
      </c>
      <c r="H32">
        <f t="shared" si="8"/>
        <v>13.376333812657613</v>
      </c>
    </row>
    <row r="33" spans="1:8" x14ac:dyDescent="0.2">
      <c r="A33">
        <f>A32+'Inputs &amp; Outputs'!$B$6</f>
        <v>0.27900000000000008</v>
      </c>
      <c r="B33">
        <f>B32+C33*'Inputs &amp; Outputs'!$B$6</f>
        <v>13.476561818079533</v>
      </c>
      <c r="C33">
        <f>C32+'Inputs &amp; Outputs'!$B$6*'Inputs &amp; Outputs'!$B$2</f>
        <v>11.136445046880041</v>
      </c>
      <c r="D33">
        <f>A33*Calculations!$C$4</f>
        <v>3.8706883780795391</v>
      </c>
      <c r="E33">
        <f t="shared" si="6"/>
        <v>13.476561818079533</v>
      </c>
      <c r="F33">
        <f t="shared" si="5"/>
        <v>0.27900000000000008</v>
      </c>
      <c r="G33">
        <f t="shared" si="7"/>
        <v>3.8706883780795391</v>
      </c>
      <c r="H33">
        <f t="shared" si="8"/>
        <v>13.476561818079533</v>
      </c>
    </row>
    <row r="34" spans="1:8" x14ac:dyDescent="0.2">
      <c r="A34">
        <f>A33+'Inputs &amp; Outputs'!$B$6</f>
        <v>0.28800000000000009</v>
      </c>
      <c r="B34">
        <f>B33+C34*'Inputs &amp; Outputs'!$B$6</f>
        <v>13.575995213501454</v>
      </c>
      <c r="C34">
        <f>C33+'Inputs &amp; Outputs'!$B$6*'Inputs &amp; Outputs'!$B$2</f>
        <v>11.048155046880041</v>
      </c>
      <c r="D34">
        <f>A34*Calculations!$C$4</f>
        <v>3.99554929350146</v>
      </c>
      <c r="E34">
        <f t="shared" si="6"/>
        <v>13.575995213501454</v>
      </c>
      <c r="F34">
        <f t="shared" si="5"/>
        <v>0.28800000000000009</v>
      </c>
      <c r="G34">
        <f t="shared" si="7"/>
        <v>3.99554929350146</v>
      </c>
      <c r="H34">
        <f t="shared" si="8"/>
        <v>13.575995213501454</v>
      </c>
    </row>
    <row r="35" spans="1:8" x14ac:dyDescent="0.2">
      <c r="A35">
        <f>A34+'Inputs &amp; Outputs'!$B$6</f>
        <v>0.2970000000000001</v>
      </c>
      <c r="B35">
        <f>B34+C35*'Inputs &amp; Outputs'!$B$6</f>
        <v>13.674633998923374</v>
      </c>
      <c r="C35">
        <f>C34+'Inputs &amp; Outputs'!$B$6*'Inputs &amp; Outputs'!$B$2</f>
        <v>10.95986504688004</v>
      </c>
      <c r="D35">
        <f>A35*Calculations!$C$4</f>
        <v>4.1204102089233805</v>
      </c>
      <c r="E35">
        <f t="shared" si="6"/>
        <v>13.674633998923374</v>
      </c>
      <c r="F35">
        <f t="shared" si="5"/>
        <v>0.2970000000000001</v>
      </c>
      <c r="G35">
        <f t="shared" si="7"/>
        <v>4.1204102089233805</v>
      </c>
      <c r="H35">
        <f t="shared" si="8"/>
        <v>13.674633998923374</v>
      </c>
    </row>
    <row r="36" spans="1:8" x14ac:dyDescent="0.2">
      <c r="A36">
        <f>A35+'Inputs &amp; Outputs'!$B$6</f>
        <v>0.30600000000000011</v>
      </c>
      <c r="B36">
        <f>B35+C36*'Inputs &amp; Outputs'!$B$6</f>
        <v>13.772478174345295</v>
      </c>
      <c r="C36">
        <f>C35+'Inputs &amp; Outputs'!$B$6*'Inputs &amp; Outputs'!$B$2</f>
        <v>10.871575046880039</v>
      </c>
      <c r="D36">
        <f>A36*Calculations!$C$4</f>
        <v>4.245271124345301</v>
      </c>
      <c r="E36">
        <f t="shared" si="6"/>
        <v>13.772478174345295</v>
      </c>
      <c r="F36">
        <f t="shared" si="5"/>
        <v>0.30600000000000011</v>
      </c>
      <c r="G36">
        <f t="shared" si="7"/>
        <v>4.245271124345301</v>
      </c>
      <c r="H36">
        <f t="shared" si="8"/>
        <v>13.772478174345295</v>
      </c>
    </row>
    <row r="37" spans="1:8" x14ac:dyDescent="0.2">
      <c r="A37">
        <f>A36+'Inputs &amp; Outputs'!$B$6</f>
        <v>0.31500000000000011</v>
      </c>
      <c r="B37">
        <f>B36+C37*'Inputs &amp; Outputs'!$B$6</f>
        <v>13.869527739767216</v>
      </c>
      <c r="C37">
        <f>C36+'Inputs &amp; Outputs'!$B$6*'Inputs &amp; Outputs'!$B$2</f>
        <v>10.783285046880039</v>
      </c>
      <c r="D37">
        <f>A37*Calculations!$C$4</f>
        <v>4.3701320397672223</v>
      </c>
      <c r="E37">
        <f t="shared" si="6"/>
        <v>13.869527739767216</v>
      </c>
      <c r="F37">
        <f t="shared" si="5"/>
        <v>0.31500000000000011</v>
      </c>
      <c r="G37">
        <f t="shared" si="7"/>
        <v>4.3701320397672223</v>
      </c>
      <c r="H37">
        <f t="shared" si="8"/>
        <v>13.869527739767216</v>
      </c>
    </row>
    <row r="38" spans="1:8" x14ac:dyDescent="0.2">
      <c r="A38">
        <f>A37+'Inputs &amp; Outputs'!$B$6</f>
        <v>0.32400000000000012</v>
      </c>
      <c r="B38">
        <f>B37+C38*'Inputs &amp; Outputs'!$B$6</f>
        <v>13.965782695189137</v>
      </c>
      <c r="C38">
        <f>C37+'Inputs &amp; Outputs'!$B$6*'Inputs &amp; Outputs'!$B$2</f>
        <v>10.694995046880038</v>
      </c>
      <c r="D38">
        <f>A38*Calculations!$C$4</f>
        <v>4.4949929551891428</v>
      </c>
      <c r="E38">
        <f t="shared" si="6"/>
        <v>13.965782695189137</v>
      </c>
      <c r="F38">
        <f t="shared" si="5"/>
        <v>0.32400000000000012</v>
      </c>
      <c r="G38">
        <f t="shared" si="7"/>
        <v>4.4949929551891428</v>
      </c>
      <c r="H38">
        <f t="shared" si="8"/>
        <v>13.965782695189137</v>
      </c>
    </row>
    <row r="39" spans="1:8" x14ac:dyDescent="0.2">
      <c r="A39">
        <f>A38+'Inputs &amp; Outputs'!$B$6</f>
        <v>0.33300000000000013</v>
      </c>
      <c r="B39">
        <f>B38+C39*'Inputs &amp; Outputs'!$B$6</f>
        <v>14.061243040611057</v>
      </c>
      <c r="C39">
        <f>C38+'Inputs &amp; Outputs'!$B$6*'Inputs &amp; Outputs'!$B$2</f>
        <v>10.606705046880037</v>
      </c>
      <c r="D39">
        <f>A39*Calculations!$C$4</f>
        <v>4.6198538706110632</v>
      </c>
      <c r="E39">
        <f t="shared" si="6"/>
        <v>14.061243040611057</v>
      </c>
      <c r="F39">
        <f t="shared" si="5"/>
        <v>0.33300000000000013</v>
      </c>
      <c r="G39">
        <f t="shared" si="7"/>
        <v>4.6198538706110632</v>
      </c>
      <c r="H39">
        <f t="shared" si="8"/>
        <v>14.061243040611057</v>
      </c>
    </row>
    <row r="40" spans="1:8" x14ac:dyDescent="0.2">
      <c r="A40">
        <f>A39+'Inputs &amp; Outputs'!$B$6</f>
        <v>0.34200000000000014</v>
      </c>
      <c r="B40">
        <f>B39+C40*'Inputs &amp; Outputs'!$B$6</f>
        <v>14.155908776032977</v>
      </c>
      <c r="C40">
        <f>C39+'Inputs &amp; Outputs'!$B$6*'Inputs &amp; Outputs'!$B$2</f>
        <v>10.518415046880037</v>
      </c>
      <c r="D40">
        <f>A40*Calculations!$C$4</f>
        <v>4.7447147860329837</v>
      </c>
      <c r="E40">
        <f t="shared" si="6"/>
        <v>14.155908776032977</v>
      </c>
      <c r="F40">
        <f t="shared" si="5"/>
        <v>0.34200000000000014</v>
      </c>
      <c r="G40">
        <f t="shared" si="7"/>
        <v>4.7447147860329837</v>
      </c>
      <c r="H40">
        <f t="shared" si="8"/>
        <v>14.155908776032977</v>
      </c>
    </row>
    <row r="41" spans="1:8" x14ac:dyDescent="0.2">
      <c r="A41">
        <f>A40+'Inputs &amp; Outputs'!$B$6</f>
        <v>0.35100000000000015</v>
      </c>
      <c r="B41">
        <f>B40+C41*'Inputs &amp; Outputs'!$B$6</f>
        <v>14.249779901454897</v>
      </c>
      <c r="C41">
        <f>C40+'Inputs &amp; Outputs'!$B$6*'Inputs &amp; Outputs'!$B$2</f>
        <v>10.430125046880036</v>
      </c>
      <c r="D41">
        <f>A41*Calculations!$C$4</f>
        <v>4.869575701454905</v>
      </c>
      <c r="E41">
        <f t="shared" si="6"/>
        <v>14.249779901454897</v>
      </c>
      <c r="F41">
        <f t="shared" si="5"/>
        <v>0.35100000000000015</v>
      </c>
      <c r="G41">
        <f t="shared" si="7"/>
        <v>4.869575701454905</v>
      </c>
      <c r="H41">
        <f t="shared" si="8"/>
        <v>14.249779901454897</v>
      </c>
    </row>
    <row r="42" spans="1:8" x14ac:dyDescent="0.2">
      <c r="A42">
        <f>A41+'Inputs &amp; Outputs'!$B$6</f>
        <v>0.36000000000000015</v>
      </c>
      <c r="B42">
        <f>B41+C42*'Inputs &amp; Outputs'!$B$6</f>
        <v>14.342856416876817</v>
      </c>
      <c r="C42">
        <f>C41+'Inputs &amp; Outputs'!$B$6*'Inputs &amp; Outputs'!$B$2</f>
        <v>10.341835046880036</v>
      </c>
      <c r="D42">
        <f>A42*Calculations!$C$4</f>
        <v>4.9944366168768255</v>
      </c>
      <c r="E42">
        <f t="shared" si="6"/>
        <v>14.342856416876817</v>
      </c>
      <c r="F42">
        <f t="shared" si="5"/>
        <v>0.36000000000000015</v>
      </c>
      <c r="G42">
        <f t="shared" si="7"/>
        <v>4.9944366168768255</v>
      </c>
      <c r="H42">
        <f t="shared" si="8"/>
        <v>14.342856416876817</v>
      </c>
    </row>
    <row r="43" spans="1:8" x14ac:dyDescent="0.2">
      <c r="A43">
        <f>A42+'Inputs &amp; Outputs'!$B$6</f>
        <v>0.36900000000000016</v>
      </c>
      <c r="B43">
        <f>B42+C43*'Inputs &amp; Outputs'!$B$6</f>
        <v>14.435138322298737</v>
      </c>
      <c r="C43">
        <f>C42+'Inputs &amp; Outputs'!$B$6*'Inputs &amp; Outputs'!$B$2</f>
        <v>10.253545046880035</v>
      </c>
      <c r="D43">
        <f>A43*Calculations!$C$4</f>
        <v>5.119297532298746</v>
      </c>
      <c r="E43">
        <f t="shared" si="6"/>
        <v>14.435138322298737</v>
      </c>
      <c r="F43">
        <f t="shared" si="5"/>
        <v>0.36900000000000016</v>
      </c>
      <c r="G43">
        <f t="shared" si="7"/>
        <v>5.119297532298746</v>
      </c>
      <c r="H43">
        <f t="shared" si="8"/>
        <v>14.435138322298737</v>
      </c>
    </row>
    <row r="44" spans="1:8" x14ac:dyDescent="0.2">
      <c r="A44">
        <f>A43+'Inputs &amp; Outputs'!$B$6</f>
        <v>0.37800000000000017</v>
      </c>
      <c r="B44">
        <f>B43+C44*'Inputs &amp; Outputs'!$B$6</f>
        <v>14.526625617720658</v>
      </c>
      <c r="C44">
        <f>C43+'Inputs &amp; Outputs'!$B$6*'Inputs &amp; Outputs'!$B$2</f>
        <v>10.165255046880034</v>
      </c>
      <c r="D44">
        <f>A44*Calculations!$C$4</f>
        <v>5.2441584477206673</v>
      </c>
      <c r="E44">
        <f t="shared" si="6"/>
        <v>14.526625617720658</v>
      </c>
      <c r="F44">
        <f t="shared" si="5"/>
        <v>0.37800000000000017</v>
      </c>
      <c r="G44">
        <f t="shared" si="7"/>
        <v>5.2441584477206673</v>
      </c>
      <c r="H44">
        <f t="shared" si="8"/>
        <v>14.526625617720658</v>
      </c>
    </row>
    <row r="45" spans="1:8" x14ac:dyDescent="0.2">
      <c r="A45">
        <f>A44+'Inputs &amp; Outputs'!$B$6</f>
        <v>0.38700000000000018</v>
      </c>
      <c r="B45">
        <f>B44+C45*'Inputs &amp; Outputs'!$B$6</f>
        <v>14.617318303142579</v>
      </c>
      <c r="C45">
        <f>C44+'Inputs &amp; Outputs'!$B$6*'Inputs &amp; Outputs'!$B$2</f>
        <v>10.076965046880034</v>
      </c>
      <c r="D45">
        <f>A45*Calculations!$C$4</f>
        <v>5.3690193631425878</v>
      </c>
      <c r="E45">
        <f t="shared" si="6"/>
        <v>14.617318303142579</v>
      </c>
      <c r="F45">
        <f t="shared" si="5"/>
        <v>0.38700000000000018</v>
      </c>
      <c r="G45">
        <f t="shared" si="7"/>
        <v>5.3690193631425878</v>
      </c>
      <c r="H45">
        <f t="shared" si="8"/>
        <v>14.617318303142579</v>
      </c>
    </row>
    <row r="46" spans="1:8" x14ac:dyDescent="0.2">
      <c r="A46">
        <f>A45+'Inputs &amp; Outputs'!$B$6</f>
        <v>0.39600000000000019</v>
      </c>
      <c r="B46">
        <f>B45+C46*'Inputs &amp; Outputs'!$B$6</f>
        <v>14.7072163785645</v>
      </c>
      <c r="C46">
        <f>C45+'Inputs &amp; Outputs'!$B$6*'Inputs &amp; Outputs'!$B$2</f>
        <v>9.9886750468800329</v>
      </c>
      <c r="D46">
        <f>A46*Calculations!$C$4</f>
        <v>5.4938802785645082</v>
      </c>
      <c r="E46">
        <f t="shared" si="6"/>
        <v>14.7072163785645</v>
      </c>
      <c r="F46">
        <f t="shared" si="5"/>
        <v>0.39600000000000019</v>
      </c>
      <c r="G46">
        <f t="shared" si="7"/>
        <v>5.4938802785645082</v>
      </c>
      <c r="H46">
        <f t="shared" si="8"/>
        <v>14.7072163785645</v>
      </c>
    </row>
    <row r="47" spans="1:8" x14ac:dyDescent="0.2">
      <c r="A47">
        <f>A46+'Inputs &amp; Outputs'!$B$6</f>
        <v>0.40500000000000019</v>
      </c>
      <c r="B47">
        <f>B46+C47*'Inputs &amp; Outputs'!$B$6</f>
        <v>14.796319843986421</v>
      </c>
      <c r="C47">
        <f>C46+'Inputs &amp; Outputs'!$B$6*'Inputs &amp; Outputs'!$B$2</f>
        <v>9.9003850468800323</v>
      </c>
      <c r="D47">
        <f>A47*Calculations!$C$4</f>
        <v>5.6187411939864287</v>
      </c>
      <c r="E47">
        <f t="shared" si="6"/>
        <v>14.796319843986421</v>
      </c>
      <c r="F47">
        <f t="shared" si="5"/>
        <v>0.40500000000000019</v>
      </c>
      <c r="G47">
        <f t="shared" si="7"/>
        <v>5.6187411939864287</v>
      </c>
      <c r="H47">
        <f t="shared" si="8"/>
        <v>14.796319843986421</v>
      </c>
    </row>
    <row r="48" spans="1:8" x14ac:dyDescent="0.2">
      <c r="A48">
        <f>A47+'Inputs &amp; Outputs'!$B$6</f>
        <v>0.4140000000000002</v>
      </c>
      <c r="B48">
        <f>B47+C48*'Inputs &amp; Outputs'!$B$6</f>
        <v>14.88462869940834</v>
      </c>
      <c r="C48">
        <f>C47+'Inputs &amp; Outputs'!$B$6*'Inputs &amp; Outputs'!$B$2</f>
        <v>9.8120950468800316</v>
      </c>
      <c r="D48">
        <f>A48*Calculations!$C$4</f>
        <v>5.74360210940835</v>
      </c>
      <c r="E48">
        <f t="shared" si="6"/>
        <v>14.88462869940834</v>
      </c>
      <c r="F48">
        <f t="shared" si="5"/>
        <v>0.4140000000000002</v>
      </c>
      <c r="G48">
        <f t="shared" si="7"/>
        <v>5.74360210940835</v>
      </c>
      <c r="H48">
        <f t="shared" si="8"/>
        <v>14.88462869940834</v>
      </c>
    </row>
    <row r="49" spans="1:8" x14ac:dyDescent="0.2">
      <c r="A49">
        <f>A48+'Inputs &amp; Outputs'!$B$6</f>
        <v>0.42300000000000021</v>
      </c>
      <c r="B49">
        <f>B48+C49*'Inputs &amp; Outputs'!$B$6</f>
        <v>14.97214294483026</v>
      </c>
      <c r="C49">
        <f>C48+'Inputs &amp; Outputs'!$B$6*'Inputs &amp; Outputs'!$B$2</f>
        <v>9.723805046880031</v>
      </c>
      <c r="D49">
        <f>A49*Calculations!$C$4</f>
        <v>5.8684630248302705</v>
      </c>
      <c r="E49">
        <f t="shared" si="6"/>
        <v>14.97214294483026</v>
      </c>
      <c r="F49">
        <f t="shared" si="5"/>
        <v>0.42300000000000021</v>
      </c>
      <c r="G49">
        <f t="shared" si="7"/>
        <v>5.8684630248302705</v>
      </c>
      <c r="H49">
        <f t="shared" si="8"/>
        <v>14.97214294483026</v>
      </c>
    </row>
    <row r="50" spans="1:8" x14ac:dyDescent="0.2">
      <c r="A50">
        <f>A49+'Inputs &amp; Outputs'!$B$6</f>
        <v>0.43200000000000022</v>
      </c>
      <c r="B50">
        <f>B49+C50*'Inputs &amp; Outputs'!$B$6</f>
        <v>15.05886258025218</v>
      </c>
      <c r="C50">
        <f>C49+'Inputs &amp; Outputs'!$B$6*'Inputs &amp; Outputs'!$B$2</f>
        <v>9.6355150468800304</v>
      </c>
      <c r="D50">
        <f>A50*Calculations!$C$4</f>
        <v>5.993323940252191</v>
      </c>
      <c r="E50">
        <f t="shared" si="6"/>
        <v>15.05886258025218</v>
      </c>
      <c r="F50">
        <f t="shared" si="5"/>
        <v>0.43200000000000022</v>
      </c>
      <c r="G50">
        <f t="shared" si="7"/>
        <v>5.993323940252191</v>
      </c>
      <c r="H50">
        <f t="shared" si="8"/>
        <v>15.05886258025218</v>
      </c>
    </row>
    <row r="51" spans="1:8" x14ac:dyDescent="0.2">
      <c r="A51">
        <f>A50+'Inputs &amp; Outputs'!$B$6</f>
        <v>0.44100000000000023</v>
      </c>
      <c r="B51">
        <f>B50+C51*'Inputs &amp; Outputs'!$B$6</f>
        <v>15.1447876056741</v>
      </c>
      <c r="C51">
        <f>C50+'Inputs &amp; Outputs'!$B$6*'Inputs &amp; Outputs'!$B$2</f>
        <v>9.5472250468800297</v>
      </c>
      <c r="D51">
        <f>A51*Calculations!$C$4</f>
        <v>6.1181848556741114</v>
      </c>
      <c r="E51">
        <f t="shared" si="6"/>
        <v>15.1447876056741</v>
      </c>
      <c r="F51">
        <f t="shared" si="5"/>
        <v>0.44100000000000023</v>
      </c>
      <c r="G51">
        <f t="shared" si="7"/>
        <v>6.1181848556741114</v>
      </c>
      <c r="H51">
        <f t="shared" si="8"/>
        <v>15.1447876056741</v>
      </c>
    </row>
    <row r="52" spans="1:8" x14ac:dyDescent="0.2">
      <c r="A52">
        <f>A51+'Inputs &amp; Outputs'!$B$6</f>
        <v>0.45000000000000023</v>
      </c>
      <c r="B52">
        <f>B51+C52*'Inputs &amp; Outputs'!$B$6</f>
        <v>15.229918021096021</v>
      </c>
      <c r="C52">
        <f>C51+'Inputs &amp; Outputs'!$B$6*'Inputs &amp; Outputs'!$B$2</f>
        <v>9.4589350468800291</v>
      </c>
      <c r="D52">
        <f>A52*Calculations!$C$4</f>
        <v>6.2430457710960328</v>
      </c>
      <c r="E52">
        <f t="shared" si="6"/>
        <v>15.229918021096021</v>
      </c>
      <c r="F52">
        <f t="shared" si="5"/>
        <v>0.45000000000000023</v>
      </c>
      <c r="G52">
        <f t="shared" si="7"/>
        <v>6.2430457710960328</v>
      </c>
      <c r="H52">
        <f t="shared" si="8"/>
        <v>15.229918021096021</v>
      </c>
    </row>
    <row r="53" spans="1:8" x14ac:dyDescent="0.2">
      <c r="A53">
        <f>A52+'Inputs &amp; Outputs'!$B$6</f>
        <v>0.45900000000000024</v>
      </c>
      <c r="B53">
        <f>B52+C53*'Inputs &amp; Outputs'!$B$6</f>
        <v>15.314253826517941</v>
      </c>
      <c r="C53">
        <f>C52+'Inputs &amp; Outputs'!$B$6*'Inputs &amp; Outputs'!$B$2</f>
        <v>9.3706450468800284</v>
      </c>
      <c r="D53">
        <f>A53*Calculations!$C$4</f>
        <v>6.3679066865179532</v>
      </c>
      <c r="E53">
        <f t="shared" si="6"/>
        <v>15.314253826517941</v>
      </c>
      <c r="F53">
        <f t="shared" si="5"/>
        <v>0.45900000000000024</v>
      </c>
      <c r="G53">
        <f t="shared" si="7"/>
        <v>6.3679066865179532</v>
      </c>
      <c r="H53">
        <f t="shared" si="8"/>
        <v>15.314253826517941</v>
      </c>
    </row>
    <row r="54" spans="1:8" x14ac:dyDescent="0.2">
      <c r="A54">
        <f>A53+'Inputs &amp; Outputs'!$B$6</f>
        <v>0.46800000000000025</v>
      </c>
      <c r="B54">
        <f>B53+C54*'Inputs &amp; Outputs'!$B$6</f>
        <v>15.397795021939862</v>
      </c>
      <c r="C54">
        <f>C53+'Inputs &amp; Outputs'!$B$6*'Inputs &amp; Outputs'!$B$2</f>
        <v>9.2823550468800278</v>
      </c>
      <c r="D54">
        <f>A54*Calculations!$C$4</f>
        <v>6.4927676019398737</v>
      </c>
      <c r="E54">
        <f t="shared" si="6"/>
        <v>15.397795021939862</v>
      </c>
      <c r="F54">
        <f t="shared" si="5"/>
        <v>0.46800000000000025</v>
      </c>
      <c r="G54">
        <f t="shared" si="7"/>
        <v>6.4927676019398737</v>
      </c>
      <c r="H54">
        <f t="shared" si="8"/>
        <v>15.397795021939862</v>
      </c>
    </row>
    <row r="55" spans="1:8" x14ac:dyDescent="0.2">
      <c r="A55">
        <f>A54+'Inputs &amp; Outputs'!$B$6</f>
        <v>0.47700000000000026</v>
      </c>
      <c r="B55">
        <f>B54+C55*'Inputs &amp; Outputs'!$B$6</f>
        <v>15.480541607361783</v>
      </c>
      <c r="C55">
        <f>C54+'Inputs &amp; Outputs'!$B$6*'Inputs &amp; Outputs'!$B$2</f>
        <v>9.1940650468800271</v>
      </c>
      <c r="D55">
        <f>A55*Calculations!$C$4</f>
        <v>6.6176285173617941</v>
      </c>
      <c r="E55">
        <f t="shared" si="6"/>
        <v>15.480541607361783</v>
      </c>
      <c r="F55">
        <f t="shared" si="5"/>
        <v>0.47700000000000026</v>
      </c>
      <c r="G55">
        <f t="shared" si="7"/>
        <v>6.6176285173617941</v>
      </c>
      <c r="H55">
        <f t="shared" si="8"/>
        <v>15.480541607361783</v>
      </c>
    </row>
    <row r="56" spans="1:8" x14ac:dyDescent="0.2">
      <c r="A56">
        <f>A55+'Inputs &amp; Outputs'!$B$6</f>
        <v>0.48600000000000027</v>
      </c>
      <c r="B56">
        <f>B55+C56*'Inputs &amp; Outputs'!$B$6</f>
        <v>15.562493582783702</v>
      </c>
      <c r="C56">
        <f>C55+'Inputs &amp; Outputs'!$B$6*'Inputs &amp; Outputs'!$B$2</f>
        <v>9.1057750468800265</v>
      </c>
      <c r="D56">
        <f>A56*Calculations!$C$4</f>
        <v>6.7424894327837155</v>
      </c>
      <c r="E56">
        <f t="shared" si="6"/>
        <v>15.562493582783702</v>
      </c>
      <c r="F56">
        <f t="shared" si="5"/>
        <v>0.48600000000000027</v>
      </c>
      <c r="G56">
        <f t="shared" si="7"/>
        <v>6.7424894327837155</v>
      </c>
      <c r="H56">
        <f t="shared" si="8"/>
        <v>15.562493582783702</v>
      </c>
    </row>
    <row r="57" spans="1:8" x14ac:dyDescent="0.2">
      <c r="A57">
        <f>A56+'Inputs &amp; Outputs'!$B$6</f>
        <v>0.49500000000000027</v>
      </c>
      <c r="B57">
        <f>B56+C57*'Inputs &amp; Outputs'!$B$6</f>
        <v>15.643650948205622</v>
      </c>
      <c r="C57">
        <f>C56+'Inputs &amp; Outputs'!$B$6*'Inputs &amp; Outputs'!$B$2</f>
        <v>9.0174850468800258</v>
      </c>
      <c r="D57">
        <f>A57*Calculations!$C$4</f>
        <v>6.8673503482056359</v>
      </c>
      <c r="E57">
        <f t="shared" si="6"/>
        <v>15.643650948205622</v>
      </c>
      <c r="F57">
        <f t="shared" si="5"/>
        <v>0.49500000000000027</v>
      </c>
      <c r="G57">
        <f t="shared" si="7"/>
        <v>6.8673503482056359</v>
      </c>
      <c r="H57">
        <f t="shared" si="8"/>
        <v>15.643650948205622</v>
      </c>
    </row>
    <row r="58" spans="1:8" x14ac:dyDescent="0.2">
      <c r="A58">
        <f>A57+'Inputs &amp; Outputs'!$B$6</f>
        <v>0.50400000000000023</v>
      </c>
      <c r="B58">
        <f>B57+C58*'Inputs &amp; Outputs'!$B$6</f>
        <v>15.724013703627541</v>
      </c>
      <c r="C58">
        <f>C57+'Inputs &amp; Outputs'!$B$6*'Inputs &amp; Outputs'!$B$2</f>
        <v>8.9291950468800252</v>
      </c>
      <c r="D58">
        <f>A58*Calculations!$C$4</f>
        <v>6.9922112636275555</v>
      </c>
      <c r="E58">
        <f t="shared" si="6"/>
        <v>15.724013703627541</v>
      </c>
      <c r="F58">
        <f t="shared" si="5"/>
        <v>0.50400000000000023</v>
      </c>
      <c r="G58">
        <f t="shared" si="7"/>
        <v>6.9922112636275555</v>
      </c>
      <c r="H58">
        <f t="shared" si="8"/>
        <v>15.724013703627541</v>
      </c>
    </row>
    <row r="59" spans="1:8" x14ac:dyDescent="0.2">
      <c r="A59">
        <f>A58+'Inputs &amp; Outputs'!$B$6</f>
        <v>0.51300000000000023</v>
      </c>
      <c r="B59">
        <f>B58+C59*'Inputs &amp; Outputs'!$B$6</f>
        <v>15.803581849049461</v>
      </c>
      <c r="C59">
        <f>C58+'Inputs &amp; Outputs'!$B$6*'Inputs &amp; Outputs'!$B$2</f>
        <v>8.8409050468800245</v>
      </c>
      <c r="D59">
        <f>A59*Calculations!$C$4</f>
        <v>7.1170721790494769</v>
      </c>
      <c r="E59">
        <f t="shared" si="6"/>
        <v>15.803581849049461</v>
      </c>
      <c r="F59">
        <f t="shared" si="5"/>
        <v>0.51300000000000023</v>
      </c>
      <c r="G59">
        <f t="shared" si="7"/>
        <v>7.1170721790494769</v>
      </c>
      <c r="H59">
        <f t="shared" si="8"/>
        <v>15.803581849049461</v>
      </c>
    </row>
    <row r="60" spans="1:8" x14ac:dyDescent="0.2">
      <c r="A60">
        <f>A59+'Inputs &amp; Outputs'!$B$6</f>
        <v>0.52200000000000024</v>
      </c>
      <c r="B60">
        <f>B59+C60*'Inputs &amp; Outputs'!$B$6</f>
        <v>15.882355384471381</v>
      </c>
      <c r="C60">
        <f>C59+'Inputs &amp; Outputs'!$B$6*'Inputs &amp; Outputs'!$B$2</f>
        <v>8.7526150468800239</v>
      </c>
      <c r="D60">
        <f>A60*Calculations!$C$4</f>
        <v>7.2419330944713973</v>
      </c>
      <c r="E60">
        <f t="shared" si="6"/>
        <v>15.882355384471381</v>
      </c>
      <c r="F60">
        <f t="shared" si="5"/>
        <v>0.52200000000000024</v>
      </c>
      <c r="G60">
        <f t="shared" si="7"/>
        <v>7.2419330944713973</v>
      </c>
      <c r="H60">
        <f t="shared" si="8"/>
        <v>15.882355384471381</v>
      </c>
    </row>
    <row r="61" spans="1:8" x14ac:dyDescent="0.2">
      <c r="A61">
        <f>A60+'Inputs &amp; Outputs'!$B$6</f>
        <v>0.53100000000000025</v>
      </c>
      <c r="B61">
        <f>B60+C61*'Inputs &amp; Outputs'!$B$6</f>
        <v>15.960334309893302</v>
      </c>
      <c r="C61">
        <f>C60+'Inputs &amp; Outputs'!$B$6*'Inputs &amp; Outputs'!$B$2</f>
        <v>8.6643250468800233</v>
      </c>
      <c r="D61">
        <f>A61*Calculations!$C$4</f>
        <v>7.3667940098933178</v>
      </c>
      <c r="E61">
        <f t="shared" si="6"/>
        <v>15.960334309893302</v>
      </c>
      <c r="F61">
        <f t="shared" si="5"/>
        <v>0.53100000000000025</v>
      </c>
      <c r="G61">
        <f t="shared" si="7"/>
        <v>7.3667940098933178</v>
      </c>
      <c r="H61">
        <f t="shared" si="8"/>
        <v>15.960334309893302</v>
      </c>
    </row>
    <row r="62" spans="1:8" x14ac:dyDescent="0.2">
      <c r="A62">
        <f>A61+'Inputs &amp; Outputs'!$B$6</f>
        <v>0.54000000000000026</v>
      </c>
      <c r="B62">
        <f>B61+C62*'Inputs &amp; Outputs'!$B$6</f>
        <v>16.037518625315222</v>
      </c>
      <c r="C62">
        <f>C61+'Inputs &amp; Outputs'!$B$6*'Inputs &amp; Outputs'!$B$2</f>
        <v>8.5760350468800226</v>
      </c>
      <c r="D62">
        <f>A62*Calculations!$C$4</f>
        <v>7.4916549253152382</v>
      </c>
      <c r="E62">
        <f t="shared" si="6"/>
        <v>16.037518625315222</v>
      </c>
      <c r="F62">
        <f t="shared" si="5"/>
        <v>0.54000000000000026</v>
      </c>
      <c r="G62">
        <f t="shared" si="7"/>
        <v>7.4916549253152382</v>
      </c>
      <c r="H62">
        <f t="shared" si="8"/>
        <v>16.037518625315222</v>
      </c>
    </row>
    <row r="63" spans="1:8" x14ac:dyDescent="0.2">
      <c r="A63">
        <f>A62+'Inputs &amp; Outputs'!$B$6</f>
        <v>0.54900000000000027</v>
      </c>
      <c r="B63">
        <f>B62+C63*'Inputs &amp; Outputs'!$B$6</f>
        <v>16.113908330737143</v>
      </c>
      <c r="C63">
        <f>C62+'Inputs &amp; Outputs'!$B$6*'Inputs &amp; Outputs'!$B$2</f>
        <v>8.487745046880022</v>
      </c>
      <c r="D63">
        <f>A63*Calculations!$C$4</f>
        <v>7.6165158407371596</v>
      </c>
      <c r="E63">
        <f t="shared" si="6"/>
        <v>16.113908330737143</v>
      </c>
      <c r="F63">
        <f t="shared" si="5"/>
        <v>0.54900000000000027</v>
      </c>
      <c r="G63">
        <f t="shared" si="7"/>
        <v>7.6165158407371596</v>
      </c>
      <c r="H63">
        <f t="shared" si="8"/>
        <v>16.113908330737143</v>
      </c>
    </row>
    <row r="64" spans="1:8" x14ac:dyDescent="0.2">
      <c r="A64">
        <f>A63+'Inputs &amp; Outputs'!$B$6</f>
        <v>0.55800000000000027</v>
      </c>
      <c r="B64">
        <f>B63+C64*'Inputs &amp; Outputs'!$B$6</f>
        <v>16.189503426159064</v>
      </c>
      <c r="C64">
        <f>C63+'Inputs &amp; Outputs'!$B$6*'Inputs &amp; Outputs'!$B$2</f>
        <v>8.3994550468800213</v>
      </c>
      <c r="D64">
        <f>A64*Calculations!$C$4</f>
        <v>7.7413767561590801</v>
      </c>
      <c r="E64">
        <f t="shared" si="6"/>
        <v>16.189503426159064</v>
      </c>
      <c r="F64">
        <f t="shared" si="5"/>
        <v>0.55800000000000027</v>
      </c>
      <c r="G64">
        <f t="shared" si="7"/>
        <v>7.7413767561590801</v>
      </c>
      <c r="H64">
        <f t="shared" si="8"/>
        <v>16.189503426159064</v>
      </c>
    </row>
    <row r="65" spans="1:8" x14ac:dyDescent="0.2">
      <c r="A65">
        <f>A64+'Inputs &amp; Outputs'!$B$6</f>
        <v>0.56700000000000028</v>
      </c>
      <c r="B65">
        <f>B64+C65*'Inputs &amp; Outputs'!$B$6</f>
        <v>16.264303911580985</v>
      </c>
      <c r="C65">
        <f>C64+'Inputs &amp; Outputs'!$B$6*'Inputs &amp; Outputs'!$B$2</f>
        <v>8.3111650468800207</v>
      </c>
      <c r="D65">
        <f>A65*Calculations!$C$4</f>
        <v>7.8662376715810005</v>
      </c>
      <c r="E65">
        <f t="shared" si="6"/>
        <v>16.264303911580985</v>
      </c>
      <c r="F65">
        <f t="shared" si="5"/>
        <v>0.56700000000000028</v>
      </c>
      <c r="G65">
        <f t="shared" si="7"/>
        <v>7.8662376715810005</v>
      </c>
      <c r="H65">
        <f t="shared" si="8"/>
        <v>16.264303911580985</v>
      </c>
    </row>
    <row r="66" spans="1:8" x14ac:dyDescent="0.2">
      <c r="A66">
        <f>A65+'Inputs &amp; Outputs'!$B$6</f>
        <v>0.57600000000000029</v>
      </c>
      <c r="B66">
        <f>B65+C66*'Inputs &amp; Outputs'!$B$6</f>
        <v>16.338309787002906</v>
      </c>
      <c r="C66">
        <f>C65+'Inputs &amp; Outputs'!$B$6*'Inputs &amp; Outputs'!$B$2</f>
        <v>8.22287504688002</v>
      </c>
      <c r="D66">
        <f>A66*Calculations!$C$4</f>
        <v>7.991098587002921</v>
      </c>
      <c r="E66">
        <f t="shared" si="6"/>
        <v>16.338309787002906</v>
      </c>
      <c r="F66">
        <f t="shared" si="5"/>
        <v>0.57600000000000029</v>
      </c>
      <c r="G66">
        <f t="shared" si="7"/>
        <v>7.991098587002921</v>
      </c>
      <c r="H66">
        <f t="shared" si="8"/>
        <v>16.338309787002906</v>
      </c>
    </row>
    <row r="67" spans="1:8" x14ac:dyDescent="0.2">
      <c r="A67">
        <f>A66+'Inputs &amp; Outputs'!$B$6</f>
        <v>0.5850000000000003</v>
      </c>
      <c r="B67">
        <f>B66+C67*'Inputs &amp; Outputs'!$B$6</f>
        <v>16.411521052424828</v>
      </c>
      <c r="C67">
        <f>C66+'Inputs &amp; Outputs'!$B$6*'Inputs &amp; Outputs'!$B$2</f>
        <v>8.1345850468800194</v>
      </c>
      <c r="D67">
        <f>A67*Calculations!$C$4</f>
        <v>8.1159595024248414</v>
      </c>
      <c r="E67">
        <f t="shared" si="6"/>
        <v>16.411521052424828</v>
      </c>
      <c r="F67">
        <f t="shared" si="5"/>
        <v>0.5850000000000003</v>
      </c>
      <c r="G67">
        <f t="shared" si="7"/>
        <v>8.1159595024248414</v>
      </c>
      <c r="H67">
        <f t="shared" si="8"/>
        <v>16.411521052424828</v>
      </c>
    </row>
    <row r="68" spans="1:8" x14ac:dyDescent="0.2">
      <c r="A68">
        <f>A67+'Inputs &amp; Outputs'!$B$6</f>
        <v>0.59400000000000031</v>
      </c>
      <c r="B68">
        <f>B67+C68*'Inputs &amp; Outputs'!$B$6</f>
        <v>16.483937707846749</v>
      </c>
      <c r="C68">
        <f>C67+'Inputs &amp; Outputs'!$B$6*'Inputs &amp; Outputs'!$B$2</f>
        <v>8.0462950468800187</v>
      </c>
      <c r="D68">
        <f>A68*Calculations!$C$4</f>
        <v>8.2408204178467628</v>
      </c>
      <c r="E68">
        <f t="shared" si="6"/>
        <v>16.483937707846749</v>
      </c>
      <c r="F68">
        <f t="shared" si="5"/>
        <v>0.59400000000000031</v>
      </c>
      <c r="G68">
        <f t="shared" si="7"/>
        <v>8.2408204178467628</v>
      </c>
      <c r="H68">
        <f t="shared" si="8"/>
        <v>16.483937707846749</v>
      </c>
    </row>
    <row r="69" spans="1:8" x14ac:dyDescent="0.2">
      <c r="A69">
        <f>A68+'Inputs &amp; Outputs'!$B$6</f>
        <v>0.60300000000000031</v>
      </c>
      <c r="B69">
        <f>B68+C69*'Inputs &amp; Outputs'!$B$6</f>
        <v>16.555559753268671</v>
      </c>
      <c r="C69">
        <f>C68+'Inputs &amp; Outputs'!$B$6*'Inputs &amp; Outputs'!$B$2</f>
        <v>7.958005046880019</v>
      </c>
      <c r="D69">
        <f>A69*Calculations!$C$4</f>
        <v>8.3656813332686841</v>
      </c>
      <c r="E69">
        <f t="shared" si="6"/>
        <v>16.555559753268671</v>
      </c>
      <c r="F69">
        <f t="shared" si="5"/>
        <v>0.60300000000000031</v>
      </c>
      <c r="G69">
        <f t="shared" si="7"/>
        <v>8.3656813332686841</v>
      </c>
      <c r="H69">
        <f t="shared" si="8"/>
        <v>16.555559753268671</v>
      </c>
    </row>
    <row r="70" spans="1:8" x14ac:dyDescent="0.2">
      <c r="A70">
        <f>A69+'Inputs &amp; Outputs'!$B$6</f>
        <v>0.61200000000000032</v>
      </c>
      <c r="B70">
        <f>B69+C70*'Inputs &amp; Outputs'!$B$6</f>
        <v>16.62638718869059</v>
      </c>
      <c r="C70">
        <f>C69+'Inputs &amp; Outputs'!$B$6*'Inputs &amp; Outputs'!$B$2</f>
        <v>7.8697150468800192</v>
      </c>
      <c r="D70">
        <f>A70*Calculations!$C$4</f>
        <v>8.4905422486906037</v>
      </c>
      <c r="E70">
        <f t="shared" si="6"/>
        <v>16.62638718869059</v>
      </c>
      <c r="F70">
        <f t="shared" ref="F70:F133" si="9">IF(SUM(E67:E69)=0,NA(),A70)</f>
        <v>0.61200000000000032</v>
      </c>
      <c r="G70">
        <f t="shared" si="7"/>
        <v>8.4905422486906037</v>
      </c>
      <c r="H70">
        <f t="shared" si="8"/>
        <v>16.62638718869059</v>
      </c>
    </row>
    <row r="71" spans="1:8" x14ac:dyDescent="0.2">
      <c r="A71">
        <f>A70+'Inputs &amp; Outputs'!$B$6</f>
        <v>0.62100000000000033</v>
      </c>
      <c r="B71">
        <f>B70+C71*'Inputs &amp; Outputs'!$B$6</f>
        <v>16.696420014112508</v>
      </c>
      <c r="C71">
        <f>C70+'Inputs &amp; Outputs'!$B$6*'Inputs &amp; Outputs'!$B$2</f>
        <v>7.7814250468800195</v>
      </c>
      <c r="D71">
        <f>A71*Calculations!$C$4</f>
        <v>8.615403164112525</v>
      </c>
      <c r="E71">
        <f t="shared" si="6"/>
        <v>16.696420014112508</v>
      </c>
      <c r="F71">
        <f t="shared" si="9"/>
        <v>0.62100000000000033</v>
      </c>
      <c r="G71">
        <f t="shared" si="7"/>
        <v>8.615403164112525</v>
      </c>
      <c r="H71">
        <f t="shared" si="8"/>
        <v>16.696420014112508</v>
      </c>
    </row>
    <row r="72" spans="1:8" x14ac:dyDescent="0.2">
      <c r="A72">
        <f>A71+'Inputs &amp; Outputs'!$B$6</f>
        <v>0.63000000000000034</v>
      </c>
      <c r="B72">
        <f>B71+C72*'Inputs &amp; Outputs'!$B$6</f>
        <v>16.765658229534427</v>
      </c>
      <c r="C72">
        <f>C71+'Inputs &amp; Outputs'!$B$6*'Inputs &amp; Outputs'!$B$2</f>
        <v>7.6931350468800197</v>
      </c>
      <c r="D72">
        <f>A72*Calculations!$C$4</f>
        <v>8.7402640795344464</v>
      </c>
      <c r="E72">
        <f t="shared" si="6"/>
        <v>16.765658229534427</v>
      </c>
      <c r="F72">
        <f t="shared" si="9"/>
        <v>0.63000000000000034</v>
      </c>
      <c r="G72">
        <f t="shared" si="7"/>
        <v>8.7402640795344464</v>
      </c>
      <c r="H72">
        <f t="shared" si="8"/>
        <v>16.765658229534427</v>
      </c>
    </row>
    <row r="73" spans="1:8" x14ac:dyDescent="0.2">
      <c r="A73">
        <f>A72+'Inputs &amp; Outputs'!$B$6</f>
        <v>0.63900000000000035</v>
      </c>
      <c r="B73">
        <f>B72+C73*'Inputs &amp; Outputs'!$B$6</f>
        <v>16.834101834956346</v>
      </c>
      <c r="C73">
        <f>C72+'Inputs &amp; Outputs'!$B$6*'Inputs &amp; Outputs'!$B$2</f>
        <v>7.6048450468800199</v>
      </c>
      <c r="D73">
        <f>A73*Calculations!$C$4</f>
        <v>8.865124994956366</v>
      </c>
      <c r="E73">
        <f t="shared" si="6"/>
        <v>16.834101834956346</v>
      </c>
      <c r="F73">
        <f t="shared" si="9"/>
        <v>0.63900000000000035</v>
      </c>
      <c r="G73">
        <f t="shared" si="7"/>
        <v>8.865124994956366</v>
      </c>
      <c r="H73">
        <f t="shared" si="8"/>
        <v>16.834101834956346</v>
      </c>
    </row>
    <row r="74" spans="1:8" x14ac:dyDescent="0.2">
      <c r="A74">
        <f>A73+'Inputs &amp; Outputs'!$B$6</f>
        <v>0.64800000000000035</v>
      </c>
      <c r="B74">
        <f>B73+C74*'Inputs &amp; Outputs'!$B$6</f>
        <v>16.901750830378266</v>
      </c>
      <c r="C74">
        <f>C73+'Inputs &amp; Outputs'!$B$6*'Inputs &amp; Outputs'!$B$2</f>
        <v>7.5165550468800202</v>
      </c>
      <c r="D74">
        <f>A74*Calculations!$C$4</f>
        <v>8.9899859103782873</v>
      </c>
      <c r="E74">
        <f t="shared" si="6"/>
        <v>16.901750830378266</v>
      </c>
      <c r="F74">
        <f t="shared" si="9"/>
        <v>0.64800000000000035</v>
      </c>
      <c r="G74">
        <f t="shared" si="7"/>
        <v>8.9899859103782873</v>
      </c>
      <c r="H74">
        <f t="shared" si="8"/>
        <v>16.901750830378266</v>
      </c>
    </row>
    <row r="75" spans="1:8" x14ac:dyDescent="0.2">
      <c r="A75">
        <f>A74+'Inputs &amp; Outputs'!$B$6</f>
        <v>0.65700000000000036</v>
      </c>
      <c r="B75">
        <f>B74+C75*'Inputs &amp; Outputs'!$B$6</f>
        <v>16.968605215800185</v>
      </c>
      <c r="C75">
        <f>C74+'Inputs &amp; Outputs'!$B$6*'Inputs &amp; Outputs'!$B$2</f>
        <v>7.4282650468800204</v>
      </c>
      <c r="D75">
        <f>A75*Calculations!$C$4</f>
        <v>9.1148468258002069</v>
      </c>
      <c r="E75">
        <f t="shared" si="6"/>
        <v>16.968605215800185</v>
      </c>
      <c r="F75">
        <f t="shared" si="9"/>
        <v>0.65700000000000036</v>
      </c>
      <c r="G75">
        <f t="shared" si="7"/>
        <v>9.1148468258002069</v>
      </c>
      <c r="H75">
        <f t="shared" si="8"/>
        <v>16.968605215800185</v>
      </c>
    </row>
    <row r="76" spans="1:8" x14ac:dyDescent="0.2">
      <c r="A76">
        <f>A75+'Inputs &amp; Outputs'!$B$6</f>
        <v>0.66600000000000037</v>
      </c>
      <c r="B76">
        <f>B75+C76*'Inputs &amp; Outputs'!$B$6</f>
        <v>17.034664991222105</v>
      </c>
      <c r="C76">
        <f>C75+'Inputs &amp; Outputs'!$B$6*'Inputs &amp; Outputs'!$B$2</f>
        <v>7.3399750468800207</v>
      </c>
      <c r="D76">
        <f>A76*Calculations!$C$4</f>
        <v>9.2397077412221282</v>
      </c>
      <c r="E76">
        <f t="shared" si="6"/>
        <v>17.034664991222105</v>
      </c>
      <c r="F76">
        <f t="shared" si="9"/>
        <v>0.66600000000000037</v>
      </c>
      <c r="G76">
        <f t="shared" si="7"/>
        <v>9.2397077412221282</v>
      </c>
      <c r="H76">
        <f t="shared" si="8"/>
        <v>17.034664991222105</v>
      </c>
    </row>
    <row r="77" spans="1:8" x14ac:dyDescent="0.2">
      <c r="A77">
        <f>A76+'Inputs &amp; Outputs'!$B$6</f>
        <v>0.67500000000000038</v>
      </c>
      <c r="B77">
        <f>B76+C77*'Inputs &amp; Outputs'!$B$6</f>
        <v>17.099930156644024</v>
      </c>
      <c r="C77">
        <f>C76+'Inputs &amp; Outputs'!$B$6*'Inputs &amp; Outputs'!$B$2</f>
        <v>7.2516850468800209</v>
      </c>
      <c r="D77">
        <f>A77*Calculations!$C$4</f>
        <v>9.3645686566440496</v>
      </c>
      <c r="E77">
        <f t="shared" si="6"/>
        <v>17.099930156644024</v>
      </c>
      <c r="F77">
        <f t="shared" si="9"/>
        <v>0.67500000000000038</v>
      </c>
      <c r="G77">
        <f t="shared" si="7"/>
        <v>9.3645686566440496</v>
      </c>
      <c r="H77">
        <f t="shared" si="8"/>
        <v>17.099930156644024</v>
      </c>
    </row>
    <row r="78" spans="1:8" x14ac:dyDescent="0.2">
      <c r="A78">
        <f>A77+'Inputs &amp; Outputs'!$B$6</f>
        <v>0.68400000000000039</v>
      </c>
      <c r="B78">
        <f>B77+C78*'Inputs &amp; Outputs'!$B$6</f>
        <v>17.164400712065945</v>
      </c>
      <c r="C78">
        <f>C77+'Inputs &amp; Outputs'!$B$6*'Inputs &amp; Outputs'!$B$2</f>
        <v>7.1633950468800212</v>
      </c>
      <c r="D78">
        <f>A78*Calculations!$C$4</f>
        <v>9.4894295720659692</v>
      </c>
      <c r="E78">
        <f t="shared" si="6"/>
        <v>17.164400712065945</v>
      </c>
      <c r="F78">
        <f t="shared" si="9"/>
        <v>0.68400000000000039</v>
      </c>
      <c r="G78">
        <f t="shared" si="7"/>
        <v>9.4894295720659692</v>
      </c>
      <c r="H78">
        <f t="shared" si="8"/>
        <v>17.164400712065945</v>
      </c>
    </row>
    <row r="79" spans="1:8" x14ac:dyDescent="0.2">
      <c r="A79">
        <f>A78+'Inputs &amp; Outputs'!$B$6</f>
        <v>0.69300000000000039</v>
      </c>
      <c r="B79">
        <f>B78+C79*'Inputs &amp; Outputs'!$B$6</f>
        <v>17.228076657487865</v>
      </c>
      <c r="C79">
        <f>C78+'Inputs &amp; Outputs'!$B$6*'Inputs &amp; Outputs'!$B$2</f>
        <v>7.0751050468800214</v>
      </c>
      <c r="D79">
        <f>A79*Calculations!$C$4</f>
        <v>9.6142904874878905</v>
      </c>
      <c r="E79">
        <f t="shared" si="6"/>
        <v>17.228076657487865</v>
      </c>
      <c r="F79">
        <f t="shared" si="9"/>
        <v>0.69300000000000039</v>
      </c>
      <c r="G79">
        <f t="shared" si="7"/>
        <v>9.6142904874878905</v>
      </c>
      <c r="H79">
        <f t="shared" si="8"/>
        <v>17.228076657487865</v>
      </c>
    </row>
    <row r="80" spans="1:8" x14ac:dyDescent="0.2">
      <c r="A80">
        <f>A79+'Inputs &amp; Outputs'!$B$6</f>
        <v>0.7020000000000004</v>
      </c>
      <c r="B80">
        <f>B79+C80*'Inputs &amp; Outputs'!$B$6</f>
        <v>17.290957992909785</v>
      </c>
      <c r="C80">
        <f>C79+'Inputs &amp; Outputs'!$B$6*'Inputs &amp; Outputs'!$B$2</f>
        <v>6.9868150468800216</v>
      </c>
      <c r="D80">
        <f>A80*Calculations!$C$4</f>
        <v>9.7391514029098118</v>
      </c>
      <c r="E80">
        <f t="shared" si="6"/>
        <v>17.290957992909785</v>
      </c>
      <c r="F80">
        <f t="shared" si="9"/>
        <v>0.7020000000000004</v>
      </c>
      <c r="G80">
        <f t="shared" si="7"/>
        <v>9.7391514029098118</v>
      </c>
      <c r="H80">
        <f t="shared" si="8"/>
        <v>17.290957992909785</v>
      </c>
    </row>
    <row r="81" spans="1:8" x14ac:dyDescent="0.2">
      <c r="A81">
        <f>A80+'Inputs &amp; Outputs'!$B$6</f>
        <v>0.71100000000000041</v>
      </c>
      <c r="B81">
        <f>B80+C81*'Inputs &amp; Outputs'!$B$6</f>
        <v>17.353044718331706</v>
      </c>
      <c r="C81">
        <f>C80+'Inputs &amp; Outputs'!$B$6*'Inputs &amp; Outputs'!$B$2</f>
        <v>6.8985250468800219</v>
      </c>
      <c r="D81">
        <f>A81*Calculations!$C$4</f>
        <v>9.8640123183317314</v>
      </c>
      <c r="E81">
        <f t="shared" ref="E81:E144" si="10">IF(B81&gt;0,B81,0)</f>
        <v>17.353044718331706</v>
      </c>
      <c r="F81">
        <f t="shared" si="9"/>
        <v>0.71100000000000041</v>
      </c>
      <c r="G81">
        <f t="shared" ref="G81:H92" si="11">IF(SUM($E78:$E81)=0,NA(),D81)</f>
        <v>9.8640123183317314</v>
      </c>
      <c r="H81">
        <f t="shared" si="11"/>
        <v>17.353044718331706</v>
      </c>
    </row>
    <row r="82" spans="1:8" x14ac:dyDescent="0.2">
      <c r="A82">
        <f>A81+'Inputs &amp; Outputs'!$B$6</f>
        <v>0.72000000000000042</v>
      </c>
      <c r="B82">
        <f>B81+C82*'Inputs &amp; Outputs'!$B$6</f>
        <v>17.414336833753627</v>
      </c>
      <c r="C82">
        <f>C81+'Inputs &amp; Outputs'!$B$6*'Inputs &amp; Outputs'!$B$2</f>
        <v>6.8102350468800221</v>
      </c>
      <c r="D82">
        <f>A82*Calculations!$C$4</f>
        <v>9.9888732337536528</v>
      </c>
      <c r="E82">
        <f t="shared" si="10"/>
        <v>17.414336833753627</v>
      </c>
      <c r="F82">
        <f t="shared" si="9"/>
        <v>0.72000000000000042</v>
      </c>
      <c r="G82">
        <f t="shared" si="11"/>
        <v>9.9888732337536528</v>
      </c>
      <c r="H82">
        <f t="shared" si="11"/>
        <v>17.414336833753627</v>
      </c>
    </row>
    <row r="83" spans="1:8" x14ac:dyDescent="0.2">
      <c r="A83">
        <f>A82+'Inputs &amp; Outputs'!$B$6</f>
        <v>0.72900000000000043</v>
      </c>
      <c r="B83">
        <f>B82+C83*'Inputs &amp; Outputs'!$B$6</f>
        <v>17.474834339175548</v>
      </c>
      <c r="C83">
        <f>C82+'Inputs &amp; Outputs'!$B$6*'Inputs &amp; Outputs'!$B$2</f>
        <v>6.7219450468800224</v>
      </c>
      <c r="D83">
        <f>A83*Calculations!$C$4</f>
        <v>10.113734149175572</v>
      </c>
      <c r="E83">
        <f t="shared" si="10"/>
        <v>17.474834339175548</v>
      </c>
      <c r="F83">
        <f t="shared" si="9"/>
        <v>0.72900000000000043</v>
      </c>
      <c r="G83">
        <f t="shared" si="11"/>
        <v>10.113734149175572</v>
      </c>
      <c r="H83">
        <f t="shared" si="11"/>
        <v>17.474834339175548</v>
      </c>
    </row>
    <row r="84" spans="1:8" x14ac:dyDescent="0.2">
      <c r="A84">
        <f>A83+'Inputs &amp; Outputs'!$B$6</f>
        <v>0.73800000000000043</v>
      </c>
      <c r="B84">
        <f>B83+C84*'Inputs &amp; Outputs'!$B$6</f>
        <v>17.534537234597469</v>
      </c>
      <c r="C84">
        <f>C83+'Inputs &amp; Outputs'!$B$6*'Inputs &amp; Outputs'!$B$2</f>
        <v>6.6336550468800226</v>
      </c>
      <c r="D84">
        <f>A84*Calculations!$C$4</f>
        <v>10.238595064597494</v>
      </c>
      <c r="E84">
        <f t="shared" si="10"/>
        <v>17.534537234597469</v>
      </c>
      <c r="F84">
        <f t="shared" si="9"/>
        <v>0.73800000000000043</v>
      </c>
      <c r="G84">
        <f t="shared" si="11"/>
        <v>10.238595064597494</v>
      </c>
      <c r="H84">
        <f t="shared" si="11"/>
        <v>17.534537234597469</v>
      </c>
    </row>
    <row r="85" spans="1:8" x14ac:dyDescent="0.2">
      <c r="A85">
        <f>A84+'Inputs &amp; Outputs'!$B$6</f>
        <v>0.74700000000000044</v>
      </c>
      <c r="B85">
        <f>B84+C85*'Inputs &amp; Outputs'!$B$6</f>
        <v>17.59344552001939</v>
      </c>
      <c r="C85">
        <f>C84+'Inputs &amp; Outputs'!$B$6*'Inputs &amp; Outputs'!$B$2</f>
        <v>6.5453650468800229</v>
      </c>
      <c r="D85">
        <f>A85*Calculations!$C$4</f>
        <v>10.363455980019415</v>
      </c>
      <c r="E85">
        <f t="shared" si="10"/>
        <v>17.59344552001939</v>
      </c>
      <c r="F85">
        <f t="shared" si="9"/>
        <v>0.74700000000000044</v>
      </c>
      <c r="G85">
        <f t="shared" si="11"/>
        <v>10.363455980019415</v>
      </c>
      <c r="H85">
        <f t="shared" si="11"/>
        <v>17.59344552001939</v>
      </c>
    </row>
    <row r="86" spans="1:8" x14ac:dyDescent="0.2">
      <c r="A86">
        <f>A85+'Inputs &amp; Outputs'!$B$6</f>
        <v>0.75600000000000045</v>
      </c>
      <c r="B86">
        <f>B85+C86*'Inputs &amp; Outputs'!$B$6</f>
        <v>17.651559195441312</v>
      </c>
      <c r="C86">
        <f>C85+'Inputs &amp; Outputs'!$B$6*'Inputs &amp; Outputs'!$B$2</f>
        <v>6.4570750468800231</v>
      </c>
      <c r="D86">
        <f>A86*Calculations!$C$4</f>
        <v>10.488316895441335</v>
      </c>
      <c r="E86">
        <f t="shared" si="10"/>
        <v>17.651559195441312</v>
      </c>
      <c r="F86">
        <f t="shared" si="9"/>
        <v>0.75600000000000045</v>
      </c>
      <c r="G86">
        <f t="shared" si="11"/>
        <v>10.488316895441335</v>
      </c>
      <c r="H86">
        <f t="shared" si="11"/>
        <v>17.651559195441312</v>
      </c>
    </row>
    <row r="87" spans="1:8" x14ac:dyDescent="0.2">
      <c r="A87">
        <f>A86+'Inputs &amp; Outputs'!$B$6</f>
        <v>0.76500000000000046</v>
      </c>
      <c r="B87">
        <f>B86+C87*'Inputs &amp; Outputs'!$B$6</f>
        <v>17.708878260863234</v>
      </c>
      <c r="C87">
        <f>C86+'Inputs &amp; Outputs'!$B$6*'Inputs &amp; Outputs'!$B$2</f>
        <v>6.3687850468800233</v>
      </c>
      <c r="D87">
        <f>A87*Calculations!$C$4</f>
        <v>10.613177810863256</v>
      </c>
      <c r="E87">
        <f t="shared" si="10"/>
        <v>17.708878260863234</v>
      </c>
      <c r="F87">
        <f t="shared" si="9"/>
        <v>0.76500000000000046</v>
      </c>
      <c r="G87">
        <f t="shared" si="11"/>
        <v>10.613177810863256</v>
      </c>
      <c r="H87">
        <f t="shared" si="11"/>
        <v>17.708878260863234</v>
      </c>
    </row>
    <row r="88" spans="1:8" x14ac:dyDescent="0.2">
      <c r="A88">
        <f>A87+'Inputs &amp; Outputs'!$B$6</f>
        <v>0.77400000000000047</v>
      </c>
      <c r="B88">
        <f>B87+C88*'Inputs &amp; Outputs'!$B$6</f>
        <v>17.765402716285156</v>
      </c>
      <c r="C88">
        <f>C87+'Inputs &amp; Outputs'!$B$6*'Inputs &amp; Outputs'!$B$2</f>
        <v>6.2804950468800236</v>
      </c>
      <c r="D88">
        <f>A88*Calculations!$C$4</f>
        <v>10.738038726285177</v>
      </c>
      <c r="E88">
        <f t="shared" si="10"/>
        <v>17.765402716285156</v>
      </c>
      <c r="F88">
        <f t="shared" si="9"/>
        <v>0.77400000000000047</v>
      </c>
      <c r="G88">
        <f t="shared" si="11"/>
        <v>10.738038726285177</v>
      </c>
      <c r="H88">
        <f t="shared" si="11"/>
        <v>17.765402716285156</v>
      </c>
    </row>
    <row r="89" spans="1:8" x14ac:dyDescent="0.2">
      <c r="A89">
        <f>A88+'Inputs &amp; Outputs'!$B$6</f>
        <v>0.78300000000000047</v>
      </c>
      <c r="B89">
        <f>B88+C89*'Inputs &amp; Outputs'!$B$6</f>
        <v>17.821132561707074</v>
      </c>
      <c r="C89">
        <f>C88+'Inputs &amp; Outputs'!$B$6*'Inputs &amp; Outputs'!$B$2</f>
        <v>6.1922050468800238</v>
      </c>
      <c r="D89">
        <f>A89*Calculations!$C$4</f>
        <v>10.862899641707097</v>
      </c>
      <c r="E89">
        <f t="shared" si="10"/>
        <v>17.821132561707074</v>
      </c>
      <c r="F89">
        <f t="shared" si="9"/>
        <v>0.78300000000000047</v>
      </c>
      <c r="G89">
        <f t="shared" si="11"/>
        <v>10.862899641707097</v>
      </c>
      <c r="H89">
        <f t="shared" si="11"/>
        <v>17.821132561707074</v>
      </c>
    </row>
    <row r="90" spans="1:8" x14ac:dyDescent="0.2">
      <c r="A90">
        <f>A89+'Inputs &amp; Outputs'!$B$6</f>
        <v>0.79200000000000048</v>
      </c>
      <c r="B90">
        <f>B89+C90*'Inputs &amp; Outputs'!$B$6</f>
        <v>17.876067797128993</v>
      </c>
      <c r="C90">
        <f>C89+'Inputs &amp; Outputs'!$B$6*'Inputs &amp; Outputs'!$B$2</f>
        <v>6.1039150468800241</v>
      </c>
      <c r="D90">
        <f>A90*Calculations!$C$4</f>
        <v>10.987760557129018</v>
      </c>
      <c r="E90">
        <f t="shared" si="10"/>
        <v>17.876067797128993</v>
      </c>
      <c r="F90">
        <f t="shared" si="9"/>
        <v>0.79200000000000048</v>
      </c>
      <c r="G90">
        <f t="shared" si="11"/>
        <v>10.987760557129018</v>
      </c>
      <c r="H90">
        <f t="shared" si="11"/>
        <v>17.876067797128993</v>
      </c>
    </row>
    <row r="91" spans="1:8" x14ac:dyDescent="0.2">
      <c r="A91">
        <f>A90+'Inputs &amp; Outputs'!$B$6</f>
        <v>0.80100000000000049</v>
      </c>
      <c r="B91">
        <f>B90+C91*'Inputs &amp; Outputs'!$B$6</f>
        <v>17.930208422550912</v>
      </c>
      <c r="C91">
        <f>C90+'Inputs &amp; Outputs'!$B$6*'Inputs &amp; Outputs'!$B$2</f>
        <v>6.0156250468800243</v>
      </c>
      <c r="D91">
        <f>A91*Calculations!$C$4</f>
        <v>11.11262147255094</v>
      </c>
      <c r="E91">
        <f t="shared" si="10"/>
        <v>17.930208422550912</v>
      </c>
      <c r="F91">
        <f t="shared" si="9"/>
        <v>0.80100000000000049</v>
      </c>
      <c r="G91">
        <f t="shared" si="11"/>
        <v>11.11262147255094</v>
      </c>
      <c r="H91">
        <f t="shared" si="11"/>
        <v>17.930208422550912</v>
      </c>
    </row>
    <row r="92" spans="1:8" x14ac:dyDescent="0.2">
      <c r="A92">
        <f>A91+'Inputs &amp; Outputs'!$B$6</f>
        <v>0.8100000000000005</v>
      </c>
      <c r="B92">
        <f>B91+C92*'Inputs &amp; Outputs'!$B$6</f>
        <v>17.983554437972831</v>
      </c>
      <c r="C92">
        <f>C91+'Inputs &amp; Outputs'!$B$6*'Inputs &amp; Outputs'!$B$2</f>
        <v>5.9273350468800245</v>
      </c>
      <c r="D92">
        <f>A92*Calculations!$C$4</f>
        <v>11.237482387972859</v>
      </c>
      <c r="E92">
        <f t="shared" si="10"/>
        <v>17.983554437972831</v>
      </c>
      <c r="F92">
        <f t="shared" si="9"/>
        <v>0.8100000000000005</v>
      </c>
      <c r="G92">
        <f t="shared" si="11"/>
        <v>11.237482387972859</v>
      </c>
      <c r="H92">
        <f t="shared" si="11"/>
        <v>17.983554437972831</v>
      </c>
    </row>
    <row r="93" spans="1:8" x14ac:dyDescent="0.2">
      <c r="A93">
        <f>A92+'Inputs &amp; Outputs'!$B$6</f>
        <v>0.81900000000000051</v>
      </c>
      <c r="B93">
        <f>B92+C93*'Inputs &amp; Outputs'!$B$6</f>
        <v>18.036105843394751</v>
      </c>
      <c r="C93">
        <f>C92+'Inputs &amp; Outputs'!$B$6*'Inputs &amp; Outputs'!$B$2</f>
        <v>5.8390450468800248</v>
      </c>
      <c r="D93">
        <f>A93*Calculations!$C$4</f>
        <v>11.36234330339478</v>
      </c>
      <c r="E93">
        <f t="shared" si="10"/>
        <v>18.036105843394751</v>
      </c>
      <c r="F93">
        <f t="shared" si="9"/>
        <v>0.81900000000000051</v>
      </c>
      <c r="G93">
        <f t="shared" ref="G93:H104" si="12">IF(SUM($E90:$E93)=0,NA(),D93)</f>
        <v>11.36234330339478</v>
      </c>
      <c r="H93">
        <f t="shared" si="12"/>
        <v>18.036105843394751</v>
      </c>
    </row>
    <row r="94" spans="1:8" x14ac:dyDescent="0.2">
      <c r="A94">
        <f>A93+'Inputs &amp; Outputs'!$B$6</f>
        <v>0.82800000000000051</v>
      </c>
      <c r="B94">
        <f>B93+C94*'Inputs &amp; Outputs'!$B$6</f>
        <v>18.08786263881667</v>
      </c>
      <c r="C94">
        <f>C93+'Inputs &amp; Outputs'!$B$6*'Inputs &amp; Outputs'!$B$2</f>
        <v>5.750755046880025</v>
      </c>
      <c r="D94">
        <f>A94*Calculations!$C$4</f>
        <v>11.4872042188167</v>
      </c>
      <c r="E94">
        <f t="shared" si="10"/>
        <v>18.08786263881667</v>
      </c>
      <c r="F94">
        <f t="shared" si="9"/>
        <v>0.82800000000000051</v>
      </c>
      <c r="G94">
        <f t="shared" si="12"/>
        <v>11.4872042188167</v>
      </c>
      <c r="H94">
        <f t="shared" si="12"/>
        <v>18.08786263881667</v>
      </c>
    </row>
    <row r="95" spans="1:8" x14ac:dyDescent="0.2">
      <c r="A95">
        <f>A94+'Inputs &amp; Outputs'!$B$6</f>
        <v>0.83700000000000052</v>
      </c>
      <c r="B95">
        <f>B94+C95*'Inputs &amp; Outputs'!$B$6</f>
        <v>18.13882482423859</v>
      </c>
      <c r="C95">
        <f>C94+'Inputs &amp; Outputs'!$B$6*'Inputs &amp; Outputs'!$B$2</f>
        <v>5.6624650468800253</v>
      </c>
      <c r="D95">
        <f>A95*Calculations!$C$4</f>
        <v>11.612065134238621</v>
      </c>
      <c r="E95">
        <f t="shared" si="10"/>
        <v>18.13882482423859</v>
      </c>
      <c r="F95">
        <f t="shared" si="9"/>
        <v>0.83700000000000052</v>
      </c>
      <c r="G95">
        <f t="shared" si="12"/>
        <v>11.612065134238621</v>
      </c>
      <c r="H95">
        <f t="shared" si="12"/>
        <v>18.13882482423859</v>
      </c>
    </row>
    <row r="96" spans="1:8" x14ac:dyDescent="0.2">
      <c r="A96">
        <f>A95+'Inputs &amp; Outputs'!$B$6</f>
        <v>0.84600000000000053</v>
      </c>
      <c r="B96">
        <f>B95+C96*'Inputs &amp; Outputs'!$B$6</f>
        <v>18.18899239966051</v>
      </c>
      <c r="C96">
        <f>C95+'Inputs &amp; Outputs'!$B$6*'Inputs &amp; Outputs'!$B$2</f>
        <v>5.5741750468800255</v>
      </c>
      <c r="D96">
        <f>A96*Calculations!$C$4</f>
        <v>11.736926049660543</v>
      </c>
      <c r="E96">
        <f t="shared" si="10"/>
        <v>18.18899239966051</v>
      </c>
      <c r="F96">
        <f t="shared" si="9"/>
        <v>0.84600000000000053</v>
      </c>
      <c r="G96">
        <f t="shared" si="12"/>
        <v>11.736926049660543</v>
      </c>
      <c r="H96">
        <f t="shared" si="12"/>
        <v>18.18899239966051</v>
      </c>
    </row>
    <row r="97" spans="1:8" x14ac:dyDescent="0.2">
      <c r="A97">
        <f>A96+'Inputs &amp; Outputs'!$B$6</f>
        <v>0.85500000000000054</v>
      </c>
      <c r="B97">
        <f>B96+C97*'Inputs &amp; Outputs'!$B$6</f>
        <v>18.23836536508243</v>
      </c>
      <c r="C97">
        <f>C96+'Inputs &amp; Outputs'!$B$6*'Inputs &amp; Outputs'!$B$2</f>
        <v>5.4858850468800258</v>
      </c>
      <c r="D97">
        <f>A97*Calculations!$C$4</f>
        <v>11.861786965082462</v>
      </c>
      <c r="E97">
        <f t="shared" si="10"/>
        <v>18.23836536508243</v>
      </c>
      <c r="F97">
        <f t="shared" si="9"/>
        <v>0.85500000000000054</v>
      </c>
      <c r="G97">
        <f t="shared" si="12"/>
        <v>11.861786965082462</v>
      </c>
      <c r="H97">
        <f t="shared" si="12"/>
        <v>18.23836536508243</v>
      </c>
    </row>
    <row r="98" spans="1:8" x14ac:dyDescent="0.2">
      <c r="A98">
        <f>A97+'Inputs &amp; Outputs'!$B$6</f>
        <v>0.86400000000000055</v>
      </c>
      <c r="B98">
        <f>B97+C98*'Inputs &amp; Outputs'!$B$6</f>
        <v>18.28694372050435</v>
      </c>
      <c r="C98">
        <f>C97+'Inputs &amp; Outputs'!$B$6*'Inputs &amp; Outputs'!$B$2</f>
        <v>5.397595046880026</v>
      </c>
      <c r="D98">
        <f>A98*Calculations!$C$4</f>
        <v>11.986647880504384</v>
      </c>
      <c r="E98">
        <f t="shared" si="10"/>
        <v>18.28694372050435</v>
      </c>
      <c r="F98">
        <f t="shared" si="9"/>
        <v>0.86400000000000055</v>
      </c>
      <c r="G98">
        <f t="shared" si="12"/>
        <v>11.986647880504384</v>
      </c>
      <c r="H98">
        <f t="shared" si="12"/>
        <v>18.28694372050435</v>
      </c>
    </row>
    <row r="99" spans="1:8" x14ac:dyDescent="0.2">
      <c r="A99">
        <f>A98+'Inputs &amp; Outputs'!$B$6</f>
        <v>0.87300000000000055</v>
      </c>
      <c r="B99">
        <f>B98+C99*'Inputs &amp; Outputs'!$B$6</f>
        <v>18.334727465926271</v>
      </c>
      <c r="C99">
        <f>C98+'Inputs &amp; Outputs'!$B$6*'Inputs &amp; Outputs'!$B$2</f>
        <v>5.3093050468800262</v>
      </c>
      <c r="D99">
        <f>A99*Calculations!$C$4</f>
        <v>12.111508795926305</v>
      </c>
      <c r="E99">
        <f t="shared" si="10"/>
        <v>18.334727465926271</v>
      </c>
      <c r="F99">
        <f t="shared" si="9"/>
        <v>0.87300000000000055</v>
      </c>
      <c r="G99">
        <f t="shared" si="12"/>
        <v>12.111508795926305</v>
      </c>
      <c r="H99">
        <f t="shared" si="12"/>
        <v>18.334727465926271</v>
      </c>
    </row>
    <row r="100" spans="1:8" x14ac:dyDescent="0.2">
      <c r="A100">
        <f>A99+'Inputs &amp; Outputs'!$B$6</f>
        <v>0.88200000000000056</v>
      </c>
      <c r="B100">
        <f>B99+C100*'Inputs &amp; Outputs'!$B$6</f>
        <v>18.381716601348192</v>
      </c>
      <c r="C100">
        <f>C99+'Inputs &amp; Outputs'!$B$6*'Inputs &amp; Outputs'!$B$2</f>
        <v>5.2210150468800265</v>
      </c>
      <c r="D100">
        <f>A100*Calculations!$C$4</f>
        <v>12.236369711348225</v>
      </c>
      <c r="E100">
        <f t="shared" si="10"/>
        <v>18.381716601348192</v>
      </c>
      <c r="F100">
        <f t="shared" si="9"/>
        <v>0.88200000000000056</v>
      </c>
      <c r="G100">
        <f t="shared" si="12"/>
        <v>12.236369711348225</v>
      </c>
      <c r="H100">
        <f t="shared" si="12"/>
        <v>18.381716601348192</v>
      </c>
    </row>
    <row r="101" spans="1:8" x14ac:dyDescent="0.2">
      <c r="A101">
        <f>A100+'Inputs &amp; Outputs'!$B$6</f>
        <v>0.89100000000000057</v>
      </c>
      <c r="B101">
        <f>B100+C101*'Inputs &amp; Outputs'!$B$6</f>
        <v>18.427911126770113</v>
      </c>
      <c r="C101">
        <f>C100+'Inputs &amp; Outputs'!$B$6*'Inputs &amp; Outputs'!$B$2</f>
        <v>5.1327250468800267</v>
      </c>
      <c r="D101">
        <f>A101*Calculations!$C$4</f>
        <v>12.361230626770146</v>
      </c>
      <c r="E101">
        <f t="shared" si="10"/>
        <v>18.427911126770113</v>
      </c>
      <c r="F101">
        <f t="shared" si="9"/>
        <v>0.89100000000000057</v>
      </c>
      <c r="G101">
        <f t="shared" si="12"/>
        <v>12.361230626770146</v>
      </c>
      <c r="H101">
        <f t="shared" si="12"/>
        <v>18.427911126770113</v>
      </c>
    </row>
    <row r="102" spans="1:8" x14ac:dyDescent="0.2">
      <c r="A102">
        <f>A101+'Inputs &amp; Outputs'!$B$6</f>
        <v>0.90000000000000058</v>
      </c>
      <c r="B102">
        <f>B101+C102*'Inputs &amp; Outputs'!$B$6</f>
        <v>18.473311042192034</v>
      </c>
      <c r="C102">
        <f>C101+'Inputs &amp; Outputs'!$B$6*'Inputs &amp; Outputs'!$B$2</f>
        <v>5.044435046880027</v>
      </c>
      <c r="D102">
        <f>A102*Calculations!$C$4</f>
        <v>12.486091542192067</v>
      </c>
      <c r="E102">
        <f t="shared" si="10"/>
        <v>18.473311042192034</v>
      </c>
      <c r="F102">
        <f t="shared" si="9"/>
        <v>0.90000000000000058</v>
      </c>
      <c r="G102">
        <f t="shared" si="12"/>
        <v>12.486091542192067</v>
      </c>
      <c r="H102">
        <f t="shared" si="12"/>
        <v>18.473311042192034</v>
      </c>
    </row>
    <row r="103" spans="1:8" x14ac:dyDescent="0.2">
      <c r="A103">
        <f>A102+'Inputs &amp; Outputs'!$B$6</f>
        <v>0.90900000000000059</v>
      </c>
      <c r="B103">
        <f>B102+C103*'Inputs &amp; Outputs'!$B$6</f>
        <v>18.517916347613955</v>
      </c>
      <c r="C103">
        <f>C102+'Inputs &amp; Outputs'!$B$6*'Inputs &amp; Outputs'!$B$2</f>
        <v>4.9561450468800272</v>
      </c>
      <c r="D103">
        <f>A103*Calculations!$C$4</f>
        <v>12.610952457613987</v>
      </c>
      <c r="E103">
        <f t="shared" si="10"/>
        <v>18.517916347613955</v>
      </c>
      <c r="F103">
        <f t="shared" si="9"/>
        <v>0.90900000000000059</v>
      </c>
      <c r="G103">
        <f t="shared" si="12"/>
        <v>12.610952457613987</v>
      </c>
      <c r="H103">
        <f t="shared" si="12"/>
        <v>18.517916347613955</v>
      </c>
    </row>
    <row r="104" spans="1:8" x14ac:dyDescent="0.2">
      <c r="A104">
        <f>A103+'Inputs &amp; Outputs'!$B$6</f>
        <v>0.91800000000000059</v>
      </c>
      <c r="B104">
        <f>B103+C104*'Inputs &amp; Outputs'!$B$6</f>
        <v>18.561727043035877</v>
      </c>
      <c r="C104">
        <f>C103+'Inputs &amp; Outputs'!$B$6*'Inputs &amp; Outputs'!$B$2</f>
        <v>4.8678550468800275</v>
      </c>
      <c r="D104">
        <f>A104*Calculations!$C$4</f>
        <v>12.735813373035908</v>
      </c>
      <c r="E104">
        <f t="shared" si="10"/>
        <v>18.561727043035877</v>
      </c>
      <c r="F104">
        <f t="shared" si="9"/>
        <v>0.91800000000000059</v>
      </c>
      <c r="G104">
        <f t="shared" si="12"/>
        <v>12.735813373035908</v>
      </c>
      <c r="H104">
        <f t="shared" si="12"/>
        <v>18.561727043035877</v>
      </c>
    </row>
    <row r="105" spans="1:8" x14ac:dyDescent="0.2">
      <c r="A105">
        <f>A104+'Inputs &amp; Outputs'!$B$6</f>
        <v>0.9270000000000006</v>
      </c>
      <c r="B105">
        <f>B104+C105*'Inputs &amp; Outputs'!$B$6</f>
        <v>18.604743128457798</v>
      </c>
      <c r="C105">
        <f>C104+'Inputs &amp; Outputs'!$B$6*'Inputs &amp; Outputs'!$B$2</f>
        <v>4.7795650468800277</v>
      </c>
      <c r="D105">
        <f>A105*Calculations!$C$4</f>
        <v>12.860674288457828</v>
      </c>
      <c r="E105">
        <f t="shared" si="10"/>
        <v>18.604743128457798</v>
      </c>
      <c r="F105">
        <f t="shared" si="9"/>
        <v>0.9270000000000006</v>
      </c>
      <c r="G105">
        <f t="shared" ref="G105:H116" si="13">IF(SUM($E102:$E105)=0,NA(),D105)</f>
        <v>12.860674288457828</v>
      </c>
      <c r="H105">
        <f t="shared" si="13"/>
        <v>18.604743128457798</v>
      </c>
    </row>
    <row r="106" spans="1:8" x14ac:dyDescent="0.2">
      <c r="A106">
        <f>A105+'Inputs &amp; Outputs'!$B$6</f>
        <v>0.93600000000000061</v>
      </c>
      <c r="B106">
        <f>B105+C106*'Inputs &amp; Outputs'!$B$6</f>
        <v>18.64696460387972</v>
      </c>
      <c r="C106">
        <f>C105+'Inputs &amp; Outputs'!$B$6*'Inputs &amp; Outputs'!$B$2</f>
        <v>4.6912750468800279</v>
      </c>
      <c r="D106">
        <f>A106*Calculations!$C$4</f>
        <v>12.985535203879749</v>
      </c>
      <c r="E106">
        <f t="shared" si="10"/>
        <v>18.64696460387972</v>
      </c>
      <c r="F106">
        <f t="shared" si="9"/>
        <v>0.93600000000000061</v>
      </c>
      <c r="G106">
        <f t="shared" si="13"/>
        <v>12.985535203879749</v>
      </c>
      <c r="H106">
        <f t="shared" si="13"/>
        <v>18.64696460387972</v>
      </c>
    </row>
    <row r="107" spans="1:8" x14ac:dyDescent="0.2">
      <c r="A107">
        <f>A106+'Inputs &amp; Outputs'!$B$6</f>
        <v>0.94500000000000062</v>
      </c>
      <c r="B107">
        <f>B106+C107*'Inputs &amp; Outputs'!$B$6</f>
        <v>18.688391469301639</v>
      </c>
      <c r="C107">
        <f>C106+'Inputs &amp; Outputs'!$B$6*'Inputs &amp; Outputs'!$B$2</f>
        <v>4.6029850468800282</v>
      </c>
      <c r="D107">
        <f>A107*Calculations!$C$4</f>
        <v>13.11039611930167</v>
      </c>
      <c r="E107">
        <f t="shared" si="10"/>
        <v>18.688391469301639</v>
      </c>
      <c r="F107">
        <f t="shared" si="9"/>
        <v>0.94500000000000062</v>
      </c>
      <c r="G107">
        <f t="shared" si="13"/>
        <v>13.11039611930167</v>
      </c>
      <c r="H107">
        <f t="shared" si="13"/>
        <v>18.688391469301639</v>
      </c>
    </row>
    <row r="108" spans="1:8" x14ac:dyDescent="0.2">
      <c r="A108">
        <f>A107+'Inputs &amp; Outputs'!$B$6</f>
        <v>0.95400000000000063</v>
      </c>
      <c r="B108">
        <f>B107+C108*'Inputs &amp; Outputs'!$B$6</f>
        <v>18.729023724723557</v>
      </c>
      <c r="C108">
        <f>C107+'Inputs &amp; Outputs'!$B$6*'Inputs &amp; Outputs'!$B$2</f>
        <v>4.5146950468800284</v>
      </c>
      <c r="D108">
        <f>A108*Calculations!$C$4</f>
        <v>13.23525703472359</v>
      </c>
      <c r="E108">
        <f t="shared" si="10"/>
        <v>18.729023724723557</v>
      </c>
      <c r="F108">
        <f t="shared" si="9"/>
        <v>0.95400000000000063</v>
      </c>
      <c r="G108">
        <f t="shared" si="13"/>
        <v>13.23525703472359</v>
      </c>
      <c r="H108">
        <f t="shared" si="13"/>
        <v>18.729023724723557</v>
      </c>
    </row>
    <row r="109" spans="1:8" x14ac:dyDescent="0.2">
      <c r="A109">
        <f>A108+'Inputs &amp; Outputs'!$B$6</f>
        <v>0.96300000000000063</v>
      </c>
      <c r="B109">
        <f>B108+C109*'Inputs &amp; Outputs'!$B$6</f>
        <v>18.768861370145476</v>
      </c>
      <c r="C109">
        <f>C108+'Inputs &amp; Outputs'!$B$6*'Inputs &amp; Outputs'!$B$2</f>
        <v>4.4264050468800287</v>
      </c>
      <c r="D109">
        <f>A109*Calculations!$C$4</f>
        <v>13.360117950145511</v>
      </c>
      <c r="E109">
        <f t="shared" si="10"/>
        <v>18.768861370145476</v>
      </c>
      <c r="F109">
        <f t="shared" si="9"/>
        <v>0.96300000000000063</v>
      </c>
      <c r="G109">
        <f t="shared" si="13"/>
        <v>13.360117950145511</v>
      </c>
      <c r="H109">
        <f t="shared" si="13"/>
        <v>18.768861370145476</v>
      </c>
    </row>
    <row r="110" spans="1:8" x14ac:dyDescent="0.2">
      <c r="A110">
        <f>A109+'Inputs &amp; Outputs'!$B$6</f>
        <v>0.97200000000000064</v>
      </c>
      <c r="B110">
        <f>B109+C110*'Inputs &amp; Outputs'!$B$6</f>
        <v>18.807904405567395</v>
      </c>
      <c r="C110">
        <f>C109+'Inputs &amp; Outputs'!$B$6*'Inputs &amp; Outputs'!$B$2</f>
        <v>4.3381150468800289</v>
      </c>
      <c r="D110">
        <f>A110*Calculations!$C$4</f>
        <v>13.484978865567433</v>
      </c>
      <c r="E110">
        <f t="shared" si="10"/>
        <v>18.807904405567395</v>
      </c>
      <c r="F110">
        <f t="shared" si="9"/>
        <v>0.97200000000000064</v>
      </c>
      <c r="G110">
        <f t="shared" si="13"/>
        <v>13.484978865567433</v>
      </c>
      <c r="H110">
        <f t="shared" si="13"/>
        <v>18.807904405567395</v>
      </c>
    </row>
    <row r="111" spans="1:8" x14ac:dyDescent="0.2">
      <c r="A111">
        <f>A110+'Inputs &amp; Outputs'!$B$6</f>
        <v>0.98100000000000065</v>
      </c>
      <c r="B111">
        <f>B110+C111*'Inputs &amp; Outputs'!$B$6</f>
        <v>18.846152830989315</v>
      </c>
      <c r="C111">
        <f>C110+'Inputs &amp; Outputs'!$B$6*'Inputs &amp; Outputs'!$B$2</f>
        <v>4.2498250468800292</v>
      </c>
      <c r="D111">
        <f>A111*Calculations!$C$4</f>
        <v>13.609839780989352</v>
      </c>
      <c r="E111">
        <f t="shared" si="10"/>
        <v>18.846152830989315</v>
      </c>
      <c r="F111">
        <f t="shared" si="9"/>
        <v>0.98100000000000065</v>
      </c>
      <c r="G111">
        <f t="shared" si="13"/>
        <v>13.609839780989352</v>
      </c>
      <c r="H111">
        <f t="shared" si="13"/>
        <v>18.846152830989315</v>
      </c>
    </row>
    <row r="112" spans="1:8" x14ac:dyDescent="0.2">
      <c r="A112">
        <f>A111+'Inputs &amp; Outputs'!$B$6</f>
        <v>0.99000000000000066</v>
      </c>
      <c r="B112">
        <f>B111+C112*'Inputs &amp; Outputs'!$B$6</f>
        <v>18.883606646411234</v>
      </c>
      <c r="C112">
        <f>C111+'Inputs &amp; Outputs'!$B$6*'Inputs &amp; Outputs'!$B$2</f>
        <v>4.1615350468800294</v>
      </c>
      <c r="D112">
        <f>A112*Calculations!$C$4</f>
        <v>13.734700696411274</v>
      </c>
      <c r="E112">
        <f t="shared" si="10"/>
        <v>18.883606646411234</v>
      </c>
      <c r="F112">
        <f t="shared" si="9"/>
        <v>0.99000000000000066</v>
      </c>
      <c r="G112">
        <f t="shared" si="13"/>
        <v>13.734700696411274</v>
      </c>
      <c r="H112">
        <f t="shared" si="13"/>
        <v>18.883606646411234</v>
      </c>
    </row>
    <row r="113" spans="1:8" x14ac:dyDescent="0.2">
      <c r="A113">
        <f>A112+'Inputs &amp; Outputs'!$B$6</f>
        <v>0.99900000000000067</v>
      </c>
      <c r="B113">
        <f>B112+C113*'Inputs &amp; Outputs'!$B$6</f>
        <v>18.920265851833154</v>
      </c>
      <c r="C113">
        <f>C112+'Inputs &amp; Outputs'!$B$6*'Inputs &amp; Outputs'!$B$2</f>
        <v>4.0732450468800296</v>
      </c>
      <c r="D113">
        <f>A113*Calculations!$C$4</f>
        <v>13.859561611833193</v>
      </c>
      <c r="E113">
        <f t="shared" si="10"/>
        <v>18.920265851833154</v>
      </c>
      <c r="F113">
        <f t="shared" si="9"/>
        <v>0.99900000000000067</v>
      </c>
      <c r="G113">
        <f t="shared" si="13"/>
        <v>13.859561611833193</v>
      </c>
      <c r="H113">
        <f t="shared" si="13"/>
        <v>18.920265851833154</v>
      </c>
    </row>
    <row r="114" spans="1:8" x14ac:dyDescent="0.2">
      <c r="A114">
        <f>A113+'Inputs &amp; Outputs'!$B$6</f>
        <v>1.0080000000000007</v>
      </c>
      <c r="B114">
        <f>B113+C114*'Inputs &amp; Outputs'!$B$6</f>
        <v>18.956130447255074</v>
      </c>
      <c r="C114">
        <f>C113+'Inputs &amp; Outputs'!$B$6*'Inputs &amp; Outputs'!$B$2</f>
        <v>3.9849550468800294</v>
      </c>
      <c r="D114">
        <f>A114*Calculations!$C$4</f>
        <v>13.984422527255115</v>
      </c>
      <c r="E114">
        <f t="shared" si="10"/>
        <v>18.956130447255074</v>
      </c>
      <c r="F114">
        <f t="shared" si="9"/>
        <v>1.0080000000000007</v>
      </c>
      <c r="G114">
        <f t="shared" si="13"/>
        <v>13.984422527255115</v>
      </c>
      <c r="H114">
        <f t="shared" si="13"/>
        <v>18.956130447255074</v>
      </c>
    </row>
    <row r="115" spans="1:8" x14ac:dyDescent="0.2">
      <c r="A115">
        <f>A114+'Inputs &amp; Outputs'!$B$6</f>
        <v>1.0170000000000006</v>
      </c>
      <c r="B115">
        <f>B114+C115*'Inputs &amp; Outputs'!$B$6</f>
        <v>18.991200432676994</v>
      </c>
      <c r="C115">
        <f>C114+'Inputs &amp; Outputs'!$B$6*'Inputs &amp; Outputs'!$B$2</f>
        <v>3.8966650468800292</v>
      </c>
      <c r="D115">
        <f>A115*Calculations!$C$4</f>
        <v>14.109283442677034</v>
      </c>
      <c r="E115">
        <f t="shared" si="10"/>
        <v>18.991200432676994</v>
      </c>
      <c r="F115">
        <f t="shared" si="9"/>
        <v>1.0170000000000006</v>
      </c>
      <c r="G115">
        <f t="shared" si="13"/>
        <v>14.109283442677034</v>
      </c>
      <c r="H115">
        <f t="shared" si="13"/>
        <v>18.991200432676994</v>
      </c>
    </row>
    <row r="116" spans="1:8" x14ac:dyDescent="0.2">
      <c r="A116">
        <f>A115+'Inputs &amp; Outputs'!$B$6</f>
        <v>1.0260000000000005</v>
      </c>
      <c r="B116">
        <f>B115+C116*'Inputs &amp; Outputs'!$B$6</f>
        <v>19.025475808098914</v>
      </c>
      <c r="C116">
        <f>C115+'Inputs &amp; Outputs'!$B$6*'Inputs &amp; Outputs'!$B$2</f>
        <v>3.808375046880029</v>
      </c>
      <c r="D116">
        <f>A116*Calculations!$C$4</f>
        <v>14.234144358098954</v>
      </c>
      <c r="E116">
        <f t="shared" si="10"/>
        <v>19.025475808098914</v>
      </c>
      <c r="F116">
        <f t="shared" si="9"/>
        <v>1.0260000000000005</v>
      </c>
      <c r="G116">
        <f t="shared" si="13"/>
        <v>14.234144358098954</v>
      </c>
      <c r="H116">
        <f t="shared" si="13"/>
        <v>19.025475808098914</v>
      </c>
    </row>
    <row r="117" spans="1:8" x14ac:dyDescent="0.2">
      <c r="A117">
        <f>A116+'Inputs &amp; Outputs'!$B$6</f>
        <v>1.0350000000000004</v>
      </c>
      <c r="B117">
        <f>B116+C117*'Inputs &amp; Outputs'!$B$6</f>
        <v>19.058956573520835</v>
      </c>
      <c r="C117">
        <f>C116+'Inputs &amp; Outputs'!$B$6*'Inputs &amp; Outputs'!$B$2</f>
        <v>3.7200850468800288</v>
      </c>
      <c r="D117">
        <f>A117*Calculations!$C$4</f>
        <v>14.359005273520872</v>
      </c>
      <c r="E117">
        <f t="shared" si="10"/>
        <v>19.058956573520835</v>
      </c>
      <c r="F117">
        <f t="shared" si="9"/>
        <v>1.0350000000000004</v>
      </c>
      <c r="G117">
        <f t="shared" ref="G117:H128" si="14">IF(SUM($E114:$E117)=0,NA(),D117)</f>
        <v>14.359005273520872</v>
      </c>
      <c r="H117">
        <f t="shared" si="14"/>
        <v>19.058956573520835</v>
      </c>
    </row>
    <row r="118" spans="1:8" x14ac:dyDescent="0.2">
      <c r="A118">
        <f>A117+'Inputs &amp; Outputs'!$B$6</f>
        <v>1.0440000000000003</v>
      </c>
      <c r="B118">
        <f>B117+C118*'Inputs &amp; Outputs'!$B$6</f>
        <v>19.091642728942755</v>
      </c>
      <c r="C118">
        <f>C117+'Inputs &amp; Outputs'!$B$6*'Inputs &amp; Outputs'!$B$2</f>
        <v>3.6317950468800286</v>
      </c>
      <c r="D118">
        <f>A118*Calculations!$C$4</f>
        <v>14.483866188942791</v>
      </c>
      <c r="E118">
        <f t="shared" si="10"/>
        <v>19.091642728942755</v>
      </c>
      <c r="F118">
        <f t="shared" si="9"/>
        <v>1.0440000000000003</v>
      </c>
      <c r="G118">
        <f t="shared" si="14"/>
        <v>14.483866188942791</v>
      </c>
      <c r="H118">
        <f t="shared" si="14"/>
        <v>19.091642728942755</v>
      </c>
    </row>
    <row r="119" spans="1:8" x14ac:dyDescent="0.2">
      <c r="A119">
        <f>A118+'Inputs &amp; Outputs'!$B$6</f>
        <v>1.0530000000000002</v>
      </c>
      <c r="B119">
        <f>B118+C119*'Inputs &amp; Outputs'!$B$6</f>
        <v>19.123534274364676</v>
      </c>
      <c r="C119">
        <f>C118+'Inputs &amp; Outputs'!$B$6*'Inputs &amp; Outputs'!$B$2</f>
        <v>3.5435050468800284</v>
      </c>
      <c r="D119">
        <f>A119*Calculations!$C$4</f>
        <v>14.608727104364711</v>
      </c>
      <c r="E119">
        <f t="shared" si="10"/>
        <v>19.123534274364676</v>
      </c>
      <c r="F119">
        <f t="shared" si="9"/>
        <v>1.0530000000000002</v>
      </c>
      <c r="G119">
        <f t="shared" si="14"/>
        <v>14.608727104364711</v>
      </c>
      <c r="H119">
        <f t="shared" si="14"/>
        <v>19.123534274364676</v>
      </c>
    </row>
    <row r="120" spans="1:8" x14ac:dyDescent="0.2">
      <c r="A120">
        <f>A119+'Inputs &amp; Outputs'!$B$6</f>
        <v>1.0620000000000001</v>
      </c>
      <c r="B120">
        <f>B119+C120*'Inputs &amp; Outputs'!$B$6</f>
        <v>19.154631209786597</v>
      </c>
      <c r="C120">
        <f>C119+'Inputs &amp; Outputs'!$B$6*'Inputs &amp; Outputs'!$B$2</f>
        <v>3.4552150468800282</v>
      </c>
      <c r="D120">
        <f>A120*Calculations!$C$4</f>
        <v>14.73358801978663</v>
      </c>
      <c r="E120">
        <f t="shared" si="10"/>
        <v>19.154631209786597</v>
      </c>
      <c r="F120">
        <f t="shared" si="9"/>
        <v>1.0620000000000001</v>
      </c>
      <c r="G120">
        <f t="shared" si="14"/>
        <v>14.73358801978663</v>
      </c>
      <c r="H120">
        <f t="shared" si="14"/>
        <v>19.154631209786597</v>
      </c>
    </row>
    <row r="121" spans="1:8" x14ac:dyDescent="0.2">
      <c r="A121">
        <f>A120+'Inputs &amp; Outputs'!$B$6</f>
        <v>1.071</v>
      </c>
      <c r="B121">
        <f>B120+C121*'Inputs &amp; Outputs'!$B$6</f>
        <v>19.184933535208518</v>
      </c>
      <c r="C121">
        <f>C120+'Inputs &amp; Outputs'!$B$6*'Inputs &amp; Outputs'!$B$2</f>
        <v>3.366925046880028</v>
      </c>
      <c r="D121">
        <f>A121*Calculations!$C$4</f>
        <v>14.858448935208548</v>
      </c>
      <c r="E121">
        <f t="shared" si="10"/>
        <v>19.184933535208518</v>
      </c>
      <c r="F121">
        <f t="shared" si="9"/>
        <v>1.071</v>
      </c>
      <c r="G121">
        <f t="shared" si="14"/>
        <v>14.858448935208548</v>
      </c>
      <c r="H121">
        <f t="shared" si="14"/>
        <v>19.184933535208518</v>
      </c>
    </row>
    <row r="122" spans="1:8" x14ac:dyDescent="0.2">
      <c r="A122">
        <f>A121+'Inputs &amp; Outputs'!$B$6</f>
        <v>1.0799999999999998</v>
      </c>
      <c r="B122">
        <f>B121+C122*'Inputs &amp; Outputs'!$B$6</f>
        <v>19.21444125063044</v>
      </c>
      <c r="C122">
        <f>C121+'Inputs &amp; Outputs'!$B$6*'Inputs &amp; Outputs'!$B$2</f>
        <v>3.2786350468800278</v>
      </c>
      <c r="D122">
        <f>A122*Calculations!$C$4</f>
        <v>14.983309850630468</v>
      </c>
      <c r="E122">
        <f t="shared" si="10"/>
        <v>19.21444125063044</v>
      </c>
      <c r="F122">
        <f t="shared" si="9"/>
        <v>1.0799999999999998</v>
      </c>
      <c r="G122">
        <f t="shared" si="14"/>
        <v>14.983309850630468</v>
      </c>
      <c r="H122">
        <f t="shared" si="14"/>
        <v>19.21444125063044</v>
      </c>
    </row>
    <row r="123" spans="1:8" x14ac:dyDescent="0.2">
      <c r="A123">
        <f>A122+'Inputs &amp; Outputs'!$B$6</f>
        <v>1.0889999999999997</v>
      </c>
      <c r="B123">
        <f>B122+C123*'Inputs &amp; Outputs'!$B$6</f>
        <v>19.243154356052361</v>
      </c>
      <c r="C123">
        <f>C122+'Inputs &amp; Outputs'!$B$6*'Inputs &amp; Outputs'!$B$2</f>
        <v>3.1903450468800276</v>
      </c>
      <c r="D123">
        <f>A123*Calculations!$C$4</f>
        <v>15.108170766052387</v>
      </c>
      <c r="E123">
        <f t="shared" si="10"/>
        <v>19.243154356052361</v>
      </c>
      <c r="F123">
        <f t="shared" si="9"/>
        <v>1.0889999999999997</v>
      </c>
      <c r="G123">
        <f t="shared" si="14"/>
        <v>15.108170766052387</v>
      </c>
      <c r="H123">
        <f t="shared" si="14"/>
        <v>19.243154356052361</v>
      </c>
    </row>
    <row r="124" spans="1:8" x14ac:dyDescent="0.2">
      <c r="A124">
        <f>A123+'Inputs &amp; Outputs'!$B$6</f>
        <v>1.0979999999999996</v>
      </c>
      <c r="B124">
        <f>B123+C124*'Inputs &amp; Outputs'!$B$6</f>
        <v>19.271072851474283</v>
      </c>
      <c r="C124">
        <f>C123+'Inputs &amp; Outputs'!$B$6*'Inputs &amp; Outputs'!$B$2</f>
        <v>3.1020550468800274</v>
      </c>
      <c r="D124">
        <f>A124*Calculations!$C$4</f>
        <v>15.233031681474307</v>
      </c>
      <c r="E124">
        <f t="shared" si="10"/>
        <v>19.271072851474283</v>
      </c>
      <c r="F124">
        <f t="shared" si="9"/>
        <v>1.0979999999999996</v>
      </c>
      <c r="G124">
        <f t="shared" si="14"/>
        <v>15.233031681474307</v>
      </c>
      <c r="H124">
        <f t="shared" si="14"/>
        <v>19.271072851474283</v>
      </c>
    </row>
    <row r="125" spans="1:8" x14ac:dyDescent="0.2">
      <c r="A125">
        <f>A124+'Inputs &amp; Outputs'!$B$6</f>
        <v>1.1069999999999995</v>
      </c>
      <c r="B125">
        <f>B124+C125*'Inputs &amp; Outputs'!$B$6</f>
        <v>19.298196736896205</v>
      </c>
      <c r="C125">
        <f>C124+'Inputs &amp; Outputs'!$B$6*'Inputs &amp; Outputs'!$B$2</f>
        <v>3.0137650468800272</v>
      </c>
      <c r="D125">
        <f>A125*Calculations!$C$4</f>
        <v>15.357892596896226</v>
      </c>
      <c r="E125">
        <f t="shared" si="10"/>
        <v>19.298196736896205</v>
      </c>
      <c r="F125">
        <f t="shared" si="9"/>
        <v>1.1069999999999995</v>
      </c>
      <c r="G125">
        <f t="shared" si="14"/>
        <v>15.357892596896226</v>
      </c>
      <c r="H125">
        <f t="shared" si="14"/>
        <v>19.298196736896205</v>
      </c>
    </row>
    <row r="126" spans="1:8" x14ac:dyDescent="0.2">
      <c r="A126">
        <f>A125+'Inputs &amp; Outputs'!$B$6</f>
        <v>1.1159999999999994</v>
      </c>
      <c r="B126">
        <f>B125+C126*'Inputs &amp; Outputs'!$B$6</f>
        <v>19.324526012318124</v>
      </c>
      <c r="C126">
        <f>C125+'Inputs &amp; Outputs'!$B$6*'Inputs &amp; Outputs'!$B$2</f>
        <v>2.925475046880027</v>
      </c>
      <c r="D126">
        <f>A126*Calculations!$C$4</f>
        <v>15.482753512318144</v>
      </c>
      <c r="E126">
        <f t="shared" si="10"/>
        <v>19.324526012318124</v>
      </c>
      <c r="F126">
        <f t="shared" si="9"/>
        <v>1.1159999999999994</v>
      </c>
      <c r="G126">
        <f t="shared" si="14"/>
        <v>15.482753512318144</v>
      </c>
      <c r="H126">
        <f t="shared" si="14"/>
        <v>19.324526012318124</v>
      </c>
    </row>
    <row r="127" spans="1:8" x14ac:dyDescent="0.2">
      <c r="A127">
        <f>A126+'Inputs &amp; Outputs'!$B$6</f>
        <v>1.1249999999999993</v>
      </c>
      <c r="B127">
        <f>B126+C127*'Inputs &amp; Outputs'!$B$6</f>
        <v>19.350060677740043</v>
      </c>
      <c r="C127">
        <f>C126+'Inputs &amp; Outputs'!$B$6*'Inputs &amp; Outputs'!$B$2</f>
        <v>2.8371850468800268</v>
      </c>
      <c r="D127">
        <f>A127*Calculations!$C$4</f>
        <v>15.607614427740064</v>
      </c>
      <c r="E127">
        <f t="shared" si="10"/>
        <v>19.350060677740043</v>
      </c>
      <c r="F127">
        <f t="shared" si="9"/>
        <v>1.1249999999999993</v>
      </c>
      <c r="G127">
        <f t="shared" si="14"/>
        <v>15.607614427740064</v>
      </c>
      <c r="H127">
        <f t="shared" si="14"/>
        <v>19.350060677740043</v>
      </c>
    </row>
    <row r="128" spans="1:8" x14ac:dyDescent="0.2">
      <c r="A128">
        <f>A127+'Inputs &amp; Outputs'!$B$6</f>
        <v>1.1339999999999992</v>
      </c>
      <c r="B128">
        <f>B127+C128*'Inputs &amp; Outputs'!$B$6</f>
        <v>19.374800733161962</v>
      </c>
      <c r="C128">
        <f>C127+'Inputs &amp; Outputs'!$B$6*'Inputs &amp; Outputs'!$B$2</f>
        <v>2.7488950468800266</v>
      </c>
      <c r="D128">
        <f>A128*Calculations!$C$4</f>
        <v>15.732475343161983</v>
      </c>
      <c r="E128">
        <f t="shared" si="10"/>
        <v>19.374800733161962</v>
      </c>
      <c r="F128">
        <f t="shared" si="9"/>
        <v>1.1339999999999992</v>
      </c>
      <c r="G128">
        <f t="shared" si="14"/>
        <v>15.732475343161983</v>
      </c>
      <c r="H128">
        <f t="shared" si="14"/>
        <v>19.374800733161962</v>
      </c>
    </row>
    <row r="129" spans="1:8" x14ac:dyDescent="0.2">
      <c r="A129">
        <f>A128+'Inputs &amp; Outputs'!$B$6</f>
        <v>1.1429999999999991</v>
      </c>
      <c r="B129">
        <f>B128+C129*'Inputs &amp; Outputs'!$B$6</f>
        <v>19.398746178583881</v>
      </c>
      <c r="C129">
        <f>C128+'Inputs &amp; Outputs'!$B$6*'Inputs &amp; Outputs'!$B$2</f>
        <v>2.6606050468800264</v>
      </c>
      <c r="D129">
        <f>A129*Calculations!$C$4</f>
        <v>15.857336258583903</v>
      </c>
      <c r="E129">
        <f t="shared" si="10"/>
        <v>19.398746178583881</v>
      </c>
      <c r="F129">
        <f t="shared" si="9"/>
        <v>1.1429999999999991</v>
      </c>
      <c r="G129">
        <f t="shared" ref="G129:H140" si="15">IF(SUM($E126:$E129)=0,NA(),D129)</f>
        <v>15.857336258583903</v>
      </c>
      <c r="H129">
        <f t="shared" si="15"/>
        <v>19.398746178583881</v>
      </c>
    </row>
    <row r="130" spans="1:8" x14ac:dyDescent="0.2">
      <c r="A130">
        <f>A129+'Inputs &amp; Outputs'!$B$6</f>
        <v>1.151999999999999</v>
      </c>
      <c r="B130">
        <f>B129+C130*'Inputs &amp; Outputs'!$B$6</f>
        <v>19.4218970140058</v>
      </c>
      <c r="C130">
        <f>C129+'Inputs &amp; Outputs'!$B$6*'Inputs &amp; Outputs'!$B$2</f>
        <v>2.5723150468800262</v>
      </c>
      <c r="D130">
        <f>A130*Calculations!$C$4</f>
        <v>15.982197174005821</v>
      </c>
      <c r="E130">
        <f t="shared" si="10"/>
        <v>19.4218970140058</v>
      </c>
      <c r="F130">
        <f t="shared" si="9"/>
        <v>1.151999999999999</v>
      </c>
      <c r="G130">
        <f t="shared" si="15"/>
        <v>15.982197174005821</v>
      </c>
      <c r="H130">
        <f t="shared" si="15"/>
        <v>19.4218970140058</v>
      </c>
    </row>
    <row r="131" spans="1:8" x14ac:dyDescent="0.2">
      <c r="A131">
        <f>A130+'Inputs &amp; Outputs'!$B$6</f>
        <v>1.1609999999999989</v>
      </c>
      <c r="B131">
        <f>B130+C131*'Inputs &amp; Outputs'!$B$6</f>
        <v>19.44425323942772</v>
      </c>
      <c r="C131">
        <f>C130+'Inputs &amp; Outputs'!$B$6*'Inputs &amp; Outputs'!$B$2</f>
        <v>2.484025046880026</v>
      </c>
      <c r="D131">
        <f>A131*Calculations!$C$4</f>
        <v>16.107058089427742</v>
      </c>
      <c r="E131">
        <f t="shared" si="10"/>
        <v>19.44425323942772</v>
      </c>
      <c r="F131">
        <f t="shared" si="9"/>
        <v>1.1609999999999989</v>
      </c>
      <c r="G131">
        <f t="shared" si="15"/>
        <v>16.107058089427742</v>
      </c>
      <c r="H131">
        <f t="shared" si="15"/>
        <v>19.44425323942772</v>
      </c>
    </row>
    <row r="132" spans="1:8" x14ac:dyDescent="0.2">
      <c r="A132">
        <f>A131+'Inputs &amp; Outputs'!$B$6</f>
        <v>1.1699999999999988</v>
      </c>
      <c r="B132">
        <f>B131+C132*'Inputs &amp; Outputs'!$B$6</f>
        <v>19.46581485484964</v>
      </c>
      <c r="C132">
        <f>C131+'Inputs &amp; Outputs'!$B$6*'Inputs &amp; Outputs'!$B$2</f>
        <v>2.3957350468800258</v>
      </c>
      <c r="D132">
        <f>A132*Calculations!$C$4</f>
        <v>16.231919004849658</v>
      </c>
      <c r="E132">
        <f t="shared" si="10"/>
        <v>19.46581485484964</v>
      </c>
      <c r="F132">
        <f t="shared" si="9"/>
        <v>1.1699999999999988</v>
      </c>
      <c r="G132">
        <f t="shared" si="15"/>
        <v>16.231919004849658</v>
      </c>
      <c r="H132">
        <f t="shared" si="15"/>
        <v>19.46581485484964</v>
      </c>
    </row>
    <row r="133" spans="1:8" x14ac:dyDescent="0.2">
      <c r="A133">
        <f>A132+'Inputs &amp; Outputs'!$B$6</f>
        <v>1.1789999999999987</v>
      </c>
      <c r="B133">
        <f>B132+C133*'Inputs &amp; Outputs'!$B$6</f>
        <v>19.48658186027156</v>
      </c>
      <c r="C133">
        <f>C132+'Inputs &amp; Outputs'!$B$6*'Inputs &amp; Outputs'!$B$2</f>
        <v>2.3074450468800256</v>
      </c>
      <c r="D133">
        <f>A133*Calculations!$C$4</f>
        <v>16.356779920271578</v>
      </c>
      <c r="E133">
        <f t="shared" si="10"/>
        <v>19.48658186027156</v>
      </c>
      <c r="F133">
        <f t="shared" si="9"/>
        <v>1.1789999999999987</v>
      </c>
      <c r="G133">
        <f t="shared" si="15"/>
        <v>16.356779920271578</v>
      </c>
      <c r="H133">
        <f t="shared" si="15"/>
        <v>19.48658186027156</v>
      </c>
    </row>
    <row r="134" spans="1:8" x14ac:dyDescent="0.2">
      <c r="A134">
        <f>A133+'Inputs &amp; Outputs'!$B$6</f>
        <v>1.1879999999999986</v>
      </c>
      <c r="B134">
        <f>B133+C134*'Inputs &amp; Outputs'!$B$6</f>
        <v>19.50655425569348</v>
      </c>
      <c r="C134">
        <f>C133+'Inputs &amp; Outputs'!$B$6*'Inputs &amp; Outputs'!$B$2</f>
        <v>2.2191550468800254</v>
      </c>
      <c r="D134">
        <f>A134*Calculations!$C$4</f>
        <v>16.481640835693497</v>
      </c>
      <c r="E134">
        <f t="shared" si="10"/>
        <v>19.50655425569348</v>
      </c>
      <c r="F134">
        <f t="shared" ref="F134:F197" si="16">IF(SUM(E131:E133)=0,NA(),A134)</f>
        <v>1.1879999999999986</v>
      </c>
      <c r="G134">
        <f t="shared" si="15"/>
        <v>16.481640835693497</v>
      </c>
      <c r="H134">
        <f t="shared" si="15"/>
        <v>19.50655425569348</v>
      </c>
    </row>
    <row r="135" spans="1:8" x14ac:dyDescent="0.2">
      <c r="A135">
        <f>A134+'Inputs &amp; Outputs'!$B$6</f>
        <v>1.1969999999999985</v>
      </c>
      <c r="B135">
        <f>B134+C135*'Inputs &amp; Outputs'!$B$6</f>
        <v>19.525732041115401</v>
      </c>
      <c r="C135">
        <f>C134+'Inputs &amp; Outputs'!$B$6*'Inputs &amp; Outputs'!$B$2</f>
        <v>2.1308650468800252</v>
      </c>
      <c r="D135">
        <f>A135*Calculations!$C$4</f>
        <v>16.606501751115417</v>
      </c>
      <c r="E135">
        <f t="shared" si="10"/>
        <v>19.525732041115401</v>
      </c>
      <c r="F135">
        <f t="shared" si="16"/>
        <v>1.1969999999999985</v>
      </c>
      <c r="G135">
        <f t="shared" si="15"/>
        <v>16.606501751115417</v>
      </c>
      <c r="H135">
        <f t="shared" si="15"/>
        <v>19.525732041115401</v>
      </c>
    </row>
    <row r="136" spans="1:8" x14ac:dyDescent="0.2">
      <c r="A136">
        <f>A135+'Inputs &amp; Outputs'!$B$6</f>
        <v>1.2059999999999984</v>
      </c>
      <c r="B136">
        <f>B135+C136*'Inputs &amp; Outputs'!$B$6</f>
        <v>19.544115216537321</v>
      </c>
      <c r="C136">
        <f>C135+'Inputs &amp; Outputs'!$B$6*'Inputs &amp; Outputs'!$B$2</f>
        <v>2.042575046880025</v>
      </c>
      <c r="D136">
        <f>A136*Calculations!$C$4</f>
        <v>16.731362666537336</v>
      </c>
      <c r="E136">
        <f t="shared" si="10"/>
        <v>19.544115216537321</v>
      </c>
      <c r="F136">
        <f t="shared" si="16"/>
        <v>1.2059999999999984</v>
      </c>
      <c r="G136">
        <f t="shared" si="15"/>
        <v>16.731362666537336</v>
      </c>
      <c r="H136">
        <f t="shared" si="15"/>
        <v>19.544115216537321</v>
      </c>
    </row>
    <row r="137" spans="1:8" x14ac:dyDescent="0.2">
      <c r="A137">
        <f>A136+'Inputs &amp; Outputs'!$B$6</f>
        <v>1.2149999999999983</v>
      </c>
      <c r="B137">
        <f>B136+C137*'Inputs &amp; Outputs'!$B$6</f>
        <v>19.561703781959242</v>
      </c>
      <c r="C137">
        <f>C136+'Inputs &amp; Outputs'!$B$6*'Inputs &amp; Outputs'!$B$2</f>
        <v>1.954285046880025</v>
      </c>
      <c r="D137">
        <f>A137*Calculations!$C$4</f>
        <v>16.856223581959256</v>
      </c>
      <c r="E137">
        <f t="shared" si="10"/>
        <v>19.561703781959242</v>
      </c>
      <c r="F137">
        <f t="shared" si="16"/>
        <v>1.2149999999999983</v>
      </c>
      <c r="G137">
        <f t="shared" si="15"/>
        <v>16.856223581959256</v>
      </c>
      <c r="H137">
        <f t="shared" si="15"/>
        <v>19.561703781959242</v>
      </c>
    </row>
    <row r="138" spans="1:8" x14ac:dyDescent="0.2">
      <c r="A138">
        <f>A137+'Inputs &amp; Outputs'!$B$6</f>
        <v>1.2239999999999982</v>
      </c>
      <c r="B138">
        <f>B137+C138*'Inputs &amp; Outputs'!$B$6</f>
        <v>19.578497737381163</v>
      </c>
      <c r="C138">
        <f>C137+'Inputs &amp; Outputs'!$B$6*'Inputs &amp; Outputs'!$B$2</f>
        <v>1.865995046880025</v>
      </c>
      <c r="D138">
        <f>A138*Calculations!$C$4</f>
        <v>16.981084497381175</v>
      </c>
      <c r="E138">
        <f t="shared" si="10"/>
        <v>19.578497737381163</v>
      </c>
      <c r="F138">
        <f t="shared" si="16"/>
        <v>1.2239999999999982</v>
      </c>
      <c r="G138">
        <f t="shared" si="15"/>
        <v>16.981084497381175</v>
      </c>
      <c r="H138">
        <f t="shared" si="15"/>
        <v>19.578497737381163</v>
      </c>
    </row>
    <row r="139" spans="1:8" x14ac:dyDescent="0.2">
      <c r="A139">
        <f>A138+'Inputs &amp; Outputs'!$B$6</f>
        <v>1.2329999999999981</v>
      </c>
      <c r="B139">
        <f>B138+C139*'Inputs &amp; Outputs'!$B$6</f>
        <v>19.594497082803084</v>
      </c>
      <c r="C139">
        <f>C138+'Inputs &amp; Outputs'!$B$6*'Inputs &amp; Outputs'!$B$2</f>
        <v>1.7777050468800251</v>
      </c>
      <c r="D139">
        <f>A139*Calculations!$C$4</f>
        <v>17.105945412803095</v>
      </c>
      <c r="E139">
        <f t="shared" si="10"/>
        <v>19.594497082803084</v>
      </c>
      <c r="F139">
        <f t="shared" si="16"/>
        <v>1.2329999999999981</v>
      </c>
      <c r="G139">
        <f t="shared" si="15"/>
        <v>17.105945412803095</v>
      </c>
      <c r="H139">
        <f t="shared" si="15"/>
        <v>19.594497082803084</v>
      </c>
    </row>
    <row r="140" spans="1:8" x14ac:dyDescent="0.2">
      <c r="A140">
        <f>A139+'Inputs &amp; Outputs'!$B$6</f>
        <v>1.241999999999998</v>
      </c>
      <c r="B140">
        <f>B139+C140*'Inputs &amp; Outputs'!$B$6</f>
        <v>19.609701818225005</v>
      </c>
      <c r="C140">
        <f>C139+'Inputs &amp; Outputs'!$B$6*'Inputs &amp; Outputs'!$B$2</f>
        <v>1.6894150468800251</v>
      </c>
      <c r="D140">
        <f>A140*Calculations!$C$4</f>
        <v>17.230806328225011</v>
      </c>
      <c r="E140">
        <f t="shared" si="10"/>
        <v>19.609701818225005</v>
      </c>
      <c r="F140">
        <f t="shared" si="16"/>
        <v>1.241999999999998</v>
      </c>
      <c r="G140">
        <f t="shared" si="15"/>
        <v>17.230806328225011</v>
      </c>
      <c r="H140">
        <f t="shared" si="15"/>
        <v>19.609701818225005</v>
      </c>
    </row>
    <row r="141" spans="1:8" x14ac:dyDescent="0.2">
      <c r="A141">
        <f>A140+'Inputs &amp; Outputs'!$B$6</f>
        <v>1.2509999999999979</v>
      </c>
      <c r="B141">
        <f>B140+C141*'Inputs &amp; Outputs'!$B$6</f>
        <v>19.624111943646927</v>
      </c>
      <c r="C141">
        <f>C140+'Inputs &amp; Outputs'!$B$6*'Inputs &amp; Outputs'!$B$2</f>
        <v>1.6011250468800251</v>
      </c>
      <c r="D141">
        <f>A141*Calculations!$C$4</f>
        <v>17.355667243646931</v>
      </c>
      <c r="E141">
        <f t="shared" si="10"/>
        <v>19.624111943646927</v>
      </c>
      <c r="F141">
        <f t="shared" si="16"/>
        <v>1.2509999999999979</v>
      </c>
      <c r="G141">
        <f t="shared" ref="G141:H152" si="17">IF(SUM($E138:$E141)=0,NA(),D141)</f>
        <v>17.355667243646931</v>
      </c>
      <c r="H141">
        <f t="shared" si="17"/>
        <v>19.624111943646927</v>
      </c>
    </row>
    <row r="142" spans="1:8" x14ac:dyDescent="0.2">
      <c r="A142">
        <f>A141+'Inputs &amp; Outputs'!$B$6</f>
        <v>1.2599999999999978</v>
      </c>
      <c r="B142">
        <f>B141+C142*'Inputs &amp; Outputs'!$B$6</f>
        <v>19.637727459068849</v>
      </c>
      <c r="C142">
        <f>C141+'Inputs &amp; Outputs'!$B$6*'Inputs &amp; Outputs'!$B$2</f>
        <v>1.5128350468800251</v>
      </c>
      <c r="D142">
        <f>A142*Calculations!$C$4</f>
        <v>17.48052815906885</v>
      </c>
      <c r="E142">
        <f t="shared" si="10"/>
        <v>19.637727459068849</v>
      </c>
      <c r="F142">
        <f t="shared" si="16"/>
        <v>1.2599999999999978</v>
      </c>
      <c r="G142">
        <f t="shared" si="17"/>
        <v>17.48052815906885</v>
      </c>
      <c r="H142">
        <f t="shared" si="17"/>
        <v>19.637727459068849</v>
      </c>
    </row>
    <row r="143" spans="1:8" x14ac:dyDescent="0.2">
      <c r="A143">
        <f>A142+'Inputs &amp; Outputs'!$B$6</f>
        <v>1.2689999999999977</v>
      </c>
      <c r="B143">
        <f>B142+C143*'Inputs &amp; Outputs'!$B$6</f>
        <v>19.650548364490771</v>
      </c>
      <c r="C143">
        <f>C142+'Inputs &amp; Outputs'!$B$6*'Inputs &amp; Outputs'!$B$2</f>
        <v>1.4245450468800251</v>
      </c>
      <c r="D143">
        <f>A143*Calculations!$C$4</f>
        <v>17.60538907449077</v>
      </c>
      <c r="E143">
        <f t="shared" si="10"/>
        <v>19.650548364490771</v>
      </c>
      <c r="F143">
        <f t="shared" si="16"/>
        <v>1.2689999999999977</v>
      </c>
      <c r="G143">
        <f t="shared" si="17"/>
        <v>17.60538907449077</v>
      </c>
      <c r="H143">
        <f t="shared" si="17"/>
        <v>19.650548364490771</v>
      </c>
    </row>
    <row r="144" spans="1:8" x14ac:dyDescent="0.2">
      <c r="A144">
        <f>A143+'Inputs &amp; Outputs'!$B$6</f>
        <v>1.2779999999999976</v>
      </c>
      <c r="B144">
        <f>B143+C144*'Inputs &amp; Outputs'!$B$6</f>
        <v>19.662574659912689</v>
      </c>
      <c r="C144">
        <f>C143+'Inputs &amp; Outputs'!$B$6*'Inputs &amp; Outputs'!$B$2</f>
        <v>1.3362550468800252</v>
      </c>
      <c r="D144">
        <f>A144*Calculations!$C$4</f>
        <v>17.730249989912689</v>
      </c>
      <c r="E144">
        <f t="shared" si="10"/>
        <v>19.662574659912689</v>
      </c>
      <c r="F144">
        <f t="shared" si="16"/>
        <v>1.2779999999999976</v>
      </c>
      <c r="G144">
        <f t="shared" si="17"/>
        <v>17.730249989912689</v>
      </c>
      <c r="H144">
        <f t="shared" si="17"/>
        <v>19.662574659912689</v>
      </c>
    </row>
    <row r="145" spans="1:8" x14ac:dyDescent="0.2">
      <c r="A145">
        <f>A144+'Inputs &amp; Outputs'!$B$6</f>
        <v>1.2869999999999975</v>
      </c>
      <c r="B145">
        <f>B144+C145*'Inputs &amp; Outputs'!$B$6</f>
        <v>19.673806345334608</v>
      </c>
      <c r="C145">
        <f>C144+'Inputs &amp; Outputs'!$B$6*'Inputs &amp; Outputs'!$B$2</f>
        <v>1.2479650468800252</v>
      </c>
      <c r="D145">
        <f>A145*Calculations!$C$4</f>
        <v>17.855110905334609</v>
      </c>
      <c r="E145">
        <f t="shared" ref="E145:E208" si="18">IF(B145&gt;0,B145,0)</f>
        <v>19.673806345334608</v>
      </c>
      <c r="F145">
        <f t="shared" si="16"/>
        <v>1.2869999999999975</v>
      </c>
      <c r="G145">
        <f t="shared" si="17"/>
        <v>17.855110905334609</v>
      </c>
      <c r="H145">
        <f t="shared" si="17"/>
        <v>19.673806345334608</v>
      </c>
    </row>
    <row r="146" spans="1:8" x14ac:dyDescent="0.2">
      <c r="A146">
        <f>A145+'Inputs &amp; Outputs'!$B$6</f>
        <v>1.2959999999999974</v>
      </c>
      <c r="B146">
        <f>B145+C146*'Inputs &amp; Outputs'!$B$6</f>
        <v>19.684243420756527</v>
      </c>
      <c r="C146">
        <f>C145+'Inputs &amp; Outputs'!$B$6*'Inputs &amp; Outputs'!$B$2</f>
        <v>1.1596750468800252</v>
      </c>
      <c r="D146">
        <f>A146*Calculations!$C$4</f>
        <v>17.979971820756528</v>
      </c>
      <c r="E146">
        <f t="shared" si="18"/>
        <v>19.684243420756527</v>
      </c>
      <c r="F146">
        <f t="shared" si="16"/>
        <v>1.2959999999999974</v>
      </c>
      <c r="G146">
        <f t="shared" si="17"/>
        <v>17.979971820756528</v>
      </c>
      <c r="H146">
        <f t="shared" si="17"/>
        <v>19.684243420756527</v>
      </c>
    </row>
    <row r="147" spans="1:8" x14ac:dyDescent="0.2">
      <c r="A147">
        <f>A146+'Inputs &amp; Outputs'!$B$6</f>
        <v>1.3049999999999973</v>
      </c>
      <c r="B147">
        <f>B146+C147*'Inputs &amp; Outputs'!$B$6</f>
        <v>19.693885886178446</v>
      </c>
      <c r="C147">
        <f>C146+'Inputs &amp; Outputs'!$B$6*'Inputs &amp; Outputs'!$B$2</f>
        <v>1.0713850468800252</v>
      </c>
      <c r="D147">
        <f>A147*Calculations!$C$4</f>
        <v>18.104832736178448</v>
      </c>
      <c r="E147">
        <f t="shared" si="18"/>
        <v>19.693885886178446</v>
      </c>
      <c r="F147">
        <f t="shared" si="16"/>
        <v>1.3049999999999973</v>
      </c>
      <c r="G147">
        <f t="shared" si="17"/>
        <v>18.104832736178448</v>
      </c>
      <c r="H147">
        <f t="shared" si="17"/>
        <v>19.693885886178446</v>
      </c>
    </row>
    <row r="148" spans="1:8" x14ac:dyDescent="0.2">
      <c r="A148">
        <f>A147+'Inputs &amp; Outputs'!$B$6</f>
        <v>1.3139999999999972</v>
      </c>
      <c r="B148">
        <f>B147+C148*'Inputs &amp; Outputs'!$B$6</f>
        <v>19.702733741600365</v>
      </c>
      <c r="C148">
        <f>C147+'Inputs &amp; Outputs'!$B$6*'Inputs &amp; Outputs'!$B$2</f>
        <v>0.98309504688002525</v>
      </c>
      <c r="D148">
        <f>A148*Calculations!$C$4</f>
        <v>18.229693651600368</v>
      </c>
      <c r="E148">
        <f t="shared" si="18"/>
        <v>19.702733741600365</v>
      </c>
      <c r="F148">
        <f t="shared" si="16"/>
        <v>1.3139999999999972</v>
      </c>
      <c r="G148">
        <f t="shared" si="17"/>
        <v>18.229693651600368</v>
      </c>
      <c r="H148">
        <f t="shared" si="17"/>
        <v>19.702733741600365</v>
      </c>
    </row>
    <row r="149" spans="1:8" x14ac:dyDescent="0.2">
      <c r="A149">
        <f>A148+'Inputs &amp; Outputs'!$B$6</f>
        <v>1.3229999999999971</v>
      </c>
      <c r="B149">
        <f>B148+C149*'Inputs &amp; Outputs'!$B$6</f>
        <v>19.710786987022285</v>
      </c>
      <c r="C149">
        <f>C148+'Inputs &amp; Outputs'!$B$6*'Inputs &amp; Outputs'!$B$2</f>
        <v>0.89480504688002527</v>
      </c>
      <c r="D149">
        <f>A149*Calculations!$C$4</f>
        <v>18.354554567022284</v>
      </c>
      <c r="E149">
        <f t="shared" si="18"/>
        <v>19.710786987022285</v>
      </c>
      <c r="F149">
        <f t="shared" si="16"/>
        <v>1.3229999999999971</v>
      </c>
      <c r="G149">
        <f t="shared" si="17"/>
        <v>18.354554567022284</v>
      </c>
      <c r="H149">
        <f t="shared" si="17"/>
        <v>19.710786987022285</v>
      </c>
    </row>
    <row r="150" spans="1:8" x14ac:dyDescent="0.2">
      <c r="A150">
        <f>A149+'Inputs &amp; Outputs'!$B$6</f>
        <v>1.331999999999997</v>
      </c>
      <c r="B150">
        <f>B149+C150*'Inputs &amp; Outputs'!$B$6</f>
        <v>19.718045622444205</v>
      </c>
      <c r="C150">
        <f>C149+'Inputs &amp; Outputs'!$B$6*'Inputs &amp; Outputs'!$B$2</f>
        <v>0.80651504688002529</v>
      </c>
      <c r="D150">
        <f>A150*Calculations!$C$4</f>
        <v>18.479415482444203</v>
      </c>
      <c r="E150">
        <f t="shared" si="18"/>
        <v>19.718045622444205</v>
      </c>
      <c r="F150">
        <f t="shared" si="16"/>
        <v>1.331999999999997</v>
      </c>
      <c r="G150">
        <f t="shared" si="17"/>
        <v>18.479415482444203</v>
      </c>
      <c r="H150">
        <f t="shared" si="17"/>
        <v>19.718045622444205</v>
      </c>
    </row>
    <row r="151" spans="1:8" x14ac:dyDescent="0.2">
      <c r="A151">
        <f>A150+'Inputs &amp; Outputs'!$B$6</f>
        <v>1.3409999999999969</v>
      </c>
      <c r="B151">
        <f>B150+C151*'Inputs &amp; Outputs'!$B$6</f>
        <v>19.724509647866125</v>
      </c>
      <c r="C151">
        <f>C150+'Inputs &amp; Outputs'!$B$6*'Inputs &amp; Outputs'!$B$2</f>
        <v>0.71822504688002531</v>
      </c>
      <c r="D151">
        <f>A151*Calculations!$C$4</f>
        <v>18.604276397866123</v>
      </c>
      <c r="E151">
        <f t="shared" si="18"/>
        <v>19.724509647866125</v>
      </c>
      <c r="F151">
        <f t="shared" si="16"/>
        <v>1.3409999999999969</v>
      </c>
      <c r="G151">
        <f t="shared" si="17"/>
        <v>18.604276397866123</v>
      </c>
      <c r="H151">
        <f t="shared" si="17"/>
        <v>19.724509647866125</v>
      </c>
    </row>
    <row r="152" spans="1:8" x14ac:dyDescent="0.2">
      <c r="A152">
        <f>A151+'Inputs &amp; Outputs'!$B$6</f>
        <v>1.3499999999999968</v>
      </c>
      <c r="B152">
        <f>B151+C152*'Inputs &amp; Outputs'!$B$6</f>
        <v>19.730179063288045</v>
      </c>
      <c r="C152">
        <f>C151+'Inputs &amp; Outputs'!$B$6*'Inputs &amp; Outputs'!$B$2</f>
        <v>0.62993504688002533</v>
      </c>
      <c r="D152">
        <f>A152*Calculations!$C$4</f>
        <v>18.729137313288042</v>
      </c>
      <c r="E152">
        <f t="shared" si="18"/>
        <v>19.730179063288045</v>
      </c>
      <c r="F152">
        <f t="shared" si="16"/>
        <v>1.3499999999999968</v>
      </c>
      <c r="G152">
        <f t="shared" si="17"/>
        <v>18.729137313288042</v>
      </c>
      <c r="H152">
        <f t="shared" si="17"/>
        <v>19.730179063288045</v>
      </c>
    </row>
    <row r="153" spans="1:8" x14ac:dyDescent="0.2">
      <c r="A153">
        <f>A152+'Inputs &amp; Outputs'!$B$6</f>
        <v>1.3589999999999967</v>
      </c>
      <c r="B153">
        <f>B152+C153*'Inputs &amp; Outputs'!$B$6</f>
        <v>19.735053868709965</v>
      </c>
      <c r="C153">
        <f>C152+'Inputs &amp; Outputs'!$B$6*'Inputs &amp; Outputs'!$B$2</f>
        <v>0.54164504688002535</v>
      </c>
      <c r="D153">
        <f>A153*Calculations!$C$4</f>
        <v>18.853998228709962</v>
      </c>
      <c r="E153">
        <f t="shared" si="18"/>
        <v>19.735053868709965</v>
      </c>
      <c r="F153">
        <f t="shared" si="16"/>
        <v>1.3589999999999967</v>
      </c>
      <c r="G153">
        <f t="shared" ref="G153:H164" si="19">IF(SUM($E150:$E153)=0,NA(),D153)</f>
        <v>18.853998228709962</v>
      </c>
      <c r="H153">
        <f t="shared" si="19"/>
        <v>19.735053868709965</v>
      </c>
    </row>
    <row r="154" spans="1:8" x14ac:dyDescent="0.2">
      <c r="A154">
        <f>A153+'Inputs &amp; Outputs'!$B$6</f>
        <v>1.3679999999999966</v>
      </c>
      <c r="B154">
        <f>B153+C154*'Inputs &amp; Outputs'!$B$6</f>
        <v>19.739134064131886</v>
      </c>
      <c r="C154">
        <f>C153+'Inputs &amp; Outputs'!$B$6*'Inputs &amp; Outputs'!$B$2</f>
        <v>0.45335504688002537</v>
      </c>
      <c r="D154">
        <f>A154*Calculations!$C$4</f>
        <v>18.978859144131881</v>
      </c>
      <c r="E154">
        <f t="shared" si="18"/>
        <v>19.739134064131886</v>
      </c>
      <c r="F154">
        <f t="shared" si="16"/>
        <v>1.3679999999999966</v>
      </c>
      <c r="G154">
        <f t="shared" si="19"/>
        <v>18.978859144131881</v>
      </c>
      <c r="H154">
        <f t="shared" si="19"/>
        <v>19.739134064131886</v>
      </c>
    </row>
    <row r="155" spans="1:8" x14ac:dyDescent="0.2">
      <c r="A155">
        <f>A154+'Inputs &amp; Outputs'!$B$6</f>
        <v>1.3769999999999964</v>
      </c>
      <c r="B155">
        <f>B154+C155*'Inputs &amp; Outputs'!$B$6</f>
        <v>19.742419649553806</v>
      </c>
      <c r="C155">
        <f>C154+'Inputs &amp; Outputs'!$B$6*'Inputs &amp; Outputs'!$B$2</f>
        <v>0.36506504688002539</v>
      </c>
      <c r="D155">
        <f>A155*Calculations!$C$4</f>
        <v>19.103720059553801</v>
      </c>
      <c r="E155">
        <f t="shared" si="18"/>
        <v>19.742419649553806</v>
      </c>
      <c r="F155">
        <f t="shared" si="16"/>
        <v>1.3769999999999964</v>
      </c>
      <c r="G155">
        <f t="shared" si="19"/>
        <v>19.103720059553801</v>
      </c>
      <c r="H155">
        <f t="shared" si="19"/>
        <v>19.742419649553806</v>
      </c>
    </row>
    <row r="156" spans="1:8" x14ac:dyDescent="0.2">
      <c r="A156">
        <f>A155+'Inputs &amp; Outputs'!$B$6</f>
        <v>1.3859999999999963</v>
      </c>
      <c r="B156">
        <f>B155+C156*'Inputs &amp; Outputs'!$B$6</f>
        <v>19.744910624975727</v>
      </c>
      <c r="C156">
        <f>C155+'Inputs &amp; Outputs'!$B$6*'Inputs &amp; Outputs'!$B$2</f>
        <v>0.27677504688002541</v>
      </c>
      <c r="D156">
        <f>A156*Calculations!$C$4</f>
        <v>19.228580974975721</v>
      </c>
      <c r="E156">
        <f t="shared" si="18"/>
        <v>19.744910624975727</v>
      </c>
      <c r="F156">
        <f t="shared" si="16"/>
        <v>1.3859999999999963</v>
      </c>
      <c r="G156">
        <f t="shared" si="19"/>
        <v>19.228580974975721</v>
      </c>
      <c r="H156">
        <f t="shared" si="19"/>
        <v>19.744910624975727</v>
      </c>
    </row>
    <row r="157" spans="1:8" x14ac:dyDescent="0.2">
      <c r="A157">
        <f>A156+'Inputs &amp; Outputs'!$B$6</f>
        <v>1.3949999999999962</v>
      </c>
      <c r="B157">
        <f>B156+C157*'Inputs &amp; Outputs'!$B$6</f>
        <v>19.746606990397648</v>
      </c>
      <c r="C157">
        <f>C156+'Inputs &amp; Outputs'!$B$6*'Inputs &amp; Outputs'!$B$2</f>
        <v>0.18848504688002543</v>
      </c>
      <c r="D157">
        <f>A157*Calculations!$C$4</f>
        <v>19.35344189039764</v>
      </c>
      <c r="E157">
        <f t="shared" si="18"/>
        <v>19.746606990397648</v>
      </c>
      <c r="F157">
        <f t="shared" si="16"/>
        <v>1.3949999999999962</v>
      </c>
      <c r="G157">
        <f t="shared" si="19"/>
        <v>19.35344189039764</v>
      </c>
      <c r="H157">
        <f t="shared" si="19"/>
        <v>19.746606990397648</v>
      </c>
    </row>
    <row r="158" spans="1:8" x14ac:dyDescent="0.2">
      <c r="A158">
        <f>A157+'Inputs &amp; Outputs'!$B$6</f>
        <v>1.4039999999999961</v>
      </c>
      <c r="B158">
        <f>B157+C158*'Inputs &amp; Outputs'!$B$6</f>
        <v>19.747508745819569</v>
      </c>
      <c r="C158">
        <f>C157+'Inputs &amp; Outputs'!$B$6*'Inputs &amp; Outputs'!$B$2</f>
        <v>0.10019504688002544</v>
      </c>
      <c r="D158">
        <f>A158*Calculations!$C$4</f>
        <v>19.478302805819556</v>
      </c>
      <c r="E158">
        <f t="shared" si="18"/>
        <v>19.747508745819569</v>
      </c>
      <c r="F158">
        <f t="shared" si="16"/>
        <v>1.4039999999999961</v>
      </c>
      <c r="G158">
        <f t="shared" si="19"/>
        <v>19.478302805819556</v>
      </c>
      <c r="H158">
        <f t="shared" si="19"/>
        <v>19.747508745819569</v>
      </c>
    </row>
    <row r="159" spans="1:8" x14ac:dyDescent="0.2">
      <c r="A159">
        <f>A158+'Inputs &amp; Outputs'!$B$6</f>
        <v>1.412999999999996</v>
      </c>
      <c r="B159">
        <f>B158+C159*'Inputs &amp; Outputs'!$B$6</f>
        <v>19.747615891241491</v>
      </c>
      <c r="C159">
        <f>C158+'Inputs &amp; Outputs'!$B$6*'Inputs &amp; Outputs'!$B$2</f>
        <v>1.1905046880025444E-2</v>
      </c>
      <c r="D159">
        <f>A159*Calculations!$C$4</f>
        <v>19.603163721241476</v>
      </c>
      <c r="E159">
        <f t="shared" si="18"/>
        <v>19.747615891241491</v>
      </c>
      <c r="F159">
        <f t="shared" si="16"/>
        <v>1.412999999999996</v>
      </c>
      <c r="G159">
        <f t="shared" si="19"/>
        <v>19.603163721241476</v>
      </c>
      <c r="H159">
        <f t="shared" si="19"/>
        <v>19.747615891241491</v>
      </c>
    </row>
    <row r="160" spans="1:8" x14ac:dyDescent="0.2">
      <c r="A160">
        <f>A159+'Inputs &amp; Outputs'!$B$6</f>
        <v>1.4219999999999959</v>
      </c>
      <c r="B160">
        <f>B159+C160*'Inputs &amp; Outputs'!$B$6</f>
        <v>19.746928426663413</v>
      </c>
      <c r="C160">
        <f>C159+'Inputs &amp; Outputs'!$B$6*'Inputs &amp; Outputs'!$B$2</f>
        <v>-7.638495311997455E-2</v>
      </c>
      <c r="D160">
        <f>A160*Calculations!$C$4</f>
        <v>19.728024636663395</v>
      </c>
      <c r="E160">
        <f t="shared" si="18"/>
        <v>19.746928426663413</v>
      </c>
      <c r="F160">
        <f t="shared" si="16"/>
        <v>1.4219999999999959</v>
      </c>
      <c r="G160">
        <f t="shared" si="19"/>
        <v>19.728024636663395</v>
      </c>
      <c r="H160">
        <f t="shared" si="19"/>
        <v>19.746928426663413</v>
      </c>
    </row>
    <row r="161" spans="1:8" x14ac:dyDescent="0.2">
      <c r="A161">
        <f>A160+'Inputs &amp; Outputs'!$B$6</f>
        <v>1.4309999999999958</v>
      </c>
      <c r="B161">
        <f>B160+C161*'Inputs &amp; Outputs'!$B$6</f>
        <v>19.745446352085334</v>
      </c>
      <c r="C161">
        <f>C160+'Inputs &amp; Outputs'!$B$6*'Inputs &amp; Outputs'!$B$2</f>
        <v>-0.16467495311997454</v>
      </c>
      <c r="D161">
        <f>A161*Calculations!$C$4</f>
        <v>19.852885552085315</v>
      </c>
      <c r="E161">
        <f t="shared" si="18"/>
        <v>19.745446352085334</v>
      </c>
      <c r="F161">
        <f t="shared" si="16"/>
        <v>1.4309999999999958</v>
      </c>
      <c r="G161">
        <f t="shared" si="19"/>
        <v>19.852885552085315</v>
      </c>
      <c r="H161">
        <f t="shared" si="19"/>
        <v>19.745446352085334</v>
      </c>
    </row>
    <row r="162" spans="1:8" x14ac:dyDescent="0.2">
      <c r="A162">
        <f>A161+'Inputs &amp; Outputs'!$B$6</f>
        <v>1.4399999999999957</v>
      </c>
      <c r="B162">
        <f>B161+C162*'Inputs &amp; Outputs'!$B$6</f>
        <v>19.743169667507253</v>
      </c>
      <c r="C162">
        <f>C161+'Inputs &amp; Outputs'!$B$6*'Inputs &amp; Outputs'!$B$2</f>
        <v>-0.25296495311997452</v>
      </c>
      <c r="D162">
        <f>A162*Calculations!$C$4</f>
        <v>19.977746467507234</v>
      </c>
      <c r="E162">
        <f t="shared" si="18"/>
        <v>19.743169667507253</v>
      </c>
      <c r="F162">
        <f t="shared" si="16"/>
        <v>1.4399999999999957</v>
      </c>
      <c r="G162">
        <f t="shared" si="19"/>
        <v>19.977746467507234</v>
      </c>
      <c r="H162">
        <f t="shared" si="19"/>
        <v>19.743169667507253</v>
      </c>
    </row>
    <row r="163" spans="1:8" x14ac:dyDescent="0.2">
      <c r="A163">
        <f>A162+'Inputs &amp; Outputs'!$B$6</f>
        <v>1.4489999999999956</v>
      </c>
      <c r="B163">
        <f>B162+C163*'Inputs &amp; Outputs'!$B$6</f>
        <v>19.740098372929172</v>
      </c>
      <c r="C163">
        <f>C162+'Inputs &amp; Outputs'!$B$6*'Inputs &amp; Outputs'!$B$2</f>
        <v>-0.3412549531199745</v>
      </c>
      <c r="D163">
        <f>A163*Calculations!$C$4</f>
        <v>20.102607382929154</v>
      </c>
      <c r="E163">
        <f t="shared" si="18"/>
        <v>19.740098372929172</v>
      </c>
      <c r="F163">
        <f t="shared" si="16"/>
        <v>1.4489999999999956</v>
      </c>
      <c r="G163">
        <f t="shared" si="19"/>
        <v>20.102607382929154</v>
      </c>
      <c r="H163">
        <f t="shared" si="19"/>
        <v>19.740098372929172</v>
      </c>
    </row>
    <row r="164" spans="1:8" x14ac:dyDescent="0.2">
      <c r="A164">
        <f>A163+'Inputs &amp; Outputs'!$B$6</f>
        <v>1.4579999999999955</v>
      </c>
      <c r="B164">
        <f>B163+C164*'Inputs &amp; Outputs'!$B$6</f>
        <v>19.736232468351091</v>
      </c>
      <c r="C164">
        <f>C163+'Inputs &amp; Outputs'!$B$6*'Inputs &amp; Outputs'!$B$2</f>
        <v>-0.42954495311997448</v>
      </c>
      <c r="D164">
        <f>A164*Calculations!$C$4</f>
        <v>20.227468298351074</v>
      </c>
      <c r="E164">
        <f t="shared" si="18"/>
        <v>19.736232468351091</v>
      </c>
      <c r="F164">
        <f t="shared" si="16"/>
        <v>1.4579999999999955</v>
      </c>
      <c r="G164">
        <f t="shared" si="19"/>
        <v>20.227468298351074</v>
      </c>
      <c r="H164">
        <f t="shared" si="19"/>
        <v>19.736232468351091</v>
      </c>
    </row>
    <row r="165" spans="1:8" x14ac:dyDescent="0.2">
      <c r="A165">
        <f>A164+'Inputs &amp; Outputs'!$B$6</f>
        <v>1.4669999999999954</v>
      </c>
      <c r="B165">
        <f>B164+C165*'Inputs &amp; Outputs'!$B$6</f>
        <v>19.73157195377301</v>
      </c>
      <c r="C165">
        <f>C164+'Inputs &amp; Outputs'!$B$6*'Inputs &amp; Outputs'!$B$2</f>
        <v>-0.51783495311997452</v>
      </c>
      <c r="D165">
        <f>A165*Calculations!$C$4</f>
        <v>20.352329213772993</v>
      </c>
      <c r="E165">
        <f t="shared" si="18"/>
        <v>19.73157195377301</v>
      </c>
      <c r="F165">
        <f t="shared" si="16"/>
        <v>1.4669999999999954</v>
      </c>
      <c r="G165">
        <f t="shared" ref="G165:H176" si="20">IF(SUM($E162:$E165)=0,NA(),D165)</f>
        <v>20.352329213772993</v>
      </c>
      <c r="H165">
        <f t="shared" si="20"/>
        <v>19.73157195377301</v>
      </c>
    </row>
    <row r="166" spans="1:8" x14ac:dyDescent="0.2">
      <c r="A166">
        <f>A165+'Inputs &amp; Outputs'!$B$6</f>
        <v>1.4759999999999953</v>
      </c>
      <c r="B166">
        <f>B165+C166*'Inputs &amp; Outputs'!$B$6</f>
        <v>19.726116829194929</v>
      </c>
      <c r="C166">
        <f>C165+'Inputs &amp; Outputs'!$B$6*'Inputs &amp; Outputs'!$B$2</f>
        <v>-0.6061249531199745</v>
      </c>
      <c r="D166">
        <f>A166*Calculations!$C$4</f>
        <v>20.477190129194909</v>
      </c>
      <c r="E166">
        <f t="shared" si="18"/>
        <v>19.726116829194929</v>
      </c>
      <c r="F166">
        <f t="shared" si="16"/>
        <v>1.4759999999999953</v>
      </c>
      <c r="G166">
        <f t="shared" si="20"/>
        <v>20.477190129194909</v>
      </c>
      <c r="H166">
        <f t="shared" si="20"/>
        <v>19.726116829194929</v>
      </c>
    </row>
    <row r="167" spans="1:8" x14ac:dyDescent="0.2">
      <c r="A167">
        <f>A166+'Inputs &amp; Outputs'!$B$6</f>
        <v>1.4849999999999952</v>
      </c>
      <c r="B167">
        <f>B166+C167*'Inputs &amp; Outputs'!$B$6</f>
        <v>19.719867094616848</v>
      </c>
      <c r="C167">
        <f>C166+'Inputs &amp; Outputs'!$B$6*'Inputs &amp; Outputs'!$B$2</f>
        <v>-0.69441495311997448</v>
      </c>
      <c r="D167">
        <f>A167*Calculations!$C$4</f>
        <v>20.602051044616829</v>
      </c>
      <c r="E167">
        <f t="shared" si="18"/>
        <v>19.719867094616848</v>
      </c>
      <c r="F167">
        <f t="shared" si="16"/>
        <v>1.4849999999999952</v>
      </c>
      <c r="G167">
        <f t="shared" si="20"/>
        <v>20.602051044616829</v>
      </c>
      <c r="H167">
        <f t="shared" si="20"/>
        <v>19.719867094616848</v>
      </c>
    </row>
    <row r="168" spans="1:8" x14ac:dyDescent="0.2">
      <c r="A168">
        <f>A167+'Inputs &amp; Outputs'!$B$6</f>
        <v>1.4939999999999951</v>
      </c>
      <c r="B168">
        <f>B167+C168*'Inputs &amp; Outputs'!$B$6</f>
        <v>19.712822750038768</v>
      </c>
      <c r="C168">
        <f>C167+'Inputs &amp; Outputs'!$B$6*'Inputs &amp; Outputs'!$B$2</f>
        <v>-0.78270495311997446</v>
      </c>
      <c r="D168">
        <f>A168*Calculations!$C$4</f>
        <v>20.726911960038748</v>
      </c>
      <c r="E168">
        <f t="shared" si="18"/>
        <v>19.712822750038768</v>
      </c>
      <c r="F168">
        <f t="shared" si="16"/>
        <v>1.4939999999999951</v>
      </c>
      <c r="G168">
        <f t="shared" si="20"/>
        <v>20.726911960038748</v>
      </c>
      <c r="H168">
        <f t="shared" si="20"/>
        <v>19.712822750038768</v>
      </c>
    </row>
    <row r="169" spans="1:8" x14ac:dyDescent="0.2">
      <c r="A169">
        <f>A168+'Inputs &amp; Outputs'!$B$6</f>
        <v>1.502999999999995</v>
      </c>
      <c r="B169">
        <f>B168+C169*'Inputs &amp; Outputs'!$B$6</f>
        <v>19.704983795460688</v>
      </c>
      <c r="C169">
        <f>C168+'Inputs &amp; Outputs'!$B$6*'Inputs &amp; Outputs'!$B$2</f>
        <v>-0.87099495311997444</v>
      </c>
      <c r="D169">
        <f>A169*Calculations!$C$4</f>
        <v>20.851772875460668</v>
      </c>
      <c r="E169">
        <f t="shared" si="18"/>
        <v>19.704983795460688</v>
      </c>
      <c r="F169">
        <f t="shared" si="16"/>
        <v>1.502999999999995</v>
      </c>
      <c r="G169">
        <f t="shared" si="20"/>
        <v>20.851772875460668</v>
      </c>
      <c r="H169">
        <f t="shared" si="20"/>
        <v>19.704983795460688</v>
      </c>
    </row>
    <row r="170" spans="1:8" x14ac:dyDescent="0.2">
      <c r="A170">
        <f>A169+'Inputs &amp; Outputs'!$B$6</f>
        <v>1.5119999999999949</v>
      </c>
      <c r="B170">
        <f>B169+C170*'Inputs &amp; Outputs'!$B$6</f>
        <v>19.696350230882608</v>
      </c>
      <c r="C170">
        <f>C169+'Inputs &amp; Outputs'!$B$6*'Inputs &amp; Outputs'!$B$2</f>
        <v>-0.95928495311997442</v>
      </c>
      <c r="D170">
        <f>A170*Calculations!$C$4</f>
        <v>20.976633790882588</v>
      </c>
      <c r="E170">
        <f t="shared" si="18"/>
        <v>19.696350230882608</v>
      </c>
      <c r="F170">
        <f t="shared" si="16"/>
        <v>1.5119999999999949</v>
      </c>
      <c r="G170">
        <f t="shared" si="20"/>
        <v>20.976633790882588</v>
      </c>
      <c r="H170">
        <f t="shared" si="20"/>
        <v>19.696350230882608</v>
      </c>
    </row>
    <row r="171" spans="1:8" x14ac:dyDescent="0.2">
      <c r="A171">
        <f>A170+'Inputs &amp; Outputs'!$B$6</f>
        <v>1.5209999999999948</v>
      </c>
      <c r="B171">
        <f>B170+C171*'Inputs &amp; Outputs'!$B$6</f>
        <v>19.686922056304528</v>
      </c>
      <c r="C171">
        <f>C170+'Inputs &amp; Outputs'!$B$6*'Inputs &amp; Outputs'!$B$2</f>
        <v>-1.0475749531199745</v>
      </c>
      <c r="D171">
        <f>A171*Calculations!$C$4</f>
        <v>21.101494706304507</v>
      </c>
      <c r="E171">
        <f t="shared" si="18"/>
        <v>19.686922056304528</v>
      </c>
      <c r="F171">
        <f t="shared" si="16"/>
        <v>1.5209999999999948</v>
      </c>
      <c r="G171">
        <f t="shared" si="20"/>
        <v>21.101494706304507</v>
      </c>
      <c r="H171">
        <f t="shared" si="20"/>
        <v>19.686922056304528</v>
      </c>
    </row>
    <row r="172" spans="1:8" x14ac:dyDescent="0.2">
      <c r="A172">
        <f>A171+'Inputs &amp; Outputs'!$B$6</f>
        <v>1.5299999999999947</v>
      </c>
      <c r="B172">
        <f>B171+C172*'Inputs &amp; Outputs'!$B$6</f>
        <v>19.676699271726449</v>
      </c>
      <c r="C172">
        <f>C171+'Inputs &amp; Outputs'!$B$6*'Inputs &amp; Outputs'!$B$2</f>
        <v>-1.1358649531199745</v>
      </c>
      <c r="D172">
        <f>A172*Calculations!$C$4</f>
        <v>21.226355621726427</v>
      </c>
      <c r="E172">
        <f t="shared" si="18"/>
        <v>19.676699271726449</v>
      </c>
      <c r="F172">
        <f t="shared" si="16"/>
        <v>1.5299999999999947</v>
      </c>
      <c r="G172">
        <f t="shared" si="20"/>
        <v>21.226355621726427</v>
      </c>
      <c r="H172">
        <f t="shared" si="20"/>
        <v>19.676699271726449</v>
      </c>
    </row>
    <row r="173" spans="1:8" x14ac:dyDescent="0.2">
      <c r="A173">
        <f>A172+'Inputs &amp; Outputs'!$B$6</f>
        <v>1.5389999999999946</v>
      </c>
      <c r="B173">
        <f>B172+C173*'Inputs &amp; Outputs'!$B$6</f>
        <v>19.665681877148369</v>
      </c>
      <c r="C173">
        <f>C172+'Inputs &amp; Outputs'!$B$6*'Inputs &amp; Outputs'!$B$2</f>
        <v>-1.2241549531199745</v>
      </c>
      <c r="D173">
        <f>A173*Calculations!$C$4</f>
        <v>21.351216537148346</v>
      </c>
      <c r="E173">
        <f t="shared" si="18"/>
        <v>19.665681877148369</v>
      </c>
      <c r="F173">
        <f t="shared" si="16"/>
        <v>1.5389999999999946</v>
      </c>
      <c r="G173">
        <f t="shared" si="20"/>
        <v>21.351216537148346</v>
      </c>
      <c r="H173">
        <f t="shared" si="20"/>
        <v>19.665681877148369</v>
      </c>
    </row>
    <row r="174" spans="1:8" x14ac:dyDescent="0.2">
      <c r="A174">
        <f>A173+'Inputs &amp; Outputs'!$B$6</f>
        <v>1.5479999999999945</v>
      </c>
      <c r="B174">
        <f>B173+C174*'Inputs &amp; Outputs'!$B$6</f>
        <v>19.65386987257029</v>
      </c>
      <c r="C174">
        <f>C173+'Inputs &amp; Outputs'!$B$6*'Inputs &amp; Outputs'!$B$2</f>
        <v>-1.3124449531199744</v>
      </c>
      <c r="D174">
        <f>A174*Calculations!$C$4</f>
        <v>21.476077452570266</v>
      </c>
      <c r="E174">
        <f t="shared" si="18"/>
        <v>19.65386987257029</v>
      </c>
      <c r="F174">
        <f t="shared" si="16"/>
        <v>1.5479999999999945</v>
      </c>
      <c r="G174">
        <f t="shared" si="20"/>
        <v>21.476077452570266</v>
      </c>
      <c r="H174">
        <f t="shared" si="20"/>
        <v>19.65386987257029</v>
      </c>
    </row>
    <row r="175" spans="1:8" x14ac:dyDescent="0.2">
      <c r="A175">
        <f>A174+'Inputs &amp; Outputs'!$B$6</f>
        <v>1.5569999999999944</v>
      </c>
      <c r="B175">
        <f>B174+C175*'Inputs &amp; Outputs'!$B$6</f>
        <v>19.641263257992211</v>
      </c>
      <c r="C175">
        <f>C174+'Inputs &amp; Outputs'!$B$6*'Inputs &amp; Outputs'!$B$2</f>
        <v>-1.4007349531199744</v>
      </c>
      <c r="D175">
        <f>A175*Calculations!$C$4</f>
        <v>21.600938367992182</v>
      </c>
      <c r="E175">
        <f t="shared" si="18"/>
        <v>19.641263257992211</v>
      </c>
      <c r="F175">
        <f t="shared" si="16"/>
        <v>1.5569999999999944</v>
      </c>
      <c r="G175">
        <f t="shared" si="20"/>
        <v>21.600938367992182</v>
      </c>
      <c r="H175">
        <f t="shared" si="20"/>
        <v>19.641263257992211</v>
      </c>
    </row>
    <row r="176" spans="1:8" x14ac:dyDescent="0.2">
      <c r="A176">
        <f>A175+'Inputs &amp; Outputs'!$B$6</f>
        <v>1.5659999999999943</v>
      </c>
      <c r="B176">
        <f>B175+C176*'Inputs &amp; Outputs'!$B$6</f>
        <v>19.627862033414132</v>
      </c>
      <c r="C176">
        <f>C175+'Inputs &amp; Outputs'!$B$6*'Inputs &amp; Outputs'!$B$2</f>
        <v>-1.4890249531199744</v>
      </c>
      <c r="D176">
        <f>A176*Calculations!$C$4</f>
        <v>21.725799283414101</v>
      </c>
      <c r="E176">
        <f t="shared" si="18"/>
        <v>19.627862033414132</v>
      </c>
      <c r="F176">
        <f t="shared" si="16"/>
        <v>1.5659999999999943</v>
      </c>
      <c r="G176">
        <f t="shared" si="20"/>
        <v>21.725799283414101</v>
      </c>
      <c r="H176">
        <f t="shared" si="20"/>
        <v>19.627862033414132</v>
      </c>
    </row>
    <row r="177" spans="1:8" x14ac:dyDescent="0.2">
      <c r="A177">
        <f>A176+'Inputs &amp; Outputs'!$B$6</f>
        <v>1.5749999999999942</v>
      </c>
      <c r="B177">
        <f>B176+C177*'Inputs &amp; Outputs'!$B$6</f>
        <v>19.613666198836054</v>
      </c>
      <c r="C177">
        <f>C176+'Inputs &amp; Outputs'!$B$6*'Inputs &amp; Outputs'!$B$2</f>
        <v>-1.5773149531199744</v>
      </c>
      <c r="D177">
        <f>A177*Calculations!$C$4</f>
        <v>21.850660198836021</v>
      </c>
      <c r="E177">
        <f t="shared" si="18"/>
        <v>19.613666198836054</v>
      </c>
      <c r="F177">
        <f t="shared" si="16"/>
        <v>1.5749999999999942</v>
      </c>
      <c r="G177">
        <f t="shared" ref="G177:H188" si="21">IF(SUM($E174:$E177)=0,NA(),D177)</f>
        <v>21.850660198836021</v>
      </c>
      <c r="H177">
        <f t="shared" si="21"/>
        <v>19.613666198836054</v>
      </c>
    </row>
    <row r="178" spans="1:8" x14ac:dyDescent="0.2">
      <c r="A178">
        <f>A177+'Inputs &amp; Outputs'!$B$6</f>
        <v>1.5839999999999941</v>
      </c>
      <c r="B178">
        <f>B177+C178*'Inputs &amp; Outputs'!$B$6</f>
        <v>19.598675754257975</v>
      </c>
      <c r="C178">
        <f>C177+'Inputs &amp; Outputs'!$B$6*'Inputs &amp; Outputs'!$B$2</f>
        <v>-1.6656049531199744</v>
      </c>
      <c r="D178">
        <f>A178*Calculations!$C$4</f>
        <v>21.975521114257941</v>
      </c>
      <c r="E178">
        <f t="shared" si="18"/>
        <v>19.598675754257975</v>
      </c>
      <c r="F178">
        <f t="shared" si="16"/>
        <v>1.5839999999999941</v>
      </c>
      <c r="G178">
        <f t="shared" si="21"/>
        <v>21.975521114257941</v>
      </c>
      <c r="H178">
        <f t="shared" si="21"/>
        <v>19.598675754257975</v>
      </c>
    </row>
    <row r="179" spans="1:8" x14ac:dyDescent="0.2">
      <c r="A179">
        <f>A178+'Inputs &amp; Outputs'!$B$6</f>
        <v>1.592999999999994</v>
      </c>
      <c r="B179">
        <f>B178+C179*'Inputs &amp; Outputs'!$B$6</f>
        <v>19.582890699679897</v>
      </c>
      <c r="C179">
        <f>C178+'Inputs &amp; Outputs'!$B$6*'Inputs &amp; Outputs'!$B$2</f>
        <v>-1.7538949531199743</v>
      </c>
      <c r="D179">
        <f>A179*Calculations!$C$4</f>
        <v>22.10038202967986</v>
      </c>
      <c r="E179">
        <f t="shared" si="18"/>
        <v>19.582890699679897</v>
      </c>
      <c r="F179">
        <f t="shared" si="16"/>
        <v>1.592999999999994</v>
      </c>
      <c r="G179">
        <f t="shared" si="21"/>
        <v>22.10038202967986</v>
      </c>
      <c r="H179">
        <f t="shared" si="21"/>
        <v>19.582890699679897</v>
      </c>
    </row>
    <row r="180" spans="1:8" x14ac:dyDescent="0.2">
      <c r="A180">
        <f>A179+'Inputs &amp; Outputs'!$B$6</f>
        <v>1.6019999999999939</v>
      </c>
      <c r="B180">
        <f>B179+C180*'Inputs &amp; Outputs'!$B$6</f>
        <v>19.566311035101819</v>
      </c>
      <c r="C180">
        <f>C179+'Inputs &amp; Outputs'!$B$6*'Inputs &amp; Outputs'!$B$2</f>
        <v>-1.8421849531199743</v>
      </c>
      <c r="D180">
        <f>A180*Calculations!$C$4</f>
        <v>22.22524294510178</v>
      </c>
      <c r="E180">
        <f t="shared" si="18"/>
        <v>19.566311035101819</v>
      </c>
      <c r="F180">
        <f t="shared" si="16"/>
        <v>1.6019999999999939</v>
      </c>
      <c r="G180">
        <f t="shared" si="21"/>
        <v>22.22524294510178</v>
      </c>
      <c r="H180">
        <f t="shared" si="21"/>
        <v>19.566311035101819</v>
      </c>
    </row>
    <row r="181" spans="1:8" x14ac:dyDescent="0.2">
      <c r="A181">
        <f>A180+'Inputs &amp; Outputs'!$B$6</f>
        <v>1.6109999999999938</v>
      </c>
      <c r="B181">
        <f>B180+C181*'Inputs &amp; Outputs'!$B$6</f>
        <v>19.548936760523738</v>
      </c>
      <c r="C181">
        <f>C180+'Inputs &amp; Outputs'!$B$6*'Inputs &amp; Outputs'!$B$2</f>
        <v>-1.9304749531199743</v>
      </c>
      <c r="D181">
        <f>A181*Calculations!$C$4</f>
        <v>22.350103860523699</v>
      </c>
      <c r="E181">
        <f t="shared" si="18"/>
        <v>19.548936760523738</v>
      </c>
      <c r="F181">
        <f t="shared" si="16"/>
        <v>1.6109999999999938</v>
      </c>
      <c r="G181">
        <f t="shared" si="21"/>
        <v>22.350103860523699</v>
      </c>
      <c r="H181">
        <f t="shared" si="21"/>
        <v>19.548936760523738</v>
      </c>
    </row>
    <row r="182" spans="1:8" x14ac:dyDescent="0.2">
      <c r="A182">
        <f>A181+'Inputs &amp; Outputs'!$B$6</f>
        <v>1.6199999999999937</v>
      </c>
      <c r="B182">
        <f>B181+C182*'Inputs &amp; Outputs'!$B$6</f>
        <v>19.530767875945656</v>
      </c>
      <c r="C182">
        <f>C181+'Inputs &amp; Outputs'!$B$6*'Inputs &amp; Outputs'!$B$2</f>
        <v>-2.0187649531199745</v>
      </c>
      <c r="D182">
        <f>A182*Calculations!$C$4</f>
        <v>22.474964775945619</v>
      </c>
      <c r="E182">
        <f t="shared" si="18"/>
        <v>19.530767875945656</v>
      </c>
      <c r="F182">
        <f t="shared" si="16"/>
        <v>1.6199999999999937</v>
      </c>
      <c r="G182">
        <f t="shared" si="21"/>
        <v>22.474964775945619</v>
      </c>
      <c r="H182">
        <f t="shared" si="21"/>
        <v>19.530767875945656</v>
      </c>
    </row>
    <row r="183" spans="1:8" x14ac:dyDescent="0.2">
      <c r="A183">
        <f>A182+'Inputs &amp; Outputs'!$B$6</f>
        <v>1.6289999999999936</v>
      </c>
      <c r="B183">
        <f>B182+C183*'Inputs &amp; Outputs'!$B$6</f>
        <v>19.511804381367575</v>
      </c>
      <c r="C183">
        <f>C182+'Inputs &amp; Outputs'!$B$6*'Inputs &amp; Outputs'!$B$2</f>
        <v>-2.1070549531199747</v>
      </c>
      <c r="D183">
        <f>A183*Calculations!$C$4</f>
        <v>22.599825691367535</v>
      </c>
      <c r="E183">
        <f t="shared" si="18"/>
        <v>19.511804381367575</v>
      </c>
      <c r="F183">
        <f t="shared" si="16"/>
        <v>1.6289999999999936</v>
      </c>
      <c r="G183">
        <f t="shared" si="21"/>
        <v>22.599825691367535</v>
      </c>
      <c r="H183">
        <f t="shared" si="21"/>
        <v>19.511804381367575</v>
      </c>
    </row>
    <row r="184" spans="1:8" x14ac:dyDescent="0.2">
      <c r="A184">
        <f>A183+'Inputs &amp; Outputs'!$B$6</f>
        <v>1.6379999999999935</v>
      </c>
      <c r="B184">
        <f>B183+C184*'Inputs &amp; Outputs'!$B$6</f>
        <v>19.492046276789495</v>
      </c>
      <c r="C184">
        <f>C183+'Inputs &amp; Outputs'!$B$6*'Inputs &amp; Outputs'!$B$2</f>
        <v>-2.1953449531199749</v>
      </c>
      <c r="D184">
        <f>A184*Calculations!$C$4</f>
        <v>22.724686606789454</v>
      </c>
      <c r="E184">
        <f t="shared" si="18"/>
        <v>19.492046276789495</v>
      </c>
      <c r="F184">
        <f t="shared" si="16"/>
        <v>1.6379999999999935</v>
      </c>
      <c r="G184">
        <f t="shared" si="21"/>
        <v>22.724686606789454</v>
      </c>
      <c r="H184">
        <f t="shared" si="21"/>
        <v>19.492046276789495</v>
      </c>
    </row>
    <row r="185" spans="1:8" x14ac:dyDescent="0.2">
      <c r="A185">
        <f>A184+'Inputs &amp; Outputs'!$B$6</f>
        <v>1.6469999999999934</v>
      </c>
      <c r="B185">
        <f>B184+C185*'Inputs &amp; Outputs'!$B$6</f>
        <v>19.471493562211414</v>
      </c>
      <c r="C185">
        <f>C184+'Inputs &amp; Outputs'!$B$6*'Inputs &amp; Outputs'!$B$2</f>
        <v>-2.2836349531199751</v>
      </c>
      <c r="D185">
        <f>A185*Calculations!$C$4</f>
        <v>22.849547522211374</v>
      </c>
      <c r="E185">
        <f t="shared" si="18"/>
        <v>19.471493562211414</v>
      </c>
      <c r="F185">
        <f t="shared" si="16"/>
        <v>1.6469999999999934</v>
      </c>
      <c r="G185">
        <f t="shared" si="21"/>
        <v>22.849547522211374</v>
      </c>
      <c r="H185">
        <f t="shared" si="21"/>
        <v>19.471493562211414</v>
      </c>
    </row>
    <row r="186" spans="1:8" x14ac:dyDescent="0.2">
      <c r="A186">
        <f>A185+'Inputs &amp; Outputs'!$B$6</f>
        <v>1.6559999999999933</v>
      </c>
      <c r="B186">
        <f>B185+C186*'Inputs &amp; Outputs'!$B$6</f>
        <v>19.450146237633334</v>
      </c>
      <c r="C186">
        <f>C185+'Inputs &amp; Outputs'!$B$6*'Inputs &amp; Outputs'!$B$2</f>
        <v>-2.3719249531199753</v>
      </c>
      <c r="D186">
        <f>A186*Calculations!$C$4</f>
        <v>22.974408437633294</v>
      </c>
      <c r="E186">
        <f t="shared" si="18"/>
        <v>19.450146237633334</v>
      </c>
      <c r="F186">
        <f t="shared" si="16"/>
        <v>1.6559999999999933</v>
      </c>
      <c r="G186">
        <f t="shared" si="21"/>
        <v>22.974408437633294</v>
      </c>
      <c r="H186">
        <f t="shared" si="21"/>
        <v>19.450146237633334</v>
      </c>
    </row>
    <row r="187" spans="1:8" x14ac:dyDescent="0.2">
      <c r="A187">
        <f>A186+'Inputs &amp; Outputs'!$B$6</f>
        <v>1.6649999999999932</v>
      </c>
      <c r="B187">
        <f>B186+C187*'Inputs &amp; Outputs'!$B$6</f>
        <v>19.428004303055253</v>
      </c>
      <c r="C187">
        <f>C186+'Inputs &amp; Outputs'!$B$6*'Inputs &amp; Outputs'!$B$2</f>
        <v>-2.4602149531199755</v>
      </c>
      <c r="D187">
        <f>A187*Calculations!$C$4</f>
        <v>23.099269353055213</v>
      </c>
      <c r="E187">
        <f t="shared" si="18"/>
        <v>19.428004303055253</v>
      </c>
      <c r="F187">
        <f t="shared" si="16"/>
        <v>1.6649999999999932</v>
      </c>
      <c r="G187">
        <f t="shared" si="21"/>
        <v>23.099269353055213</v>
      </c>
      <c r="H187">
        <f t="shared" si="21"/>
        <v>19.428004303055253</v>
      </c>
    </row>
    <row r="188" spans="1:8" x14ac:dyDescent="0.2">
      <c r="A188">
        <f>A187+'Inputs &amp; Outputs'!$B$6</f>
        <v>1.673999999999993</v>
      </c>
      <c r="B188">
        <f>B187+C188*'Inputs &amp; Outputs'!$B$6</f>
        <v>19.405067758477173</v>
      </c>
      <c r="C188">
        <f>C187+'Inputs &amp; Outputs'!$B$6*'Inputs &amp; Outputs'!$B$2</f>
        <v>-2.5485049531199757</v>
      </c>
      <c r="D188">
        <f>A188*Calculations!$C$4</f>
        <v>23.224130268477133</v>
      </c>
      <c r="E188">
        <f t="shared" si="18"/>
        <v>19.405067758477173</v>
      </c>
      <c r="F188">
        <f t="shared" si="16"/>
        <v>1.673999999999993</v>
      </c>
      <c r="G188">
        <f t="shared" si="21"/>
        <v>23.224130268477133</v>
      </c>
      <c r="H188">
        <f t="shared" si="21"/>
        <v>19.405067758477173</v>
      </c>
    </row>
    <row r="189" spans="1:8" x14ac:dyDescent="0.2">
      <c r="A189">
        <f>A188+'Inputs &amp; Outputs'!$B$6</f>
        <v>1.6829999999999929</v>
      </c>
      <c r="B189">
        <f>B188+C189*'Inputs &amp; Outputs'!$B$6</f>
        <v>19.381336603899094</v>
      </c>
      <c r="C189">
        <f>C188+'Inputs &amp; Outputs'!$B$6*'Inputs &amp; Outputs'!$B$2</f>
        <v>-2.6367949531199759</v>
      </c>
      <c r="D189">
        <f>A189*Calculations!$C$4</f>
        <v>23.348991183899052</v>
      </c>
      <c r="E189">
        <f t="shared" si="18"/>
        <v>19.381336603899094</v>
      </c>
      <c r="F189">
        <f t="shared" si="16"/>
        <v>1.6829999999999929</v>
      </c>
      <c r="G189">
        <f t="shared" ref="G189:H200" si="22">IF(SUM($E186:$E189)=0,NA(),D189)</f>
        <v>23.348991183899052</v>
      </c>
      <c r="H189">
        <f t="shared" si="22"/>
        <v>19.381336603899094</v>
      </c>
    </row>
    <row r="190" spans="1:8" x14ac:dyDescent="0.2">
      <c r="A190">
        <f>A189+'Inputs &amp; Outputs'!$B$6</f>
        <v>1.6919999999999928</v>
      </c>
      <c r="B190">
        <f>B189+C190*'Inputs &amp; Outputs'!$B$6</f>
        <v>19.356810839321014</v>
      </c>
      <c r="C190">
        <f>C189+'Inputs &amp; Outputs'!$B$6*'Inputs &amp; Outputs'!$B$2</f>
        <v>-2.7250849531199761</v>
      </c>
      <c r="D190">
        <f>A190*Calculations!$C$4</f>
        <v>23.473852099320972</v>
      </c>
      <c r="E190">
        <f t="shared" si="18"/>
        <v>19.356810839321014</v>
      </c>
      <c r="F190">
        <f t="shared" si="16"/>
        <v>1.6919999999999928</v>
      </c>
      <c r="G190">
        <f t="shared" si="22"/>
        <v>23.473852099320972</v>
      </c>
      <c r="H190">
        <f t="shared" si="22"/>
        <v>19.356810839321014</v>
      </c>
    </row>
    <row r="191" spans="1:8" x14ac:dyDescent="0.2">
      <c r="A191">
        <f>A190+'Inputs &amp; Outputs'!$B$6</f>
        <v>1.7009999999999927</v>
      </c>
      <c r="B191">
        <f>B190+C191*'Inputs &amp; Outputs'!$B$6</f>
        <v>19.331490464742934</v>
      </c>
      <c r="C191">
        <f>C190+'Inputs &amp; Outputs'!$B$6*'Inputs &amp; Outputs'!$B$2</f>
        <v>-2.8133749531199763</v>
      </c>
      <c r="D191">
        <f>A191*Calculations!$C$4</f>
        <v>23.598713014742891</v>
      </c>
      <c r="E191">
        <f t="shared" si="18"/>
        <v>19.331490464742934</v>
      </c>
      <c r="F191">
        <f t="shared" si="16"/>
        <v>1.7009999999999927</v>
      </c>
      <c r="G191">
        <f t="shared" si="22"/>
        <v>23.598713014742891</v>
      </c>
      <c r="H191">
        <f t="shared" si="22"/>
        <v>19.331490464742934</v>
      </c>
    </row>
    <row r="192" spans="1:8" x14ac:dyDescent="0.2">
      <c r="A192">
        <f>A191+'Inputs &amp; Outputs'!$B$6</f>
        <v>1.7099999999999926</v>
      </c>
      <c r="B192">
        <f>B191+C192*'Inputs &amp; Outputs'!$B$6</f>
        <v>19.305375480164855</v>
      </c>
      <c r="C192">
        <f>C191+'Inputs &amp; Outputs'!$B$6*'Inputs &amp; Outputs'!$B$2</f>
        <v>-2.9016649531199765</v>
      </c>
      <c r="D192">
        <f>A192*Calculations!$C$4</f>
        <v>23.723573930164807</v>
      </c>
      <c r="E192">
        <f t="shared" si="18"/>
        <v>19.305375480164855</v>
      </c>
      <c r="F192">
        <f t="shared" si="16"/>
        <v>1.7099999999999926</v>
      </c>
      <c r="G192">
        <f t="shared" si="22"/>
        <v>23.723573930164807</v>
      </c>
      <c r="H192">
        <f t="shared" si="22"/>
        <v>19.305375480164855</v>
      </c>
    </row>
    <row r="193" spans="1:8" x14ac:dyDescent="0.2">
      <c r="A193">
        <f>A192+'Inputs &amp; Outputs'!$B$6</f>
        <v>1.7189999999999925</v>
      </c>
      <c r="B193">
        <f>B192+C193*'Inputs &amp; Outputs'!$B$6</f>
        <v>19.278465885586776</v>
      </c>
      <c r="C193">
        <f>C192+'Inputs &amp; Outputs'!$B$6*'Inputs &amp; Outputs'!$B$2</f>
        <v>-2.9899549531199767</v>
      </c>
      <c r="D193">
        <f>A193*Calculations!$C$4</f>
        <v>23.848434845586727</v>
      </c>
      <c r="E193">
        <f t="shared" si="18"/>
        <v>19.278465885586776</v>
      </c>
      <c r="F193">
        <f t="shared" si="16"/>
        <v>1.7189999999999925</v>
      </c>
      <c r="G193">
        <f t="shared" si="22"/>
        <v>23.848434845586727</v>
      </c>
      <c r="H193">
        <f t="shared" si="22"/>
        <v>19.278465885586776</v>
      </c>
    </row>
    <row r="194" spans="1:8" x14ac:dyDescent="0.2">
      <c r="A194">
        <f>A193+'Inputs &amp; Outputs'!$B$6</f>
        <v>1.7279999999999924</v>
      </c>
      <c r="B194">
        <f>B193+C194*'Inputs &amp; Outputs'!$B$6</f>
        <v>19.250761681008697</v>
      </c>
      <c r="C194">
        <f>C193+'Inputs &amp; Outputs'!$B$6*'Inputs &amp; Outputs'!$B$2</f>
        <v>-3.0782449531199769</v>
      </c>
      <c r="D194">
        <f>A194*Calculations!$C$4</f>
        <v>23.973295761008647</v>
      </c>
      <c r="E194">
        <f t="shared" si="18"/>
        <v>19.250761681008697</v>
      </c>
      <c r="F194">
        <f t="shared" si="16"/>
        <v>1.7279999999999924</v>
      </c>
      <c r="G194">
        <f t="shared" si="22"/>
        <v>23.973295761008647</v>
      </c>
      <c r="H194">
        <f t="shared" si="22"/>
        <v>19.250761681008697</v>
      </c>
    </row>
    <row r="195" spans="1:8" x14ac:dyDescent="0.2">
      <c r="A195">
        <f>A194+'Inputs &amp; Outputs'!$B$6</f>
        <v>1.7369999999999923</v>
      </c>
      <c r="B195">
        <f>B194+C195*'Inputs &amp; Outputs'!$B$6</f>
        <v>19.222262866430619</v>
      </c>
      <c r="C195">
        <f>C194+'Inputs &amp; Outputs'!$B$6*'Inputs &amp; Outputs'!$B$2</f>
        <v>-3.1665349531199771</v>
      </c>
      <c r="D195">
        <f>A195*Calculations!$C$4</f>
        <v>24.098156676430566</v>
      </c>
      <c r="E195">
        <f t="shared" si="18"/>
        <v>19.222262866430619</v>
      </c>
      <c r="F195">
        <f t="shared" si="16"/>
        <v>1.7369999999999923</v>
      </c>
      <c r="G195">
        <f t="shared" si="22"/>
        <v>24.098156676430566</v>
      </c>
      <c r="H195">
        <f t="shared" si="22"/>
        <v>19.222262866430619</v>
      </c>
    </row>
    <row r="196" spans="1:8" x14ac:dyDescent="0.2">
      <c r="A196">
        <f>A195+'Inputs &amp; Outputs'!$B$6</f>
        <v>1.7459999999999922</v>
      </c>
      <c r="B196">
        <f>B195+C196*'Inputs &amp; Outputs'!$B$6</f>
        <v>19.19296944185254</v>
      </c>
      <c r="C196">
        <f>C195+'Inputs &amp; Outputs'!$B$6*'Inputs &amp; Outputs'!$B$2</f>
        <v>-3.2548249531199773</v>
      </c>
      <c r="D196">
        <f>A196*Calculations!$C$4</f>
        <v>24.223017591852486</v>
      </c>
      <c r="E196">
        <f t="shared" si="18"/>
        <v>19.19296944185254</v>
      </c>
      <c r="F196">
        <f t="shared" si="16"/>
        <v>1.7459999999999922</v>
      </c>
      <c r="G196">
        <f t="shared" si="22"/>
        <v>24.223017591852486</v>
      </c>
      <c r="H196">
        <f t="shared" si="22"/>
        <v>19.19296944185254</v>
      </c>
    </row>
    <row r="197" spans="1:8" x14ac:dyDescent="0.2">
      <c r="A197">
        <f>A196+'Inputs &amp; Outputs'!$B$6</f>
        <v>1.7549999999999921</v>
      </c>
      <c r="B197">
        <f>B196+C197*'Inputs &amp; Outputs'!$B$6</f>
        <v>19.162881407274462</v>
      </c>
      <c r="C197">
        <f>C196+'Inputs &amp; Outputs'!$B$6*'Inputs &amp; Outputs'!$B$2</f>
        <v>-3.3431149531199775</v>
      </c>
      <c r="D197">
        <f>A197*Calculations!$C$4</f>
        <v>24.347878507274405</v>
      </c>
      <c r="E197">
        <f t="shared" si="18"/>
        <v>19.162881407274462</v>
      </c>
      <c r="F197">
        <f t="shared" si="16"/>
        <v>1.7549999999999921</v>
      </c>
      <c r="G197">
        <f t="shared" si="22"/>
        <v>24.347878507274405</v>
      </c>
      <c r="H197">
        <f t="shared" si="22"/>
        <v>19.162881407274462</v>
      </c>
    </row>
    <row r="198" spans="1:8" x14ac:dyDescent="0.2">
      <c r="A198">
        <f>A197+'Inputs &amp; Outputs'!$B$6</f>
        <v>1.763999999999992</v>
      </c>
      <c r="B198">
        <f>B197+C198*'Inputs &amp; Outputs'!$B$6</f>
        <v>19.131998762696384</v>
      </c>
      <c r="C198">
        <f>C197+'Inputs &amp; Outputs'!$B$6*'Inputs &amp; Outputs'!$B$2</f>
        <v>-3.4314049531199777</v>
      </c>
      <c r="D198">
        <f>A198*Calculations!$C$4</f>
        <v>24.472739422696325</v>
      </c>
      <c r="E198">
        <f t="shared" si="18"/>
        <v>19.131998762696384</v>
      </c>
      <c r="F198">
        <f t="shared" ref="F198:F261" si="23">IF(SUM(E195:E197)=0,NA(),A198)</f>
        <v>1.763999999999992</v>
      </c>
      <c r="G198">
        <f t="shared" si="22"/>
        <v>24.472739422696325</v>
      </c>
      <c r="H198">
        <f t="shared" si="22"/>
        <v>19.131998762696384</v>
      </c>
    </row>
    <row r="199" spans="1:8" x14ac:dyDescent="0.2">
      <c r="A199">
        <f>A198+'Inputs &amp; Outputs'!$B$6</f>
        <v>1.7729999999999919</v>
      </c>
      <c r="B199">
        <f>B198+C199*'Inputs &amp; Outputs'!$B$6</f>
        <v>19.100321508118302</v>
      </c>
      <c r="C199">
        <f>C198+'Inputs &amp; Outputs'!$B$6*'Inputs &amp; Outputs'!$B$2</f>
        <v>-3.5196949531199779</v>
      </c>
      <c r="D199">
        <f>A199*Calculations!$C$4</f>
        <v>24.597600338118244</v>
      </c>
      <c r="E199">
        <f t="shared" si="18"/>
        <v>19.100321508118302</v>
      </c>
      <c r="F199">
        <f t="shared" si="23"/>
        <v>1.7729999999999919</v>
      </c>
      <c r="G199">
        <f t="shared" si="22"/>
        <v>24.597600338118244</v>
      </c>
      <c r="H199">
        <f t="shared" si="22"/>
        <v>19.100321508118302</v>
      </c>
    </row>
    <row r="200" spans="1:8" x14ac:dyDescent="0.2">
      <c r="A200">
        <f>A199+'Inputs &amp; Outputs'!$B$6</f>
        <v>1.7819999999999918</v>
      </c>
      <c r="B200">
        <f>B199+C200*'Inputs &amp; Outputs'!$B$6</f>
        <v>19.067849643540221</v>
      </c>
      <c r="C200">
        <f>C199+'Inputs &amp; Outputs'!$B$6*'Inputs &amp; Outputs'!$B$2</f>
        <v>-3.6079849531199781</v>
      </c>
      <c r="D200">
        <f>A200*Calculations!$C$4</f>
        <v>24.72246125354016</v>
      </c>
      <c r="E200">
        <f t="shared" si="18"/>
        <v>19.067849643540221</v>
      </c>
      <c r="F200">
        <f t="shared" si="23"/>
        <v>1.7819999999999918</v>
      </c>
      <c r="G200">
        <f t="shared" si="22"/>
        <v>24.72246125354016</v>
      </c>
      <c r="H200">
        <f t="shared" si="22"/>
        <v>19.067849643540221</v>
      </c>
    </row>
    <row r="201" spans="1:8" x14ac:dyDescent="0.2">
      <c r="A201">
        <f>A200+'Inputs &amp; Outputs'!$B$6</f>
        <v>1.7909999999999917</v>
      </c>
      <c r="B201">
        <f>B200+C201*'Inputs &amp; Outputs'!$B$6</f>
        <v>19.03458316896214</v>
      </c>
      <c r="C201">
        <f>C200+'Inputs &amp; Outputs'!$B$6*'Inputs &amp; Outputs'!$B$2</f>
        <v>-3.6962749531199783</v>
      </c>
      <c r="D201">
        <f>A201*Calculations!$C$4</f>
        <v>24.84732216896208</v>
      </c>
      <c r="E201">
        <f t="shared" si="18"/>
        <v>19.03458316896214</v>
      </c>
      <c r="F201">
        <f t="shared" si="23"/>
        <v>1.7909999999999917</v>
      </c>
      <c r="G201">
        <f t="shared" ref="G201:H212" si="24">IF(SUM($E198:$E201)=0,NA(),D201)</f>
        <v>24.84732216896208</v>
      </c>
      <c r="H201">
        <f t="shared" si="24"/>
        <v>19.03458316896214</v>
      </c>
    </row>
    <row r="202" spans="1:8" x14ac:dyDescent="0.2">
      <c r="A202">
        <f>A201+'Inputs &amp; Outputs'!$B$6</f>
        <v>1.7999999999999916</v>
      </c>
      <c r="B202">
        <f>B201+C202*'Inputs &amp; Outputs'!$B$6</f>
        <v>19.000522084384059</v>
      </c>
      <c r="C202">
        <f>C201+'Inputs &amp; Outputs'!$B$6*'Inputs &amp; Outputs'!$B$2</f>
        <v>-3.7845649531199785</v>
      </c>
      <c r="D202">
        <f>A202*Calculations!$C$4</f>
        <v>24.972183084384</v>
      </c>
      <c r="E202">
        <f t="shared" si="18"/>
        <v>19.000522084384059</v>
      </c>
      <c r="F202">
        <f t="shared" si="23"/>
        <v>1.7999999999999916</v>
      </c>
      <c r="G202">
        <f t="shared" si="24"/>
        <v>24.972183084384</v>
      </c>
      <c r="H202">
        <f t="shared" si="24"/>
        <v>19.000522084384059</v>
      </c>
    </row>
    <row r="203" spans="1:8" x14ac:dyDescent="0.2">
      <c r="A203">
        <f>A202+'Inputs &amp; Outputs'!$B$6</f>
        <v>1.8089999999999915</v>
      </c>
      <c r="B203">
        <f>B202+C203*'Inputs &amp; Outputs'!$B$6</f>
        <v>18.965666389805978</v>
      </c>
      <c r="C203">
        <f>C202+'Inputs &amp; Outputs'!$B$6*'Inputs &amp; Outputs'!$B$2</f>
        <v>-3.8728549531199787</v>
      </c>
      <c r="D203">
        <f>A203*Calculations!$C$4</f>
        <v>25.097043999805919</v>
      </c>
      <c r="E203">
        <f t="shared" si="18"/>
        <v>18.965666389805978</v>
      </c>
      <c r="F203">
        <f t="shared" si="23"/>
        <v>1.8089999999999915</v>
      </c>
      <c r="G203">
        <f t="shared" si="24"/>
        <v>25.097043999805919</v>
      </c>
      <c r="H203">
        <f t="shared" si="24"/>
        <v>18.965666389805978</v>
      </c>
    </row>
    <row r="204" spans="1:8" x14ac:dyDescent="0.2">
      <c r="A204">
        <f>A203+'Inputs &amp; Outputs'!$B$6</f>
        <v>1.8179999999999914</v>
      </c>
      <c r="B204">
        <f>B203+C204*'Inputs &amp; Outputs'!$B$6</f>
        <v>18.930016085227898</v>
      </c>
      <c r="C204">
        <f>C203+'Inputs &amp; Outputs'!$B$6*'Inputs &amp; Outputs'!$B$2</f>
        <v>-3.9611449531199789</v>
      </c>
      <c r="D204">
        <f>A204*Calculations!$C$4</f>
        <v>25.221904915227839</v>
      </c>
      <c r="E204">
        <f t="shared" si="18"/>
        <v>18.930016085227898</v>
      </c>
      <c r="F204">
        <f t="shared" si="23"/>
        <v>1.8179999999999914</v>
      </c>
      <c r="G204">
        <f t="shared" si="24"/>
        <v>25.221904915227839</v>
      </c>
      <c r="H204">
        <f t="shared" si="24"/>
        <v>18.930016085227898</v>
      </c>
    </row>
    <row r="205" spans="1:8" x14ac:dyDescent="0.2">
      <c r="A205">
        <f>A204+'Inputs &amp; Outputs'!$B$6</f>
        <v>1.8269999999999913</v>
      </c>
      <c r="B205">
        <f>B204+C205*'Inputs &amp; Outputs'!$B$6</f>
        <v>18.893571170649818</v>
      </c>
      <c r="C205">
        <f>C204+'Inputs &amp; Outputs'!$B$6*'Inputs &amp; Outputs'!$B$2</f>
        <v>-4.0494349531199791</v>
      </c>
      <c r="D205">
        <f>A205*Calculations!$C$4</f>
        <v>25.346765830649758</v>
      </c>
      <c r="E205">
        <f t="shared" si="18"/>
        <v>18.893571170649818</v>
      </c>
      <c r="F205">
        <f t="shared" si="23"/>
        <v>1.8269999999999913</v>
      </c>
      <c r="G205">
        <f t="shared" si="24"/>
        <v>25.346765830649758</v>
      </c>
      <c r="H205">
        <f t="shared" si="24"/>
        <v>18.893571170649818</v>
      </c>
    </row>
    <row r="206" spans="1:8" x14ac:dyDescent="0.2">
      <c r="A206">
        <f>A205+'Inputs &amp; Outputs'!$B$6</f>
        <v>1.8359999999999912</v>
      </c>
      <c r="B206">
        <f>B205+C206*'Inputs &amp; Outputs'!$B$6</f>
        <v>18.856331646071737</v>
      </c>
      <c r="C206">
        <f>C205+'Inputs &amp; Outputs'!$B$6*'Inputs &amp; Outputs'!$B$2</f>
        <v>-4.1377249531199789</v>
      </c>
      <c r="D206">
        <f>A206*Calculations!$C$4</f>
        <v>25.471626746071678</v>
      </c>
      <c r="E206">
        <f t="shared" si="18"/>
        <v>18.856331646071737</v>
      </c>
      <c r="F206">
        <f t="shared" si="23"/>
        <v>1.8359999999999912</v>
      </c>
      <c r="G206">
        <f t="shared" si="24"/>
        <v>25.471626746071678</v>
      </c>
      <c r="H206">
        <f t="shared" si="24"/>
        <v>18.856331646071737</v>
      </c>
    </row>
    <row r="207" spans="1:8" x14ac:dyDescent="0.2">
      <c r="A207">
        <f>A206+'Inputs &amp; Outputs'!$B$6</f>
        <v>1.8449999999999911</v>
      </c>
      <c r="B207">
        <f>B206+C207*'Inputs &amp; Outputs'!$B$6</f>
        <v>18.818297511493657</v>
      </c>
      <c r="C207">
        <f>C206+'Inputs &amp; Outputs'!$B$6*'Inputs &amp; Outputs'!$B$2</f>
        <v>-4.2260149531199787</v>
      </c>
      <c r="D207">
        <f>A207*Calculations!$C$4</f>
        <v>25.596487661493597</v>
      </c>
      <c r="E207">
        <f t="shared" si="18"/>
        <v>18.818297511493657</v>
      </c>
      <c r="F207">
        <f t="shared" si="23"/>
        <v>1.8449999999999911</v>
      </c>
      <c r="G207">
        <f t="shared" si="24"/>
        <v>25.596487661493597</v>
      </c>
      <c r="H207">
        <f t="shared" si="24"/>
        <v>18.818297511493657</v>
      </c>
    </row>
    <row r="208" spans="1:8" x14ac:dyDescent="0.2">
      <c r="A208">
        <f>A207+'Inputs &amp; Outputs'!$B$6</f>
        <v>1.853999999999991</v>
      </c>
      <c r="B208">
        <f>B207+C208*'Inputs &amp; Outputs'!$B$6</f>
        <v>18.779468766915578</v>
      </c>
      <c r="C208">
        <f>C207+'Inputs &amp; Outputs'!$B$6*'Inputs &amp; Outputs'!$B$2</f>
        <v>-4.3143049531199784</v>
      </c>
      <c r="D208">
        <f>A208*Calculations!$C$4</f>
        <v>25.721348576915517</v>
      </c>
      <c r="E208">
        <f t="shared" si="18"/>
        <v>18.779468766915578</v>
      </c>
      <c r="F208">
        <f t="shared" si="23"/>
        <v>1.853999999999991</v>
      </c>
      <c r="G208">
        <f t="shared" si="24"/>
        <v>25.721348576915517</v>
      </c>
      <c r="H208">
        <f t="shared" si="24"/>
        <v>18.779468766915578</v>
      </c>
    </row>
    <row r="209" spans="1:8" x14ac:dyDescent="0.2">
      <c r="A209">
        <f>A208+'Inputs &amp; Outputs'!$B$6</f>
        <v>1.8629999999999909</v>
      </c>
      <c r="B209">
        <f>B208+C209*'Inputs &amp; Outputs'!$B$6</f>
        <v>18.739845412337498</v>
      </c>
      <c r="C209">
        <f>C208+'Inputs &amp; Outputs'!$B$6*'Inputs &amp; Outputs'!$B$2</f>
        <v>-4.4025949531199782</v>
      </c>
      <c r="D209">
        <f>A209*Calculations!$C$4</f>
        <v>25.846209492337433</v>
      </c>
      <c r="E209">
        <f t="shared" ref="E209:E272" si="25">IF(B209&gt;0,B209,0)</f>
        <v>18.739845412337498</v>
      </c>
      <c r="F209">
        <f t="shared" si="23"/>
        <v>1.8629999999999909</v>
      </c>
      <c r="G209">
        <f t="shared" si="24"/>
        <v>25.846209492337433</v>
      </c>
      <c r="H209">
        <f t="shared" si="24"/>
        <v>18.739845412337498</v>
      </c>
    </row>
    <row r="210" spans="1:8" x14ac:dyDescent="0.2">
      <c r="A210">
        <f>A209+'Inputs &amp; Outputs'!$B$6</f>
        <v>1.8719999999999908</v>
      </c>
      <c r="B210">
        <f>B209+C210*'Inputs &amp; Outputs'!$B$6</f>
        <v>18.699427447759419</v>
      </c>
      <c r="C210">
        <f>C209+'Inputs &amp; Outputs'!$B$6*'Inputs &amp; Outputs'!$B$2</f>
        <v>-4.4908849531199779</v>
      </c>
      <c r="D210">
        <f>A210*Calculations!$C$4</f>
        <v>25.971070407759353</v>
      </c>
      <c r="E210">
        <f t="shared" si="25"/>
        <v>18.699427447759419</v>
      </c>
      <c r="F210">
        <f t="shared" si="23"/>
        <v>1.8719999999999908</v>
      </c>
      <c r="G210">
        <f t="shared" si="24"/>
        <v>25.971070407759353</v>
      </c>
      <c r="H210">
        <f t="shared" si="24"/>
        <v>18.699427447759419</v>
      </c>
    </row>
    <row r="211" spans="1:8" x14ac:dyDescent="0.2">
      <c r="A211">
        <f>A210+'Inputs &amp; Outputs'!$B$6</f>
        <v>1.8809999999999907</v>
      </c>
      <c r="B211">
        <f>B210+C211*'Inputs &amp; Outputs'!$B$6</f>
        <v>18.65821487318134</v>
      </c>
      <c r="C211">
        <f>C210+'Inputs &amp; Outputs'!$B$6*'Inputs &amp; Outputs'!$B$2</f>
        <v>-4.5791749531199777</v>
      </c>
      <c r="D211">
        <f>A211*Calculations!$C$4</f>
        <v>26.095931323181272</v>
      </c>
      <c r="E211">
        <f t="shared" si="25"/>
        <v>18.65821487318134</v>
      </c>
      <c r="F211">
        <f t="shared" si="23"/>
        <v>1.8809999999999907</v>
      </c>
      <c r="G211">
        <f t="shared" si="24"/>
        <v>26.095931323181272</v>
      </c>
      <c r="H211">
        <f t="shared" si="24"/>
        <v>18.65821487318134</v>
      </c>
    </row>
    <row r="212" spans="1:8" x14ac:dyDescent="0.2">
      <c r="A212">
        <f>A211+'Inputs &amp; Outputs'!$B$6</f>
        <v>1.8899999999999906</v>
      </c>
      <c r="B212">
        <f>B211+C212*'Inputs &amp; Outputs'!$B$6</f>
        <v>18.616207688603261</v>
      </c>
      <c r="C212">
        <f>C211+'Inputs &amp; Outputs'!$B$6*'Inputs &amp; Outputs'!$B$2</f>
        <v>-4.6674649531199774</v>
      </c>
      <c r="D212">
        <f>A212*Calculations!$C$4</f>
        <v>26.220792238603192</v>
      </c>
      <c r="E212">
        <f t="shared" si="25"/>
        <v>18.616207688603261</v>
      </c>
      <c r="F212">
        <f t="shared" si="23"/>
        <v>1.8899999999999906</v>
      </c>
      <c r="G212">
        <f t="shared" si="24"/>
        <v>26.220792238603192</v>
      </c>
      <c r="H212">
        <f t="shared" si="24"/>
        <v>18.616207688603261</v>
      </c>
    </row>
    <row r="213" spans="1:8" x14ac:dyDescent="0.2">
      <c r="A213">
        <f>A212+'Inputs &amp; Outputs'!$B$6</f>
        <v>1.8989999999999905</v>
      </c>
      <c r="B213">
        <f>B212+C213*'Inputs &amp; Outputs'!$B$6</f>
        <v>18.573405894025182</v>
      </c>
      <c r="C213">
        <f>C212+'Inputs &amp; Outputs'!$B$6*'Inputs &amp; Outputs'!$B$2</f>
        <v>-4.7557549531199772</v>
      </c>
      <c r="D213">
        <f>A213*Calculations!$C$4</f>
        <v>26.345653154025111</v>
      </c>
      <c r="E213">
        <f t="shared" si="25"/>
        <v>18.573405894025182</v>
      </c>
      <c r="F213">
        <f t="shared" si="23"/>
        <v>1.8989999999999905</v>
      </c>
      <c r="G213">
        <f t="shared" ref="G213:H224" si="26">IF(SUM($E210:$E213)=0,NA(),D213)</f>
        <v>26.345653154025111</v>
      </c>
      <c r="H213">
        <f t="shared" si="26"/>
        <v>18.573405894025182</v>
      </c>
    </row>
    <row r="214" spans="1:8" x14ac:dyDescent="0.2">
      <c r="A214">
        <f>A213+'Inputs &amp; Outputs'!$B$6</f>
        <v>1.9079999999999904</v>
      </c>
      <c r="B214">
        <f>B213+C214*'Inputs &amp; Outputs'!$B$6</f>
        <v>18.529809489447103</v>
      </c>
      <c r="C214">
        <f>C213+'Inputs &amp; Outputs'!$B$6*'Inputs &amp; Outputs'!$B$2</f>
        <v>-4.844044953119977</v>
      </c>
      <c r="D214">
        <f>A214*Calculations!$C$4</f>
        <v>26.470514069447031</v>
      </c>
      <c r="E214">
        <f t="shared" si="25"/>
        <v>18.529809489447103</v>
      </c>
      <c r="F214">
        <f t="shared" si="23"/>
        <v>1.9079999999999904</v>
      </c>
      <c r="G214">
        <f t="shared" si="26"/>
        <v>26.470514069447031</v>
      </c>
      <c r="H214">
        <f t="shared" si="26"/>
        <v>18.529809489447103</v>
      </c>
    </row>
    <row r="215" spans="1:8" x14ac:dyDescent="0.2">
      <c r="A215">
        <f>A214+'Inputs &amp; Outputs'!$B$6</f>
        <v>1.9169999999999903</v>
      </c>
      <c r="B215">
        <f>B214+C215*'Inputs &amp; Outputs'!$B$6</f>
        <v>18.485418474869025</v>
      </c>
      <c r="C215">
        <f>C214+'Inputs &amp; Outputs'!$B$6*'Inputs &amp; Outputs'!$B$2</f>
        <v>-4.9323349531199767</v>
      </c>
      <c r="D215">
        <f>A215*Calculations!$C$4</f>
        <v>26.59537498486895</v>
      </c>
      <c r="E215">
        <f t="shared" si="25"/>
        <v>18.485418474869025</v>
      </c>
      <c r="F215">
        <f t="shared" si="23"/>
        <v>1.9169999999999903</v>
      </c>
      <c r="G215">
        <f t="shared" si="26"/>
        <v>26.59537498486895</v>
      </c>
      <c r="H215">
        <f t="shared" si="26"/>
        <v>18.485418474869025</v>
      </c>
    </row>
    <row r="216" spans="1:8" x14ac:dyDescent="0.2">
      <c r="A216">
        <f>A215+'Inputs &amp; Outputs'!$B$6</f>
        <v>1.9259999999999902</v>
      </c>
      <c r="B216">
        <f>B215+C216*'Inputs &amp; Outputs'!$B$6</f>
        <v>18.440232850290947</v>
      </c>
      <c r="C216">
        <f>C215+'Inputs &amp; Outputs'!$B$6*'Inputs &amp; Outputs'!$B$2</f>
        <v>-5.0206249531199765</v>
      </c>
      <c r="D216">
        <f>A216*Calculations!$C$4</f>
        <v>26.72023590029087</v>
      </c>
      <c r="E216">
        <f t="shared" si="25"/>
        <v>18.440232850290947</v>
      </c>
      <c r="F216">
        <f t="shared" si="23"/>
        <v>1.9259999999999902</v>
      </c>
      <c r="G216">
        <f t="shared" si="26"/>
        <v>26.72023590029087</v>
      </c>
      <c r="H216">
        <f t="shared" si="26"/>
        <v>18.440232850290947</v>
      </c>
    </row>
    <row r="217" spans="1:8" x14ac:dyDescent="0.2">
      <c r="A217">
        <f>A216+'Inputs &amp; Outputs'!$B$6</f>
        <v>1.9349999999999901</v>
      </c>
      <c r="B217">
        <f>B216+C217*'Inputs &amp; Outputs'!$B$6</f>
        <v>18.394252615712865</v>
      </c>
      <c r="C217">
        <f>C216+'Inputs &amp; Outputs'!$B$6*'Inputs &amp; Outputs'!$B$2</f>
        <v>-5.1089149531199762</v>
      </c>
      <c r="D217">
        <f>A217*Calculations!$C$4</f>
        <v>26.845096815712786</v>
      </c>
      <c r="E217">
        <f t="shared" si="25"/>
        <v>18.394252615712865</v>
      </c>
      <c r="F217">
        <f t="shared" si="23"/>
        <v>1.9349999999999901</v>
      </c>
      <c r="G217">
        <f t="shared" si="26"/>
        <v>26.845096815712786</v>
      </c>
      <c r="H217">
        <f t="shared" si="26"/>
        <v>18.394252615712865</v>
      </c>
    </row>
    <row r="218" spans="1:8" x14ac:dyDescent="0.2">
      <c r="A218">
        <f>A217+'Inputs &amp; Outputs'!$B$6</f>
        <v>1.94399999999999</v>
      </c>
      <c r="B218">
        <f>B217+C218*'Inputs &amp; Outputs'!$B$6</f>
        <v>18.347477771134784</v>
      </c>
      <c r="C218">
        <f>C217+'Inputs &amp; Outputs'!$B$6*'Inputs &amp; Outputs'!$B$2</f>
        <v>-5.197204953119976</v>
      </c>
      <c r="D218">
        <f>A218*Calculations!$C$4</f>
        <v>26.969957731134706</v>
      </c>
      <c r="E218">
        <f t="shared" si="25"/>
        <v>18.347477771134784</v>
      </c>
      <c r="F218">
        <f t="shared" si="23"/>
        <v>1.94399999999999</v>
      </c>
      <c r="G218">
        <f t="shared" si="26"/>
        <v>26.969957731134706</v>
      </c>
      <c r="H218">
        <f t="shared" si="26"/>
        <v>18.347477771134784</v>
      </c>
    </row>
    <row r="219" spans="1:8" x14ac:dyDescent="0.2">
      <c r="A219">
        <f>A218+'Inputs &amp; Outputs'!$B$6</f>
        <v>1.9529999999999899</v>
      </c>
      <c r="B219">
        <f>B218+C219*'Inputs &amp; Outputs'!$B$6</f>
        <v>18.299908316556703</v>
      </c>
      <c r="C219">
        <f>C218+'Inputs &amp; Outputs'!$B$6*'Inputs &amp; Outputs'!$B$2</f>
        <v>-5.2854949531199757</v>
      </c>
      <c r="D219">
        <f>A219*Calculations!$C$4</f>
        <v>27.094818646556625</v>
      </c>
      <c r="E219">
        <f t="shared" si="25"/>
        <v>18.299908316556703</v>
      </c>
      <c r="F219">
        <f t="shared" si="23"/>
        <v>1.9529999999999899</v>
      </c>
      <c r="G219">
        <f t="shared" si="26"/>
        <v>27.094818646556625</v>
      </c>
      <c r="H219">
        <f t="shared" si="26"/>
        <v>18.299908316556703</v>
      </c>
    </row>
    <row r="220" spans="1:8" x14ac:dyDescent="0.2">
      <c r="A220">
        <f>A219+'Inputs &amp; Outputs'!$B$6</f>
        <v>1.9619999999999898</v>
      </c>
      <c r="B220">
        <f>B219+C220*'Inputs &amp; Outputs'!$B$6</f>
        <v>18.251544251978622</v>
      </c>
      <c r="C220">
        <f>C219+'Inputs &amp; Outputs'!$B$6*'Inputs &amp; Outputs'!$B$2</f>
        <v>-5.3737849531199755</v>
      </c>
      <c r="D220">
        <f>A220*Calculations!$C$4</f>
        <v>27.219679561978545</v>
      </c>
      <c r="E220">
        <f t="shared" si="25"/>
        <v>18.251544251978622</v>
      </c>
      <c r="F220">
        <f t="shared" si="23"/>
        <v>1.9619999999999898</v>
      </c>
      <c r="G220">
        <f t="shared" si="26"/>
        <v>27.219679561978545</v>
      </c>
      <c r="H220">
        <f t="shared" si="26"/>
        <v>18.251544251978622</v>
      </c>
    </row>
    <row r="221" spans="1:8" x14ac:dyDescent="0.2">
      <c r="A221">
        <f>A220+'Inputs &amp; Outputs'!$B$6</f>
        <v>1.9709999999999896</v>
      </c>
      <c r="B221">
        <f>B220+C221*'Inputs &amp; Outputs'!$B$6</f>
        <v>18.202385577400541</v>
      </c>
      <c r="C221">
        <f>C220+'Inputs &amp; Outputs'!$B$6*'Inputs &amp; Outputs'!$B$2</f>
        <v>-5.4620749531199753</v>
      </c>
      <c r="D221">
        <f>A221*Calculations!$C$4</f>
        <v>27.344540477400464</v>
      </c>
      <c r="E221">
        <f t="shared" si="25"/>
        <v>18.202385577400541</v>
      </c>
      <c r="F221">
        <f t="shared" si="23"/>
        <v>1.9709999999999896</v>
      </c>
      <c r="G221">
        <f t="shared" si="26"/>
        <v>27.344540477400464</v>
      </c>
      <c r="H221">
        <f t="shared" si="26"/>
        <v>18.202385577400541</v>
      </c>
    </row>
    <row r="222" spans="1:8" x14ac:dyDescent="0.2">
      <c r="A222">
        <f>A221+'Inputs &amp; Outputs'!$B$6</f>
        <v>1.9799999999999895</v>
      </c>
      <c r="B222">
        <f>B221+C222*'Inputs &amp; Outputs'!$B$6</f>
        <v>18.152432292822461</v>
      </c>
      <c r="C222">
        <f>C221+'Inputs &amp; Outputs'!$B$6*'Inputs &amp; Outputs'!$B$2</f>
        <v>-5.550364953119975</v>
      </c>
      <c r="D222">
        <f>A222*Calculations!$C$4</f>
        <v>27.469401392822384</v>
      </c>
      <c r="E222">
        <f t="shared" si="25"/>
        <v>18.152432292822461</v>
      </c>
      <c r="F222">
        <f t="shared" si="23"/>
        <v>1.9799999999999895</v>
      </c>
      <c r="G222">
        <f t="shared" si="26"/>
        <v>27.469401392822384</v>
      </c>
      <c r="H222">
        <f t="shared" si="26"/>
        <v>18.152432292822461</v>
      </c>
    </row>
    <row r="223" spans="1:8" x14ac:dyDescent="0.2">
      <c r="A223">
        <f>A222+'Inputs &amp; Outputs'!$B$6</f>
        <v>1.9889999999999894</v>
      </c>
      <c r="B223">
        <f>B222+C223*'Inputs &amp; Outputs'!$B$6</f>
        <v>18.10168439824438</v>
      </c>
      <c r="C223">
        <f>C222+'Inputs &amp; Outputs'!$B$6*'Inputs &amp; Outputs'!$B$2</f>
        <v>-5.6386549531199748</v>
      </c>
      <c r="D223">
        <f>A223*Calculations!$C$4</f>
        <v>27.594262308244303</v>
      </c>
      <c r="E223">
        <f t="shared" si="25"/>
        <v>18.10168439824438</v>
      </c>
      <c r="F223">
        <f t="shared" si="23"/>
        <v>1.9889999999999894</v>
      </c>
      <c r="G223">
        <f t="shared" si="26"/>
        <v>27.594262308244303</v>
      </c>
      <c r="H223">
        <f t="shared" si="26"/>
        <v>18.10168439824438</v>
      </c>
    </row>
    <row r="224" spans="1:8" x14ac:dyDescent="0.2">
      <c r="A224">
        <f>A223+'Inputs &amp; Outputs'!$B$6</f>
        <v>1.9979999999999893</v>
      </c>
      <c r="B224">
        <f>B223+C224*'Inputs &amp; Outputs'!$B$6</f>
        <v>18.0501418936663</v>
      </c>
      <c r="C224">
        <f>C223+'Inputs &amp; Outputs'!$B$6*'Inputs &amp; Outputs'!$B$2</f>
        <v>-5.7269449531199745</v>
      </c>
      <c r="D224">
        <f>A224*Calculations!$C$4</f>
        <v>27.719123223666223</v>
      </c>
      <c r="E224">
        <f t="shared" si="25"/>
        <v>18.0501418936663</v>
      </c>
      <c r="F224">
        <f t="shared" si="23"/>
        <v>1.9979999999999893</v>
      </c>
      <c r="G224">
        <f t="shared" si="26"/>
        <v>27.719123223666223</v>
      </c>
      <c r="H224">
        <f t="shared" si="26"/>
        <v>18.0501418936663</v>
      </c>
    </row>
    <row r="225" spans="1:8" x14ac:dyDescent="0.2">
      <c r="A225">
        <f>A224+'Inputs &amp; Outputs'!$B$6</f>
        <v>2.0069999999999895</v>
      </c>
      <c r="B225">
        <f>B224+C225*'Inputs &amp; Outputs'!$B$6</f>
        <v>17.99780477908822</v>
      </c>
      <c r="C225">
        <f>C224+'Inputs &amp; Outputs'!$B$6*'Inputs &amp; Outputs'!$B$2</f>
        <v>-5.8152349531199743</v>
      </c>
      <c r="D225">
        <f>A225*Calculations!$C$4</f>
        <v>27.843984139088143</v>
      </c>
      <c r="E225">
        <f t="shared" si="25"/>
        <v>17.99780477908822</v>
      </c>
      <c r="F225">
        <f t="shared" si="23"/>
        <v>2.0069999999999895</v>
      </c>
      <c r="G225">
        <f t="shared" ref="G225:H236" si="27">IF(SUM($E222:$E225)=0,NA(),D225)</f>
        <v>27.843984139088143</v>
      </c>
      <c r="H225">
        <f t="shared" si="27"/>
        <v>17.99780477908822</v>
      </c>
    </row>
    <row r="226" spans="1:8" x14ac:dyDescent="0.2">
      <c r="A226">
        <f>A225+'Inputs &amp; Outputs'!$B$6</f>
        <v>2.0159999999999894</v>
      </c>
      <c r="B226">
        <f>B225+C226*'Inputs &amp; Outputs'!$B$6</f>
        <v>17.94467305451014</v>
      </c>
      <c r="C226">
        <f>C225+'Inputs &amp; Outputs'!$B$6*'Inputs &amp; Outputs'!$B$2</f>
        <v>-5.9035249531199741</v>
      </c>
      <c r="D226">
        <f>A226*Calculations!$C$4</f>
        <v>27.968845054510062</v>
      </c>
      <c r="E226">
        <f t="shared" si="25"/>
        <v>17.94467305451014</v>
      </c>
      <c r="F226">
        <f t="shared" si="23"/>
        <v>2.0159999999999894</v>
      </c>
      <c r="G226">
        <f t="shared" si="27"/>
        <v>27.968845054510062</v>
      </c>
      <c r="H226">
        <f t="shared" si="27"/>
        <v>17.94467305451014</v>
      </c>
    </row>
    <row r="227" spans="1:8" x14ac:dyDescent="0.2">
      <c r="A227">
        <f>A226+'Inputs &amp; Outputs'!$B$6</f>
        <v>2.0249999999999893</v>
      </c>
      <c r="B227">
        <f>B226+C227*'Inputs &amp; Outputs'!$B$6</f>
        <v>17.890746719932061</v>
      </c>
      <c r="C227">
        <f>C226+'Inputs &amp; Outputs'!$B$6*'Inputs &amp; Outputs'!$B$2</f>
        <v>-5.9918149531199738</v>
      </c>
      <c r="D227">
        <f>A227*Calculations!$C$4</f>
        <v>28.093705969931982</v>
      </c>
      <c r="E227">
        <f t="shared" si="25"/>
        <v>17.890746719932061</v>
      </c>
      <c r="F227">
        <f t="shared" si="23"/>
        <v>2.0249999999999893</v>
      </c>
      <c r="G227">
        <f t="shared" si="27"/>
        <v>28.093705969931982</v>
      </c>
      <c r="H227">
        <f t="shared" si="27"/>
        <v>17.890746719932061</v>
      </c>
    </row>
    <row r="228" spans="1:8" x14ac:dyDescent="0.2">
      <c r="A228">
        <f>A227+'Inputs &amp; Outputs'!$B$6</f>
        <v>2.0339999999999892</v>
      </c>
      <c r="B228">
        <f>B227+C228*'Inputs &amp; Outputs'!$B$6</f>
        <v>17.836025775353981</v>
      </c>
      <c r="C228">
        <f>C227+'Inputs &amp; Outputs'!$B$6*'Inputs &amp; Outputs'!$B$2</f>
        <v>-6.0801049531199736</v>
      </c>
      <c r="D228">
        <f>A228*Calculations!$C$4</f>
        <v>28.218566885353901</v>
      </c>
      <c r="E228">
        <f t="shared" si="25"/>
        <v>17.836025775353981</v>
      </c>
      <c r="F228">
        <f t="shared" si="23"/>
        <v>2.0339999999999892</v>
      </c>
      <c r="G228">
        <f t="shared" si="27"/>
        <v>28.218566885353901</v>
      </c>
      <c r="H228">
        <f t="shared" si="27"/>
        <v>17.836025775353981</v>
      </c>
    </row>
    <row r="229" spans="1:8" x14ac:dyDescent="0.2">
      <c r="A229">
        <f>A228+'Inputs &amp; Outputs'!$B$6</f>
        <v>2.042999999999989</v>
      </c>
      <c r="B229">
        <f>B228+C229*'Inputs &amp; Outputs'!$B$6</f>
        <v>17.780510220775902</v>
      </c>
      <c r="C229">
        <f>C228+'Inputs &amp; Outputs'!$B$6*'Inputs &amp; Outputs'!$B$2</f>
        <v>-6.1683949531199733</v>
      </c>
      <c r="D229">
        <f>A229*Calculations!$C$4</f>
        <v>28.343427800775821</v>
      </c>
      <c r="E229">
        <f t="shared" si="25"/>
        <v>17.780510220775902</v>
      </c>
      <c r="F229">
        <f t="shared" si="23"/>
        <v>2.042999999999989</v>
      </c>
      <c r="G229">
        <f t="shared" si="27"/>
        <v>28.343427800775821</v>
      </c>
      <c r="H229">
        <f t="shared" si="27"/>
        <v>17.780510220775902</v>
      </c>
    </row>
    <row r="230" spans="1:8" x14ac:dyDescent="0.2">
      <c r="A230">
        <f>A229+'Inputs &amp; Outputs'!$B$6</f>
        <v>2.0519999999999889</v>
      </c>
      <c r="B230">
        <f>B229+C230*'Inputs &amp; Outputs'!$B$6</f>
        <v>17.724200056197823</v>
      </c>
      <c r="C230">
        <f>C229+'Inputs &amp; Outputs'!$B$6*'Inputs &amp; Outputs'!$B$2</f>
        <v>-6.2566849531199731</v>
      </c>
      <c r="D230">
        <f>A230*Calculations!$C$4</f>
        <v>28.46828871619774</v>
      </c>
      <c r="E230">
        <f t="shared" si="25"/>
        <v>17.724200056197823</v>
      </c>
      <c r="F230">
        <f t="shared" si="23"/>
        <v>2.0519999999999889</v>
      </c>
      <c r="G230">
        <f t="shared" si="27"/>
        <v>28.46828871619774</v>
      </c>
      <c r="H230">
        <f t="shared" si="27"/>
        <v>17.724200056197823</v>
      </c>
    </row>
    <row r="231" spans="1:8" x14ac:dyDescent="0.2">
      <c r="A231">
        <f>A230+'Inputs &amp; Outputs'!$B$6</f>
        <v>2.0609999999999888</v>
      </c>
      <c r="B231">
        <f>B230+C231*'Inputs &amp; Outputs'!$B$6</f>
        <v>17.667095281619744</v>
      </c>
      <c r="C231">
        <f>C230+'Inputs &amp; Outputs'!$B$6*'Inputs &amp; Outputs'!$B$2</f>
        <v>-6.3449749531199728</v>
      </c>
      <c r="D231">
        <f>A231*Calculations!$C$4</f>
        <v>28.59314963161966</v>
      </c>
      <c r="E231">
        <f t="shared" si="25"/>
        <v>17.667095281619744</v>
      </c>
      <c r="F231">
        <f t="shared" si="23"/>
        <v>2.0609999999999888</v>
      </c>
      <c r="G231">
        <f t="shared" si="27"/>
        <v>28.59314963161966</v>
      </c>
      <c r="H231">
        <f t="shared" si="27"/>
        <v>17.667095281619744</v>
      </c>
    </row>
    <row r="232" spans="1:8" x14ac:dyDescent="0.2">
      <c r="A232">
        <f>A231+'Inputs &amp; Outputs'!$B$6</f>
        <v>2.0699999999999887</v>
      </c>
      <c r="B232">
        <f>B231+C232*'Inputs &amp; Outputs'!$B$6</f>
        <v>17.609195897041666</v>
      </c>
      <c r="C232">
        <f>C231+'Inputs &amp; Outputs'!$B$6*'Inputs &amp; Outputs'!$B$2</f>
        <v>-6.4332649531199726</v>
      </c>
      <c r="D232">
        <f>A232*Calculations!$C$4</f>
        <v>28.71801054704158</v>
      </c>
      <c r="E232">
        <f t="shared" si="25"/>
        <v>17.609195897041666</v>
      </c>
      <c r="F232">
        <f t="shared" si="23"/>
        <v>2.0699999999999887</v>
      </c>
      <c r="G232">
        <f t="shared" si="27"/>
        <v>28.71801054704158</v>
      </c>
      <c r="H232">
        <f t="shared" si="27"/>
        <v>17.609195897041666</v>
      </c>
    </row>
    <row r="233" spans="1:8" x14ac:dyDescent="0.2">
      <c r="A233">
        <f>A232+'Inputs &amp; Outputs'!$B$6</f>
        <v>2.0789999999999886</v>
      </c>
      <c r="B233">
        <f>B232+C233*'Inputs &amp; Outputs'!$B$6</f>
        <v>17.550501902463587</v>
      </c>
      <c r="C233">
        <f>C232+'Inputs &amp; Outputs'!$B$6*'Inputs &amp; Outputs'!$B$2</f>
        <v>-6.5215549531199724</v>
      </c>
      <c r="D233">
        <f>A233*Calculations!$C$4</f>
        <v>28.842871462463496</v>
      </c>
      <c r="E233">
        <f t="shared" si="25"/>
        <v>17.550501902463587</v>
      </c>
      <c r="F233">
        <f t="shared" si="23"/>
        <v>2.0789999999999886</v>
      </c>
      <c r="G233">
        <f t="shared" si="27"/>
        <v>28.842871462463496</v>
      </c>
      <c r="H233">
        <f t="shared" si="27"/>
        <v>17.550501902463587</v>
      </c>
    </row>
    <row r="234" spans="1:8" x14ac:dyDescent="0.2">
      <c r="A234">
        <f>A233+'Inputs &amp; Outputs'!$B$6</f>
        <v>2.0879999999999885</v>
      </c>
      <c r="B234">
        <f>B233+C234*'Inputs &amp; Outputs'!$B$6</f>
        <v>17.491013297885509</v>
      </c>
      <c r="C234">
        <f>C233+'Inputs &amp; Outputs'!$B$6*'Inputs &amp; Outputs'!$B$2</f>
        <v>-6.6098449531199721</v>
      </c>
      <c r="D234">
        <f>A234*Calculations!$C$4</f>
        <v>28.967732377885415</v>
      </c>
      <c r="E234">
        <f t="shared" si="25"/>
        <v>17.491013297885509</v>
      </c>
      <c r="F234">
        <f t="shared" si="23"/>
        <v>2.0879999999999885</v>
      </c>
      <c r="G234">
        <f t="shared" si="27"/>
        <v>28.967732377885415</v>
      </c>
      <c r="H234">
        <f t="shared" si="27"/>
        <v>17.491013297885509</v>
      </c>
    </row>
    <row r="235" spans="1:8" x14ac:dyDescent="0.2">
      <c r="A235">
        <f>A234+'Inputs &amp; Outputs'!$B$6</f>
        <v>2.0969999999999884</v>
      </c>
      <c r="B235">
        <f>B234+C235*'Inputs &amp; Outputs'!$B$6</f>
        <v>17.430730083307431</v>
      </c>
      <c r="C235">
        <f>C234+'Inputs &amp; Outputs'!$B$6*'Inputs &amp; Outputs'!$B$2</f>
        <v>-6.6981349531199719</v>
      </c>
      <c r="D235">
        <f>A235*Calculations!$C$4</f>
        <v>29.092593293307335</v>
      </c>
      <c r="E235">
        <f t="shared" si="25"/>
        <v>17.430730083307431</v>
      </c>
      <c r="F235">
        <f t="shared" si="23"/>
        <v>2.0969999999999884</v>
      </c>
      <c r="G235">
        <f t="shared" si="27"/>
        <v>29.092593293307335</v>
      </c>
      <c r="H235">
        <f t="shared" si="27"/>
        <v>17.430730083307431</v>
      </c>
    </row>
    <row r="236" spans="1:8" x14ac:dyDescent="0.2">
      <c r="A236">
        <f>A235+'Inputs &amp; Outputs'!$B$6</f>
        <v>2.1059999999999883</v>
      </c>
      <c r="B236">
        <f>B235+C236*'Inputs &amp; Outputs'!$B$6</f>
        <v>17.369652258729349</v>
      </c>
      <c r="C236">
        <f>C235+'Inputs &amp; Outputs'!$B$6*'Inputs &amp; Outputs'!$B$2</f>
        <v>-6.7864249531199716</v>
      </c>
      <c r="D236">
        <f>A236*Calculations!$C$4</f>
        <v>29.217454208729254</v>
      </c>
      <c r="E236">
        <f t="shared" si="25"/>
        <v>17.369652258729349</v>
      </c>
      <c r="F236">
        <f t="shared" si="23"/>
        <v>2.1059999999999883</v>
      </c>
      <c r="G236">
        <f t="shared" si="27"/>
        <v>29.217454208729254</v>
      </c>
      <c r="H236">
        <f t="shared" si="27"/>
        <v>17.369652258729349</v>
      </c>
    </row>
    <row r="237" spans="1:8" x14ac:dyDescent="0.2">
      <c r="A237">
        <f>A236+'Inputs &amp; Outputs'!$B$6</f>
        <v>2.1149999999999882</v>
      </c>
      <c r="B237">
        <f>B236+C237*'Inputs &amp; Outputs'!$B$6</f>
        <v>17.307779824151268</v>
      </c>
      <c r="C237">
        <f>C236+'Inputs &amp; Outputs'!$B$6*'Inputs &amp; Outputs'!$B$2</f>
        <v>-6.8747149531199714</v>
      </c>
      <c r="D237">
        <f>A237*Calculations!$C$4</f>
        <v>29.342315124151174</v>
      </c>
      <c r="E237">
        <f t="shared" si="25"/>
        <v>17.307779824151268</v>
      </c>
      <c r="F237">
        <f t="shared" si="23"/>
        <v>2.1149999999999882</v>
      </c>
      <c r="G237">
        <f t="shared" ref="G237:H248" si="28">IF(SUM($E234:$E237)=0,NA(),D237)</f>
        <v>29.342315124151174</v>
      </c>
      <c r="H237">
        <f t="shared" si="28"/>
        <v>17.307779824151268</v>
      </c>
    </row>
    <row r="238" spans="1:8" x14ac:dyDescent="0.2">
      <c r="A238">
        <f>A237+'Inputs &amp; Outputs'!$B$6</f>
        <v>2.1239999999999881</v>
      </c>
      <c r="B238">
        <f>B237+C238*'Inputs &amp; Outputs'!$B$6</f>
        <v>17.245112779573187</v>
      </c>
      <c r="C238">
        <f>C237+'Inputs &amp; Outputs'!$B$6*'Inputs &amp; Outputs'!$B$2</f>
        <v>-6.9630049531199711</v>
      </c>
      <c r="D238">
        <f>A238*Calculations!$C$4</f>
        <v>29.467176039573094</v>
      </c>
      <c r="E238">
        <f t="shared" si="25"/>
        <v>17.245112779573187</v>
      </c>
      <c r="F238">
        <f t="shared" si="23"/>
        <v>2.1239999999999881</v>
      </c>
      <c r="G238">
        <f t="shared" si="28"/>
        <v>29.467176039573094</v>
      </c>
      <c r="H238">
        <f t="shared" si="28"/>
        <v>17.245112779573187</v>
      </c>
    </row>
    <row r="239" spans="1:8" x14ac:dyDescent="0.2">
      <c r="A239">
        <f>A238+'Inputs &amp; Outputs'!$B$6</f>
        <v>2.132999999999988</v>
      </c>
      <c r="B239">
        <f>B238+C239*'Inputs &amp; Outputs'!$B$6</f>
        <v>17.181651124995106</v>
      </c>
      <c r="C239">
        <f>C238+'Inputs &amp; Outputs'!$B$6*'Inputs &amp; Outputs'!$B$2</f>
        <v>-7.0512949531199709</v>
      </c>
      <c r="D239">
        <f>A239*Calculations!$C$4</f>
        <v>29.592036954995013</v>
      </c>
      <c r="E239">
        <f t="shared" si="25"/>
        <v>17.181651124995106</v>
      </c>
      <c r="F239">
        <f t="shared" si="23"/>
        <v>2.132999999999988</v>
      </c>
      <c r="G239">
        <f t="shared" si="28"/>
        <v>29.592036954995013</v>
      </c>
      <c r="H239">
        <f t="shared" si="28"/>
        <v>17.181651124995106</v>
      </c>
    </row>
    <row r="240" spans="1:8" x14ac:dyDescent="0.2">
      <c r="A240">
        <f>A239+'Inputs &amp; Outputs'!$B$6</f>
        <v>2.1419999999999879</v>
      </c>
      <c r="B240">
        <f>B239+C240*'Inputs &amp; Outputs'!$B$6</f>
        <v>17.117394860417026</v>
      </c>
      <c r="C240">
        <f>C239+'Inputs &amp; Outputs'!$B$6*'Inputs &amp; Outputs'!$B$2</f>
        <v>-7.1395849531199707</v>
      </c>
      <c r="D240">
        <f>A240*Calculations!$C$4</f>
        <v>29.716897870416933</v>
      </c>
      <c r="E240">
        <f t="shared" si="25"/>
        <v>17.117394860417026</v>
      </c>
      <c r="F240">
        <f t="shared" si="23"/>
        <v>2.1419999999999879</v>
      </c>
      <c r="G240">
        <f t="shared" si="28"/>
        <v>29.716897870416933</v>
      </c>
      <c r="H240">
        <f t="shared" si="28"/>
        <v>17.117394860417026</v>
      </c>
    </row>
    <row r="241" spans="1:8" x14ac:dyDescent="0.2">
      <c r="A241">
        <f>A240+'Inputs &amp; Outputs'!$B$6</f>
        <v>2.1509999999999878</v>
      </c>
      <c r="B241">
        <f>B240+C241*'Inputs &amp; Outputs'!$B$6</f>
        <v>17.052343985838945</v>
      </c>
      <c r="C241">
        <f>C240+'Inputs &amp; Outputs'!$B$6*'Inputs &amp; Outputs'!$B$2</f>
        <v>-7.2278749531199704</v>
      </c>
      <c r="D241">
        <f>A241*Calculations!$C$4</f>
        <v>29.841758785838852</v>
      </c>
      <c r="E241">
        <f t="shared" si="25"/>
        <v>17.052343985838945</v>
      </c>
      <c r="F241">
        <f t="shared" si="23"/>
        <v>2.1509999999999878</v>
      </c>
      <c r="G241">
        <f t="shared" si="28"/>
        <v>29.841758785838852</v>
      </c>
      <c r="H241">
        <f t="shared" si="28"/>
        <v>17.052343985838945</v>
      </c>
    </row>
    <row r="242" spans="1:8" x14ac:dyDescent="0.2">
      <c r="A242">
        <f>A241+'Inputs &amp; Outputs'!$B$6</f>
        <v>2.1599999999999877</v>
      </c>
      <c r="B242">
        <f>B241+C242*'Inputs &amp; Outputs'!$B$6</f>
        <v>16.986498501260865</v>
      </c>
      <c r="C242">
        <f>C241+'Inputs &amp; Outputs'!$B$6*'Inputs &amp; Outputs'!$B$2</f>
        <v>-7.3161649531199702</v>
      </c>
      <c r="D242">
        <f>A242*Calculations!$C$4</f>
        <v>29.966619701260768</v>
      </c>
      <c r="E242">
        <f t="shared" si="25"/>
        <v>16.986498501260865</v>
      </c>
      <c r="F242">
        <f t="shared" si="23"/>
        <v>2.1599999999999877</v>
      </c>
      <c r="G242">
        <f t="shared" si="28"/>
        <v>29.966619701260768</v>
      </c>
      <c r="H242">
        <f t="shared" si="28"/>
        <v>16.986498501260865</v>
      </c>
    </row>
    <row r="243" spans="1:8" x14ac:dyDescent="0.2">
      <c r="A243">
        <f>A242+'Inputs &amp; Outputs'!$B$6</f>
        <v>2.1689999999999876</v>
      </c>
      <c r="B243">
        <f>B242+C243*'Inputs &amp; Outputs'!$B$6</f>
        <v>16.919858406682785</v>
      </c>
      <c r="C243">
        <f>C242+'Inputs &amp; Outputs'!$B$6*'Inputs &amp; Outputs'!$B$2</f>
        <v>-7.4044549531199699</v>
      </c>
      <c r="D243">
        <f>A243*Calculations!$C$4</f>
        <v>30.091480616682688</v>
      </c>
      <c r="E243">
        <f t="shared" si="25"/>
        <v>16.919858406682785</v>
      </c>
      <c r="F243">
        <f t="shared" si="23"/>
        <v>2.1689999999999876</v>
      </c>
      <c r="G243">
        <f t="shared" si="28"/>
        <v>30.091480616682688</v>
      </c>
      <c r="H243">
        <f t="shared" si="28"/>
        <v>16.919858406682785</v>
      </c>
    </row>
    <row r="244" spans="1:8" x14ac:dyDescent="0.2">
      <c r="A244">
        <f>A243+'Inputs &amp; Outputs'!$B$6</f>
        <v>2.1779999999999875</v>
      </c>
      <c r="B244">
        <f>B243+C244*'Inputs &amp; Outputs'!$B$6</f>
        <v>16.852423702104705</v>
      </c>
      <c r="C244">
        <f>C243+'Inputs &amp; Outputs'!$B$6*'Inputs &amp; Outputs'!$B$2</f>
        <v>-7.4927449531199697</v>
      </c>
      <c r="D244">
        <f>A244*Calculations!$C$4</f>
        <v>30.216341532104607</v>
      </c>
      <c r="E244">
        <f t="shared" si="25"/>
        <v>16.852423702104705</v>
      </c>
      <c r="F244">
        <f t="shared" si="23"/>
        <v>2.1779999999999875</v>
      </c>
      <c r="G244">
        <f t="shared" si="28"/>
        <v>30.216341532104607</v>
      </c>
      <c r="H244">
        <f t="shared" si="28"/>
        <v>16.852423702104705</v>
      </c>
    </row>
    <row r="245" spans="1:8" x14ac:dyDescent="0.2">
      <c r="A245">
        <f>A244+'Inputs &amp; Outputs'!$B$6</f>
        <v>2.1869999999999874</v>
      </c>
      <c r="B245">
        <f>B244+C245*'Inputs &amp; Outputs'!$B$6</f>
        <v>16.784194387526625</v>
      </c>
      <c r="C245">
        <f>C244+'Inputs &amp; Outputs'!$B$6*'Inputs &amp; Outputs'!$B$2</f>
        <v>-7.5810349531199694</v>
      </c>
      <c r="D245">
        <f>A245*Calculations!$C$4</f>
        <v>30.341202447526527</v>
      </c>
      <c r="E245">
        <f t="shared" si="25"/>
        <v>16.784194387526625</v>
      </c>
      <c r="F245">
        <f t="shared" si="23"/>
        <v>2.1869999999999874</v>
      </c>
      <c r="G245">
        <f t="shared" si="28"/>
        <v>30.341202447526527</v>
      </c>
      <c r="H245">
        <f t="shared" si="28"/>
        <v>16.784194387526625</v>
      </c>
    </row>
    <row r="246" spans="1:8" x14ac:dyDescent="0.2">
      <c r="A246">
        <f>A245+'Inputs &amp; Outputs'!$B$6</f>
        <v>2.1959999999999873</v>
      </c>
      <c r="B246">
        <f>B245+C246*'Inputs &amp; Outputs'!$B$6</f>
        <v>16.715170462948546</v>
      </c>
      <c r="C246">
        <f>C245+'Inputs &amp; Outputs'!$B$6*'Inputs &amp; Outputs'!$B$2</f>
        <v>-7.6693249531199692</v>
      </c>
      <c r="D246">
        <f>A246*Calculations!$C$4</f>
        <v>30.466063362948447</v>
      </c>
      <c r="E246">
        <f t="shared" si="25"/>
        <v>16.715170462948546</v>
      </c>
      <c r="F246">
        <f t="shared" si="23"/>
        <v>2.1959999999999873</v>
      </c>
      <c r="G246">
        <f t="shared" si="28"/>
        <v>30.466063362948447</v>
      </c>
      <c r="H246">
        <f t="shared" si="28"/>
        <v>16.715170462948546</v>
      </c>
    </row>
    <row r="247" spans="1:8" x14ac:dyDescent="0.2">
      <c r="A247">
        <f>A246+'Inputs &amp; Outputs'!$B$6</f>
        <v>2.2049999999999872</v>
      </c>
      <c r="B247">
        <f>B246+C247*'Inputs &amp; Outputs'!$B$6</f>
        <v>16.645351928370467</v>
      </c>
      <c r="C247">
        <f>C246+'Inputs &amp; Outputs'!$B$6*'Inputs &amp; Outputs'!$B$2</f>
        <v>-7.757614953119969</v>
      </c>
      <c r="D247">
        <f>A247*Calculations!$C$4</f>
        <v>30.590924278370366</v>
      </c>
      <c r="E247">
        <f t="shared" si="25"/>
        <v>16.645351928370467</v>
      </c>
      <c r="F247">
        <f t="shared" si="23"/>
        <v>2.2049999999999872</v>
      </c>
      <c r="G247">
        <f t="shared" si="28"/>
        <v>30.590924278370366</v>
      </c>
      <c r="H247">
        <f t="shared" si="28"/>
        <v>16.645351928370467</v>
      </c>
    </row>
    <row r="248" spans="1:8" x14ac:dyDescent="0.2">
      <c r="A248">
        <f>A247+'Inputs &amp; Outputs'!$B$6</f>
        <v>2.2139999999999871</v>
      </c>
      <c r="B248">
        <f>B247+C248*'Inputs &amp; Outputs'!$B$6</f>
        <v>16.574738783792387</v>
      </c>
      <c r="C248">
        <f>C247+'Inputs &amp; Outputs'!$B$6*'Inputs &amp; Outputs'!$B$2</f>
        <v>-7.8459049531199687</v>
      </c>
      <c r="D248">
        <f>A248*Calculations!$C$4</f>
        <v>30.715785193792286</v>
      </c>
      <c r="E248">
        <f t="shared" si="25"/>
        <v>16.574738783792387</v>
      </c>
      <c r="F248">
        <f t="shared" si="23"/>
        <v>2.2139999999999871</v>
      </c>
      <c r="G248">
        <f t="shared" si="28"/>
        <v>30.715785193792286</v>
      </c>
      <c r="H248">
        <f t="shared" si="28"/>
        <v>16.574738783792387</v>
      </c>
    </row>
    <row r="249" spans="1:8" x14ac:dyDescent="0.2">
      <c r="A249">
        <f>A248+'Inputs &amp; Outputs'!$B$6</f>
        <v>2.222999999999987</v>
      </c>
      <c r="B249">
        <f>B248+C249*'Inputs &amp; Outputs'!$B$6</f>
        <v>16.503331029214309</v>
      </c>
      <c r="C249">
        <f>C248+'Inputs &amp; Outputs'!$B$6*'Inputs &amp; Outputs'!$B$2</f>
        <v>-7.9341949531199685</v>
      </c>
      <c r="D249">
        <f>A249*Calculations!$C$4</f>
        <v>30.840646109214205</v>
      </c>
      <c r="E249">
        <f t="shared" si="25"/>
        <v>16.503331029214309</v>
      </c>
      <c r="F249">
        <f t="shared" si="23"/>
        <v>2.222999999999987</v>
      </c>
      <c r="G249">
        <f t="shared" ref="G249:H260" si="29">IF(SUM($E246:$E249)=0,NA(),D249)</f>
        <v>30.840646109214205</v>
      </c>
      <c r="H249">
        <f t="shared" si="29"/>
        <v>16.503331029214309</v>
      </c>
    </row>
    <row r="250" spans="1:8" x14ac:dyDescent="0.2">
      <c r="A250">
        <f>A249+'Inputs &amp; Outputs'!$B$6</f>
        <v>2.2319999999999869</v>
      </c>
      <c r="B250">
        <f>B249+C250*'Inputs &amp; Outputs'!$B$6</f>
        <v>16.43112866463623</v>
      </c>
      <c r="C250">
        <f>C249+'Inputs &amp; Outputs'!$B$6*'Inputs &amp; Outputs'!$B$2</f>
        <v>-8.0224849531199691</v>
      </c>
      <c r="D250">
        <f>A250*Calculations!$C$4</f>
        <v>30.965507024636121</v>
      </c>
      <c r="E250">
        <f t="shared" si="25"/>
        <v>16.43112866463623</v>
      </c>
      <c r="F250">
        <f t="shared" si="23"/>
        <v>2.2319999999999869</v>
      </c>
      <c r="G250">
        <f t="shared" si="29"/>
        <v>30.965507024636121</v>
      </c>
      <c r="H250">
        <f t="shared" si="29"/>
        <v>16.43112866463623</v>
      </c>
    </row>
    <row r="251" spans="1:8" x14ac:dyDescent="0.2">
      <c r="A251">
        <f>A250+'Inputs &amp; Outputs'!$B$6</f>
        <v>2.2409999999999868</v>
      </c>
      <c r="B251">
        <f>B250+C251*'Inputs &amp; Outputs'!$B$6</f>
        <v>16.358131690058151</v>
      </c>
      <c r="C251">
        <f>C250+'Inputs &amp; Outputs'!$B$6*'Inputs &amp; Outputs'!$B$2</f>
        <v>-8.1107749531199698</v>
      </c>
      <c r="D251">
        <f>A251*Calculations!$C$4</f>
        <v>31.090367940058041</v>
      </c>
      <c r="E251">
        <f t="shared" si="25"/>
        <v>16.358131690058151</v>
      </c>
      <c r="F251">
        <f t="shared" si="23"/>
        <v>2.2409999999999868</v>
      </c>
      <c r="G251">
        <f t="shared" si="29"/>
        <v>31.090367940058041</v>
      </c>
      <c r="H251">
        <f t="shared" si="29"/>
        <v>16.358131690058151</v>
      </c>
    </row>
    <row r="252" spans="1:8" x14ac:dyDescent="0.2">
      <c r="A252">
        <f>A251+'Inputs &amp; Outputs'!$B$6</f>
        <v>2.2499999999999867</v>
      </c>
      <c r="B252">
        <f>B251+C252*'Inputs &amp; Outputs'!$B$6</f>
        <v>16.284340105480073</v>
      </c>
      <c r="C252">
        <f>C251+'Inputs &amp; Outputs'!$B$6*'Inputs &amp; Outputs'!$B$2</f>
        <v>-8.1990649531199704</v>
      </c>
      <c r="D252">
        <f>A252*Calculations!$C$4</f>
        <v>31.21522885547996</v>
      </c>
      <c r="E252">
        <f t="shared" si="25"/>
        <v>16.284340105480073</v>
      </c>
      <c r="F252">
        <f t="shared" si="23"/>
        <v>2.2499999999999867</v>
      </c>
      <c r="G252">
        <f t="shared" si="29"/>
        <v>31.21522885547996</v>
      </c>
      <c r="H252">
        <f t="shared" si="29"/>
        <v>16.284340105480073</v>
      </c>
    </row>
    <row r="253" spans="1:8" x14ac:dyDescent="0.2">
      <c r="A253">
        <f>A252+'Inputs &amp; Outputs'!$B$6</f>
        <v>2.2589999999999866</v>
      </c>
      <c r="B253">
        <f>B252+C253*'Inputs &amp; Outputs'!$B$6</f>
        <v>16.209753910901995</v>
      </c>
      <c r="C253">
        <f>C252+'Inputs &amp; Outputs'!$B$6*'Inputs &amp; Outputs'!$B$2</f>
        <v>-8.2873549531199711</v>
      </c>
      <c r="D253">
        <f>A253*Calculations!$C$4</f>
        <v>31.34008977090188</v>
      </c>
      <c r="E253">
        <f t="shared" si="25"/>
        <v>16.209753910901995</v>
      </c>
      <c r="F253">
        <f t="shared" si="23"/>
        <v>2.2589999999999866</v>
      </c>
      <c r="G253">
        <f t="shared" si="29"/>
        <v>31.34008977090188</v>
      </c>
      <c r="H253">
        <f t="shared" si="29"/>
        <v>16.209753910901995</v>
      </c>
    </row>
    <row r="254" spans="1:8" x14ac:dyDescent="0.2">
      <c r="A254">
        <f>A253+'Inputs &amp; Outputs'!$B$6</f>
        <v>2.2679999999999865</v>
      </c>
      <c r="B254">
        <f>B253+C254*'Inputs &amp; Outputs'!$B$6</f>
        <v>16.134373106323913</v>
      </c>
      <c r="C254">
        <f>C253+'Inputs &amp; Outputs'!$B$6*'Inputs &amp; Outputs'!$B$2</f>
        <v>-8.3756449531199717</v>
      </c>
      <c r="D254">
        <f>A254*Calculations!$C$4</f>
        <v>31.4649506863238</v>
      </c>
      <c r="E254">
        <f t="shared" si="25"/>
        <v>16.134373106323913</v>
      </c>
      <c r="F254">
        <f t="shared" si="23"/>
        <v>2.2679999999999865</v>
      </c>
      <c r="G254">
        <f t="shared" si="29"/>
        <v>31.4649506863238</v>
      </c>
      <c r="H254">
        <f t="shared" si="29"/>
        <v>16.134373106323913</v>
      </c>
    </row>
    <row r="255" spans="1:8" x14ac:dyDescent="0.2">
      <c r="A255">
        <f>A254+'Inputs &amp; Outputs'!$B$6</f>
        <v>2.2769999999999864</v>
      </c>
      <c r="B255">
        <f>B254+C255*'Inputs &amp; Outputs'!$B$6</f>
        <v>16.058197691745832</v>
      </c>
      <c r="C255">
        <f>C254+'Inputs &amp; Outputs'!$B$6*'Inputs &amp; Outputs'!$B$2</f>
        <v>-8.4639349531199723</v>
      </c>
      <c r="D255">
        <f>A255*Calculations!$C$4</f>
        <v>31.589811601745719</v>
      </c>
      <c r="E255">
        <f t="shared" si="25"/>
        <v>16.058197691745832</v>
      </c>
      <c r="F255">
        <f t="shared" si="23"/>
        <v>2.2769999999999864</v>
      </c>
      <c r="G255">
        <f t="shared" si="29"/>
        <v>31.589811601745719</v>
      </c>
      <c r="H255">
        <f t="shared" si="29"/>
        <v>16.058197691745832</v>
      </c>
    </row>
    <row r="256" spans="1:8" x14ac:dyDescent="0.2">
      <c r="A256">
        <f>A255+'Inputs &amp; Outputs'!$B$6</f>
        <v>2.2859999999999863</v>
      </c>
      <c r="B256">
        <f>B255+C256*'Inputs &amp; Outputs'!$B$6</f>
        <v>15.981227667167753</v>
      </c>
      <c r="C256">
        <f>C255+'Inputs &amp; Outputs'!$B$6*'Inputs &amp; Outputs'!$B$2</f>
        <v>-8.552224953119973</v>
      </c>
      <c r="D256">
        <f>A256*Calculations!$C$4</f>
        <v>31.714672517167639</v>
      </c>
      <c r="E256">
        <f t="shared" si="25"/>
        <v>15.981227667167753</v>
      </c>
      <c r="F256">
        <f t="shared" si="23"/>
        <v>2.2859999999999863</v>
      </c>
      <c r="G256">
        <f t="shared" si="29"/>
        <v>31.714672517167639</v>
      </c>
      <c r="H256">
        <f t="shared" si="29"/>
        <v>15.981227667167753</v>
      </c>
    </row>
    <row r="257" spans="1:8" x14ac:dyDescent="0.2">
      <c r="A257">
        <f>A256+'Inputs &amp; Outputs'!$B$6</f>
        <v>2.2949999999999862</v>
      </c>
      <c r="B257">
        <f>B256+C257*'Inputs &amp; Outputs'!$B$6</f>
        <v>15.903463032589674</v>
      </c>
      <c r="C257">
        <f>C256+'Inputs &amp; Outputs'!$B$6*'Inputs &amp; Outputs'!$B$2</f>
        <v>-8.6405149531199736</v>
      </c>
      <c r="D257">
        <f>A257*Calculations!$C$4</f>
        <v>31.839533432589558</v>
      </c>
      <c r="E257">
        <f t="shared" si="25"/>
        <v>15.903463032589674</v>
      </c>
      <c r="F257">
        <f t="shared" si="23"/>
        <v>2.2949999999999862</v>
      </c>
      <c r="G257">
        <f t="shared" si="29"/>
        <v>31.839533432589558</v>
      </c>
      <c r="H257">
        <f t="shared" si="29"/>
        <v>15.903463032589674</v>
      </c>
    </row>
    <row r="258" spans="1:8" x14ac:dyDescent="0.2">
      <c r="A258">
        <f>A257+'Inputs &amp; Outputs'!$B$6</f>
        <v>2.3039999999999861</v>
      </c>
      <c r="B258">
        <f>B257+C258*'Inputs &amp; Outputs'!$B$6</f>
        <v>15.824903788011595</v>
      </c>
      <c r="C258">
        <f>C257+'Inputs &amp; Outputs'!$B$6*'Inputs &amp; Outputs'!$B$2</f>
        <v>-8.7288049531199743</v>
      </c>
      <c r="D258">
        <f>A258*Calculations!$C$4</f>
        <v>31.964394348011478</v>
      </c>
      <c r="E258">
        <f t="shared" si="25"/>
        <v>15.824903788011595</v>
      </c>
      <c r="F258">
        <f t="shared" si="23"/>
        <v>2.3039999999999861</v>
      </c>
      <c r="G258">
        <f t="shared" si="29"/>
        <v>31.964394348011478</v>
      </c>
      <c r="H258">
        <f t="shared" si="29"/>
        <v>15.824903788011595</v>
      </c>
    </row>
    <row r="259" spans="1:8" x14ac:dyDescent="0.2">
      <c r="A259">
        <f>A258+'Inputs &amp; Outputs'!$B$6</f>
        <v>2.312999999999986</v>
      </c>
      <c r="B259">
        <f>B258+C259*'Inputs &amp; Outputs'!$B$6</f>
        <v>15.745549933433514</v>
      </c>
      <c r="C259">
        <f>C258+'Inputs &amp; Outputs'!$B$6*'Inputs &amp; Outputs'!$B$2</f>
        <v>-8.8170949531199749</v>
      </c>
      <c r="D259">
        <f>A259*Calculations!$C$4</f>
        <v>32.089255263433394</v>
      </c>
      <c r="E259">
        <f t="shared" si="25"/>
        <v>15.745549933433514</v>
      </c>
      <c r="F259">
        <f t="shared" si="23"/>
        <v>2.312999999999986</v>
      </c>
      <c r="G259">
        <f t="shared" si="29"/>
        <v>32.089255263433394</v>
      </c>
      <c r="H259">
        <f t="shared" si="29"/>
        <v>15.745549933433514</v>
      </c>
    </row>
    <row r="260" spans="1:8" x14ac:dyDescent="0.2">
      <c r="A260">
        <f>A259+'Inputs &amp; Outputs'!$B$6</f>
        <v>2.3219999999999859</v>
      </c>
      <c r="B260">
        <f>B259+C260*'Inputs &amp; Outputs'!$B$6</f>
        <v>15.665401468855434</v>
      </c>
      <c r="C260">
        <f>C259+'Inputs &amp; Outputs'!$B$6*'Inputs &amp; Outputs'!$B$2</f>
        <v>-8.9053849531199756</v>
      </c>
      <c r="D260">
        <f>A260*Calculations!$C$4</f>
        <v>32.214116178855313</v>
      </c>
      <c r="E260">
        <f t="shared" si="25"/>
        <v>15.665401468855434</v>
      </c>
      <c r="F260">
        <f t="shared" si="23"/>
        <v>2.3219999999999859</v>
      </c>
      <c r="G260">
        <f t="shared" si="29"/>
        <v>32.214116178855313</v>
      </c>
      <c r="H260">
        <f t="shared" si="29"/>
        <v>15.665401468855434</v>
      </c>
    </row>
    <row r="261" spans="1:8" x14ac:dyDescent="0.2">
      <c r="A261">
        <f>A260+'Inputs &amp; Outputs'!$B$6</f>
        <v>2.3309999999999858</v>
      </c>
      <c r="B261">
        <f>B260+C261*'Inputs &amp; Outputs'!$B$6</f>
        <v>15.584458394277354</v>
      </c>
      <c r="C261">
        <f>C260+'Inputs &amp; Outputs'!$B$6*'Inputs &amp; Outputs'!$B$2</f>
        <v>-8.9936749531199762</v>
      </c>
      <c r="D261">
        <f>A261*Calculations!$C$4</f>
        <v>32.338977094277233</v>
      </c>
      <c r="E261">
        <f t="shared" si="25"/>
        <v>15.584458394277354</v>
      </c>
      <c r="F261">
        <f t="shared" si="23"/>
        <v>2.3309999999999858</v>
      </c>
      <c r="G261">
        <f t="shared" ref="G261:H272" si="30">IF(SUM($E258:$E261)=0,NA(),D261)</f>
        <v>32.338977094277233</v>
      </c>
      <c r="H261">
        <f t="shared" si="30"/>
        <v>15.584458394277354</v>
      </c>
    </row>
    <row r="262" spans="1:8" x14ac:dyDescent="0.2">
      <c r="A262">
        <f>A261+'Inputs &amp; Outputs'!$B$6</f>
        <v>2.3399999999999856</v>
      </c>
      <c r="B262">
        <f>B261+C262*'Inputs &amp; Outputs'!$B$6</f>
        <v>15.502720709699274</v>
      </c>
      <c r="C262">
        <f>C261+'Inputs &amp; Outputs'!$B$6*'Inputs &amp; Outputs'!$B$2</f>
        <v>-9.0819649531199769</v>
      </c>
      <c r="D262">
        <f>A262*Calculations!$C$4</f>
        <v>32.463838009699153</v>
      </c>
      <c r="E262">
        <f t="shared" si="25"/>
        <v>15.502720709699274</v>
      </c>
      <c r="F262">
        <f t="shared" ref="F262:F325" si="31">IF(SUM(E259:E261)=0,NA(),A262)</f>
        <v>2.3399999999999856</v>
      </c>
      <c r="G262">
        <f t="shared" si="30"/>
        <v>32.463838009699153</v>
      </c>
      <c r="H262">
        <f t="shared" si="30"/>
        <v>15.502720709699274</v>
      </c>
    </row>
    <row r="263" spans="1:8" x14ac:dyDescent="0.2">
      <c r="A263">
        <f>A262+'Inputs &amp; Outputs'!$B$6</f>
        <v>2.3489999999999855</v>
      </c>
      <c r="B263">
        <f>B262+C263*'Inputs &amp; Outputs'!$B$6</f>
        <v>15.420188415121194</v>
      </c>
      <c r="C263">
        <f>C262+'Inputs &amp; Outputs'!$B$6*'Inputs &amp; Outputs'!$B$2</f>
        <v>-9.1702549531199775</v>
      </c>
      <c r="D263">
        <f>A263*Calculations!$C$4</f>
        <v>32.588698925121072</v>
      </c>
      <c r="E263">
        <f t="shared" si="25"/>
        <v>15.420188415121194</v>
      </c>
      <c r="F263">
        <f t="shared" si="31"/>
        <v>2.3489999999999855</v>
      </c>
      <c r="G263">
        <f t="shared" si="30"/>
        <v>32.588698925121072</v>
      </c>
      <c r="H263">
        <f t="shared" si="30"/>
        <v>15.420188415121194</v>
      </c>
    </row>
    <row r="264" spans="1:8" x14ac:dyDescent="0.2">
      <c r="A264">
        <f>A263+'Inputs &amp; Outputs'!$B$6</f>
        <v>2.3579999999999854</v>
      </c>
      <c r="B264">
        <f>B263+C264*'Inputs &amp; Outputs'!$B$6</f>
        <v>15.336861510543114</v>
      </c>
      <c r="C264">
        <f>C263+'Inputs &amp; Outputs'!$B$6*'Inputs &amp; Outputs'!$B$2</f>
        <v>-9.2585449531199782</v>
      </c>
      <c r="D264">
        <f>A264*Calculations!$C$4</f>
        <v>32.713559840542992</v>
      </c>
      <c r="E264">
        <f t="shared" si="25"/>
        <v>15.336861510543114</v>
      </c>
      <c r="F264">
        <f t="shared" si="31"/>
        <v>2.3579999999999854</v>
      </c>
      <c r="G264">
        <f t="shared" si="30"/>
        <v>32.713559840542992</v>
      </c>
      <c r="H264">
        <f t="shared" si="30"/>
        <v>15.336861510543114</v>
      </c>
    </row>
    <row r="265" spans="1:8" x14ac:dyDescent="0.2">
      <c r="A265">
        <f>A264+'Inputs &amp; Outputs'!$B$6</f>
        <v>2.3669999999999853</v>
      </c>
      <c r="B265">
        <f>B264+C265*'Inputs &amp; Outputs'!$B$6</f>
        <v>15.252739995965035</v>
      </c>
      <c r="C265">
        <f>C264+'Inputs &amp; Outputs'!$B$6*'Inputs &amp; Outputs'!$B$2</f>
        <v>-9.3468349531199788</v>
      </c>
      <c r="D265">
        <f>A265*Calculations!$C$4</f>
        <v>32.838420755964911</v>
      </c>
      <c r="E265">
        <f t="shared" si="25"/>
        <v>15.252739995965035</v>
      </c>
      <c r="F265">
        <f t="shared" si="31"/>
        <v>2.3669999999999853</v>
      </c>
      <c r="G265">
        <f t="shared" si="30"/>
        <v>32.838420755964911</v>
      </c>
      <c r="H265">
        <f t="shared" si="30"/>
        <v>15.252739995965035</v>
      </c>
    </row>
    <row r="266" spans="1:8" x14ac:dyDescent="0.2">
      <c r="A266">
        <f>A265+'Inputs &amp; Outputs'!$B$6</f>
        <v>2.3759999999999852</v>
      </c>
      <c r="B266">
        <f>B265+C266*'Inputs &amp; Outputs'!$B$6</f>
        <v>15.167823871386956</v>
      </c>
      <c r="C266">
        <f>C265+'Inputs &amp; Outputs'!$B$6*'Inputs &amp; Outputs'!$B$2</f>
        <v>-9.4351249531199795</v>
      </c>
      <c r="D266">
        <f>A266*Calculations!$C$4</f>
        <v>32.963281671386831</v>
      </c>
      <c r="E266">
        <f t="shared" si="25"/>
        <v>15.167823871386956</v>
      </c>
      <c r="F266">
        <f t="shared" si="31"/>
        <v>2.3759999999999852</v>
      </c>
      <c r="G266">
        <f t="shared" si="30"/>
        <v>32.963281671386831</v>
      </c>
      <c r="H266">
        <f t="shared" si="30"/>
        <v>15.167823871386956</v>
      </c>
    </row>
    <row r="267" spans="1:8" x14ac:dyDescent="0.2">
      <c r="A267">
        <f>A266+'Inputs &amp; Outputs'!$B$6</f>
        <v>2.3849999999999851</v>
      </c>
      <c r="B267">
        <f>B266+C267*'Inputs &amp; Outputs'!$B$6</f>
        <v>15.082113136808877</v>
      </c>
      <c r="C267">
        <f>C266+'Inputs &amp; Outputs'!$B$6*'Inputs &amp; Outputs'!$B$2</f>
        <v>-9.5234149531199801</v>
      </c>
      <c r="D267">
        <f>A267*Calculations!$C$4</f>
        <v>33.08814258680875</v>
      </c>
      <c r="E267">
        <f t="shared" si="25"/>
        <v>15.082113136808877</v>
      </c>
      <c r="F267">
        <f t="shared" si="31"/>
        <v>2.3849999999999851</v>
      </c>
      <c r="G267">
        <f t="shared" si="30"/>
        <v>33.08814258680875</v>
      </c>
      <c r="H267">
        <f t="shared" si="30"/>
        <v>15.082113136808877</v>
      </c>
    </row>
    <row r="268" spans="1:8" x14ac:dyDescent="0.2">
      <c r="A268">
        <f>A267+'Inputs &amp; Outputs'!$B$6</f>
        <v>2.393999999999985</v>
      </c>
      <c r="B268">
        <f>B267+C268*'Inputs &amp; Outputs'!$B$6</f>
        <v>14.995607792230796</v>
      </c>
      <c r="C268">
        <f>C267+'Inputs &amp; Outputs'!$B$6*'Inputs &amp; Outputs'!$B$2</f>
        <v>-9.6117049531199807</v>
      </c>
      <c r="D268">
        <f>A268*Calculations!$C$4</f>
        <v>33.21300350223067</v>
      </c>
      <c r="E268">
        <f t="shared" si="25"/>
        <v>14.995607792230796</v>
      </c>
      <c r="F268">
        <f t="shared" si="31"/>
        <v>2.393999999999985</v>
      </c>
      <c r="G268">
        <f t="shared" si="30"/>
        <v>33.21300350223067</v>
      </c>
      <c r="H268">
        <f t="shared" si="30"/>
        <v>14.995607792230796</v>
      </c>
    </row>
    <row r="269" spans="1:8" x14ac:dyDescent="0.2">
      <c r="A269">
        <f>A268+'Inputs &amp; Outputs'!$B$6</f>
        <v>2.4029999999999849</v>
      </c>
      <c r="B269">
        <f>B268+C269*'Inputs &amp; Outputs'!$B$6</f>
        <v>14.908307837652716</v>
      </c>
      <c r="C269">
        <f>C268+'Inputs &amp; Outputs'!$B$6*'Inputs &amp; Outputs'!$B$2</f>
        <v>-9.6999949531199814</v>
      </c>
      <c r="D269">
        <f>A269*Calculations!$C$4</f>
        <v>33.33786441765259</v>
      </c>
      <c r="E269">
        <f t="shared" si="25"/>
        <v>14.908307837652716</v>
      </c>
      <c r="F269">
        <f t="shared" si="31"/>
        <v>2.4029999999999849</v>
      </c>
      <c r="G269">
        <f t="shared" si="30"/>
        <v>33.33786441765259</v>
      </c>
      <c r="H269">
        <f t="shared" si="30"/>
        <v>14.908307837652716</v>
      </c>
    </row>
    <row r="270" spans="1:8" x14ac:dyDescent="0.2">
      <c r="A270">
        <f>A269+'Inputs &amp; Outputs'!$B$6</f>
        <v>2.4119999999999848</v>
      </c>
      <c r="B270">
        <f>B269+C270*'Inputs &amp; Outputs'!$B$6</f>
        <v>14.820213273074636</v>
      </c>
      <c r="C270">
        <f>C269+'Inputs &amp; Outputs'!$B$6*'Inputs &amp; Outputs'!$B$2</f>
        <v>-9.788284953119982</v>
      </c>
      <c r="D270">
        <f>A270*Calculations!$C$4</f>
        <v>33.462725333074509</v>
      </c>
      <c r="E270">
        <f t="shared" si="25"/>
        <v>14.820213273074636</v>
      </c>
      <c r="F270">
        <f t="shared" si="31"/>
        <v>2.4119999999999848</v>
      </c>
      <c r="G270">
        <f t="shared" si="30"/>
        <v>33.462725333074509</v>
      </c>
      <c r="H270">
        <f t="shared" si="30"/>
        <v>14.820213273074636</v>
      </c>
    </row>
    <row r="271" spans="1:8" x14ac:dyDescent="0.2">
      <c r="A271">
        <f>A270+'Inputs &amp; Outputs'!$B$6</f>
        <v>2.4209999999999847</v>
      </c>
      <c r="B271">
        <f>B270+C271*'Inputs &amp; Outputs'!$B$6</f>
        <v>14.731324098496556</v>
      </c>
      <c r="C271">
        <f>C270+'Inputs &amp; Outputs'!$B$6*'Inputs &amp; Outputs'!$B$2</f>
        <v>-9.8765749531199827</v>
      </c>
      <c r="D271">
        <f>A271*Calculations!$C$4</f>
        <v>33.587586248496422</v>
      </c>
      <c r="E271">
        <f t="shared" si="25"/>
        <v>14.731324098496556</v>
      </c>
      <c r="F271">
        <f t="shared" si="31"/>
        <v>2.4209999999999847</v>
      </c>
      <c r="G271">
        <f t="shared" si="30"/>
        <v>33.587586248496422</v>
      </c>
      <c r="H271">
        <f t="shared" si="30"/>
        <v>14.731324098496556</v>
      </c>
    </row>
    <row r="272" spans="1:8" x14ac:dyDescent="0.2">
      <c r="A272">
        <f>A271+'Inputs &amp; Outputs'!$B$6</f>
        <v>2.4299999999999846</v>
      </c>
      <c r="B272">
        <f>B271+C272*'Inputs &amp; Outputs'!$B$6</f>
        <v>14.641640313918476</v>
      </c>
      <c r="C272">
        <f>C271+'Inputs &amp; Outputs'!$B$6*'Inputs &amp; Outputs'!$B$2</f>
        <v>-9.9648649531199833</v>
      </c>
      <c r="D272">
        <f>A272*Calculations!$C$4</f>
        <v>33.712447163918341</v>
      </c>
      <c r="E272">
        <f t="shared" si="25"/>
        <v>14.641640313918476</v>
      </c>
      <c r="F272">
        <f t="shared" si="31"/>
        <v>2.4299999999999846</v>
      </c>
      <c r="G272">
        <f t="shared" si="30"/>
        <v>33.712447163918341</v>
      </c>
      <c r="H272">
        <f t="shared" si="30"/>
        <v>14.641640313918476</v>
      </c>
    </row>
    <row r="273" spans="1:8" x14ac:dyDescent="0.2">
      <c r="A273">
        <f>A272+'Inputs &amp; Outputs'!$B$6</f>
        <v>2.4389999999999845</v>
      </c>
      <c r="B273">
        <f>B272+C273*'Inputs &amp; Outputs'!$B$6</f>
        <v>14.551161919340396</v>
      </c>
      <c r="C273">
        <f>C272+'Inputs &amp; Outputs'!$B$6*'Inputs &amp; Outputs'!$B$2</f>
        <v>-10.053154953119984</v>
      </c>
      <c r="D273">
        <f>A273*Calculations!$C$4</f>
        <v>33.837308079340261</v>
      </c>
      <c r="E273">
        <f t="shared" ref="E273:E336" si="32">IF(B273&gt;0,B273,0)</f>
        <v>14.551161919340396</v>
      </c>
      <c r="F273">
        <f t="shared" si="31"/>
        <v>2.4389999999999845</v>
      </c>
      <c r="G273">
        <f t="shared" ref="G273:H284" si="33">IF(SUM($E270:$E273)=0,NA(),D273)</f>
        <v>33.837308079340261</v>
      </c>
      <c r="H273">
        <f t="shared" si="33"/>
        <v>14.551161919340396</v>
      </c>
    </row>
    <row r="274" spans="1:8" x14ac:dyDescent="0.2">
      <c r="A274">
        <f>A273+'Inputs &amp; Outputs'!$B$6</f>
        <v>2.4479999999999844</v>
      </c>
      <c r="B274">
        <f>B273+C274*'Inputs &amp; Outputs'!$B$6</f>
        <v>14.459888914762317</v>
      </c>
      <c r="C274">
        <f>C273+'Inputs &amp; Outputs'!$B$6*'Inputs &amp; Outputs'!$B$2</f>
        <v>-10.141444953119985</v>
      </c>
      <c r="D274">
        <f>A274*Calculations!$C$4</f>
        <v>33.96216899476218</v>
      </c>
      <c r="E274">
        <f t="shared" si="32"/>
        <v>14.459888914762317</v>
      </c>
      <c r="F274">
        <f t="shared" si="31"/>
        <v>2.4479999999999844</v>
      </c>
      <c r="G274">
        <f t="shared" si="33"/>
        <v>33.96216899476218</v>
      </c>
      <c r="H274">
        <f t="shared" si="33"/>
        <v>14.459888914762317</v>
      </c>
    </row>
    <row r="275" spans="1:8" x14ac:dyDescent="0.2">
      <c r="A275">
        <f>A274+'Inputs &amp; Outputs'!$B$6</f>
        <v>2.4569999999999843</v>
      </c>
      <c r="B275">
        <f>B274+C275*'Inputs &amp; Outputs'!$B$6</f>
        <v>14.367821300184238</v>
      </c>
      <c r="C275">
        <f>C274+'Inputs &amp; Outputs'!$B$6*'Inputs &amp; Outputs'!$B$2</f>
        <v>-10.229734953119985</v>
      </c>
      <c r="D275">
        <f>A275*Calculations!$C$4</f>
        <v>34.0870299101841</v>
      </c>
      <c r="E275">
        <f t="shared" si="32"/>
        <v>14.367821300184238</v>
      </c>
      <c r="F275">
        <f t="shared" si="31"/>
        <v>2.4569999999999843</v>
      </c>
      <c r="G275">
        <f t="shared" si="33"/>
        <v>34.0870299101841</v>
      </c>
      <c r="H275">
        <f t="shared" si="33"/>
        <v>14.367821300184238</v>
      </c>
    </row>
    <row r="276" spans="1:8" x14ac:dyDescent="0.2">
      <c r="A276">
        <f>A275+'Inputs &amp; Outputs'!$B$6</f>
        <v>2.4659999999999842</v>
      </c>
      <c r="B276">
        <f>B275+C276*'Inputs &amp; Outputs'!$B$6</f>
        <v>14.274959075606159</v>
      </c>
      <c r="C276">
        <f>C275+'Inputs &amp; Outputs'!$B$6*'Inputs &amp; Outputs'!$B$2</f>
        <v>-10.318024953119986</v>
      </c>
      <c r="D276">
        <f>A276*Calculations!$C$4</f>
        <v>34.211890825606019</v>
      </c>
      <c r="E276">
        <f t="shared" si="32"/>
        <v>14.274959075606159</v>
      </c>
      <c r="F276">
        <f t="shared" si="31"/>
        <v>2.4659999999999842</v>
      </c>
      <c r="G276">
        <f t="shared" si="33"/>
        <v>34.211890825606019</v>
      </c>
      <c r="H276">
        <f t="shared" si="33"/>
        <v>14.274959075606159</v>
      </c>
    </row>
    <row r="277" spans="1:8" x14ac:dyDescent="0.2">
      <c r="A277">
        <f>A276+'Inputs &amp; Outputs'!$B$6</f>
        <v>2.4749999999999841</v>
      </c>
      <c r="B277">
        <f>B276+C277*'Inputs &amp; Outputs'!$B$6</f>
        <v>14.181302241028078</v>
      </c>
      <c r="C277">
        <f>C276+'Inputs &amp; Outputs'!$B$6*'Inputs &amp; Outputs'!$B$2</f>
        <v>-10.406314953119987</v>
      </c>
      <c r="D277">
        <f>A277*Calculations!$C$4</f>
        <v>34.336751741027939</v>
      </c>
      <c r="E277">
        <f t="shared" si="32"/>
        <v>14.181302241028078</v>
      </c>
      <c r="F277">
        <f t="shared" si="31"/>
        <v>2.4749999999999841</v>
      </c>
      <c r="G277">
        <f t="shared" si="33"/>
        <v>34.336751741027939</v>
      </c>
      <c r="H277">
        <f t="shared" si="33"/>
        <v>14.181302241028078</v>
      </c>
    </row>
    <row r="278" spans="1:8" x14ac:dyDescent="0.2">
      <c r="A278">
        <f>A277+'Inputs &amp; Outputs'!$B$6</f>
        <v>2.483999999999984</v>
      </c>
      <c r="B278">
        <f>B277+C278*'Inputs &amp; Outputs'!$B$6</f>
        <v>14.086850796449998</v>
      </c>
      <c r="C278">
        <f>C277+'Inputs &amp; Outputs'!$B$6*'Inputs &amp; Outputs'!$B$2</f>
        <v>-10.494604953119987</v>
      </c>
      <c r="D278">
        <f>A278*Calculations!$C$4</f>
        <v>34.461612656449859</v>
      </c>
      <c r="E278">
        <f t="shared" si="32"/>
        <v>14.086850796449998</v>
      </c>
      <c r="F278">
        <f t="shared" si="31"/>
        <v>2.483999999999984</v>
      </c>
      <c r="G278">
        <f t="shared" si="33"/>
        <v>34.461612656449859</v>
      </c>
      <c r="H278">
        <f t="shared" si="33"/>
        <v>14.086850796449998</v>
      </c>
    </row>
    <row r="279" spans="1:8" x14ac:dyDescent="0.2">
      <c r="A279">
        <f>A278+'Inputs &amp; Outputs'!$B$6</f>
        <v>2.4929999999999839</v>
      </c>
      <c r="B279">
        <f>B278+C279*'Inputs &amp; Outputs'!$B$6</f>
        <v>13.991604741871917</v>
      </c>
      <c r="C279">
        <f>C278+'Inputs &amp; Outputs'!$B$6*'Inputs &amp; Outputs'!$B$2</f>
        <v>-10.582894953119988</v>
      </c>
      <c r="D279">
        <f>A279*Calculations!$C$4</f>
        <v>34.586473571871778</v>
      </c>
      <c r="E279">
        <f t="shared" si="32"/>
        <v>13.991604741871917</v>
      </c>
      <c r="F279">
        <f t="shared" si="31"/>
        <v>2.4929999999999839</v>
      </c>
      <c r="G279">
        <f t="shared" si="33"/>
        <v>34.586473571871778</v>
      </c>
      <c r="H279">
        <f t="shared" si="33"/>
        <v>13.991604741871917</v>
      </c>
    </row>
    <row r="280" spans="1:8" x14ac:dyDescent="0.2">
      <c r="A280">
        <f>A279+'Inputs &amp; Outputs'!$B$6</f>
        <v>2.5019999999999838</v>
      </c>
      <c r="B280">
        <f>B279+C280*'Inputs &amp; Outputs'!$B$6</f>
        <v>13.895564077293837</v>
      </c>
      <c r="C280">
        <f>C279+'Inputs &amp; Outputs'!$B$6*'Inputs &amp; Outputs'!$B$2</f>
        <v>-10.671184953119988</v>
      </c>
      <c r="D280">
        <f>A280*Calculations!$C$4</f>
        <v>34.711334487293698</v>
      </c>
      <c r="E280">
        <f t="shared" si="32"/>
        <v>13.895564077293837</v>
      </c>
      <c r="F280">
        <f t="shared" si="31"/>
        <v>2.5019999999999838</v>
      </c>
      <c r="G280">
        <f t="shared" si="33"/>
        <v>34.711334487293698</v>
      </c>
      <c r="H280">
        <f t="shared" si="33"/>
        <v>13.895564077293837</v>
      </c>
    </row>
    <row r="281" spans="1:8" x14ac:dyDescent="0.2">
      <c r="A281">
        <f>A280+'Inputs &amp; Outputs'!$B$6</f>
        <v>2.5109999999999837</v>
      </c>
      <c r="B281">
        <f>B280+C281*'Inputs &amp; Outputs'!$B$6</f>
        <v>13.798728802715758</v>
      </c>
      <c r="C281">
        <f>C280+'Inputs &amp; Outputs'!$B$6*'Inputs &amp; Outputs'!$B$2</f>
        <v>-10.759474953119989</v>
      </c>
      <c r="D281">
        <f>A281*Calculations!$C$4</f>
        <v>34.836195402715617</v>
      </c>
      <c r="E281">
        <f t="shared" si="32"/>
        <v>13.798728802715758</v>
      </c>
      <c r="F281">
        <f t="shared" si="31"/>
        <v>2.5109999999999837</v>
      </c>
      <c r="G281">
        <f t="shared" si="33"/>
        <v>34.836195402715617</v>
      </c>
      <c r="H281">
        <f t="shared" si="33"/>
        <v>13.798728802715758</v>
      </c>
    </row>
    <row r="282" spans="1:8" x14ac:dyDescent="0.2">
      <c r="A282">
        <f>A281+'Inputs &amp; Outputs'!$B$6</f>
        <v>2.5199999999999836</v>
      </c>
      <c r="B282">
        <f>B281+C282*'Inputs &amp; Outputs'!$B$6</f>
        <v>13.701098918137678</v>
      </c>
      <c r="C282">
        <f>C281+'Inputs &amp; Outputs'!$B$6*'Inputs &amp; Outputs'!$B$2</f>
        <v>-10.84776495311999</v>
      </c>
      <c r="D282">
        <f>A282*Calculations!$C$4</f>
        <v>34.961056318137537</v>
      </c>
      <c r="E282">
        <f t="shared" si="32"/>
        <v>13.701098918137678</v>
      </c>
      <c r="F282">
        <f t="shared" si="31"/>
        <v>2.5199999999999836</v>
      </c>
      <c r="G282">
        <f t="shared" si="33"/>
        <v>34.961056318137537</v>
      </c>
      <c r="H282">
        <f t="shared" si="33"/>
        <v>13.701098918137678</v>
      </c>
    </row>
    <row r="283" spans="1:8" x14ac:dyDescent="0.2">
      <c r="A283">
        <f>A282+'Inputs &amp; Outputs'!$B$6</f>
        <v>2.5289999999999835</v>
      </c>
      <c r="B283">
        <f>B282+C283*'Inputs &amp; Outputs'!$B$6</f>
        <v>13.602674423559598</v>
      </c>
      <c r="C283">
        <f>C282+'Inputs &amp; Outputs'!$B$6*'Inputs &amp; Outputs'!$B$2</f>
        <v>-10.93605495311999</v>
      </c>
      <c r="D283">
        <f>A283*Calculations!$C$4</f>
        <v>35.085917233559456</v>
      </c>
      <c r="E283">
        <f t="shared" si="32"/>
        <v>13.602674423559598</v>
      </c>
      <c r="F283">
        <f t="shared" si="31"/>
        <v>2.5289999999999835</v>
      </c>
      <c r="G283">
        <f t="shared" si="33"/>
        <v>35.085917233559456</v>
      </c>
      <c r="H283">
        <f t="shared" si="33"/>
        <v>13.602674423559598</v>
      </c>
    </row>
    <row r="284" spans="1:8" x14ac:dyDescent="0.2">
      <c r="A284">
        <f>A283+'Inputs &amp; Outputs'!$B$6</f>
        <v>2.5379999999999834</v>
      </c>
      <c r="B284">
        <f>B283+C284*'Inputs &amp; Outputs'!$B$6</f>
        <v>13.503455318981519</v>
      </c>
      <c r="C284">
        <f>C283+'Inputs &amp; Outputs'!$B$6*'Inputs &amp; Outputs'!$B$2</f>
        <v>-11.024344953119991</v>
      </c>
      <c r="D284">
        <f>A284*Calculations!$C$4</f>
        <v>35.210778148981376</v>
      </c>
      <c r="E284">
        <f t="shared" si="32"/>
        <v>13.503455318981519</v>
      </c>
      <c r="F284">
        <f t="shared" si="31"/>
        <v>2.5379999999999834</v>
      </c>
      <c r="G284">
        <f t="shared" si="33"/>
        <v>35.210778148981376</v>
      </c>
      <c r="H284">
        <f t="shared" si="33"/>
        <v>13.503455318981519</v>
      </c>
    </row>
    <row r="285" spans="1:8" x14ac:dyDescent="0.2">
      <c r="A285">
        <f>A284+'Inputs &amp; Outputs'!$B$6</f>
        <v>2.5469999999999833</v>
      </c>
      <c r="B285">
        <f>B284+C285*'Inputs &amp; Outputs'!$B$6</f>
        <v>13.40344160440344</v>
      </c>
      <c r="C285">
        <f>C284+'Inputs &amp; Outputs'!$B$6*'Inputs &amp; Outputs'!$B$2</f>
        <v>-11.112634953119992</v>
      </c>
      <c r="D285">
        <f>A285*Calculations!$C$4</f>
        <v>35.335639064403296</v>
      </c>
      <c r="E285">
        <f t="shared" si="32"/>
        <v>13.40344160440344</v>
      </c>
      <c r="F285">
        <f t="shared" si="31"/>
        <v>2.5469999999999833</v>
      </c>
      <c r="G285">
        <f t="shared" ref="G285:H296" si="34">IF(SUM($E282:$E285)=0,NA(),D285)</f>
        <v>35.335639064403296</v>
      </c>
      <c r="H285">
        <f t="shared" si="34"/>
        <v>13.40344160440344</v>
      </c>
    </row>
    <row r="286" spans="1:8" x14ac:dyDescent="0.2">
      <c r="A286">
        <f>A285+'Inputs &amp; Outputs'!$B$6</f>
        <v>2.5559999999999832</v>
      </c>
      <c r="B286">
        <f>B285+C286*'Inputs &amp; Outputs'!$B$6</f>
        <v>13.302633279825359</v>
      </c>
      <c r="C286">
        <f>C285+'Inputs &amp; Outputs'!$B$6*'Inputs &amp; Outputs'!$B$2</f>
        <v>-11.200924953119992</v>
      </c>
      <c r="D286">
        <f>A286*Calculations!$C$4</f>
        <v>35.460499979825215</v>
      </c>
      <c r="E286">
        <f t="shared" si="32"/>
        <v>13.302633279825359</v>
      </c>
      <c r="F286">
        <f t="shared" si="31"/>
        <v>2.5559999999999832</v>
      </c>
      <c r="G286">
        <f t="shared" si="34"/>
        <v>35.460499979825215</v>
      </c>
      <c r="H286">
        <f t="shared" si="34"/>
        <v>13.302633279825359</v>
      </c>
    </row>
    <row r="287" spans="1:8" x14ac:dyDescent="0.2">
      <c r="A287">
        <f>A286+'Inputs &amp; Outputs'!$B$6</f>
        <v>2.5649999999999831</v>
      </c>
      <c r="B287">
        <f>B286+C287*'Inputs &amp; Outputs'!$B$6</f>
        <v>13.201030345247279</v>
      </c>
      <c r="C287">
        <f>C286+'Inputs &amp; Outputs'!$B$6*'Inputs &amp; Outputs'!$B$2</f>
        <v>-11.289214953119993</v>
      </c>
      <c r="D287">
        <f>A287*Calculations!$C$4</f>
        <v>35.585360895247135</v>
      </c>
      <c r="E287">
        <f t="shared" si="32"/>
        <v>13.201030345247279</v>
      </c>
      <c r="F287">
        <f t="shared" si="31"/>
        <v>2.5649999999999831</v>
      </c>
      <c r="G287">
        <f t="shared" si="34"/>
        <v>35.585360895247135</v>
      </c>
      <c r="H287">
        <f t="shared" si="34"/>
        <v>13.201030345247279</v>
      </c>
    </row>
    <row r="288" spans="1:8" x14ac:dyDescent="0.2">
      <c r="A288">
        <f>A287+'Inputs &amp; Outputs'!$B$6</f>
        <v>2.573999999999983</v>
      </c>
      <c r="B288">
        <f>B287+C288*'Inputs &amp; Outputs'!$B$6</f>
        <v>13.098632800669199</v>
      </c>
      <c r="C288">
        <f>C287+'Inputs &amp; Outputs'!$B$6*'Inputs &amp; Outputs'!$B$2</f>
        <v>-11.377504953119994</v>
      </c>
      <c r="D288">
        <f>A288*Calculations!$C$4</f>
        <v>35.710221810669054</v>
      </c>
      <c r="E288">
        <f t="shared" si="32"/>
        <v>13.098632800669199</v>
      </c>
      <c r="F288">
        <f t="shared" si="31"/>
        <v>2.573999999999983</v>
      </c>
      <c r="G288">
        <f t="shared" si="34"/>
        <v>35.710221810669054</v>
      </c>
      <c r="H288">
        <f t="shared" si="34"/>
        <v>13.098632800669199</v>
      </c>
    </row>
    <row r="289" spans="1:8" x14ac:dyDescent="0.2">
      <c r="A289">
        <f>A288+'Inputs &amp; Outputs'!$B$6</f>
        <v>2.5829999999999829</v>
      </c>
      <c r="B289">
        <f>B288+C289*'Inputs &amp; Outputs'!$B$6</f>
        <v>12.995440646091119</v>
      </c>
      <c r="C289">
        <f>C288+'Inputs &amp; Outputs'!$B$6*'Inputs &amp; Outputs'!$B$2</f>
        <v>-11.465794953119994</v>
      </c>
      <c r="D289">
        <f>A289*Calculations!$C$4</f>
        <v>35.835082726090967</v>
      </c>
      <c r="E289">
        <f t="shared" si="32"/>
        <v>12.995440646091119</v>
      </c>
      <c r="F289">
        <f t="shared" si="31"/>
        <v>2.5829999999999829</v>
      </c>
      <c r="G289">
        <f t="shared" si="34"/>
        <v>35.835082726090967</v>
      </c>
      <c r="H289">
        <f t="shared" si="34"/>
        <v>12.995440646091119</v>
      </c>
    </row>
    <row r="290" spans="1:8" x14ac:dyDescent="0.2">
      <c r="A290">
        <f>A289+'Inputs &amp; Outputs'!$B$6</f>
        <v>2.5919999999999828</v>
      </c>
      <c r="B290">
        <f>B289+C290*'Inputs &amp; Outputs'!$B$6</f>
        <v>12.891453881513039</v>
      </c>
      <c r="C290">
        <f>C289+'Inputs &amp; Outputs'!$B$6*'Inputs &amp; Outputs'!$B$2</f>
        <v>-11.554084953119995</v>
      </c>
      <c r="D290">
        <f>A290*Calculations!$C$4</f>
        <v>35.959943641512886</v>
      </c>
      <c r="E290">
        <f t="shared" si="32"/>
        <v>12.891453881513039</v>
      </c>
      <c r="F290">
        <f t="shared" si="31"/>
        <v>2.5919999999999828</v>
      </c>
      <c r="G290">
        <f t="shared" si="34"/>
        <v>35.959943641512886</v>
      </c>
      <c r="H290">
        <f t="shared" si="34"/>
        <v>12.891453881513039</v>
      </c>
    </row>
    <row r="291" spans="1:8" x14ac:dyDescent="0.2">
      <c r="A291">
        <f>A290+'Inputs &amp; Outputs'!$B$6</f>
        <v>2.6009999999999827</v>
      </c>
      <c r="B291">
        <f>B290+C291*'Inputs &amp; Outputs'!$B$6</f>
        <v>12.786672506934959</v>
      </c>
      <c r="C291">
        <f>C290+'Inputs &amp; Outputs'!$B$6*'Inputs &amp; Outputs'!$B$2</f>
        <v>-11.642374953119996</v>
      </c>
      <c r="D291">
        <f>A291*Calculations!$C$4</f>
        <v>36.084804556934806</v>
      </c>
      <c r="E291">
        <f t="shared" si="32"/>
        <v>12.786672506934959</v>
      </c>
      <c r="F291">
        <f t="shared" si="31"/>
        <v>2.6009999999999827</v>
      </c>
      <c r="G291">
        <f t="shared" si="34"/>
        <v>36.084804556934806</v>
      </c>
      <c r="H291">
        <f t="shared" si="34"/>
        <v>12.786672506934959</v>
      </c>
    </row>
    <row r="292" spans="1:8" x14ac:dyDescent="0.2">
      <c r="A292">
        <f>A291+'Inputs &amp; Outputs'!$B$6</f>
        <v>2.6099999999999826</v>
      </c>
      <c r="B292">
        <f>B291+C292*'Inputs &amp; Outputs'!$B$6</f>
        <v>12.68109652235688</v>
      </c>
      <c r="C292">
        <f>C291+'Inputs &amp; Outputs'!$B$6*'Inputs &amp; Outputs'!$B$2</f>
        <v>-11.730664953119996</v>
      </c>
      <c r="D292">
        <f>A292*Calculations!$C$4</f>
        <v>36.209665472356726</v>
      </c>
      <c r="E292">
        <f t="shared" si="32"/>
        <v>12.68109652235688</v>
      </c>
      <c r="F292">
        <f t="shared" si="31"/>
        <v>2.6099999999999826</v>
      </c>
      <c r="G292">
        <f t="shared" si="34"/>
        <v>36.209665472356726</v>
      </c>
      <c r="H292">
        <f t="shared" si="34"/>
        <v>12.68109652235688</v>
      </c>
    </row>
    <row r="293" spans="1:8" x14ac:dyDescent="0.2">
      <c r="A293">
        <f>A292+'Inputs &amp; Outputs'!$B$6</f>
        <v>2.6189999999999825</v>
      </c>
      <c r="B293">
        <f>B292+C293*'Inputs &amp; Outputs'!$B$6</f>
        <v>12.5747259277788</v>
      </c>
      <c r="C293">
        <f>C292+'Inputs &amp; Outputs'!$B$6*'Inputs &amp; Outputs'!$B$2</f>
        <v>-11.818954953119997</v>
      </c>
      <c r="D293">
        <f>A293*Calculations!$C$4</f>
        <v>36.334526387778645</v>
      </c>
      <c r="E293">
        <f t="shared" si="32"/>
        <v>12.5747259277788</v>
      </c>
      <c r="F293">
        <f t="shared" si="31"/>
        <v>2.6189999999999825</v>
      </c>
      <c r="G293">
        <f t="shared" si="34"/>
        <v>36.334526387778645</v>
      </c>
      <c r="H293">
        <f t="shared" si="34"/>
        <v>12.5747259277788</v>
      </c>
    </row>
    <row r="294" spans="1:8" x14ac:dyDescent="0.2">
      <c r="A294">
        <f>A293+'Inputs &amp; Outputs'!$B$6</f>
        <v>2.6279999999999824</v>
      </c>
      <c r="B294">
        <f>B293+C294*'Inputs &amp; Outputs'!$B$6</f>
        <v>12.467560723200721</v>
      </c>
      <c r="C294">
        <f>C293+'Inputs &amp; Outputs'!$B$6*'Inputs &amp; Outputs'!$B$2</f>
        <v>-11.907244953119998</v>
      </c>
      <c r="D294">
        <f>A294*Calculations!$C$4</f>
        <v>36.459387303200565</v>
      </c>
      <c r="E294">
        <f t="shared" si="32"/>
        <v>12.467560723200721</v>
      </c>
      <c r="F294">
        <f t="shared" si="31"/>
        <v>2.6279999999999824</v>
      </c>
      <c r="G294">
        <f t="shared" si="34"/>
        <v>36.459387303200565</v>
      </c>
      <c r="H294">
        <f t="shared" si="34"/>
        <v>12.467560723200721</v>
      </c>
    </row>
    <row r="295" spans="1:8" x14ac:dyDescent="0.2">
      <c r="A295">
        <f>A294+'Inputs &amp; Outputs'!$B$6</f>
        <v>2.6369999999999822</v>
      </c>
      <c r="B295">
        <f>B294+C295*'Inputs &amp; Outputs'!$B$6</f>
        <v>12.359600908622641</v>
      </c>
      <c r="C295">
        <f>C294+'Inputs &amp; Outputs'!$B$6*'Inputs &amp; Outputs'!$B$2</f>
        <v>-11.995534953119998</v>
      </c>
      <c r="D295">
        <f>A295*Calculations!$C$4</f>
        <v>36.584248218622484</v>
      </c>
      <c r="E295">
        <f t="shared" si="32"/>
        <v>12.359600908622641</v>
      </c>
      <c r="F295">
        <f t="shared" si="31"/>
        <v>2.6369999999999822</v>
      </c>
      <c r="G295">
        <f t="shared" si="34"/>
        <v>36.584248218622484</v>
      </c>
      <c r="H295">
        <f t="shared" si="34"/>
        <v>12.359600908622641</v>
      </c>
    </row>
    <row r="296" spans="1:8" x14ac:dyDescent="0.2">
      <c r="A296">
        <f>A295+'Inputs &amp; Outputs'!$B$6</f>
        <v>2.6459999999999821</v>
      </c>
      <c r="B296">
        <f>B295+C296*'Inputs &amp; Outputs'!$B$6</f>
        <v>12.25084648404456</v>
      </c>
      <c r="C296">
        <f>C295+'Inputs &amp; Outputs'!$B$6*'Inputs &amp; Outputs'!$B$2</f>
        <v>-12.083824953119999</v>
      </c>
      <c r="D296">
        <f>A296*Calculations!$C$4</f>
        <v>36.709109134044404</v>
      </c>
      <c r="E296">
        <f t="shared" si="32"/>
        <v>12.25084648404456</v>
      </c>
      <c r="F296">
        <f t="shared" si="31"/>
        <v>2.6459999999999821</v>
      </c>
      <c r="G296">
        <f t="shared" si="34"/>
        <v>36.709109134044404</v>
      </c>
      <c r="H296">
        <f t="shared" si="34"/>
        <v>12.25084648404456</v>
      </c>
    </row>
    <row r="297" spans="1:8" x14ac:dyDescent="0.2">
      <c r="A297">
        <f>A296+'Inputs &amp; Outputs'!$B$6</f>
        <v>2.654999999999982</v>
      </c>
      <c r="B297">
        <f>B296+C297*'Inputs &amp; Outputs'!$B$6</f>
        <v>12.14129744946648</v>
      </c>
      <c r="C297">
        <f>C296+'Inputs &amp; Outputs'!$B$6*'Inputs &amp; Outputs'!$B$2</f>
        <v>-12.172114953119999</v>
      </c>
      <c r="D297">
        <f>A297*Calculations!$C$4</f>
        <v>36.833970049466323</v>
      </c>
      <c r="E297">
        <f t="shared" si="32"/>
        <v>12.14129744946648</v>
      </c>
      <c r="F297">
        <f t="shared" si="31"/>
        <v>2.654999999999982</v>
      </c>
      <c r="G297">
        <f t="shared" ref="G297:H308" si="35">IF(SUM($E294:$E297)=0,NA(),D297)</f>
        <v>36.833970049466323</v>
      </c>
      <c r="H297">
        <f t="shared" si="35"/>
        <v>12.14129744946648</v>
      </c>
    </row>
    <row r="298" spans="1:8" x14ac:dyDescent="0.2">
      <c r="A298">
        <f>A297+'Inputs &amp; Outputs'!$B$6</f>
        <v>2.6639999999999819</v>
      </c>
      <c r="B298">
        <f>B297+C298*'Inputs &amp; Outputs'!$B$6</f>
        <v>12.0309538048884</v>
      </c>
      <c r="C298">
        <f>C297+'Inputs &amp; Outputs'!$B$6*'Inputs &amp; Outputs'!$B$2</f>
        <v>-12.26040495312</v>
      </c>
      <c r="D298">
        <f>A298*Calculations!$C$4</f>
        <v>36.958830964888243</v>
      </c>
      <c r="E298">
        <f t="shared" si="32"/>
        <v>12.0309538048884</v>
      </c>
      <c r="F298">
        <f t="shared" si="31"/>
        <v>2.6639999999999819</v>
      </c>
      <c r="G298">
        <f t="shared" si="35"/>
        <v>36.958830964888243</v>
      </c>
      <c r="H298">
        <f t="shared" si="35"/>
        <v>12.0309538048884</v>
      </c>
    </row>
    <row r="299" spans="1:8" x14ac:dyDescent="0.2">
      <c r="A299">
        <f>A298+'Inputs &amp; Outputs'!$B$6</f>
        <v>2.6729999999999818</v>
      </c>
      <c r="B299">
        <f>B298+C299*'Inputs &amp; Outputs'!$B$6</f>
        <v>11.91981555031032</v>
      </c>
      <c r="C299">
        <f>C298+'Inputs &amp; Outputs'!$B$6*'Inputs &amp; Outputs'!$B$2</f>
        <v>-12.348694953120001</v>
      </c>
      <c r="D299">
        <f>A299*Calculations!$C$4</f>
        <v>37.083691880310163</v>
      </c>
      <c r="E299">
        <f t="shared" si="32"/>
        <v>11.91981555031032</v>
      </c>
      <c r="F299">
        <f t="shared" si="31"/>
        <v>2.6729999999999818</v>
      </c>
      <c r="G299">
        <f t="shared" si="35"/>
        <v>37.083691880310163</v>
      </c>
      <c r="H299">
        <f t="shared" si="35"/>
        <v>11.91981555031032</v>
      </c>
    </row>
    <row r="300" spans="1:8" x14ac:dyDescent="0.2">
      <c r="A300">
        <f>A299+'Inputs &amp; Outputs'!$B$6</f>
        <v>2.6819999999999817</v>
      </c>
      <c r="B300">
        <f>B299+C300*'Inputs &amp; Outputs'!$B$6</f>
        <v>11.80788268573224</v>
      </c>
      <c r="C300">
        <f>C299+'Inputs &amp; Outputs'!$B$6*'Inputs &amp; Outputs'!$B$2</f>
        <v>-12.436984953120001</v>
      </c>
      <c r="D300">
        <f>A300*Calculations!$C$4</f>
        <v>37.208552795732082</v>
      </c>
      <c r="E300">
        <f t="shared" si="32"/>
        <v>11.80788268573224</v>
      </c>
      <c r="F300">
        <f t="shared" si="31"/>
        <v>2.6819999999999817</v>
      </c>
      <c r="G300">
        <f t="shared" si="35"/>
        <v>37.208552795732082</v>
      </c>
      <c r="H300">
        <f t="shared" si="35"/>
        <v>11.80788268573224</v>
      </c>
    </row>
    <row r="301" spans="1:8" x14ac:dyDescent="0.2">
      <c r="A301">
        <f>A300+'Inputs &amp; Outputs'!$B$6</f>
        <v>2.6909999999999816</v>
      </c>
      <c r="B301">
        <f>B300+C301*'Inputs &amp; Outputs'!$B$6</f>
        <v>11.695155211154161</v>
      </c>
      <c r="C301">
        <f>C300+'Inputs &amp; Outputs'!$B$6*'Inputs &amp; Outputs'!$B$2</f>
        <v>-12.525274953120002</v>
      </c>
      <c r="D301">
        <f>A301*Calculations!$C$4</f>
        <v>37.333413711154002</v>
      </c>
      <c r="E301">
        <f t="shared" si="32"/>
        <v>11.695155211154161</v>
      </c>
      <c r="F301">
        <f t="shared" si="31"/>
        <v>2.6909999999999816</v>
      </c>
      <c r="G301">
        <f t="shared" si="35"/>
        <v>37.333413711154002</v>
      </c>
      <c r="H301">
        <f t="shared" si="35"/>
        <v>11.695155211154161</v>
      </c>
    </row>
    <row r="302" spans="1:8" x14ac:dyDescent="0.2">
      <c r="A302">
        <f>A301+'Inputs &amp; Outputs'!$B$6</f>
        <v>2.6999999999999815</v>
      </c>
      <c r="B302">
        <f>B301+C302*'Inputs &amp; Outputs'!$B$6</f>
        <v>11.581633126576081</v>
      </c>
      <c r="C302">
        <f>C301+'Inputs &amp; Outputs'!$B$6*'Inputs &amp; Outputs'!$B$2</f>
        <v>-12.613564953120003</v>
      </c>
      <c r="D302">
        <f>A302*Calculations!$C$4</f>
        <v>37.458274626575921</v>
      </c>
      <c r="E302">
        <f t="shared" si="32"/>
        <v>11.581633126576081</v>
      </c>
      <c r="F302">
        <f t="shared" si="31"/>
        <v>2.6999999999999815</v>
      </c>
      <c r="G302">
        <f t="shared" si="35"/>
        <v>37.458274626575921</v>
      </c>
      <c r="H302">
        <f t="shared" si="35"/>
        <v>11.581633126576081</v>
      </c>
    </row>
    <row r="303" spans="1:8" x14ac:dyDescent="0.2">
      <c r="A303">
        <f>A302+'Inputs &amp; Outputs'!$B$6</f>
        <v>2.7089999999999814</v>
      </c>
      <c r="B303">
        <f>B302+C303*'Inputs &amp; Outputs'!$B$6</f>
        <v>11.467316431998</v>
      </c>
      <c r="C303">
        <f>C302+'Inputs &amp; Outputs'!$B$6*'Inputs &amp; Outputs'!$B$2</f>
        <v>-12.701854953120003</v>
      </c>
      <c r="D303">
        <f>A303*Calculations!$C$4</f>
        <v>37.583135541997841</v>
      </c>
      <c r="E303">
        <f t="shared" si="32"/>
        <v>11.467316431998</v>
      </c>
      <c r="F303">
        <f t="shared" si="31"/>
        <v>2.7089999999999814</v>
      </c>
      <c r="G303">
        <f t="shared" si="35"/>
        <v>37.583135541997841</v>
      </c>
      <c r="H303">
        <f t="shared" si="35"/>
        <v>11.467316431998</v>
      </c>
    </row>
    <row r="304" spans="1:8" x14ac:dyDescent="0.2">
      <c r="A304">
        <f>A303+'Inputs &amp; Outputs'!$B$6</f>
        <v>2.7179999999999813</v>
      </c>
      <c r="B304">
        <f>B303+C304*'Inputs &amp; Outputs'!$B$6</f>
        <v>11.35220512741992</v>
      </c>
      <c r="C304">
        <f>C303+'Inputs &amp; Outputs'!$B$6*'Inputs &amp; Outputs'!$B$2</f>
        <v>-12.790144953120004</v>
      </c>
      <c r="D304">
        <f>A304*Calculations!$C$4</f>
        <v>37.70799645741976</v>
      </c>
      <c r="E304">
        <f t="shared" si="32"/>
        <v>11.35220512741992</v>
      </c>
      <c r="F304">
        <f t="shared" si="31"/>
        <v>2.7179999999999813</v>
      </c>
      <c r="G304">
        <f t="shared" si="35"/>
        <v>37.70799645741976</v>
      </c>
      <c r="H304">
        <f t="shared" si="35"/>
        <v>11.35220512741992</v>
      </c>
    </row>
    <row r="305" spans="1:8" x14ac:dyDescent="0.2">
      <c r="A305">
        <f>A304+'Inputs &amp; Outputs'!$B$6</f>
        <v>2.7269999999999812</v>
      </c>
      <c r="B305">
        <f>B304+C305*'Inputs &amp; Outputs'!$B$6</f>
        <v>11.236299212841839</v>
      </c>
      <c r="C305">
        <f>C304+'Inputs &amp; Outputs'!$B$6*'Inputs &amp; Outputs'!$B$2</f>
        <v>-12.878434953120005</v>
      </c>
      <c r="D305">
        <f>A305*Calculations!$C$4</f>
        <v>37.83285737284168</v>
      </c>
      <c r="E305">
        <f t="shared" si="32"/>
        <v>11.236299212841839</v>
      </c>
      <c r="F305">
        <f t="shared" si="31"/>
        <v>2.7269999999999812</v>
      </c>
      <c r="G305">
        <f t="shared" si="35"/>
        <v>37.83285737284168</v>
      </c>
      <c r="H305">
        <f t="shared" si="35"/>
        <v>11.236299212841839</v>
      </c>
    </row>
    <row r="306" spans="1:8" x14ac:dyDescent="0.2">
      <c r="A306">
        <f>A305+'Inputs &amp; Outputs'!$B$6</f>
        <v>2.7359999999999811</v>
      </c>
      <c r="B306">
        <f>B305+C306*'Inputs &amp; Outputs'!$B$6</f>
        <v>11.119598688263759</v>
      </c>
      <c r="C306">
        <f>C305+'Inputs &amp; Outputs'!$B$6*'Inputs &amp; Outputs'!$B$2</f>
        <v>-12.966724953120005</v>
      </c>
      <c r="D306">
        <f>A306*Calculations!$C$4</f>
        <v>37.957718288263592</v>
      </c>
      <c r="E306">
        <f t="shared" si="32"/>
        <v>11.119598688263759</v>
      </c>
      <c r="F306">
        <f t="shared" si="31"/>
        <v>2.7359999999999811</v>
      </c>
      <c r="G306">
        <f t="shared" si="35"/>
        <v>37.957718288263592</v>
      </c>
      <c r="H306">
        <f t="shared" si="35"/>
        <v>11.119598688263759</v>
      </c>
    </row>
    <row r="307" spans="1:8" x14ac:dyDescent="0.2">
      <c r="A307">
        <f>A306+'Inputs &amp; Outputs'!$B$6</f>
        <v>2.744999999999981</v>
      </c>
      <c r="B307">
        <f>B306+C307*'Inputs &amp; Outputs'!$B$6</f>
        <v>11.002103553685679</v>
      </c>
      <c r="C307">
        <f>C306+'Inputs &amp; Outputs'!$B$6*'Inputs &amp; Outputs'!$B$2</f>
        <v>-13.055014953120006</v>
      </c>
      <c r="D307">
        <f>A307*Calculations!$C$4</f>
        <v>38.082579203685512</v>
      </c>
      <c r="E307">
        <f t="shared" si="32"/>
        <v>11.002103553685679</v>
      </c>
      <c r="F307">
        <f t="shared" si="31"/>
        <v>2.744999999999981</v>
      </c>
      <c r="G307">
        <f t="shared" si="35"/>
        <v>38.082579203685512</v>
      </c>
      <c r="H307">
        <f t="shared" si="35"/>
        <v>11.002103553685679</v>
      </c>
    </row>
    <row r="308" spans="1:8" x14ac:dyDescent="0.2">
      <c r="A308">
        <f>A307+'Inputs &amp; Outputs'!$B$6</f>
        <v>2.7539999999999809</v>
      </c>
      <c r="B308">
        <f>B307+C308*'Inputs &amp; Outputs'!$B$6</f>
        <v>10.883813809107599</v>
      </c>
      <c r="C308">
        <f>C307+'Inputs &amp; Outputs'!$B$6*'Inputs &amp; Outputs'!$B$2</f>
        <v>-13.143304953120007</v>
      </c>
      <c r="D308">
        <f>A308*Calculations!$C$4</f>
        <v>38.207440119107432</v>
      </c>
      <c r="E308">
        <f t="shared" si="32"/>
        <v>10.883813809107599</v>
      </c>
      <c r="F308">
        <f t="shared" si="31"/>
        <v>2.7539999999999809</v>
      </c>
      <c r="G308">
        <f t="shared" si="35"/>
        <v>38.207440119107432</v>
      </c>
      <c r="H308">
        <f t="shared" si="35"/>
        <v>10.883813809107599</v>
      </c>
    </row>
    <row r="309" spans="1:8" x14ac:dyDescent="0.2">
      <c r="A309">
        <f>A308+'Inputs &amp; Outputs'!$B$6</f>
        <v>2.7629999999999808</v>
      </c>
      <c r="B309">
        <f>B308+C309*'Inputs &amp; Outputs'!$B$6</f>
        <v>10.764729454529519</v>
      </c>
      <c r="C309">
        <f>C308+'Inputs &amp; Outputs'!$B$6*'Inputs &amp; Outputs'!$B$2</f>
        <v>-13.231594953120007</v>
      </c>
      <c r="D309">
        <f>A309*Calculations!$C$4</f>
        <v>38.332301034529351</v>
      </c>
      <c r="E309">
        <f t="shared" si="32"/>
        <v>10.764729454529519</v>
      </c>
      <c r="F309">
        <f t="shared" si="31"/>
        <v>2.7629999999999808</v>
      </c>
      <c r="G309">
        <f t="shared" ref="G309:H320" si="36">IF(SUM($E306:$E309)=0,NA(),D309)</f>
        <v>38.332301034529351</v>
      </c>
      <c r="H309">
        <f t="shared" si="36"/>
        <v>10.764729454529519</v>
      </c>
    </row>
    <row r="310" spans="1:8" x14ac:dyDescent="0.2">
      <c r="A310">
        <f>A309+'Inputs &amp; Outputs'!$B$6</f>
        <v>2.7719999999999807</v>
      </c>
      <c r="B310">
        <f>B309+C310*'Inputs &amp; Outputs'!$B$6</f>
        <v>10.644850489951439</v>
      </c>
      <c r="C310">
        <f>C309+'Inputs &amp; Outputs'!$B$6*'Inputs &amp; Outputs'!$B$2</f>
        <v>-13.319884953120008</v>
      </c>
      <c r="D310">
        <f>A310*Calculations!$C$4</f>
        <v>38.457161949951271</v>
      </c>
      <c r="E310">
        <f t="shared" si="32"/>
        <v>10.644850489951439</v>
      </c>
      <c r="F310">
        <f t="shared" si="31"/>
        <v>2.7719999999999807</v>
      </c>
      <c r="G310">
        <f t="shared" si="36"/>
        <v>38.457161949951271</v>
      </c>
      <c r="H310">
        <f t="shared" si="36"/>
        <v>10.644850489951439</v>
      </c>
    </row>
    <row r="311" spans="1:8" x14ac:dyDescent="0.2">
      <c r="A311">
        <f>A310+'Inputs &amp; Outputs'!$B$6</f>
        <v>2.7809999999999806</v>
      </c>
      <c r="B311">
        <f>B310+C311*'Inputs &amp; Outputs'!$B$6</f>
        <v>10.52417691537336</v>
      </c>
      <c r="C311">
        <f>C310+'Inputs &amp; Outputs'!$B$6*'Inputs &amp; Outputs'!$B$2</f>
        <v>-13.408174953120009</v>
      </c>
      <c r="D311">
        <f>A311*Calculations!$C$4</f>
        <v>38.58202286537319</v>
      </c>
      <c r="E311">
        <f t="shared" si="32"/>
        <v>10.52417691537336</v>
      </c>
      <c r="F311">
        <f t="shared" si="31"/>
        <v>2.7809999999999806</v>
      </c>
      <c r="G311">
        <f t="shared" si="36"/>
        <v>38.58202286537319</v>
      </c>
      <c r="H311">
        <f t="shared" si="36"/>
        <v>10.52417691537336</v>
      </c>
    </row>
    <row r="312" spans="1:8" x14ac:dyDescent="0.2">
      <c r="A312">
        <f>A311+'Inputs &amp; Outputs'!$B$6</f>
        <v>2.7899999999999805</v>
      </c>
      <c r="B312">
        <f>B311+C312*'Inputs &amp; Outputs'!$B$6</f>
        <v>10.402708730795279</v>
      </c>
      <c r="C312">
        <f>C311+'Inputs &amp; Outputs'!$B$6*'Inputs &amp; Outputs'!$B$2</f>
        <v>-13.496464953120009</v>
      </c>
      <c r="D312">
        <f>A312*Calculations!$C$4</f>
        <v>38.70688378079511</v>
      </c>
      <c r="E312">
        <f t="shared" si="32"/>
        <v>10.402708730795279</v>
      </c>
      <c r="F312">
        <f t="shared" si="31"/>
        <v>2.7899999999999805</v>
      </c>
      <c r="G312">
        <f t="shared" si="36"/>
        <v>38.70688378079511</v>
      </c>
      <c r="H312">
        <f t="shared" si="36"/>
        <v>10.402708730795279</v>
      </c>
    </row>
    <row r="313" spans="1:8" x14ac:dyDescent="0.2">
      <c r="A313">
        <f>A312+'Inputs &amp; Outputs'!$B$6</f>
        <v>2.7989999999999804</v>
      </c>
      <c r="B313">
        <f>B312+C313*'Inputs &amp; Outputs'!$B$6</f>
        <v>10.280445936217198</v>
      </c>
      <c r="C313">
        <f>C312+'Inputs &amp; Outputs'!$B$6*'Inputs &amp; Outputs'!$B$2</f>
        <v>-13.58475495312001</v>
      </c>
      <c r="D313">
        <f>A313*Calculations!$C$4</f>
        <v>38.831744696217029</v>
      </c>
      <c r="E313">
        <f t="shared" si="32"/>
        <v>10.280445936217198</v>
      </c>
      <c r="F313">
        <f t="shared" si="31"/>
        <v>2.7989999999999804</v>
      </c>
      <c r="G313">
        <f t="shared" si="36"/>
        <v>38.831744696217029</v>
      </c>
      <c r="H313">
        <f t="shared" si="36"/>
        <v>10.280445936217198</v>
      </c>
    </row>
    <row r="314" spans="1:8" x14ac:dyDescent="0.2">
      <c r="A314">
        <f>A313+'Inputs &amp; Outputs'!$B$6</f>
        <v>2.8079999999999803</v>
      </c>
      <c r="B314">
        <f>B313+C314*'Inputs &amp; Outputs'!$B$6</f>
        <v>10.157388531639118</v>
      </c>
      <c r="C314">
        <f>C313+'Inputs &amp; Outputs'!$B$6*'Inputs &amp; Outputs'!$B$2</f>
        <v>-13.67304495312001</v>
      </c>
      <c r="D314">
        <f>A314*Calculations!$C$4</f>
        <v>38.956605611638949</v>
      </c>
      <c r="E314">
        <f t="shared" si="32"/>
        <v>10.157388531639118</v>
      </c>
      <c r="F314">
        <f t="shared" si="31"/>
        <v>2.8079999999999803</v>
      </c>
      <c r="G314">
        <f t="shared" si="36"/>
        <v>38.956605611638949</v>
      </c>
      <c r="H314">
        <f t="shared" si="36"/>
        <v>10.157388531639118</v>
      </c>
    </row>
    <row r="315" spans="1:8" x14ac:dyDescent="0.2">
      <c r="A315">
        <f>A314+'Inputs &amp; Outputs'!$B$6</f>
        <v>2.8169999999999802</v>
      </c>
      <c r="B315">
        <f>B314+C315*'Inputs &amp; Outputs'!$B$6</f>
        <v>10.033536517061037</v>
      </c>
      <c r="C315">
        <f>C314+'Inputs &amp; Outputs'!$B$6*'Inputs &amp; Outputs'!$B$2</f>
        <v>-13.761334953120011</v>
      </c>
      <c r="D315">
        <f>A315*Calculations!$C$4</f>
        <v>39.081466527060869</v>
      </c>
      <c r="E315">
        <f t="shared" si="32"/>
        <v>10.033536517061037</v>
      </c>
      <c r="F315">
        <f t="shared" si="31"/>
        <v>2.8169999999999802</v>
      </c>
      <c r="G315">
        <f t="shared" si="36"/>
        <v>39.081466527060869</v>
      </c>
      <c r="H315">
        <f t="shared" si="36"/>
        <v>10.033536517061037</v>
      </c>
    </row>
    <row r="316" spans="1:8" x14ac:dyDescent="0.2">
      <c r="A316">
        <f>A315+'Inputs &amp; Outputs'!$B$6</f>
        <v>2.8259999999999801</v>
      </c>
      <c r="B316">
        <f>B315+C316*'Inputs &amp; Outputs'!$B$6</f>
        <v>9.9088898924829572</v>
      </c>
      <c r="C316">
        <f>C315+'Inputs &amp; Outputs'!$B$6*'Inputs &amp; Outputs'!$B$2</f>
        <v>-13.849624953120012</v>
      </c>
      <c r="D316">
        <f>A316*Calculations!$C$4</f>
        <v>39.206327442482788</v>
      </c>
      <c r="E316">
        <f t="shared" si="32"/>
        <v>9.9088898924829572</v>
      </c>
      <c r="F316">
        <f t="shared" si="31"/>
        <v>2.8259999999999801</v>
      </c>
      <c r="G316">
        <f t="shared" si="36"/>
        <v>39.206327442482788</v>
      </c>
      <c r="H316">
        <f t="shared" si="36"/>
        <v>9.9088898924829572</v>
      </c>
    </row>
    <row r="317" spans="1:8" x14ac:dyDescent="0.2">
      <c r="A317">
        <f>A316+'Inputs &amp; Outputs'!$B$6</f>
        <v>2.83499999999998</v>
      </c>
      <c r="B317">
        <f>B316+C317*'Inputs &amp; Outputs'!$B$6</f>
        <v>9.7834486579048772</v>
      </c>
      <c r="C317">
        <f>C316+'Inputs &amp; Outputs'!$B$6*'Inputs &amp; Outputs'!$B$2</f>
        <v>-13.937914953120012</v>
      </c>
      <c r="D317">
        <f>A317*Calculations!$C$4</f>
        <v>39.331188357904708</v>
      </c>
      <c r="E317">
        <f t="shared" si="32"/>
        <v>9.7834486579048772</v>
      </c>
      <c r="F317">
        <f t="shared" si="31"/>
        <v>2.83499999999998</v>
      </c>
      <c r="G317">
        <f t="shared" si="36"/>
        <v>39.331188357904708</v>
      </c>
      <c r="H317">
        <f t="shared" si="36"/>
        <v>9.7834486579048772</v>
      </c>
    </row>
    <row r="318" spans="1:8" x14ac:dyDescent="0.2">
      <c r="A318">
        <f>A317+'Inputs &amp; Outputs'!$B$6</f>
        <v>2.8439999999999799</v>
      </c>
      <c r="B318">
        <f>B317+C318*'Inputs &amp; Outputs'!$B$6</f>
        <v>9.6572128133267974</v>
      </c>
      <c r="C318">
        <f>C317+'Inputs &amp; Outputs'!$B$6*'Inputs &amp; Outputs'!$B$2</f>
        <v>-14.026204953120013</v>
      </c>
      <c r="D318">
        <f>A318*Calculations!$C$4</f>
        <v>39.456049273326627</v>
      </c>
      <c r="E318">
        <f t="shared" si="32"/>
        <v>9.6572128133267974</v>
      </c>
      <c r="F318">
        <f t="shared" si="31"/>
        <v>2.8439999999999799</v>
      </c>
      <c r="G318">
        <f t="shared" si="36"/>
        <v>39.456049273326627</v>
      </c>
      <c r="H318">
        <f t="shared" si="36"/>
        <v>9.6572128133267974</v>
      </c>
    </row>
    <row r="319" spans="1:8" x14ac:dyDescent="0.2">
      <c r="A319">
        <f>A318+'Inputs &amp; Outputs'!$B$6</f>
        <v>2.8529999999999798</v>
      </c>
      <c r="B319">
        <f>B318+C319*'Inputs &amp; Outputs'!$B$6</f>
        <v>9.5301823587487178</v>
      </c>
      <c r="C319">
        <f>C318+'Inputs &amp; Outputs'!$B$6*'Inputs &amp; Outputs'!$B$2</f>
        <v>-14.114494953120014</v>
      </c>
      <c r="D319">
        <f>A319*Calculations!$C$4</f>
        <v>39.580910188748547</v>
      </c>
      <c r="E319">
        <f t="shared" si="32"/>
        <v>9.5301823587487178</v>
      </c>
      <c r="F319">
        <f t="shared" si="31"/>
        <v>2.8529999999999798</v>
      </c>
      <c r="G319">
        <f t="shared" si="36"/>
        <v>39.580910188748547</v>
      </c>
      <c r="H319">
        <f t="shared" si="36"/>
        <v>9.5301823587487178</v>
      </c>
    </row>
    <row r="320" spans="1:8" x14ac:dyDescent="0.2">
      <c r="A320">
        <f>A319+'Inputs &amp; Outputs'!$B$6</f>
        <v>2.8619999999999797</v>
      </c>
      <c r="B320">
        <f>B319+C320*'Inputs &amp; Outputs'!$B$6</f>
        <v>9.4023572941706384</v>
      </c>
      <c r="C320">
        <f>C319+'Inputs &amp; Outputs'!$B$6*'Inputs &amp; Outputs'!$B$2</f>
        <v>-14.202784953120014</v>
      </c>
      <c r="D320">
        <f>A320*Calculations!$C$4</f>
        <v>39.705771104170466</v>
      </c>
      <c r="E320">
        <f t="shared" si="32"/>
        <v>9.4023572941706384</v>
      </c>
      <c r="F320">
        <f t="shared" si="31"/>
        <v>2.8619999999999797</v>
      </c>
      <c r="G320">
        <f t="shared" si="36"/>
        <v>39.705771104170466</v>
      </c>
      <c r="H320">
        <f t="shared" si="36"/>
        <v>9.4023572941706384</v>
      </c>
    </row>
    <row r="321" spans="1:8" x14ac:dyDescent="0.2">
      <c r="A321">
        <f>A320+'Inputs &amp; Outputs'!$B$6</f>
        <v>2.8709999999999796</v>
      </c>
      <c r="B321">
        <f>B320+C321*'Inputs &amp; Outputs'!$B$6</f>
        <v>9.2737376195925574</v>
      </c>
      <c r="C321">
        <f>C320+'Inputs &amp; Outputs'!$B$6*'Inputs &amp; Outputs'!$B$2</f>
        <v>-14.291074953120015</v>
      </c>
      <c r="D321">
        <f>A321*Calculations!$C$4</f>
        <v>39.830632019592386</v>
      </c>
      <c r="E321">
        <f t="shared" si="32"/>
        <v>9.2737376195925574</v>
      </c>
      <c r="F321">
        <f t="shared" si="31"/>
        <v>2.8709999999999796</v>
      </c>
      <c r="G321">
        <f t="shared" ref="G321:H332" si="37">IF(SUM($E318:$E321)=0,NA(),D321)</f>
        <v>39.830632019592386</v>
      </c>
      <c r="H321">
        <f t="shared" si="37"/>
        <v>9.2737376195925574</v>
      </c>
    </row>
    <row r="322" spans="1:8" x14ac:dyDescent="0.2">
      <c r="A322">
        <f>A321+'Inputs &amp; Outputs'!$B$6</f>
        <v>2.8799999999999795</v>
      </c>
      <c r="B322">
        <f>B321+C322*'Inputs &amp; Outputs'!$B$6</f>
        <v>9.1443233350144766</v>
      </c>
      <c r="C322">
        <f>C321+'Inputs &amp; Outputs'!$B$6*'Inputs &amp; Outputs'!$B$2</f>
        <v>-14.379364953120016</v>
      </c>
      <c r="D322">
        <f>A322*Calculations!$C$4</f>
        <v>39.955492935014306</v>
      </c>
      <c r="E322">
        <f t="shared" si="32"/>
        <v>9.1443233350144766</v>
      </c>
      <c r="F322">
        <f t="shared" si="31"/>
        <v>2.8799999999999795</v>
      </c>
      <c r="G322">
        <f t="shared" si="37"/>
        <v>39.955492935014306</v>
      </c>
      <c r="H322">
        <f t="shared" si="37"/>
        <v>9.1443233350144766</v>
      </c>
    </row>
    <row r="323" spans="1:8" x14ac:dyDescent="0.2">
      <c r="A323">
        <f>A322+'Inputs &amp; Outputs'!$B$6</f>
        <v>2.8889999999999794</v>
      </c>
      <c r="B323">
        <f>B322+C323*'Inputs &amp; Outputs'!$B$6</f>
        <v>9.014114440436396</v>
      </c>
      <c r="C323">
        <f>C322+'Inputs &amp; Outputs'!$B$6*'Inputs &amp; Outputs'!$B$2</f>
        <v>-14.467654953120016</v>
      </c>
      <c r="D323">
        <f>A323*Calculations!$C$4</f>
        <v>40.080353850436218</v>
      </c>
      <c r="E323">
        <f t="shared" si="32"/>
        <v>9.014114440436396</v>
      </c>
      <c r="F323">
        <f t="shared" si="31"/>
        <v>2.8889999999999794</v>
      </c>
      <c r="G323">
        <f t="shared" si="37"/>
        <v>40.080353850436218</v>
      </c>
      <c r="H323">
        <f t="shared" si="37"/>
        <v>9.014114440436396</v>
      </c>
    </row>
    <row r="324" spans="1:8" x14ac:dyDescent="0.2">
      <c r="A324">
        <f>A323+'Inputs &amp; Outputs'!$B$6</f>
        <v>2.8979999999999793</v>
      </c>
      <c r="B324">
        <f>B323+C324*'Inputs &amp; Outputs'!$B$6</f>
        <v>8.8831109358583156</v>
      </c>
      <c r="C324">
        <f>C323+'Inputs &amp; Outputs'!$B$6*'Inputs &amp; Outputs'!$B$2</f>
        <v>-14.555944953120017</v>
      </c>
      <c r="D324">
        <f>A324*Calculations!$C$4</f>
        <v>40.205214765858138</v>
      </c>
      <c r="E324">
        <f t="shared" si="32"/>
        <v>8.8831109358583156</v>
      </c>
      <c r="F324">
        <f t="shared" si="31"/>
        <v>2.8979999999999793</v>
      </c>
      <c r="G324">
        <f t="shared" si="37"/>
        <v>40.205214765858138</v>
      </c>
      <c r="H324">
        <f t="shared" si="37"/>
        <v>8.8831109358583156</v>
      </c>
    </row>
    <row r="325" spans="1:8" x14ac:dyDescent="0.2">
      <c r="A325">
        <f>A324+'Inputs &amp; Outputs'!$B$6</f>
        <v>2.9069999999999792</v>
      </c>
      <c r="B325">
        <f>B324+C325*'Inputs &amp; Outputs'!$B$6</f>
        <v>8.7513128212802354</v>
      </c>
      <c r="C325">
        <f>C324+'Inputs &amp; Outputs'!$B$6*'Inputs &amp; Outputs'!$B$2</f>
        <v>-14.644234953120018</v>
      </c>
      <c r="D325">
        <f>A325*Calculations!$C$4</f>
        <v>40.330075681280057</v>
      </c>
      <c r="E325">
        <f t="shared" si="32"/>
        <v>8.7513128212802354</v>
      </c>
      <c r="F325">
        <f t="shared" si="31"/>
        <v>2.9069999999999792</v>
      </c>
      <c r="G325">
        <f t="shared" si="37"/>
        <v>40.330075681280057</v>
      </c>
      <c r="H325">
        <f t="shared" si="37"/>
        <v>8.7513128212802354</v>
      </c>
    </row>
    <row r="326" spans="1:8" x14ac:dyDescent="0.2">
      <c r="A326">
        <f>A325+'Inputs &amp; Outputs'!$B$6</f>
        <v>2.9159999999999791</v>
      </c>
      <c r="B326">
        <f>B325+C326*'Inputs &amp; Outputs'!$B$6</f>
        <v>8.6187200967021553</v>
      </c>
      <c r="C326">
        <f>C325+'Inputs &amp; Outputs'!$B$6*'Inputs &amp; Outputs'!$B$2</f>
        <v>-14.732524953120018</v>
      </c>
      <c r="D326">
        <f>A326*Calculations!$C$4</f>
        <v>40.454936596701977</v>
      </c>
      <c r="E326">
        <f t="shared" si="32"/>
        <v>8.6187200967021553</v>
      </c>
      <c r="F326">
        <f t="shared" ref="F326:F389" si="38">IF(SUM(E323:E325)=0,NA(),A326)</f>
        <v>2.9159999999999791</v>
      </c>
      <c r="G326">
        <f t="shared" si="37"/>
        <v>40.454936596701977</v>
      </c>
      <c r="H326">
        <f t="shared" si="37"/>
        <v>8.6187200967021553</v>
      </c>
    </row>
    <row r="327" spans="1:8" x14ac:dyDescent="0.2">
      <c r="A327">
        <f>A326+'Inputs &amp; Outputs'!$B$6</f>
        <v>2.924999999999979</v>
      </c>
      <c r="B327">
        <f>B326+C327*'Inputs &amp; Outputs'!$B$6</f>
        <v>8.4853327621240755</v>
      </c>
      <c r="C327">
        <f>C326+'Inputs &amp; Outputs'!$B$6*'Inputs &amp; Outputs'!$B$2</f>
        <v>-14.820814953120019</v>
      </c>
      <c r="D327">
        <f>A327*Calculations!$C$4</f>
        <v>40.579797512123896</v>
      </c>
      <c r="E327">
        <f t="shared" si="32"/>
        <v>8.4853327621240755</v>
      </c>
      <c r="F327">
        <f t="shared" si="38"/>
        <v>2.924999999999979</v>
      </c>
      <c r="G327">
        <f t="shared" si="37"/>
        <v>40.579797512123896</v>
      </c>
      <c r="H327">
        <f t="shared" si="37"/>
        <v>8.4853327621240755</v>
      </c>
    </row>
    <row r="328" spans="1:8" x14ac:dyDescent="0.2">
      <c r="A328">
        <f>A327+'Inputs &amp; Outputs'!$B$6</f>
        <v>2.9339999999999788</v>
      </c>
      <c r="B328">
        <f>B327+C328*'Inputs &amp; Outputs'!$B$6</f>
        <v>8.3511508175459959</v>
      </c>
      <c r="C328">
        <f>C327+'Inputs &amp; Outputs'!$B$6*'Inputs &amp; Outputs'!$B$2</f>
        <v>-14.909104953120019</v>
      </c>
      <c r="D328">
        <f>A328*Calculations!$C$4</f>
        <v>40.704658427545816</v>
      </c>
      <c r="E328">
        <f t="shared" si="32"/>
        <v>8.3511508175459959</v>
      </c>
      <c r="F328">
        <f t="shared" si="38"/>
        <v>2.9339999999999788</v>
      </c>
      <c r="G328">
        <f t="shared" si="37"/>
        <v>40.704658427545816</v>
      </c>
      <c r="H328">
        <f t="shared" si="37"/>
        <v>8.3511508175459959</v>
      </c>
    </row>
    <row r="329" spans="1:8" x14ac:dyDescent="0.2">
      <c r="A329">
        <f>A328+'Inputs &amp; Outputs'!$B$6</f>
        <v>2.9429999999999787</v>
      </c>
      <c r="B329">
        <f>B328+C329*'Inputs &amp; Outputs'!$B$6</f>
        <v>8.2161742629679164</v>
      </c>
      <c r="C329">
        <f>C328+'Inputs &amp; Outputs'!$B$6*'Inputs &amp; Outputs'!$B$2</f>
        <v>-14.99739495312002</v>
      </c>
      <c r="D329">
        <f>A329*Calculations!$C$4</f>
        <v>40.829519342967735</v>
      </c>
      <c r="E329">
        <f t="shared" si="32"/>
        <v>8.2161742629679164</v>
      </c>
      <c r="F329">
        <f t="shared" si="38"/>
        <v>2.9429999999999787</v>
      </c>
      <c r="G329">
        <f t="shared" si="37"/>
        <v>40.829519342967735</v>
      </c>
      <c r="H329">
        <f t="shared" si="37"/>
        <v>8.2161742629679164</v>
      </c>
    </row>
    <row r="330" spans="1:8" x14ac:dyDescent="0.2">
      <c r="A330">
        <f>A329+'Inputs &amp; Outputs'!$B$6</f>
        <v>2.9519999999999786</v>
      </c>
      <c r="B330">
        <f>B329+C330*'Inputs &amp; Outputs'!$B$6</f>
        <v>8.0804030983898354</v>
      </c>
      <c r="C330">
        <f>C329+'Inputs &amp; Outputs'!$B$6*'Inputs &amp; Outputs'!$B$2</f>
        <v>-15.085684953120021</v>
      </c>
      <c r="D330">
        <f>A330*Calculations!$C$4</f>
        <v>40.954380258389655</v>
      </c>
      <c r="E330">
        <f t="shared" si="32"/>
        <v>8.0804030983898354</v>
      </c>
      <c r="F330">
        <f t="shared" si="38"/>
        <v>2.9519999999999786</v>
      </c>
      <c r="G330">
        <f t="shared" si="37"/>
        <v>40.954380258389655</v>
      </c>
      <c r="H330">
        <f t="shared" si="37"/>
        <v>8.0804030983898354</v>
      </c>
    </row>
    <row r="331" spans="1:8" x14ac:dyDescent="0.2">
      <c r="A331">
        <f>A330+'Inputs &amp; Outputs'!$B$6</f>
        <v>2.9609999999999785</v>
      </c>
      <c r="B331">
        <f>B330+C331*'Inputs &amp; Outputs'!$B$6</f>
        <v>7.9438373238117554</v>
      </c>
      <c r="C331">
        <f>C330+'Inputs &amp; Outputs'!$B$6*'Inputs &amp; Outputs'!$B$2</f>
        <v>-15.173974953120021</v>
      </c>
      <c r="D331">
        <f>A331*Calculations!$C$4</f>
        <v>41.079241173811575</v>
      </c>
      <c r="E331">
        <f t="shared" si="32"/>
        <v>7.9438373238117554</v>
      </c>
      <c r="F331">
        <f t="shared" si="38"/>
        <v>2.9609999999999785</v>
      </c>
      <c r="G331">
        <f t="shared" si="37"/>
        <v>41.079241173811575</v>
      </c>
      <c r="H331">
        <f t="shared" si="37"/>
        <v>7.9438373238117554</v>
      </c>
    </row>
    <row r="332" spans="1:8" x14ac:dyDescent="0.2">
      <c r="A332">
        <f>A331+'Inputs &amp; Outputs'!$B$6</f>
        <v>2.9699999999999784</v>
      </c>
      <c r="B332">
        <f>B331+C332*'Inputs &amp; Outputs'!$B$6</f>
        <v>7.8064769392336757</v>
      </c>
      <c r="C332">
        <f>C331+'Inputs &amp; Outputs'!$B$6*'Inputs &amp; Outputs'!$B$2</f>
        <v>-15.262264953120022</v>
      </c>
      <c r="D332">
        <f>A332*Calculations!$C$4</f>
        <v>41.204102089233494</v>
      </c>
      <c r="E332">
        <f t="shared" si="32"/>
        <v>7.8064769392336757</v>
      </c>
      <c r="F332">
        <f t="shared" si="38"/>
        <v>2.9699999999999784</v>
      </c>
      <c r="G332">
        <f t="shared" si="37"/>
        <v>41.204102089233494</v>
      </c>
      <c r="H332">
        <f t="shared" si="37"/>
        <v>7.8064769392336757</v>
      </c>
    </row>
    <row r="333" spans="1:8" x14ac:dyDescent="0.2">
      <c r="A333">
        <f>A332+'Inputs &amp; Outputs'!$B$6</f>
        <v>2.9789999999999783</v>
      </c>
      <c r="B333">
        <f>B332+C333*'Inputs &amp; Outputs'!$B$6</f>
        <v>7.6683219446555952</v>
      </c>
      <c r="C333">
        <f>C332+'Inputs &amp; Outputs'!$B$6*'Inputs &amp; Outputs'!$B$2</f>
        <v>-15.350554953120023</v>
      </c>
      <c r="D333">
        <f>A333*Calculations!$C$4</f>
        <v>41.328963004655414</v>
      </c>
      <c r="E333">
        <f t="shared" si="32"/>
        <v>7.6683219446555952</v>
      </c>
      <c r="F333">
        <f t="shared" si="38"/>
        <v>2.9789999999999783</v>
      </c>
      <c r="G333">
        <f t="shared" ref="G333:H344" si="39">IF(SUM($E330:$E333)=0,NA(),D333)</f>
        <v>41.328963004655414</v>
      </c>
      <c r="H333">
        <f t="shared" si="39"/>
        <v>7.6683219446555952</v>
      </c>
    </row>
    <row r="334" spans="1:8" x14ac:dyDescent="0.2">
      <c r="A334">
        <f>A333+'Inputs &amp; Outputs'!$B$6</f>
        <v>2.9879999999999782</v>
      </c>
      <c r="B334">
        <f>B333+C334*'Inputs &amp; Outputs'!$B$6</f>
        <v>7.529372340077515</v>
      </c>
      <c r="C334">
        <f>C333+'Inputs &amp; Outputs'!$B$6*'Inputs &amp; Outputs'!$B$2</f>
        <v>-15.438844953120023</v>
      </c>
      <c r="D334">
        <f>A334*Calculations!$C$4</f>
        <v>41.453823920077333</v>
      </c>
      <c r="E334">
        <f t="shared" si="32"/>
        <v>7.529372340077515</v>
      </c>
      <c r="F334">
        <f t="shared" si="38"/>
        <v>2.9879999999999782</v>
      </c>
      <c r="G334">
        <f t="shared" si="39"/>
        <v>41.453823920077333</v>
      </c>
      <c r="H334">
        <f t="shared" si="39"/>
        <v>7.529372340077515</v>
      </c>
    </row>
    <row r="335" spans="1:8" x14ac:dyDescent="0.2">
      <c r="A335">
        <f>A334+'Inputs &amp; Outputs'!$B$6</f>
        <v>2.9969999999999781</v>
      </c>
      <c r="B335">
        <f>B334+C335*'Inputs &amp; Outputs'!$B$6</f>
        <v>7.3896281254994349</v>
      </c>
      <c r="C335">
        <f>C334+'Inputs &amp; Outputs'!$B$6*'Inputs &amp; Outputs'!$B$2</f>
        <v>-15.527134953120024</v>
      </c>
      <c r="D335">
        <f>A335*Calculations!$C$4</f>
        <v>41.578684835499253</v>
      </c>
      <c r="E335">
        <f t="shared" si="32"/>
        <v>7.3896281254994349</v>
      </c>
      <c r="F335">
        <f t="shared" si="38"/>
        <v>2.9969999999999781</v>
      </c>
      <c r="G335">
        <f t="shared" si="39"/>
        <v>41.578684835499253</v>
      </c>
      <c r="H335">
        <f t="shared" si="39"/>
        <v>7.3896281254994349</v>
      </c>
    </row>
    <row r="336" spans="1:8" x14ac:dyDescent="0.2">
      <c r="A336">
        <f>A335+'Inputs &amp; Outputs'!$B$6</f>
        <v>3.005999999999978</v>
      </c>
      <c r="B336">
        <f>B335+C336*'Inputs &amp; Outputs'!$B$6</f>
        <v>7.2490893009213551</v>
      </c>
      <c r="C336">
        <f>C335+'Inputs &amp; Outputs'!$B$6*'Inputs &amp; Outputs'!$B$2</f>
        <v>-15.615424953120025</v>
      </c>
      <c r="D336">
        <f>A336*Calculations!$C$4</f>
        <v>41.703545750921172</v>
      </c>
      <c r="E336">
        <f t="shared" si="32"/>
        <v>7.2490893009213551</v>
      </c>
      <c r="F336">
        <f t="shared" si="38"/>
        <v>3.005999999999978</v>
      </c>
      <c r="G336">
        <f t="shared" si="39"/>
        <v>41.703545750921172</v>
      </c>
      <c r="H336">
        <f t="shared" si="39"/>
        <v>7.2490893009213551</v>
      </c>
    </row>
    <row r="337" spans="1:8" x14ac:dyDescent="0.2">
      <c r="A337">
        <f>A336+'Inputs &amp; Outputs'!$B$6</f>
        <v>3.0149999999999779</v>
      </c>
      <c r="B337">
        <f>B336+C337*'Inputs &amp; Outputs'!$B$6</f>
        <v>7.1077558663432745</v>
      </c>
      <c r="C337">
        <f>C336+'Inputs &amp; Outputs'!$B$6*'Inputs &amp; Outputs'!$B$2</f>
        <v>-15.703714953120025</v>
      </c>
      <c r="D337">
        <f>A337*Calculations!$C$4</f>
        <v>41.828406666343092</v>
      </c>
      <c r="E337">
        <f t="shared" ref="E337:E400" si="40">IF(B337&gt;0,B337,0)</f>
        <v>7.1077558663432745</v>
      </c>
      <c r="F337">
        <f t="shared" si="38"/>
        <v>3.0149999999999779</v>
      </c>
      <c r="G337">
        <f t="shared" si="39"/>
        <v>41.828406666343092</v>
      </c>
      <c r="H337">
        <f t="shared" si="39"/>
        <v>7.1077558663432745</v>
      </c>
    </row>
    <row r="338" spans="1:8" x14ac:dyDescent="0.2">
      <c r="A338">
        <f>A337+'Inputs &amp; Outputs'!$B$6</f>
        <v>3.0239999999999778</v>
      </c>
      <c r="B338">
        <f>B337+C338*'Inputs &amp; Outputs'!$B$6</f>
        <v>6.9656278217651941</v>
      </c>
      <c r="C338">
        <f>C337+'Inputs &amp; Outputs'!$B$6*'Inputs &amp; Outputs'!$B$2</f>
        <v>-15.792004953120026</v>
      </c>
      <c r="D338">
        <f>A338*Calculations!$C$4</f>
        <v>41.953267581765012</v>
      </c>
      <c r="E338">
        <f t="shared" si="40"/>
        <v>6.9656278217651941</v>
      </c>
      <c r="F338">
        <f t="shared" si="38"/>
        <v>3.0239999999999778</v>
      </c>
      <c r="G338">
        <f t="shared" si="39"/>
        <v>41.953267581765012</v>
      </c>
      <c r="H338">
        <f t="shared" si="39"/>
        <v>6.9656278217651941</v>
      </c>
    </row>
    <row r="339" spans="1:8" x14ac:dyDescent="0.2">
      <c r="A339">
        <f>A338+'Inputs &amp; Outputs'!$B$6</f>
        <v>3.0329999999999777</v>
      </c>
      <c r="B339">
        <f>B338+C339*'Inputs &amp; Outputs'!$B$6</f>
        <v>6.822705167187114</v>
      </c>
      <c r="C339">
        <f>C338+'Inputs &amp; Outputs'!$B$6*'Inputs &amp; Outputs'!$B$2</f>
        <v>-15.880294953120027</v>
      </c>
      <c r="D339">
        <f>A339*Calculations!$C$4</f>
        <v>42.078128497186931</v>
      </c>
      <c r="E339">
        <f t="shared" si="40"/>
        <v>6.822705167187114</v>
      </c>
      <c r="F339">
        <f t="shared" si="38"/>
        <v>3.0329999999999777</v>
      </c>
      <c r="G339">
        <f t="shared" si="39"/>
        <v>42.078128497186931</v>
      </c>
      <c r="H339">
        <f t="shared" si="39"/>
        <v>6.822705167187114</v>
      </c>
    </row>
    <row r="340" spans="1:8" x14ac:dyDescent="0.2">
      <c r="A340">
        <f>A339+'Inputs &amp; Outputs'!$B$6</f>
        <v>3.0419999999999776</v>
      </c>
      <c r="B340">
        <f>B339+C340*'Inputs &amp; Outputs'!$B$6</f>
        <v>6.678987902609034</v>
      </c>
      <c r="C340">
        <f>C339+'Inputs &amp; Outputs'!$B$6*'Inputs &amp; Outputs'!$B$2</f>
        <v>-15.968584953120027</v>
      </c>
      <c r="D340">
        <f>A340*Calculations!$C$4</f>
        <v>42.202989412608844</v>
      </c>
      <c r="E340">
        <f t="shared" si="40"/>
        <v>6.678987902609034</v>
      </c>
      <c r="F340">
        <f t="shared" si="38"/>
        <v>3.0419999999999776</v>
      </c>
      <c r="G340">
        <f t="shared" si="39"/>
        <v>42.202989412608844</v>
      </c>
      <c r="H340">
        <f t="shared" si="39"/>
        <v>6.678987902609034</v>
      </c>
    </row>
    <row r="341" spans="1:8" x14ac:dyDescent="0.2">
      <c r="A341">
        <f>A340+'Inputs &amp; Outputs'!$B$6</f>
        <v>3.0509999999999775</v>
      </c>
      <c r="B341">
        <f>B340+C341*'Inputs &amp; Outputs'!$B$6</f>
        <v>6.5344760280309533</v>
      </c>
      <c r="C341">
        <f>C340+'Inputs &amp; Outputs'!$B$6*'Inputs &amp; Outputs'!$B$2</f>
        <v>-16.056874953120026</v>
      </c>
      <c r="D341">
        <f>A341*Calculations!$C$4</f>
        <v>42.327850328030763</v>
      </c>
      <c r="E341">
        <f t="shared" si="40"/>
        <v>6.5344760280309533</v>
      </c>
      <c r="F341">
        <f t="shared" si="38"/>
        <v>3.0509999999999775</v>
      </c>
      <c r="G341">
        <f t="shared" si="39"/>
        <v>42.327850328030763</v>
      </c>
      <c r="H341">
        <f t="shared" si="39"/>
        <v>6.5344760280309533</v>
      </c>
    </row>
    <row r="342" spans="1:8" x14ac:dyDescent="0.2">
      <c r="A342">
        <f>A341+'Inputs &amp; Outputs'!$B$6</f>
        <v>3.0599999999999774</v>
      </c>
      <c r="B342">
        <f>B341+C342*'Inputs &amp; Outputs'!$B$6</f>
        <v>6.3891695434528728</v>
      </c>
      <c r="C342">
        <f>C341+'Inputs &amp; Outputs'!$B$6*'Inputs &amp; Outputs'!$B$2</f>
        <v>-16.145164953120027</v>
      </c>
      <c r="D342">
        <f>A342*Calculations!$C$4</f>
        <v>42.452711243452683</v>
      </c>
      <c r="E342">
        <f t="shared" si="40"/>
        <v>6.3891695434528728</v>
      </c>
      <c r="F342">
        <f t="shared" si="38"/>
        <v>3.0599999999999774</v>
      </c>
      <c r="G342">
        <f t="shared" si="39"/>
        <v>42.452711243452683</v>
      </c>
      <c r="H342">
        <f t="shared" si="39"/>
        <v>6.3891695434528728</v>
      </c>
    </row>
    <row r="343" spans="1:8" x14ac:dyDescent="0.2">
      <c r="A343">
        <f>A342+'Inputs &amp; Outputs'!$B$6</f>
        <v>3.0689999999999773</v>
      </c>
      <c r="B343">
        <f>B342+C343*'Inputs &amp; Outputs'!$B$6</f>
        <v>6.2430684488747925</v>
      </c>
      <c r="C343">
        <f>C342+'Inputs &amp; Outputs'!$B$6*'Inputs &amp; Outputs'!$B$2</f>
        <v>-16.233454953120027</v>
      </c>
      <c r="D343">
        <f>A343*Calculations!$C$4</f>
        <v>42.577572158874602</v>
      </c>
      <c r="E343">
        <f t="shared" si="40"/>
        <v>6.2430684488747925</v>
      </c>
      <c r="F343">
        <f t="shared" si="38"/>
        <v>3.0689999999999773</v>
      </c>
      <c r="G343">
        <f t="shared" si="39"/>
        <v>42.577572158874602</v>
      </c>
      <c r="H343">
        <f t="shared" si="39"/>
        <v>6.2430684488747925</v>
      </c>
    </row>
    <row r="344" spans="1:8" x14ac:dyDescent="0.2">
      <c r="A344">
        <f>A343+'Inputs &amp; Outputs'!$B$6</f>
        <v>3.0779999999999772</v>
      </c>
      <c r="B344">
        <f>B343+C344*'Inputs &amp; Outputs'!$B$6</f>
        <v>6.0961727442967124</v>
      </c>
      <c r="C344">
        <f>C343+'Inputs &amp; Outputs'!$B$6*'Inputs &amp; Outputs'!$B$2</f>
        <v>-16.321744953120028</v>
      </c>
      <c r="D344">
        <f>A344*Calculations!$C$4</f>
        <v>42.702433074296522</v>
      </c>
      <c r="E344">
        <f t="shared" si="40"/>
        <v>6.0961727442967124</v>
      </c>
      <c r="F344">
        <f t="shared" si="38"/>
        <v>3.0779999999999772</v>
      </c>
      <c r="G344">
        <f t="shared" si="39"/>
        <v>42.702433074296522</v>
      </c>
      <c r="H344">
        <f t="shared" si="39"/>
        <v>6.0961727442967124</v>
      </c>
    </row>
    <row r="345" spans="1:8" x14ac:dyDescent="0.2">
      <c r="A345">
        <f>A344+'Inputs &amp; Outputs'!$B$6</f>
        <v>3.0869999999999771</v>
      </c>
      <c r="B345">
        <f>B344+C345*'Inputs &amp; Outputs'!$B$6</f>
        <v>5.9484824297186325</v>
      </c>
      <c r="C345">
        <f>C344+'Inputs &amp; Outputs'!$B$6*'Inputs &amp; Outputs'!$B$2</f>
        <v>-16.410034953120029</v>
      </c>
      <c r="D345">
        <f>A345*Calculations!$C$4</f>
        <v>42.827293989718441</v>
      </c>
      <c r="E345">
        <f t="shared" si="40"/>
        <v>5.9484824297186325</v>
      </c>
      <c r="F345">
        <f t="shared" si="38"/>
        <v>3.0869999999999771</v>
      </c>
      <c r="G345">
        <f t="shared" ref="G345:H356" si="41">IF(SUM($E342:$E345)=0,NA(),D345)</f>
        <v>42.827293989718441</v>
      </c>
      <c r="H345">
        <f t="shared" si="41"/>
        <v>5.9484824297186325</v>
      </c>
    </row>
    <row r="346" spans="1:8" x14ac:dyDescent="0.2">
      <c r="A346">
        <f>A345+'Inputs &amp; Outputs'!$B$6</f>
        <v>3.095999999999977</v>
      </c>
      <c r="B346">
        <f>B345+C346*'Inputs &amp; Outputs'!$B$6</f>
        <v>5.7999975051405519</v>
      </c>
      <c r="C346">
        <f>C345+'Inputs &amp; Outputs'!$B$6*'Inputs &amp; Outputs'!$B$2</f>
        <v>-16.498324953120029</v>
      </c>
      <c r="D346">
        <f>A346*Calculations!$C$4</f>
        <v>42.952154905140361</v>
      </c>
      <c r="E346">
        <f t="shared" si="40"/>
        <v>5.7999975051405519</v>
      </c>
      <c r="F346">
        <f t="shared" si="38"/>
        <v>3.095999999999977</v>
      </c>
      <c r="G346">
        <f t="shared" si="41"/>
        <v>42.952154905140361</v>
      </c>
      <c r="H346">
        <f t="shared" si="41"/>
        <v>5.7999975051405519</v>
      </c>
    </row>
    <row r="347" spans="1:8" x14ac:dyDescent="0.2">
      <c r="A347">
        <f>A346+'Inputs &amp; Outputs'!$B$6</f>
        <v>3.1049999999999769</v>
      </c>
      <c r="B347">
        <f>B346+C347*'Inputs &amp; Outputs'!$B$6</f>
        <v>5.6507179705624715</v>
      </c>
      <c r="C347">
        <f>C346+'Inputs &amp; Outputs'!$B$6*'Inputs &amp; Outputs'!$B$2</f>
        <v>-16.58661495312003</v>
      </c>
      <c r="D347">
        <f>A347*Calculations!$C$4</f>
        <v>43.077015820562281</v>
      </c>
      <c r="E347">
        <f t="shared" si="40"/>
        <v>5.6507179705624715</v>
      </c>
      <c r="F347">
        <f t="shared" si="38"/>
        <v>3.1049999999999769</v>
      </c>
      <c r="G347">
        <f t="shared" si="41"/>
        <v>43.077015820562281</v>
      </c>
      <c r="H347">
        <f t="shared" si="41"/>
        <v>5.6507179705624715</v>
      </c>
    </row>
    <row r="348" spans="1:8" x14ac:dyDescent="0.2">
      <c r="A348">
        <f>A347+'Inputs &amp; Outputs'!$B$6</f>
        <v>3.1139999999999768</v>
      </c>
      <c r="B348">
        <f>B347+C348*'Inputs &amp; Outputs'!$B$6</f>
        <v>5.5006438259843913</v>
      </c>
      <c r="C348">
        <f>C347+'Inputs &amp; Outputs'!$B$6*'Inputs &amp; Outputs'!$B$2</f>
        <v>-16.674904953120031</v>
      </c>
      <c r="D348">
        <f>A348*Calculations!$C$4</f>
        <v>43.2018767359842</v>
      </c>
      <c r="E348">
        <f t="shared" si="40"/>
        <v>5.5006438259843913</v>
      </c>
      <c r="F348">
        <f t="shared" si="38"/>
        <v>3.1139999999999768</v>
      </c>
      <c r="G348">
        <f t="shared" si="41"/>
        <v>43.2018767359842</v>
      </c>
      <c r="H348">
        <f t="shared" si="41"/>
        <v>5.5006438259843913</v>
      </c>
    </row>
    <row r="349" spans="1:8" x14ac:dyDescent="0.2">
      <c r="A349">
        <f>A348+'Inputs &amp; Outputs'!$B$6</f>
        <v>3.1229999999999767</v>
      </c>
      <c r="B349">
        <f>B348+C349*'Inputs &amp; Outputs'!$B$6</f>
        <v>5.3497750714063113</v>
      </c>
      <c r="C349">
        <f>C348+'Inputs &amp; Outputs'!$B$6*'Inputs &amp; Outputs'!$B$2</f>
        <v>-16.763194953120031</v>
      </c>
      <c r="D349">
        <f>A349*Calculations!$C$4</f>
        <v>43.32673765140612</v>
      </c>
      <c r="E349">
        <f t="shared" si="40"/>
        <v>5.3497750714063113</v>
      </c>
      <c r="F349">
        <f t="shared" si="38"/>
        <v>3.1229999999999767</v>
      </c>
      <c r="G349">
        <f t="shared" si="41"/>
        <v>43.32673765140612</v>
      </c>
      <c r="H349">
        <f t="shared" si="41"/>
        <v>5.3497750714063113</v>
      </c>
    </row>
    <row r="350" spans="1:8" x14ac:dyDescent="0.2">
      <c r="A350">
        <f>A349+'Inputs &amp; Outputs'!$B$6</f>
        <v>3.1319999999999766</v>
      </c>
      <c r="B350">
        <f>B349+C350*'Inputs &amp; Outputs'!$B$6</f>
        <v>5.1981117068282305</v>
      </c>
      <c r="C350">
        <f>C349+'Inputs &amp; Outputs'!$B$6*'Inputs &amp; Outputs'!$B$2</f>
        <v>-16.851484953120032</v>
      </c>
      <c r="D350">
        <f>A350*Calculations!$C$4</f>
        <v>43.451598566828039</v>
      </c>
      <c r="E350">
        <f t="shared" si="40"/>
        <v>5.1981117068282305</v>
      </c>
      <c r="F350">
        <f t="shared" si="38"/>
        <v>3.1319999999999766</v>
      </c>
      <c r="G350">
        <f t="shared" si="41"/>
        <v>43.451598566828039</v>
      </c>
      <c r="H350">
        <f t="shared" si="41"/>
        <v>5.1981117068282305</v>
      </c>
    </row>
    <row r="351" spans="1:8" x14ac:dyDescent="0.2">
      <c r="A351">
        <f>A350+'Inputs &amp; Outputs'!$B$6</f>
        <v>3.1409999999999765</v>
      </c>
      <c r="B351">
        <f>B350+C351*'Inputs &amp; Outputs'!$B$6</f>
        <v>5.04565373225015</v>
      </c>
      <c r="C351">
        <f>C350+'Inputs &amp; Outputs'!$B$6*'Inputs &amp; Outputs'!$B$2</f>
        <v>-16.939774953120033</v>
      </c>
      <c r="D351">
        <f>A351*Calculations!$C$4</f>
        <v>43.576459482249959</v>
      </c>
      <c r="E351">
        <f t="shared" si="40"/>
        <v>5.04565373225015</v>
      </c>
      <c r="F351">
        <f t="shared" si="38"/>
        <v>3.1409999999999765</v>
      </c>
      <c r="G351">
        <f t="shared" si="41"/>
        <v>43.576459482249959</v>
      </c>
      <c r="H351">
        <f t="shared" si="41"/>
        <v>5.04565373225015</v>
      </c>
    </row>
    <row r="352" spans="1:8" x14ac:dyDescent="0.2">
      <c r="A352">
        <f>A351+'Inputs &amp; Outputs'!$B$6</f>
        <v>3.1499999999999764</v>
      </c>
      <c r="B352">
        <f>B351+C352*'Inputs &amp; Outputs'!$B$6</f>
        <v>4.8924011476720697</v>
      </c>
      <c r="C352">
        <f>C351+'Inputs &amp; Outputs'!$B$6*'Inputs &amp; Outputs'!$B$2</f>
        <v>-17.028064953120033</v>
      </c>
      <c r="D352">
        <f>A352*Calculations!$C$4</f>
        <v>43.701320397671878</v>
      </c>
      <c r="E352">
        <f t="shared" si="40"/>
        <v>4.8924011476720697</v>
      </c>
      <c r="F352">
        <f t="shared" si="38"/>
        <v>3.1499999999999764</v>
      </c>
      <c r="G352">
        <f t="shared" si="41"/>
        <v>43.701320397671878</v>
      </c>
      <c r="H352">
        <f t="shared" si="41"/>
        <v>4.8924011476720697</v>
      </c>
    </row>
    <row r="353" spans="1:8" x14ac:dyDescent="0.2">
      <c r="A353">
        <f>A352+'Inputs &amp; Outputs'!$B$6</f>
        <v>3.1589999999999763</v>
      </c>
      <c r="B353">
        <f>B352+C353*'Inputs &amp; Outputs'!$B$6</f>
        <v>4.7383539530939895</v>
      </c>
      <c r="C353">
        <f>C352+'Inputs &amp; Outputs'!$B$6*'Inputs &amp; Outputs'!$B$2</f>
        <v>-17.116354953120034</v>
      </c>
      <c r="D353">
        <f>A353*Calculations!$C$4</f>
        <v>43.826181313093798</v>
      </c>
      <c r="E353">
        <f t="shared" si="40"/>
        <v>4.7383539530939895</v>
      </c>
      <c r="F353">
        <f t="shared" si="38"/>
        <v>3.1589999999999763</v>
      </c>
      <c r="G353">
        <f t="shared" si="41"/>
        <v>43.826181313093798</v>
      </c>
      <c r="H353">
        <f t="shared" si="41"/>
        <v>4.7383539530939895</v>
      </c>
    </row>
    <row r="354" spans="1:8" x14ac:dyDescent="0.2">
      <c r="A354">
        <f>A353+'Inputs &amp; Outputs'!$B$6</f>
        <v>3.1679999999999762</v>
      </c>
      <c r="B354">
        <f>B353+C354*'Inputs &amp; Outputs'!$B$6</f>
        <v>4.5835121485159096</v>
      </c>
      <c r="C354">
        <f>C353+'Inputs &amp; Outputs'!$B$6*'Inputs &amp; Outputs'!$B$2</f>
        <v>-17.204644953120035</v>
      </c>
      <c r="D354">
        <f>A354*Calculations!$C$4</f>
        <v>43.951042228515718</v>
      </c>
      <c r="E354">
        <f t="shared" si="40"/>
        <v>4.5835121485159096</v>
      </c>
      <c r="F354">
        <f t="shared" si="38"/>
        <v>3.1679999999999762</v>
      </c>
      <c r="G354">
        <f t="shared" si="41"/>
        <v>43.951042228515718</v>
      </c>
      <c r="H354">
        <f t="shared" si="41"/>
        <v>4.5835121485159096</v>
      </c>
    </row>
    <row r="355" spans="1:8" x14ac:dyDescent="0.2">
      <c r="A355">
        <f>A354+'Inputs &amp; Outputs'!$B$6</f>
        <v>3.1769999999999761</v>
      </c>
      <c r="B355">
        <f>B354+C355*'Inputs &amp; Outputs'!$B$6</f>
        <v>4.427875733937829</v>
      </c>
      <c r="C355">
        <f>C354+'Inputs &amp; Outputs'!$B$6*'Inputs &amp; Outputs'!$B$2</f>
        <v>-17.292934953120035</v>
      </c>
      <c r="D355">
        <f>A355*Calculations!$C$4</f>
        <v>44.075903143937637</v>
      </c>
      <c r="E355">
        <f t="shared" si="40"/>
        <v>4.427875733937829</v>
      </c>
      <c r="F355">
        <f t="shared" si="38"/>
        <v>3.1769999999999761</v>
      </c>
      <c r="G355">
        <f t="shared" si="41"/>
        <v>44.075903143937637</v>
      </c>
      <c r="H355">
        <f t="shared" si="41"/>
        <v>4.427875733937829</v>
      </c>
    </row>
    <row r="356" spans="1:8" x14ac:dyDescent="0.2">
      <c r="A356">
        <f>A355+'Inputs &amp; Outputs'!$B$6</f>
        <v>3.185999999999976</v>
      </c>
      <c r="B356">
        <f>B355+C356*'Inputs &amp; Outputs'!$B$6</f>
        <v>4.2714447093597485</v>
      </c>
      <c r="C356">
        <f>C355+'Inputs &amp; Outputs'!$B$6*'Inputs &amp; Outputs'!$B$2</f>
        <v>-17.381224953120036</v>
      </c>
      <c r="D356">
        <f>A356*Calculations!$C$4</f>
        <v>44.200764059359557</v>
      </c>
      <c r="E356">
        <f t="shared" si="40"/>
        <v>4.2714447093597485</v>
      </c>
      <c r="F356">
        <f t="shared" si="38"/>
        <v>3.185999999999976</v>
      </c>
      <c r="G356">
        <f t="shared" si="41"/>
        <v>44.200764059359557</v>
      </c>
      <c r="H356">
        <f t="shared" si="41"/>
        <v>4.2714447093597485</v>
      </c>
    </row>
    <row r="357" spans="1:8" x14ac:dyDescent="0.2">
      <c r="A357">
        <f>A356+'Inputs &amp; Outputs'!$B$6</f>
        <v>3.1949999999999759</v>
      </c>
      <c r="B357">
        <f>B356+C357*'Inputs &amp; Outputs'!$B$6</f>
        <v>4.1142190747816683</v>
      </c>
      <c r="C357">
        <f>C356+'Inputs &amp; Outputs'!$B$6*'Inputs &amp; Outputs'!$B$2</f>
        <v>-17.469514953120036</v>
      </c>
      <c r="D357">
        <f>A357*Calculations!$C$4</f>
        <v>44.325624974781469</v>
      </c>
      <c r="E357">
        <f t="shared" si="40"/>
        <v>4.1142190747816683</v>
      </c>
      <c r="F357">
        <f t="shared" si="38"/>
        <v>3.1949999999999759</v>
      </c>
      <c r="G357">
        <f t="shared" ref="G357:H368" si="42">IF(SUM($E354:$E357)=0,NA(),D357)</f>
        <v>44.325624974781469</v>
      </c>
      <c r="H357">
        <f t="shared" si="42"/>
        <v>4.1142190747816683</v>
      </c>
    </row>
    <row r="358" spans="1:8" x14ac:dyDescent="0.2">
      <c r="A358">
        <f>A357+'Inputs &amp; Outputs'!$B$6</f>
        <v>3.2039999999999758</v>
      </c>
      <c r="B358">
        <f>B357+C358*'Inputs &amp; Outputs'!$B$6</f>
        <v>3.9561988302035878</v>
      </c>
      <c r="C358">
        <f>C357+'Inputs &amp; Outputs'!$B$6*'Inputs &amp; Outputs'!$B$2</f>
        <v>-17.557804953120037</v>
      </c>
      <c r="D358">
        <f>A358*Calculations!$C$4</f>
        <v>44.450485890203389</v>
      </c>
      <c r="E358">
        <f t="shared" si="40"/>
        <v>3.9561988302035878</v>
      </c>
      <c r="F358">
        <f t="shared" si="38"/>
        <v>3.2039999999999758</v>
      </c>
      <c r="G358">
        <f t="shared" si="42"/>
        <v>44.450485890203389</v>
      </c>
      <c r="H358">
        <f t="shared" si="42"/>
        <v>3.9561988302035878</v>
      </c>
    </row>
    <row r="359" spans="1:8" x14ac:dyDescent="0.2">
      <c r="A359">
        <f>A358+'Inputs &amp; Outputs'!$B$6</f>
        <v>3.2129999999999757</v>
      </c>
      <c r="B359">
        <f>B358+C359*'Inputs &amp; Outputs'!$B$6</f>
        <v>3.7973839756255074</v>
      </c>
      <c r="C359">
        <f>C358+'Inputs &amp; Outputs'!$B$6*'Inputs &amp; Outputs'!$B$2</f>
        <v>-17.646094953120038</v>
      </c>
      <c r="D359">
        <f>A359*Calculations!$C$4</f>
        <v>44.575346805625308</v>
      </c>
      <c r="E359">
        <f t="shared" si="40"/>
        <v>3.7973839756255074</v>
      </c>
      <c r="F359">
        <f t="shared" si="38"/>
        <v>3.2129999999999757</v>
      </c>
      <c r="G359">
        <f t="shared" si="42"/>
        <v>44.575346805625308</v>
      </c>
      <c r="H359">
        <f t="shared" si="42"/>
        <v>3.7973839756255074</v>
      </c>
    </row>
    <row r="360" spans="1:8" x14ac:dyDescent="0.2">
      <c r="A360">
        <f>A359+'Inputs &amp; Outputs'!$B$6</f>
        <v>3.2219999999999756</v>
      </c>
      <c r="B360">
        <f>B359+C360*'Inputs &amp; Outputs'!$B$6</f>
        <v>3.6377745110474269</v>
      </c>
      <c r="C360">
        <f>C359+'Inputs &amp; Outputs'!$B$6*'Inputs &amp; Outputs'!$B$2</f>
        <v>-17.734384953120038</v>
      </c>
      <c r="D360">
        <f>A360*Calculations!$C$4</f>
        <v>44.700207721047228</v>
      </c>
      <c r="E360">
        <f t="shared" si="40"/>
        <v>3.6377745110474269</v>
      </c>
      <c r="F360">
        <f t="shared" si="38"/>
        <v>3.2219999999999756</v>
      </c>
      <c r="G360">
        <f t="shared" si="42"/>
        <v>44.700207721047228</v>
      </c>
      <c r="H360">
        <f t="shared" si="42"/>
        <v>3.6377745110474269</v>
      </c>
    </row>
    <row r="361" spans="1:8" x14ac:dyDescent="0.2">
      <c r="A361">
        <f>A360+'Inputs &amp; Outputs'!$B$6</f>
        <v>3.2309999999999754</v>
      </c>
      <c r="B361">
        <f>B360+C361*'Inputs &amp; Outputs'!$B$6</f>
        <v>3.4773704364693465</v>
      </c>
      <c r="C361">
        <f>C360+'Inputs &amp; Outputs'!$B$6*'Inputs &amp; Outputs'!$B$2</f>
        <v>-17.822674953120039</v>
      </c>
      <c r="D361">
        <f>A361*Calculations!$C$4</f>
        <v>44.825068636469148</v>
      </c>
      <c r="E361">
        <f t="shared" si="40"/>
        <v>3.4773704364693465</v>
      </c>
      <c r="F361">
        <f t="shared" si="38"/>
        <v>3.2309999999999754</v>
      </c>
      <c r="G361">
        <f t="shared" si="42"/>
        <v>44.825068636469148</v>
      </c>
      <c r="H361">
        <f t="shared" si="42"/>
        <v>3.4773704364693465</v>
      </c>
    </row>
    <row r="362" spans="1:8" x14ac:dyDescent="0.2">
      <c r="A362">
        <f>A361+'Inputs &amp; Outputs'!$B$6</f>
        <v>3.2399999999999753</v>
      </c>
      <c r="B362">
        <f>B361+C362*'Inputs &amp; Outputs'!$B$6</f>
        <v>3.3161717518912663</v>
      </c>
      <c r="C362">
        <f>C361+'Inputs &amp; Outputs'!$B$6*'Inputs &amp; Outputs'!$B$2</f>
        <v>-17.91096495312004</v>
      </c>
      <c r="D362">
        <f>A362*Calculations!$C$4</f>
        <v>44.949929551891067</v>
      </c>
      <c r="E362">
        <f t="shared" si="40"/>
        <v>3.3161717518912663</v>
      </c>
      <c r="F362">
        <f t="shared" si="38"/>
        <v>3.2399999999999753</v>
      </c>
      <c r="G362">
        <f t="shared" si="42"/>
        <v>44.949929551891067</v>
      </c>
      <c r="H362">
        <f t="shared" si="42"/>
        <v>3.3161717518912663</v>
      </c>
    </row>
    <row r="363" spans="1:8" x14ac:dyDescent="0.2">
      <c r="A363">
        <f>A362+'Inputs &amp; Outputs'!$B$6</f>
        <v>3.2489999999999752</v>
      </c>
      <c r="B363">
        <f>B362+C363*'Inputs &amp; Outputs'!$B$6</f>
        <v>3.1541784573131859</v>
      </c>
      <c r="C363">
        <f>C362+'Inputs &amp; Outputs'!$B$6*'Inputs &amp; Outputs'!$B$2</f>
        <v>-17.99925495312004</v>
      </c>
      <c r="D363">
        <f>A363*Calculations!$C$4</f>
        <v>45.074790467312987</v>
      </c>
      <c r="E363">
        <f t="shared" si="40"/>
        <v>3.1541784573131859</v>
      </c>
      <c r="F363">
        <f t="shared" si="38"/>
        <v>3.2489999999999752</v>
      </c>
      <c r="G363">
        <f t="shared" si="42"/>
        <v>45.074790467312987</v>
      </c>
      <c r="H363">
        <f t="shared" si="42"/>
        <v>3.1541784573131859</v>
      </c>
    </row>
    <row r="364" spans="1:8" x14ac:dyDescent="0.2">
      <c r="A364">
        <f>A363+'Inputs &amp; Outputs'!$B$6</f>
        <v>3.2579999999999751</v>
      </c>
      <c r="B364">
        <f>B363+C364*'Inputs &amp; Outputs'!$B$6</f>
        <v>2.9913905527351057</v>
      </c>
      <c r="C364">
        <f>C363+'Inputs &amp; Outputs'!$B$6*'Inputs &amp; Outputs'!$B$2</f>
        <v>-18.087544953120041</v>
      </c>
      <c r="D364">
        <f>A364*Calculations!$C$4</f>
        <v>45.199651382734906</v>
      </c>
      <c r="E364">
        <f t="shared" si="40"/>
        <v>2.9913905527351057</v>
      </c>
      <c r="F364">
        <f t="shared" si="38"/>
        <v>3.2579999999999751</v>
      </c>
      <c r="G364">
        <f t="shared" si="42"/>
        <v>45.199651382734906</v>
      </c>
      <c r="H364">
        <f t="shared" si="42"/>
        <v>2.9913905527351057</v>
      </c>
    </row>
    <row r="365" spans="1:8" x14ac:dyDescent="0.2">
      <c r="A365">
        <f>A364+'Inputs &amp; Outputs'!$B$6</f>
        <v>3.266999999999975</v>
      </c>
      <c r="B365">
        <f>B364+C365*'Inputs &amp; Outputs'!$B$6</f>
        <v>2.8278080381570252</v>
      </c>
      <c r="C365">
        <f>C364+'Inputs &amp; Outputs'!$B$6*'Inputs &amp; Outputs'!$B$2</f>
        <v>-18.175834953120042</v>
      </c>
      <c r="D365">
        <f>A365*Calculations!$C$4</f>
        <v>45.324512298156826</v>
      </c>
      <c r="E365">
        <f t="shared" si="40"/>
        <v>2.8278080381570252</v>
      </c>
      <c r="F365">
        <f t="shared" si="38"/>
        <v>3.266999999999975</v>
      </c>
      <c r="G365">
        <f t="shared" si="42"/>
        <v>45.324512298156826</v>
      </c>
      <c r="H365">
        <f t="shared" si="42"/>
        <v>2.8278080381570252</v>
      </c>
    </row>
    <row r="366" spans="1:8" x14ac:dyDescent="0.2">
      <c r="A366">
        <f>A365+'Inputs &amp; Outputs'!$B$6</f>
        <v>3.2759999999999749</v>
      </c>
      <c r="B366">
        <f>B365+C366*'Inputs &amp; Outputs'!$B$6</f>
        <v>2.6634309135789449</v>
      </c>
      <c r="C366">
        <f>C365+'Inputs &amp; Outputs'!$B$6*'Inputs &amp; Outputs'!$B$2</f>
        <v>-18.264124953120042</v>
      </c>
      <c r="D366">
        <f>A366*Calculations!$C$4</f>
        <v>45.449373213578745</v>
      </c>
      <c r="E366">
        <f t="shared" si="40"/>
        <v>2.6634309135789449</v>
      </c>
      <c r="F366">
        <f t="shared" si="38"/>
        <v>3.2759999999999749</v>
      </c>
      <c r="G366">
        <f t="shared" si="42"/>
        <v>45.449373213578745</v>
      </c>
      <c r="H366">
        <f t="shared" si="42"/>
        <v>2.6634309135789449</v>
      </c>
    </row>
    <row r="367" spans="1:8" x14ac:dyDescent="0.2">
      <c r="A367">
        <f>A366+'Inputs &amp; Outputs'!$B$6</f>
        <v>3.2849999999999748</v>
      </c>
      <c r="B367">
        <f>B366+C367*'Inputs &amp; Outputs'!$B$6</f>
        <v>2.4982591790008644</v>
      </c>
      <c r="C367">
        <f>C366+'Inputs &amp; Outputs'!$B$6*'Inputs &amp; Outputs'!$B$2</f>
        <v>-18.352414953120043</v>
      </c>
      <c r="D367">
        <f>A367*Calculations!$C$4</f>
        <v>45.574234129000665</v>
      </c>
      <c r="E367">
        <f t="shared" si="40"/>
        <v>2.4982591790008644</v>
      </c>
      <c r="F367">
        <f t="shared" si="38"/>
        <v>3.2849999999999748</v>
      </c>
      <c r="G367">
        <f t="shared" si="42"/>
        <v>45.574234129000665</v>
      </c>
      <c r="H367">
        <f t="shared" si="42"/>
        <v>2.4982591790008644</v>
      </c>
    </row>
    <row r="368" spans="1:8" x14ac:dyDescent="0.2">
      <c r="A368">
        <f>A367+'Inputs &amp; Outputs'!$B$6</f>
        <v>3.2939999999999747</v>
      </c>
      <c r="B368">
        <f>B367+C368*'Inputs &amp; Outputs'!$B$6</f>
        <v>2.332292834422784</v>
      </c>
      <c r="C368">
        <f>C367+'Inputs &amp; Outputs'!$B$6*'Inputs &amp; Outputs'!$B$2</f>
        <v>-18.440704953120044</v>
      </c>
      <c r="D368">
        <f>A368*Calculations!$C$4</f>
        <v>45.699095044422585</v>
      </c>
      <c r="E368">
        <f t="shared" si="40"/>
        <v>2.332292834422784</v>
      </c>
      <c r="F368">
        <f t="shared" si="38"/>
        <v>3.2939999999999747</v>
      </c>
      <c r="G368">
        <f t="shared" si="42"/>
        <v>45.699095044422585</v>
      </c>
      <c r="H368">
        <f t="shared" si="42"/>
        <v>2.332292834422784</v>
      </c>
    </row>
    <row r="369" spans="1:8" x14ac:dyDescent="0.2">
      <c r="A369">
        <f>A368+'Inputs &amp; Outputs'!$B$6</f>
        <v>3.3029999999999746</v>
      </c>
      <c r="B369">
        <f>B368+C369*'Inputs &amp; Outputs'!$B$6</f>
        <v>2.1655318798447034</v>
      </c>
      <c r="C369">
        <f>C368+'Inputs &amp; Outputs'!$B$6*'Inputs &amp; Outputs'!$B$2</f>
        <v>-18.528994953120044</v>
      </c>
      <c r="D369">
        <f>A369*Calculations!$C$4</f>
        <v>45.823955959844504</v>
      </c>
      <c r="E369">
        <f t="shared" si="40"/>
        <v>2.1655318798447034</v>
      </c>
      <c r="F369">
        <f t="shared" si="38"/>
        <v>3.3029999999999746</v>
      </c>
      <c r="G369">
        <f t="shared" ref="G369:H380" si="43">IF(SUM($E366:$E369)=0,NA(),D369)</f>
        <v>45.823955959844504</v>
      </c>
      <c r="H369">
        <f t="shared" si="43"/>
        <v>2.1655318798447034</v>
      </c>
    </row>
    <row r="370" spans="1:8" x14ac:dyDescent="0.2">
      <c r="A370">
        <f>A369+'Inputs &amp; Outputs'!$B$6</f>
        <v>3.3119999999999745</v>
      </c>
      <c r="B370">
        <f>B369+C370*'Inputs &amp; Outputs'!$B$6</f>
        <v>1.997976315266623</v>
      </c>
      <c r="C370">
        <f>C369+'Inputs &amp; Outputs'!$B$6*'Inputs &amp; Outputs'!$B$2</f>
        <v>-18.617284953120045</v>
      </c>
      <c r="D370">
        <f>A370*Calculations!$C$4</f>
        <v>45.948816875266424</v>
      </c>
      <c r="E370">
        <f t="shared" si="40"/>
        <v>1.997976315266623</v>
      </c>
      <c r="F370">
        <f t="shared" si="38"/>
        <v>3.3119999999999745</v>
      </c>
      <c r="G370">
        <f t="shared" si="43"/>
        <v>45.948816875266424</v>
      </c>
      <c r="H370">
        <f t="shared" si="43"/>
        <v>1.997976315266623</v>
      </c>
    </row>
    <row r="371" spans="1:8" x14ac:dyDescent="0.2">
      <c r="A371">
        <f>A370+'Inputs &amp; Outputs'!$B$6</f>
        <v>3.3209999999999744</v>
      </c>
      <c r="B371">
        <f>B370+C371*'Inputs &amp; Outputs'!$B$6</f>
        <v>1.8296261406885426</v>
      </c>
      <c r="C371">
        <f>C370+'Inputs &amp; Outputs'!$B$6*'Inputs &amp; Outputs'!$B$2</f>
        <v>-18.705574953120045</v>
      </c>
      <c r="D371">
        <f>A371*Calculations!$C$4</f>
        <v>46.073677790688343</v>
      </c>
      <c r="E371">
        <f t="shared" si="40"/>
        <v>1.8296261406885426</v>
      </c>
      <c r="F371">
        <f t="shared" si="38"/>
        <v>3.3209999999999744</v>
      </c>
      <c r="G371">
        <f t="shared" si="43"/>
        <v>46.073677790688343</v>
      </c>
      <c r="H371">
        <f t="shared" si="43"/>
        <v>1.8296261406885426</v>
      </c>
    </row>
    <row r="372" spans="1:8" x14ac:dyDescent="0.2">
      <c r="A372">
        <f>A371+'Inputs &amp; Outputs'!$B$6</f>
        <v>3.3299999999999743</v>
      </c>
      <c r="B372">
        <f>B371+C372*'Inputs &amp; Outputs'!$B$6</f>
        <v>1.6604813561104621</v>
      </c>
      <c r="C372">
        <f>C371+'Inputs &amp; Outputs'!$B$6*'Inputs &amp; Outputs'!$B$2</f>
        <v>-18.793864953120046</v>
      </c>
      <c r="D372">
        <f>A372*Calculations!$C$4</f>
        <v>46.198538706110263</v>
      </c>
      <c r="E372">
        <f t="shared" si="40"/>
        <v>1.6604813561104621</v>
      </c>
      <c r="F372">
        <f t="shared" si="38"/>
        <v>3.3299999999999743</v>
      </c>
      <c r="G372">
        <f t="shared" si="43"/>
        <v>46.198538706110263</v>
      </c>
      <c r="H372">
        <f t="shared" si="43"/>
        <v>1.6604813561104621</v>
      </c>
    </row>
    <row r="373" spans="1:8" x14ac:dyDescent="0.2">
      <c r="A373">
        <f>A372+'Inputs &amp; Outputs'!$B$6</f>
        <v>3.3389999999999742</v>
      </c>
      <c r="B373">
        <f>B372+C373*'Inputs &amp; Outputs'!$B$6</f>
        <v>1.4905419615323816</v>
      </c>
      <c r="C373">
        <f>C372+'Inputs &amp; Outputs'!$B$6*'Inputs &amp; Outputs'!$B$2</f>
        <v>-18.882154953120047</v>
      </c>
      <c r="D373">
        <f>A373*Calculations!$C$4</f>
        <v>46.323399621532182</v>
      </c>
      <c r="E373">
        <f t="shared" si="40"/>
        <v>1.4905419615323816</v>
      </c>
      <c r="F373">
        <f t="shared" si="38"/>
        <v>3.3389999999999742</v>
      </c>
      <c r="G373">
        <f t="shared" si="43"/>
        <v>46.323399621532182</v>
      </c>
      <c r="H373">
        <f t="shared" si="43"/>
        <v>1.4905419615323816</v>
      </c>
    </row>
    <row r="374" spans="1:8" x14ac:dyDescent="0.2">
      <c r="A374">
        <f>A373+'Inputs &amp; Outputs'!$B$6</f>
        <v>3.3479999999999741</v>
      </c>
      <c r="B374">
        <f>B373+C374*'Inputs &amp; Outputs'!$B$6</f>
        <v>1.3198079569543011</v>
      </c>
      <c r="C374">
        <f>C373+'Inputs &amp; Outputs'!$B$6*'Inputs &amp; Outputs'!$B$2</f>
        <v>-18.970444953120047</v>
      </c>
      <c r="D374">
        <f>A374*Calculations!$C$4</f>
        <v>46.448260536954095</v>
      </c>
      <c r="E374">
        <f t="shared" si="40"/>
        <v>1.3198079569543011</v>
      </c>
      <c r="F374">
        <f t="shared" si="38"/>
        <v>3.3479999999999741</v>
      </c>
      <c r="G374">
        <f t="shared" si="43"/>
        <v>46.448260536954095</v>
      </c>
      <c r="H374">
        <f t="shared" si="43"/>
        <v>1.3198079569543011</v>
      </c>
    </row>
    <row r="375" spans="1:8" x14ac:dyDescent="0.2">
      <c r="A375">
        <f>A374+'Inputs &amp; Outputs'!$B$6</f>
        <v>3.356999999999974</v>
      </c>
      <c r="B375">
        <f>B374+C375*'Inputs &amp; Outputs'!$B$6</f>
        <v>1.1482793423762208</v>
      </c>
      <c r="C375">
        <f>C374+'Inputs &amp; Outputs'!$B$6*'Inputs &amp; Outputs'!$B$2</f>
        <v>-19.058734953120048</v>
      </c>
      <c r="D375">
        <f>A375*Calculations!$C$4</f>
        <v>46.573121452376014</v>
      </c>
      <c r="E375">
        <f t="shared" si="40"/>
        <v>1.1482793423762208</v>
      </c>
      <c r="F375">
        <f t="shared" si="38"/>
        <v>3.356999999999974</v>
      </c>
      <c r="G375">
        <f t="shared" si="43"/>
        <v>46.573121452376014</v>
      </c>
      <c r="H375">
        <f t="shared" si="43"/>
        <v>1.1482793423762208</v>
      </c>
    </row>
    <row r="376" spans="1:8" x14ac:dyDescent="0.2">
      <c r="A376">
        <f>A375+'Inputs &amp; Outputs'!$B$6</f>
        <v>3.3659999999999739</v>
      </c>
      <c r="B376">
        <f>B375+C376*'Inputs &amp; Outputs'!$B$6</f>
        <v>0.9759561177981404</v>
      </c>
      <c r="C376">
        <f>C375+'Inputs &amp; Outputs'!$B$6*'Inputs &amp; Outputs'!$B$2</f>
        <v>-19.147024953120049</v>
      </c>
      <c r="D376">
        <f>A376*Calculations!$C$4</f>
        <v>46.697982367797934</v>
      </c>
      <c r="E376">
        <f t="shared" si="40"/>
        <v>0.9759561177981404</v>
      </c>
      <c r="F376">
        <f t="shared" si="38"/>
        <v>3.3659999999999739</v>
      </c>
      <c r="G376">
        <f t="shared" si="43"/>
        <v>46.697982367797934</v>
      </c>
      <c r="H376">
        <f t="shared" si="43"/>
        <v>0.9759561177981404</v>
      </c>
    </row>
    <row r="377" spans="1:8" x14ac:dyDescent="0.2">
      <c r="A377">
        <f>A376+'Inputs &amp; Outputs'!$B$6</f>
        <v>3.3749999999999738</v>
      </c>
      <c r="B377">
        <f>B376+C377*'Inputs &amp; Outputs'!$B$6</f>
        <v>0.80283828322006001</v>
      </c>
      <c r="C377">
        <f>C376+'Inputs &amp; Outputs'!$B$6*'Inputs &amp; Outputs'!$B$2</f>
        <v>-19.235314953120049</v>
      </c>
      <c r="D377">
        <f>A377*Calculations!$C$4</f>
        <v>46.822843283219854</v>
      </c>
      <c r="E377">
        <f t="shared" si="40"/>
        <v>0.80283828322006001</v>
      </c>
      <c r="F377">
        <f t="shared" si="38"/>
        <v>3.3749999999999738</v>
      </c>
      <c r="G377">
        <f t="shared" si="43"/>
        <v>46.822843283219854</v>
      </c>
      <c r="H377">
        <f t="shared" si="43"/>
        <v>0.80283828322006001</v>
      </c>
    </row>
    <row r="378" spans="1:8" x14ac:dyDescent="0.2">
      <c r="A378">
        <f>A377+'Inputs &amp; Outputs'!$B$6</f>
        <v>3.3839999999999737</v>
      </c>
      <c r="B378">
        <f>B377+C378*'Inputs &amp; Outputs'!$B$6</f>
        <v>0.6289258386419796</v>
      </c>
      <c r="C378">
        <f>C377+'Inputs &amp; Outputs'!$B$6*'Inputs &amp; Outputs'!$B$2</f>
        <v>-19.32360495312005</v>
      </c>
      <c r="D378">
        <f>A378*Calculations!$C$4</f>
        <v>46.947704198641773</v>
      </c>
      <c r="E378">
        <f t="shared" si="40"/>
        <v>0.6289258386419796</v>
      </c>
      <c r="F378">
        <f t="shared" si="38"/>
        <v>3.3839999999999737</v>
      </c>
      <c r="G378">
        <f t="shared" si="43"/>
        <v>46.947704198641773</v>
      </c>
      <c r="H378">
        <f t="shared" si="43"/>
        <v>0.6289258386419796</v>
      </c>
    </row>
    <row r="379" spans="1:8" x14ac:dyDescent="0.2">
      <c r="A379">
        <f>A378+'Inputs &amp; Outputs'!$B$6</f>
        <v>3.3929999999999736</v>
      </c>
      <c r="B379">
        <f>B378+C379*'Inputs &amp; Outputs'!$B$6</f>
        <v>0.45421878406389915</v>
      </c>
      <c r="C379">
        <f>C378+'Inputs &amp; Outputs'!$B$6*'Inputs &amp; Outputs'!$B$2</f>
        <v>-19.411894953120051</v>
      </c>
      <c r="D379">
        <f>A379*Calculations!$C$4</f>
        <v>47.072565114063693</v>
      </c>
      <c r="E379">
        <f t="shared" si="40"/>
        <v>0.45421878406389915</v>
      </c>
      <c r="F379">
        <f t="shared" si="38"/>
        <v>3.3929999999999736</v>
      </c>
      <c r="G379">
        <f t="shared" si="43"/>
        <v>47.072565114063693</v>
      </c>
      <c r="H379">
        <f t="shared" si="43"/>
        <v>0.45421878406389915</v>
      </c>
    </row>
    <row r="380" spans="1:8" x14ac:dyDescent="0.2">
      <c r="A380">
        <f>A379+'Inputs &amp; Outputs'!$B$6</f>
        <v>3.4019999999999735</v>
      </c>
      <c r="B380">
        <f>B379+C380*'Inputs &amp; Outputs'!$B$6</f>
        <v>0.27871711948581868</v>
      </c>
      <c r="C380">
        <f>C379+'Inputs &amp; Outputs'!$B$6*'Inputs &amp; Outputs'!$B$2</f>
        <v>-19.500184953120051</v>
      </c>
      <c r="D380">
        <f>A380*Calculations!$C$4</f>
        <v>47.197426029485612</v>
      </c>
      <c r="E380">
        <f t="shared" si="40"/>
        <v>0.27871711948581868</v>
      </c>
      <c r="F380">
        <f t="shared" si="38"/>
        <v>3.4019999999999735</v>
      </c>
      <c r="G380">
        <f t="shared" si="43"/>
        <v>47.197426029485612</v>
      </c>
      <c r="H380">
        <f t="shared" si="43"/>
        <v>0.27871711948581868</v>
      </c>
    </row>
    <row r="381" spans="1:8" x14ac:dyDescent="0.2">
      <c r="A381">
        <f>A380+'Inputs &amp; Outputs'!$B$6</f>
        <v>3.4109999999999734</v>
      </c>
      <c r="B381">
        <f>B380+C381*'Inputs &amp; Outputs'!$B$6</f>
        <v>0.10242084490773823</v>
      </c>
      <c r="C381">
        <f>C380+'Inputs &amp; Outputs'!$B$6*'Inputs &amp; Outputs'!$B$2</f>
        <v>-19.588474953120052</v>
      </c>
      <c r="D381">
        <f>A381*Calculations!$C$4</f>
        <v>47.322286944907532</v>
      </c>
      <c r="E381">
        <f t="shared" si="40"/>
        <v>0.10242084490773823</v>
      </c>
      <c r="F381">
        <f t="shared" si="38"/>
        <v>3.4109999999999734</v>
      </c>
      <c r="G381">
        <f t="shared" ref="G381:H392" si="44">IF(SUM($E378:$E381)=0,NA(),D381)</f>
        <v>47.322286944907532</v>
      </c>
      <c r="H381">
        <f t="shared" si="44"/>
        <v>0.10242084490773823</v>
      </c>
    </row>
    <row r="382" spans="1:8" x14ac:dyDescent="0.2">
      <c r="A382">
        <f>A381+'Inputs &amp; Outputs'!$B$6</f>
        <v>3.4199999999999733</v>
      </c>
      <c r="B382">
        <f>B381+C382*'Inputs &amp; Outputs'!$B$6</f>
        <v>-7.467003967034222E-2</v>
      </c>
      <c r="C382">
        <f>C381+'Inputs &amp; Outputs'!$B$6*'Inputs &amp; Outputs'!$B$2</f>
        <v>-19.676764953120053</v>
      </c>
      <c r="D382">
        <f>A382*Calculations!$C$4</f>
        <v>47.447147860329451</v>
      </c>
      <c r="E382">
        <f t="shared" si="40"/>
        <v>0</v>
      </c>
      <c r="F382">
        <f t="shared" si="38"/>
        <v>3.4199999999999733</v>
      </c>
      <c r="G382">
        <f t="shared" si="44"/>
        <v>47.447147860329451</v>
      </c>
      <c r="H382">
        <f t="shared" si="44"/>
        <v>0</v>
      </c>
    </row>
    <row r="383" spans="1:8" x14ac:dyDescent="0.2">
      <c r="A383">
        <f>A382+'Inputs &amp; Outputs'!$B$6</f>
        <v>3.4289999999999732</v>
      </c>
      <c r="B383">
        <f>B382+C383*'Inputs &amp; Outputs'!$B$6</f>
        <v>-0.2525555342484227</v>
      </c>
      <c r="C383">
        <f>C382+'Inputs &amp; Outputs'!$B$6*'Inputs &amp; Outputs'!$B$2</f>
        <v>-19.765054953120053</v>
      </c>
      <c r="D383">
        <f>A383*Calculations!$C$4</f>
        <v>47.572008775751371</v>
      </c>
      <c r="E383">
        <f t="shared" si="40"/>
        <v>0</v>
      </c>
      <c r="F383">
        <f t="shared" si="38"/>
        <v>3.4289999999999732</v>
      </c>
      <c r="G383">
        <f t="shared" si="44"/>
        <v>47.572008775751371</v>
      </c>
      <c r="H383">
        <f t="shared" si="44"/>
        <v>0</v>
      </c>
    </row>
    <row r="384" spans="1:8" x14ac:dyDescent="0.2">
      <c r="A384">
        <f>A383+'Inputs &amp; Outputs'!$B$6</f>
        <v>3.4379999999999731</v>
      </c>
      <c r="B384">
        <f>B383+C384*'Inputs &amp; Outputs'!$B$6</f>
        <v>-0.43123563882650318</v>
      </c>
      <c r="C384">
        <f>C383+'Inputs &amp; Outputs'!$B$6*'Inputs &amp; Outputs'!$B$2</f>
        <v>-19.853344953120054</v>
      </c>
      <c r="D384">
        <f>A384*Calculations!$C$4</f>
        <v>47.696869691173291</v>
      </c>
      <c r="E384">
        <f t="shared" si="40"/>
        <v>0</v>
      </c>
      <c r="F384">
        <f t="shared" si="38"/>
        <v>3.4379999999999731</v>
      </c>
      <c r="G384">
        <f t="shared" si="44"/>
        <v>47.696869691173291</v>
      </c>
      <c r="H384">
        <f t="shared" si="44"/>
        <v>0</v>
      </c>
    </row>
    <row r="385" spans="1:8" x14ac:dyDescent="0.2">
      <c r="A385">
        <f>A384+'Inputs &amp; Outputs'!$B$6</f>
        <v>3.446999999999973</v>
      </c>
      <c r="B385">
        <f>B384+C385*'Inputs &amp; Outputs'!$B$6</f>
        <v>-0.61071035340458368</v>
      </c>
      <c r="C385">
        <f>C384+'Inputs &amp; Outputs'!$B$6*'Inputs &amp; Outputs'!$B$2</f>
        <v>-19.941634953120055</v>
      </c>
      <c r="D385">
        <f>A385*Calculations!$C$4</f>
        <v>47.82173060659521</v>
      </c>
      <c r="E385">
        <f t="shared" si="40"/>
        <v>0</v>
      </c>
      <c r="F385" t="e">
        <f t="shared" si="38"/>
        <v>#N/A</v>
      </c>
      <c r="G385" t="e">
        <f t="shared" si="44"/>
        <v>#N/A</v>
      </c>
      <c r="H385" t="e">
        <f t="shared" si="44"/>
        <v>#N/A</v>
      </c>
    </row>
    <row r="386" spans="1:8" x14ac:dyDescent="0.2">
      <c r="A386">
        <f>A385+'Inputs &amp; Outputs'!$B$6</f>
        <v>3.4559999999999729</v>
      </c>
      <c r="B386">
        <f>B385+C386*'Inputs &amp; Outputs'!$B$6</f>
        <v>-0.79097967798266411</v>
      </c>
      <c r="C386">
        <f>C385+'Inputs &amp; Outputs'!$B$6*'Inputs &amp; Outputs'!$B$2</f>
        <v>-20.029924953120055</v>
      </c>
      <c r="D386">
        <f>A386*Calculations!$C$4</f>
        <v>47.94659152201713</v>
      </c>
      <c r="E386">
        <f t="shared" si="40"/>
        <v>0</v>
      </c>
      <c r="F386" t="e">
        <f t="shared" si="38"/>
        <v>#N/A</v>
      </c>
      <c r="G386" t="e">
        <f t="shared" si="44"/>
        <v>#N/A</v>
      </c>
      <c r="H386" t="e">
        <f t="shared" si="44"/>
        <v>#N/A</v>
      </c>
    </row>
    <row r="387" spans="1:8" x14ac:dyDescent="0.2">
      <c r="A387">
        <f>A386+'Inputs &amp; Outputs'!$B$6</f>
        <v>3.4649999999999728</v>
      </c>
      <c r="B387">
        <f>B386+C387*'Inputs &amp; Outputs'!$B$6</f>
        <v>-0.97204361256074456</v>
      </c>
      <c r="C387">
        <f>C386+'Inputs &amp; Outputs'!$B$6*'Inputs &amp; Outputs'!$B$2</f>
        <v>-20.118214953120056</v>
      </c>
      <c r="D387">
        <f>A387*Calculations!$C$4</f>
        <v>48.071452437439049</v>
      </c>
      <c r="E387">
        <f t="shared" si="40"/>
        <v>0</v>
      </c>
      <c r="F387" t="e">
        <f t="shared" si="38"/>
        <v>#N/A</v>
      </c>
      <c r="G387" t="e">
        <f t="shared" si="44"/>
        <v>#N/A</v>
      </c>
      <c r="H387" t="e">
        <f t="shared" si="44"/>
        <v>#N/A</v>
      </c>
    </row>
    <row r="388" spans="1:8" x14ac:dyDescent="0.2">
      <c r="A388">
        <f>A387+'Inputs &amp; Outputs'!$B$6</f>
        <v>3.4739999999999727</v>
      </c>
      <c r="B388">
        <f>B387+C388*'Inputs &amp; Outputs'!$B$6</f>
        <v>-1.153902157138825</v>
      </c>
      <c r="C388">
        <f>C387+'Inputs &amp; Outputs'!$B$6*'Inputs &amp; Outputs'!$B$2</f>
        <v>-20.206504953120056</v>
      </c>
      <c r="D388">
        <f>A388*Calculations!$C$4</f>
        <v>48.196313352860969</v>
      </c>
      <c r="E388">
        <f t="shared" si="40"/>
        <v>0</v>
      </c>
      <c r="F388" t="e">
        <f t="shared" si="38"/>
        <v>#N/A</v>
      </c>
      <c r="G388" t="e">
        <f t="shared" si="44"/>
        <v>#N/A</v>
      </c>
      <c r="H388" t="e">
        <f t="shared" si="44"/>
        <v>#N/A</v>
      </c>
    </row>
    <row r="389" spans="1:8" x14ac:dyDescent="0.2">
      <c r="A389">
        <f>A388+'Inputs &amp; Outputs'!$B$6</f>
        <v>3.4829999999999726</v>
      </c>
      <c r="B389">
        <f>B388+C389*'Inputs &amp; Outputs'!$B$6</f>
        <v>-1.3365553117169056</v>
      </c>
      <c r="C389">
        <f>C388+'Inputs &amp; Outputs'!$B$6*'Inputs &amp; Outputs'!$B$2</f>
        <v>-20.294794953120057</v>
      </c>
      <c r="D389">
        <f>A389*Calculations!$C$4</f>
        <v>48.321174268282888</v>
      </c>
      <c r="E389">
        <f t="shared" si="40"/>
        <v>0</v>
      </c>
      <c r="F389" t="e">
        <f t="shared" si="38"/>
        <v>#N/A</v>
      </c>
      <c r="G389" t="e">
        <f t="shared" si="44"/>
        <v>#N/A</v>
      </c>
      <c r="H389" t="e">
        <f t="shared" si="44"/>
        <v>#N/A</v>
      </c>
    </row>
    <row r="390" spans="1:8" x14ac:dyDescent="0.2">
      <c r="A390">
        <f>A389+'Inputs &amp; Outputs'!$B$6</f>
        <v>3.4919999999999725</v>
      </c>
      <c r="B390">
        <f>B389+C390*'Inputs &amp; Outputs'!$B$6</f>
        <v>-1.5200030762949861</v>
      </c>
      <c r="C390">
        <f>C389+'Inputs &amp; Outputs'!$B$6*'Inputs &amp; Outputs'!$B$2</f>
        <v>-20.383084953120058</v>
      </c>
      <c r="D390">
        <f>A390*Calculations!$C$4</f>
        <v>48.446035183704808</v>
      </c>
      <c r="E390">
        <f t="shared" si="40"/>
        <v>0</v>
      </c>
      <c r="F390" t="e">
        <f t="shared" ref="F390:F453" si="45">IF(SUM(E387:E389)=0,NA(),A390)</f>
        <v>#N/A</v>
      </c>
      <c r="G390" t="e">
        <f t="shared" si="44"/>
        <v>#N/A</v>
      </c>
      <c r="H390" t="e">
        <f t="shared" si="44"/>
        <v>#N/A</v>
      </c>
    </row>
    <row r="391" spans="1:8" x14ac:dyDescent="0.2">
      <c r="A391">
        <f>A390+'Inputs &amp; Outputs'!$B$6</f>
        <v>3.5009999999999724</v>
      </c>
      <c r="B391">
        <f>B390+C391*'Inputs &amp; Outputs'!$B$6</f>
        <v>-1.7042454508730667</v>
      </c>
      <c r="C391">
        <f>C390+'Inputs &amp; Outputs'!$B$6*'Inputs &amp; Outputs'!$B$2</f>
        <v>-20.471374953120058</v>
      </c>
      <c r="D391">
        <f>A391*Calculations!$C$4</f>
        <v>48.57089609912672</v>
      </c>
      <c r="E391">
        <f t="shared" si="40"/>
        <v>0</v>
      </c>
      <c r="F391" t="e">
        <f t="shared" si="45"/>
        <v>#N/A</v>
      </c>
      <c r="G391" t="e">
        <f t="shared" si="44"/>
        <v>#N/A</v>
      </c>
      <c r="H391" t="e">
        <f t="shared" si="44"/>
        <v>#N/A</v>
      </c>
    </row>
    <row r="392" spans="1:8" x14ac:dyDescent="0.2">
      <c r="A392">
        <f>A391+'Inputs &amp; Outputs'!$B$6</f>
        <v>3.5099999999999723</v>
      </c>
      <c r="B392">
        <f>B391+C392*'Inputs &amp; Outputs'!$B$6</f>
        <v>-1.8892824354511473</v>
      </c>
      <c r="C392">
        <f>C391+'Inputs &amp; Outputs'!$B$6*'Inputs &amp; Outputs'!$B$2</f>
        <v>-20.559664953120059</v>
      </c>
      <c r="D392">
        <f>A392*Calculations!$C$4</f>
        <v>48.69575701454864</v>
      </c>
      <c r="E392">
        <f t="shared" si="40"/>
        <v>0</v>
      </c>
      <c r="F392" t="e">
        <f t="shared" si="45"/>
        <v>#N/A</v>
      </c>
      <c r="G392" t="e">
        <f t="shared" si="44"/>
        <v>#N/A</v>
      </c>
      <c r="H392" t="e">
        <f t="shared" si="44"/>
        <v>#N/A</v>
      </c>
    </row>
    <row r="393" spans="1:8" x14ac:dyDescent="0.2">
      <c r="A393">
        <f>A392+'Inputs &amp; Outputs'!$B$6</f>
        <v>3.5189999999999722</v>
      </c>
      <c r="B393">
        <f>B392+C393*'Inputs &amp; Outputs'!$B$6</f>
        <v>-2.0751140300292277</v>
      </c>
      <c r="C393">
        <f>C392+'Inputs &amp; Outputs'!$B$6*'Inputs &amp; Outputs'!$B$2</f>
        <v>-20.64795495312006</v>
      </c>
      <c r="D393">
        <f>A393*Calculations!$C$4</f>
        <v>48.82061792997056</v>
      </c>
      <c r="E393">
        <f t="shared" si="40"/>
        <v>0</v>
      </c>
      <c r="F393" t="e">
        <f t="shared" si="45"/>
        <v>#N/A</v>
      </c>
      <c r="G393" t="e">
        <f t="shared" ref="G393:H404" si="46">IF(SUM($E390:$E393)=0,NA(),D393)</f>
        <v>#N/A</v>
      </c>
      <c r="H393" t="e">
        <f t="shared" si="46"/>
        <v>#N/A</v>
      </c>
    </row>
    <row r="394" spans="1:8" x14ac:dyDescent="0.2">
      <c r="A394">
        <f>A393+'Inputs &amp; Outputs'!$B$6</f>
        <v>3.527999999999972</v>
      </c>
      <c r="B394">
        <f>B393+C394*'Inputs &amp; Outputs'!$B$6</f>
        <v>-2.2617402346073083</v>
      </c>
      <c r="C394">
        <f>C393+'Inputs &amp; Outputs'!$B$6*'Inputs &amp; Outputs'!$B$2</f>
        <v>-20.73624495312006</v>
      </c>
      <c r="D394">
        <f>A394*Calculations!$C$4</f>
        <v>48.945478845392479</v>
      </c>
      <c r="E394">
        <f t="shared" si="40"/>
        <v>0</v>
      </c>
      <c r="F394" t="e">
        <f t="shared" si="45"/>
        <v>#N/A</v>
      </c>
      <c r="G394" t="e">
        <f t="shared" si="46"/>
        <v>#N/A</v>
      </c>
      <c r="H394" t="e">
        <f t="shared" si="46"/>
        <v>#N/A</v>
      </c>
    </row>
    <row r="395" spans="1:8" x14ac:dyDescent="0.2">
      <c r="A395">
        <f>A394+'Inputs &amp; Outputs'!$B$6</f>
        <v>3.5369999999999719</v>
      </c>
      <c r="B395">
        <f>B394+C395*'Inputs &amp; Outputs'!$B$6</f>
        <v>-2.4491610491853888</v>
      </c>
      <c r="C395">
        <f>C394+'Inputs &amp; Outputs'!$B$6*'Inputs &amp; Outputs'!$B$2</f>
        <v>-20.824534953120061</v>
      </c>
      <c r="D395">
        <f>A395*Calculations!$C$4</f>
        <v>49.070339760814399</v>
      </c>
      <c r="E395">
        <f t="shared" si="40"/>
        <v>0</v>
      </c>
      <c r="F395" t="e">
        <f t="shared" si="45"/>
        <v>#N/A</v>
      </c>
      <c r="G395" t="e">
        <f t="shared" si="46"/>
        <v>#N/A</v>
      </c>
      <c r="H395" t="e">
        <f t="shared" si="46"/>
        <v>#N/A</v>
      </c>
    </row>
    <row r="396" spans="1:8" x14ac:dyDescent="0.2">
      <c r="A396">
        <f>A395+'Inputs &amp; Outputs'!$B$6</f>
        <v>3.5459999999999718</v>
      </c>
      <c r="B396">
        <f>B395+C396*'Inputs &amp; Outputs'!$B$6</f>
        <v>-2.6373764737634695</v>
      </c>
      <c r="C396">
        <f>C395+'Inputs &amp; Outputs'!$B$6*'Inputs &amp; Outputs'!$B$2</f>
        <v>-20.912824953120062</v>
      </c>
      <c r="D396">
        <f>A396*Calculations!$C$4</f>
        <v>49.195200676236318</v>
      </c>
      <c r="E396">
        <f t="shared" si="40"/>
        <v>0</v>
      </c>
      <c r="F396" t="e">
        <f t="shared" si="45"/>
        <v>#N/A</v>
      </c>
      <c r="G396" t="e">
        <f t="shared" si="46"/>
        <v>#N/A</v>
      </c>
      <c r="H396" t="e">
        <f t="shared" si="46"/>
        <v>#N/A</v>
      </c>
    </row>
    <row r="397" spans="1:8" x14ac:dyDescent="0.2">
      <c r="A397">
        <f>A396+'Inputs &amp; Outputs'!$B$6</f>
        <v>3.5549999999999717</v>
      </c>
      <c r="B397">
        <f>B396+C397*'Inputs &amp; Outputs'!$B$6</f>
        <v>-2.82638650834155</v>
      </c>
      <c r="C397">
        <f>C396+'Inputs &amp; Outputs'!$B$6*'Inputs &amp; Outputs'!$B$2</f>
        <v>-21.001114953120062</v>
      </c>
      <c r="D397">
        <f>A397*Calculations!$C$4</f>
        <v>49.320061591658238</v>
      </c>
      <c r="E397">
        <f t="shared" si="40"/>
        <v>0</v>
      </c>
      <c r="F397" t="e">
        <f t="shared" si="45"/>
        <v>#N/A</v>
      </c>
      <c r="G397" t="e">
        <f t="shared" si="46"/>
        <v>#N/A</v>
      </c>
      <c r="H397" t="e">
        <f t="shared" si="46"/>
        <v>#N/A</v>
      </c>
    </row>
    <row r="398" spans="1:8" x14ac:dyDescent="0.2">
      <c r="A398">
        <f>A397+'Inputs &amp; Outputs'!$B$6</f>
        <v>3.5639999999999716</v>
      </c>
      <c r="B398">
        <f>B397+C398*'Inputs &amp; Outputs'!$B$6</f>
        <v>-3.0161911529196308</v>
      </c>
      <c r="C398">
        <f>C397+'Inputs &amp; Outputs'!$B$6*'Inputs &amp; Outputs'!$B$2</f>
        <v>-21.089404953120063</v>
      </c>
      <c r="D398">
        <f>A398*Calculations!$C$4</f>
        <v>49.444922507080157</v>
      </c>
      <c r="E398">
        <f t="shared" si="40"/>
        <v>0</v>
      </c>
      <c r="F398" t="e">
        <f t="shared" si="45"/>
        <v>#N/A</v>
      </c>
      <c r="G398" t="e">
        <f t="shared" si="46"/>
        <v>#N/A</v>
      </c>
      <c r="H398" t="e">
        <f t="shared" si="46"/>
        <v>#N/A</v>
      </c>
    </row>
    <row r="399" spans="1:8" x14ac:dyDescent="0.2">
      <c r="A399">
        <f>A398+'Inputs &amp; Outputs'!$B$6</f>
        <v>3.5729999999999715</v>
      </c>
      <c r="B399">
        <f>B398+C399*'Inputs &amp; Outputs'!$B$6</f>
        <v>-3.2067904074977114</v>
      </c>
      <c r="C399">
        <f>C398+'Inputs &amp; Outputs'!$B$6*'Inputs &amp; Outputs'!$B$2</f>
        <v>-21.177694953120064</v>
      </c>
      <c r="D399">
        <f>A399*Calculations!$C$4</f>
        <v>49.569783422502077</v>
      </c>
      <c r="E399">
        <f t="shared" si="40"/>
        <v>0</v>
      </c>
      <c r="F399" t="e">
        <f t="shared" si="45"/>
        <v>#N/A</v>
      </c>
      <c r="G399" t="e">
        <f t="shared" si="46"/>
        <v>#N/A</v>
      </c>
      <c r="H399" t="e">
        <f t="shared" si="46"/>
        <v>#N/A</v>
      </c>
    </row>
    <row r="400" spans="1:8" x14ac:dyDescent="0.2">
      <c r="A400">
        <f>A399+'Inputs &amp; Outputs'!$B$6</f>
        <v>3.5819999999999714</v>
      </c>
      <c r="B400">
        <f>B399+C400*'Inputs &amp; Outputs'!$B$6</f>
        <v>-3.3981842720757918</v>
      </c>
      <c r="C400">
        <f>C399+'Inputs &amp; Outputs'!$B$6*'Inputs &amp; Outputs'!$B$2</f>
        <v>-21.265984953120064</v>
      </c>
      <c r="D400">
        <f>A400*Calculations!$C$4</f>
        <v>49.694644337923997</v>
      </c>
      <c r="E400">
        <f t="shared" si="40"/>
        <v>0</v>
      </c>
      <c r="F400" t="e">
        <f t="shared" si="45"/>
        <v>#N/A</v>
      </c>
      <c r="G400" t="e">
        <f t="shared" si="46"/>
        <v>#N/A</v>
      </c>
      <c r="H400" t="e">
        <f t="shared" si="46"/>
        <v>#N/A</v>
      </c>
    </row>
    <row r="401" spans="1:8" x14ac:dyDescent="0.2">
      <c r="A401">
        <f>A400+'Inputs &amp; Outputs'!$B$6</f>
        <v>3.5909999999999713</v>
      </c>
      <c r="B401">
        <f>B400+C401*'Inputs &amp; Outputs'!$B$6</f>
        <v>-3.5903727466538724</v>
      </c>
      <c r="C401">
        <f>C400+'Inputs &amp; Outputs'!$B$6*'Inputs &amp; Outputs'!$B$2</f>
        <v>-21.354274953120065</v>
      </c>
      <c r="D401">
        <f>A401*Calculations!$C$4</f>
        <v>49.819505253345916</v>
      </c>
      <c r="E401">
        <f t="shared" ref="E401:E464" si="47">IF(B401&gt;0,B401,0)</f>
        <v>0</v>
      </c>
      <c r="F401" t="e">
        <f t="shared" si="45"/>
        <v>#N/A</v>
      </c>
      <c r="G401" t="e">
        <f t="shared" si="46"/>
        <v>#N/A</v>
      </c>
      <c r="H401" t="e">
        <f t="shared" si="46"/>
        <v>#N/A</v>
      </c>
    </row>
    <row r="402" spans="1:8" x14ac:dyDescent="0.2">
      <c r="A402">
        <f>A401+'Inputs &amp; Outputs'!$B$6</f>
        <v>3.5999999999999712</v>
      </c>
      <c r="B402">
        <f>B401+C402*'Inputs &amp; Outputs'!$B$6</f>
        <v>-3.7833558312319528</v>
      </c>
      <c r="C402">
        <f>C401+'Inputs &amp; Outputs'!$B$6*'Inputs &amp; Outputs'!$B$2</f>
        <v>-21.442564953120065</v>
      </c>
      <c r="D402">
        <f>A402*Calculations!$C$4</f>
        <v>49.944366168767836</v>
      </c>
      <c r="E402">
        <f t="shared" si="47"/>
        <v>0</v>
      </c>
      <c r="F402" t="e">
        <f t="shared" si="45"/>
        <v>#N/A</v>
      </c>
      <c r="G402" t="e">
        <f t="shared" si="46"/>
        <v>#N/A</v>
      </c>
      <c r="H402" t="e">
        <f t="shared" si="46"/>
        <v>#N/A</v>
      </c>
    </row>
    <row r="403" spans="1:8" x14ac:dyDescent="0.2">
      <c r="A403">
        <f>A402+'Inputs &amp; Outputs'!$B$6</f>
        <v>3.6089999999999711</v>
      </c>
      <c r="B403">
        <f>B402+C403*'Inputs &amp; Outputs'!$B$6</f>
        <v>-3.9771335258100335</v>
      </c>
      <c r="C403">
        <f>C402+'Inputs &amp; Outputs'!$B$6*'Inputs &amp; Outputs'!$B$2</f>
        <v>-21.530854953120066</v>
      </c>
      <c r="D403">
        <f>A403*Calculations!$C$4</f>
        <v>50.069227084189755</v>
      </c>
      <c r="E403">
        <f t="shared" si="47"/>
        <v>0</v>
      </c>
      <c r="F403" t="e">
        <f t="shared" si="45"/>
        <v>#N/A</v>
      </c>
      <c r="G403" t="e">
        <f t="shared" si="46"/>
        <v>#N/A</v>
      </c>
      <c r="H403" t="e">
        <f t="shared" si="46"/>
        <v>#N/A</v>
      </c>
    </row>
    <row r="404" spans="1:8" x14ac:dyDescent="0.2">
      <c r="A404">
        <f>A403+'Inputs &amp; Outputs'!$B$6</f>
        <v>3.617999999999971</v>
      </c>
      <c r="B404">
        <f>B403+C404*'Inputs &amp; Outputs'!$B$6</f>
        <v>-4.171705830388114</v>
      </c>
      <c r="C404">
        <f>C403+'Inputs &amp; Outputs'!$B$6*'Inputs &amp; Outputs'!$B$2</f>
        <v>-21.619144953120067</v>
      </c>
      <c r="D404">
        <f>A404*Calculations!$C$4</f>
        <v>50.194087999611675</v>
      </c>
      <c r="E404">
        <f t="shared" si="47"/>
        <v>0</v>
      </c>
      <c r="F404" t="e">
        <f t="shared" si="45"/>
        <v>#N/A</v>
      </c>
      <c r="G404" t="e">
        <f t="shared" si="46"/>
        <v>#N/A</v>
      </c>
      <c r="H404" t="e">
        <f t="shared" si="46"/>
        <v>#N/A</v>
      </c>
    </row>
    <row r="405" spans="1:8" x14ac:dyDescent="0.2">
      <c r="A405">
        <f>A404+'Inputs &amp; Outputs'!$B$6</f>
        <v>3.6269999999999709</v>
      </c>
      <c r="B405">
        <f>B404+C405*'Inputs &amp; Outputs'!$B$6</f>
        <v>-4.3670727449661948</v>
      </c>
      <c r="C405">
        <f>C404+'Inputs &amp; Outputs'!$B$6*'Inputs &amp; Outputs'!$B$2</f>
        <v>-21.707434953120067</v>
      </c>
      <c r="D405">
        <f>A405*Calculations!$C$4</f>
        <v>50.318948915033594</v>
      </c>
      <c r="E405">
        <f t="shared" si="47"/>
        <v>0</v>
      </c>
      <c r="F405" t="e">
        <f t="shared" si="45"/>
        <v>#N/A</v>
      </c>
      <c r="G405" t="e">
        <f t="shared" ref="G405:H416" si="48">IF(SUM($E402:$E405)=0,NA(),D405)</f>
        <v>#N/A</v>
      </c>
      <c r="H405" t="e">
        <f t="shared" si="48"/>
        <v>#N/A</v>
      </c>
    </row>
    <row r="406" spans="1:8" x14ac:dyDescent="0.2">
      <c r="A406">
        <f>A405+'Inputs &amp; Outputs'!$B$6</f>
        <v>3.6359999999999708</v>
      </c>
      <c r="B406">
        <f>B405+C406*'Inputs &amp; Outputs'!$B$6</f>
        <v>-4.5632342695442754</v>
      </c>
      <c r="C406">
        <f>C405+'Inputs &amp; Outputs'!$B$6*'Inputs &amp; Outputs'!$B$2</f>
        <v>-21.795724953120068</v>
      </c>
      <c r="D406">
        <f>A406*Calculations!$C$4</f>
        <v>50.443809830455514</v>
      </c>
      <c r="E406">
        <f t="shared" si="47"/>
        <v>0</v>
      </c>
      <c r="F406" t="e">
        <f t="shared" si="45"/>
        <v>#N/A</v>
      </c>
      <c r="G406" t="e">
        <f t="shared" si="48"/>
        <v>#N/A</v>
      </c>
      <c r="H406" t="e">
        <f t="shared" si="48"/>
        <v>#N/A</v>
      </c>
    </row>
    <row r="407" spans="1:8" x14ac:dyDescent="0.2">
      <c r="A407">
        <f>A406+'Inputs &amp; Outputs'!$B$6</f>
        <v>3.6449999999999707</v>
      </c>
      <c r="B407">
        <f>B406+C407*'Inputs &amp; Outputs'!$B$6</f>
        <v>-4.7601904041223557</v>
      </c>
      <c r="C407">
        <f>C406+'Inputs &amp; Outputs'!$B$6*'Inputs &amp; Outputs'!$B$2</f>
        <v>-21.884014953120069</v>
      </c>
      <c r="D407">
        <f>A407*Calculations!$C$4</f>
        <v>50.568670745877434</v>
      </c>
      <c r="E407">
        <f t="shared" si="47"/>
        <v>0</v>
      </c>
      <c r="F407" t="e">
        <f t="shared" si="45"/>
        <v>#N/A</v>
      </c>
      <c r="G407" t="e">
        <f t="shared" si="48"/>
        <v>#N/A</v>
      </c>
      <c r="H407" t="e">
        <f t="shared" si="48"/>
        <v>#N/A</v>
      </c>
    </row>
    <row r="408" spans="1:8" x14ac:dyDescent="0.2">
      <c r="A408">
        <f>A407+'Inputs &amp; Outputs'!$B$6</f>
        <v>3.6539999999999706</v>
      </c>
      <c r="B408">
        <f>B407+C408*'Inputs &amp; Outputs'!$B$6</f>
        <v>-4.9579411487004368</v>
      </c>
      <c r="C408">
        <f>C407+'Inputs &amp; Outputs'!$B$6*'Inputs &amp; Outputs'!$B$2</f>
        <v>-21.972304953120069</v>
      </c>
      <c r="D408">
        <f>A408*Calculations!$C$4</f>
        <v>50.693531661299346</v>
      </c>
      <c r="E408">
        <f t="shared" si="47"/>
        <v>0</v>
      </c>
      <c r="F408" t="e">
        <f t="shared" si="45"/>
        <v>#N/A</v>
      </c>
      <c r="G408" t="e">
        <f t="shared" si="48"/>
        <v>#N/A</v>
      </c>
      <c r="H408" t="e">
        <f t="shared" si="48"/>
        <v>#N/A</v>
      </c>
    </row>
    <row r="409" spans="1:8" x14ac:dyDescent="0.2">
      <c r="A409">
        <f>A408+'Inputs &amp; Outputs'!$B$6</f>
        <v>3.6629999999999705</v>
      </c>
      <c r="B409">
        <f>B408+C409*'Inputs &amp; Outputs'!$B$6</f>
        <v>-5.1564865032785177</v>
      </c>
      <c r="C409">
        <f>C408+'Inputs &amp; Outputs'!$B$6*'Inputs &amp; Outputs'!$B$2</f>
        <v>-22.06059495312007</v>
      </c>
      <c r="D409">
        <f>A409*Calculations!$C$4</f>
        <v>50.818392576721266</v>
      </c>
      <c r="E409">
        <f t="shared" si="47"/>
        <v>0</v>
      </c>
      <c r="F409" t="e">
        <f t="shared" si="45"/>
        <v>#N/A</v>
      </c>
      <c r="G409" t="e">
        <f t="shared" si="48"/>
        <v>#N/A</v>
      </c>
      <c r="H409" t="e">
        <f t="shared" si="48"/>
        <v>#N/A</v>
      </c>
    </row>
    <row r="410" spans="1:8" x14ac:dyDescent="0.2">
      <c r="A410">
        <f>A409+'Inputs &amp; Outputs'!$B$6</f>
        <v>3.6719999999999704</v>
      </c>
      <c r="B410">
        <f>B409+C410*'Inputs &amp; Outputs'!$B$6</f>
        <v>-5.3558264678565983</v>
      </c>
      <c r="C410">
        <f>C409+'Inputs &amp; Outputs'!$B$6*'Inputs &amp; Outputs'!$B$2</f>
        <v>-22.148884953120071</v>
      </c>
      <c r="D410">
        <f>A410*Calculations!$C$4</f>
        <v>50.943253492143185</v>
      </c>
      <c r="E410">
        <f t="shared" si="47"/>
        <v>0</v>
      </c>
      <c r="F410" t="e">
        <f t="shared" si="45"/>
        <v>#N/A</v>
      </c>
      <c r="G410" t="e">
        <f t="shared" si="48"/>
        <v>#N/A</v>
      </c>
      <c r="H410" t="e">
        <f t="shared" si="48"/>
        <v>#N/A</v>
      </c>
    </row>
    <row r="411" spans="1:8" x14ac:dyDescent="0.2">
      <c r="A411">
        <f>A410+'Inputs &amp; Outputs'!$B$6</f>
        <v>3.6809999999999703</v>
      </c>
      <c r="B411">
        <f>B410+C411*'Inputs &amp; Outputs'!$B$6</f>
        <v>-5.5559610424346788</v>
      </c>
      <c r="C411">
        <f>C410+'Inputs &amp; Outputs'!$B$6*'Inputs &amp; Outputs'!$B$2</f>
        <v>-22.237174953120071</v>
      </c>
      <c r="D411">
        <f>A411*Calculations!$C$4</f>
        <v>51.068114407565105</v>
      </c>
      <c r="E411">
        <f t="shared" si="47"/>
        <v>0</v>
      </c>
      <c r="F411" t="e">
        <f t="shared" si="45"/>
        <v>#N/A</v>
      </c>
      <c r="G411" t="e">
        <f t="shared" si="48"/>
        <v>#N/A</v>
      </c>
      <c r="H411" t="e">
        <f t="shared" si="48"/>
        <v>#N/A</v>
      </c>
    </row>
    <row r="412" spans="1:8" x14ac:dyDescent="0.2">
      <c r="A412">
        <f>A411+'Inputs &amp; Outputs'!$B$6</f>
        <v>3.6899999999999702</v>
      </c>
      <c r="B412">
        <f>B411+C412*'Inputs &amp; Outputs'!$B$6</f>
        <v>-5.7568902270127591</v>
      </c>
      <c r="C412">
        <f>C411+'Inputs &amp; Outputs'!$B$6*'Inputs &amp; Outputs'!$B$2</f>
        <v>-22.325464953120072</v>
      </c>
      <c r="D412">
        <f>A412*Calculations!$C$4</f>
        <v>51.192975322987024</v>
      </c>
      <c r="E412">
        <f t="shared" si="47"/>
        <v>0</v>
      </c>
      <c r="F412" t="e">
        <f t="shared" si="45"/>
        <v>#N/A</v>
      </c>
      <c r="G412" t="e">
        <f t="shared" si="48"/>
        <v>#N/A</v>
      </c>
      <c r="H412" t="e">
        <f t="shared" si="48"/>
        <v>#N/A</v>
      </c>
    </row>
    <row r="413" spans="1:8" x14ac:dyDescent="0.2">
      <c r="A413">
        <f>A412+'Inputs &amp; Outputs'!$B$6</f>
        <v>3.6989999999999701</v>
      </c>
      <c r="B413">
        <f>B412+C413*'Inputs &amp; Outputs'!$B$6</f>
        <v>-5.9586140215908401</v>
      </c>
      <c r="C413">
        <f>C412+'Inputs &amp; Outputs'!$B$6*'Inputs &amp; Outputs'!$B$2</f>
        <v>-22.413754953120073</v>
      </c>
      <c r="D413">
        <f>A413*Calculations!$C$4</f>
        <v>51.317836238408944</v>
      </c>
      <c r="E413">
        <f t="shared" si="47"/>
        <v>0</v>
      </c>
      <c r="F413" t="e">
        <f t="shared" si="45"/>
        <v>#N/A</v>
      </c>
      <c r="G413" t="e">
        <f t="shared" si="48"/>
        <v>#N/A</v>
      </c>
      <c r="H413" t="e">
        <f t="shared" si="48"/>
        <v>#N/A</v>
      </c>
    </row>
    <row r="414" spans="1:8" x14ac:dyDescent="0.2">
      <c r="A414">
        <f>A413+'Inputs &amp; Outputs'!$B$6</f>
        <v>3.70799999999997</v>
      </c>
      <c r="B414">
        <f>B413+C414*'Inputs &amp; Outputs'!$B$6</f>
        <v>-6.1611324261689209</v>
      </c>
      <c r="C414">
        <f>C413+'Inputs &amp; Outputs'!$B$6*'Inputs &amp; Outputs'!$B$2</f>
        <v>-22.502044953120073</v>
      </c>
      <c r="D414">
        <f>A414*Calculations!$C$4</f>
        <v>51.442697153830863</v>
      </c>
      <c r="E414">
        <f t="shared" si="47"/>
        <v>0</v>
      </c>
      <c r="F414" t="e">
        <f t="shared" si="45"/>
        <v>#N/A</v>
      </c>
      <c r="G414" t="e">
        <f t="shared" si="48"/>
        <v>#N/A</v>
      </c>
      <c r="H414" t="e">
        <f t="shared" si="48"/>
        <v>#N/A</v>
      </c>
    </row>
    <row r="415" spans="1:8" x14ac:dyDescent="0.2">
      <c r="A415">
        <f>A414+'Inputs &amp; Outputs'!$B$6</f>
        <v>3.7169999999999699</v>
      </c>
      <c r="B415">
        <f>B414+C415*'Inputs &amp; Outputs'!$B$6</f>
        <v>-6.3644454407470015</v>
      </c>
      <c r="C415">
        <f>C414+'Inputs &amp; Outputs'!$B$6*'Inputs &amp; Outputs'!$B$2</f>
        <v>-22.590334953120074</v>
      </c>
      <c r="D415">
        <f>A415*Calculations!$C$4</f>
        <v>51.567558069252783</v>
      </c>
      <c r="E415">
        <f t="shared" si="47"/>
        <v>0</v>
      </c>
      <c r="F415" t="e">
        <f t="shared" si="45"/>
        <v>#N/A</v>
      </c>
      <c r="G415" t="e">
        <f t="shared" si="48"/>
        <v>#N/A</v>
      </c>
      <c r="H415" t="e">
        <f t="shared" si="48"/>
        <v>#N/A</v>
      </c>
    </row>
    <row r="416" spans="1:8" x14ac:dyDescent="0.2">
      <c r="A416">
        <f>A415+'Inputs &amp; Outputs'!$B$6</f>
        <v>3.7259999999999698</v>
      </c>
      <c r="B416">
        <f>B415+C416*'Inputs &amp; Outputs'!$B$6</f>
        <v>-6.5685530653250819</v>
      </c>
      <c r="C416">
        <f>C415+'Inputs &amp; Outputs'!$B$6*'Inputs &amp; Outputs'!$B$2</f>
        <v>-22.678624953120075</v>
      </c>
      <c r="D416">
        <f>A416*Calculations!$C$4</f>
        <v>51.692418984674703</v>
      </c>
      <c r="E416">
        <f t="shared" si="47"/>
        <v>0</v>
      </c>
      <c r="F416" t="e">
        <f t="shared" si="45"/>
        <v>#N/A</v>
      </c>
      <c r="G416" t="e">
        <f t="shared" si="48"/>
        <v>#N/A</v>
      </c>
      <c r="H416" t="e">
        <f t="shared" si="48"/>
        <v>#N/A</v>
      </c>
    </row>
    <row r="417" spans="1:8" x14ac:dyDescent="0.2">
      <c r="A417">
        <f>A416+'Inputs &amp; Outputs'!$B$6</f>
        <v>3.7349999999999697</v>
      </c>
      <c r="B417">
        <f>B416+C417*'Inputs &amp; Outputs'!$B$6</f>
        <v>-6.7734552999031621</v>
      </c>
      <c r="C417">
        <f>C416+'Inputs &amp; Outputs'!$B$6*'Inputs &amp; Outputs'!$B$2</f>
        <v>-22.766914953120075</v>
      </c>
      <c r="D417">
        <f>A417*Calculations!$C$4</f>
        <v>51.817279900096622</v>
      </c>
      <c r="E417">
        <f t="shared" si="47"/>
        <v>0</v>
      </c>
      <c r="F417" t="e">
        <f t="shared" si="45"/>
        <v>#N/A</v>
      </c>
      <c r="G417" t="e">
        <f t="shared" ref="G417:H428" si="49">IF(SUM($E414:$E417)=0,NA(),D417)</f>
        <v>#N/A</v>
      </c>
      <c r="H417" t="e">
        <f t="shared" si="49"/>
        <v>#N/A</v>
      </c>
    </row>
    <row r="418" spans="1:8" x14ac:dyDescent="0.2">
      <c r="A418">
        <f>A417+'Inputs &amp; Outputs'!$B$6</f>
        <v>3.7439999999999696</v>
      </c>
      <c r="B418">
        <f>B417+C418*'Inputs &amp; Outputs'!$B$6</f>
        <v>-6.979152144481243</v>
      </c>
      <c r="C418">
        <f>C417+'Inputs &amp; Outputs'!$B$6*'Inputs &amp; Outputs'!$B$2</f>
        <v>-22.855204953120076</v>
      </c>
      <c r="D418">
        <f>A418*Calculations!$C$4</f>
        <v>51.942140815518542</v>
      </c>
      <c r="E418">
        <f t="shared" si="47"/>
        <v>0</v>
      </c>
      <c r="F418" t="e">
        <f t="shared" si="45"/>
        <v>#N/A</v>
      </c>
      <c r="G418" t="e">
        <f t="shared" si="49"/>
        <v>#N/A</v>
      </c>
      <c r="H418" t="e">
        <f t="shared" si="49"/>
        <v>#N/A</v>
      </c>
    </row>
    <row r="419" spans="1:8" x14ac:dyDescent="0.2">
      <c r="A419">
        <f>A418+'Inputs &amp; Outputs'!$B$6</f>
        <v>3.7529999999999695</v>
      </c>
      <c r="B419">
        <f>B418+C419*'Inputs &amp; Outputs'!$B$6</f>
        <v>-7.1856435990593237</v>
      </c>
      <c r="C419">
        <f>C418+'Inputs &amp; Outputs'!$B$6*'Inputs &amp; Outputs'!$B$2</f>
        <v>-22.943494953120076</v>
      </c>
      <c r="D419">
        <f>A419*Calculations!$C$4</f>
        <v>52.067001730940461</v>
      </c>
      <c r="E419">
        <f t="shared" si="47"/>
        <v>0</v>
      </c>
      <c r="F419" t="e">
        <f t="shared" si="45"/>
        <v>#N/A</v>
      </c>
      <c r="G419" t="e">
        <f t="shared" si="49"/>
        <v>#N/A</v>
      </c>
      <c r="H419" t="e">
        <f t="shared" si="49"/>
        <v>#N/A</v>
      </c>
    </row>
    <row r="420" spans="1:8" x14ac:dyDescent="0.2">
      <c r="A420">
        <f>A419+'Inputs &amp; Outputs'!$B$6</f>
        <v>3.7619999999999694</v>
      </c>
      <c r="B420">
        <f>B419+C420*'Inputs &amp; Outputs'!$B$6</f>
        <v>-7.3929296636374042</v>
      </c>
      <c r="C420">
        <f>C419+'Inputs &amp; Outputs'!$B$6*'Inputs &amp; Outputs'!$B$2</f>
        <v>-23.031784953120077</v>
      </c>
      <c r="D420">
        <f>A420*Calculations!$C$4</f>
        <v>52.191862646362381</v>
      </c>
      <c r="E420">
        <f t="shared" si="47"/>
        <v>0</v>
      </c>
      <c r="F420" t="e">
        <f t="shared" si="45"/>
        <v>#N/A</v>
      </c>
      <c r="G420" t="e">
        <f t="shared" si="49"/>
        <v>#N/A</v>
      </c>
      <c r="H420" t="e">
        <f t="shared" si="49"/>
        <v>#N/A</v>
      </c>
    </row>
    <row r="421" spans="1:8" x14ac:dyDescent="0.2">
      <c r="A421">
        <f>A420+'Inputs &amp; Outputs'!$B$6</f>
        <v>3.7709999999999693</v>
      </c>
      <c r="B421">
        <f>B420+C421*'Inputs &amp; Outputs'!$B$6</f>
        <v>-7.6010103382154846</v>
      </c>
      <c r="C421">
        <f>C420+'Inputs &amp; Outputs'!$B$6*'Inputs &amp; Outputs'!$B$2</f>
        <v>-23.120074953120078</v>
      </c>
      <c r="D421">
        <f>A421*Calculations!$C$4</f>
        <v>52.316723561784301</v>
      </c>
      <c r="E421">
        <f t="shared" si="47"/>
        <v>0</v>
      </c>
      <c r="F421" t="e">
        <f t="shared" si="45"/>
        <v>#N/A</v>
      </c>
      <c r="G421" t="e">
        <f t="shared" si="49"/>
        <v>#N/A</v>
      </c>
      <c r="H421" t="e">
        <f t="shared" si="49"/>
        <v>#N/A</v>
      </c>
    </row>
    <row r="422" spans="1:8" x14ac:dyDescent="0.2">
      <c r="A422">
        <f>A421+'Inputs &amp; Outputs'!$B$6</f>
        <v>3.7799999999999692</v>
      </c>
      <c r="B422">
        <f>B421+C422*'Inputs &amp; Outputs'!$B$6</f>
        <v>-7.8098856227935656</v>
      </c>
      <c r="C422">
        <f>C421+'Inputs &amp; Outputs'!$B$6*'Inputs &amp; Outputs'!$B$2</f>
        <v>-23.208364953120078</v>
      </c>
      <c r="D422">
        <f>A422*Calculations!$C$4</f>
        <v>52.44158447720622</v>
      </c>
      <c r="E422">
        <f t="shared" si="47"/>
        <v>0</v>
      </c>
      <c r="F422" t="e">
        <f t="shared" si="45"/>
        <v>#N/A</v>
      </c>
      <c r="G422" t="e">
        <f t="shared" si="49"/>
        <v>#N/A</v>
      </c>
      <c r="H422" t="e">
        <f t="shared" si="49"/>
        <v>#N/A</v>
      </c>
    </row>
    <row r="423" spans="1:8" x14ac:dyDescent="0.2">
      <c r="A423">
        <f>A422+'Inputs &amp; Outputs'!$B$6</f>
        <v>3.7889999999999691</v>
      </c>
      <c r="B423">
        <f>B422+C423*'Inputs &amp; Outputs'!$B$6</f>
        <v>-8.0195555173716464</v>
      </c>
      <c r="C423">
        <f>C422+'Inputs &amp; Outputs'!$B$6*'Inputs &amp; Outputs'!$B$2</f>
        <v>-23.296654953120079</v>
      </c>
      <c r="D423">
        <f>A423*Calculations!$C$4</f>
        <v>52.56644539262814</v>
      </c>
      <c r="E423">
        <f t="shared" si="47"/>
        <v>0</v>
      </c>
      <c r="F423" t="e">
        <f t="shared" si="45"/>
        <v>#N/A</v>
      </c>
      <c r="G423" t="e">
        <f t="shared" si="49"/>
        <v>#N/A</v>
      </c>
      <c r="H423" t="e">
        <f t="shared" si="49"/>
        <v>#N/A</v>
      </c>
    </row>
    <row r="424" spans="1:8" x14ac:dyDescent="0.2">
      <c r="A424">
        <f>A423+'Inputs &amp; Outputs'!$B$6</f>
        <v>3.797999999999969</v>
      </c>
      <c r="B424">
        <f>B423+C424*'Inputs &amp; Outputs'!$B$6</f>
        <v>-8.230020021949727</v>
      </c>
      <c r="C424">
        <f>C423+'Inputs &amp; Outputs'!$B$6*'Inputs &amp; Outputs'!$B$2</f>
        <v>-23.38494495312008</v>
      </c>
      <c r="D424">
        <f>A424*Calculations!$C$4</f>
        <v>52.691306308050059</v>
      </c>
      <c r="E424">
        <f t="shared" si="47"/>
        <v>0</v>
      </c>
      <c r="F424" t="e">
        <f t="shared" si="45"/>
        <v>#N/A</v>
      </c>
      <c r="G424" t="e">
        <f t="shared" si="49"/>
        <v>#N/A</v>
      </c>
      <c r="H424" t="e">
        <f t="shared" si="49"/>
        <v>#N/A</v>
      </c>
    </row>
    <row r="425" spans="1:8" x14ac:dyDescent="0.2">
      <c r="A425">
        <f>A424+'Inputs &amp; Outputs'!$B$6</f>
        <v>3.8069999999999689</v>
      </c>
      <c r="B425">
        <f>B424+C425*'Inputs &amp; Outputs'!$B$6</f>
        <v>-8.4412791365278075</v>
      </c>
      <c r="C425">
        <f>C424+'Inputs &amp; Outputs'!$B$6*'Inputs &amp; Outputs'!$B$2</f>
        <v>-23.47323495312008</v>
      </c>
      <c r="D425">
        <f>A425*Calculations!$C$4</f>
        <v>52.816167223471972</v>
      </c>
      <c r="E425">
        <f t="shared" si="47"/>
        <v>0</v>
      </c>
      <c r="F425" t="e">
        <f t="shared" si="45"/>
        <v>#N/A</v>
      </c>
      <c r="G425" t="e">
        <f t="shared" si="49"/>
        <v>#N/A</v>
      </c>
      <c r="H425" t="e">
        <f t="shared" si="49"/>
        <v>#N/A</v>
      </c>
    </row>
    <row r="426" spans="1:8" x14ac:dyDescent="0.2">
      <c r="A426">
        <f>A425+'Inputs &amp; Outputs'!$B$6</f>
        <v>3.8159999999999688</v>
      </c>
      <c r="B426">
        <f>B425+C426*'Inputs &amp; Outputs'!$B$6</f>
        <v>-8.6533328611058877</v>
      </c>
      <c r="C426">
        <f>C425+'Inputs &amp; Outputs'!$B$6*'Inputs &amp; Outputs'!$B$2</f>
        <v>-23.561524953120081</v>
      </c>
      <c r="D426">
        <f>A426*Calculations!$C$4</f>
        <v>52.941028138893891</v>
      </c>
      <c r="E426">
        <f t="shared" si="47"/>
        <v>0</v>
      </c>
      <c r="F426" t="e">
        <f t="shared" si="45"/>
        <v>#N/A</v>
      </c>
      <c r="G426" t="e">
        <f t="shared" si="49"/>
        <v>#N/A</v>
      </c>
      <c r="H426" t="e">
        <f t="shared" si="49"/>
        <v>#N/A</v>
      </c>
    </row>
    <row r="427" spans="1:8" x14ac:dyDescent="0.2">
      <c r="A427">
        <f>A426+'Inputs &amp; Outputs'!$B$6</f>
        <v>3.8249999999999686</v>
      </c>
      <c r="B427">
        <f>B426+C427*'Inputs &amp; Outputs'!$B$6</f>
        <v>-8.8661811956839678</v>
      </c>
      <c r="C427">
        <f>C426+'Inputs &amp; Outputs'!$B$6*'Inputs &amp; Outputs'!$B$2</f>
        <v>-23.649814953120082</v>
      </c>
      <c r="D427">
        <f>A427*Calculations!$C$4</f>
        <v>53.065889054315811</v>
      </c>
      <c r="E427">
        <f t="shared" si="47"/>
        <v>0</v>
      </c>
      <c r="F427" t="e">
        <f t="shared" si="45"/>
        <v>#N/A</v>
      </c>
      <c r="G427" t="e">
        <f t="shared" si="49"/>
        <v>#N/A</v>
      </c>
      <c r="H427" t="e">
        <f t="shared" si="49"/>
        <v>#N/A</v>
      </c>
    </row>
    <row r="428" spans="1:8" x14ac:dyDescent="0.2">
      <c r="A428">
        <f>A427+'Inputs &amp; Outputs'!$B$6</f>
        <v>3.8339999999999685</v>
      </c>
      <c r="B428">
        <f>B427+C428*'Inputs &amp; Outputs'!$B$6</f>
        <v>-9.0798241402620476</v>
      </c>
      <c r="C428">
        <f>C427+'Inputs &amp; Outputs'!$B$6*'Inputs &amp; Outputs'!$B$2</f>
        <v>-23.738104953120082</v>
      </c>
      <c r="D428">
        <f>A428*Calculations!$C$4</f>
        <v>53.19074996973773</v>
      </c>
      <c r="E428">
        <f t="shared" si="47"/>
        <v>0</v>
      </c>
      <c r="F428" t="e">
        <f t="shared" si="45"/>
        <v>#N/A</v>
      </c>
      <c r="G428" t="e">
        <f t="shared" si="49"/>
        <v>#N/A</v>
      </c>
      <c r="H428" t="e">
        <f t="shared" si="49"/>
        <v>#N/A</v>
      </c>
    </row>
    <row r="429" spans="1:8" x14ac:dyDescent="0.2">
      <c r="A429">
        <f>A428+'Inputs &amp; Outputs'!$B$6</f>
        <v>3.8429999999999684</v>
      </c>
      <c r="B429">
        <f>B428+C429*'Inputs &amp; Outputs'!$B$6</f>
        <v>-9.2942616948401291</v>
      </c>
      <c r="C429">
        <f>C428+'Inputs &amp; Outputs'!$B$6*'Inputs &amp; Outputs'!$B$2</f>
        <v>-23.826394953120083</v>
      </c>
      <c r="D429">
        <f>A429*Calculations!$C$4</f>
        <v>53.31561088515965</v>
      </c>
      <c r="E429">
        <f t="shared" si="47"/>
        <v>0</v>
      </c>
      <c r="F429" t="e">
        <f t="shared" si="45"/>
        <v>#N/A</v>
      </c>
      <c r="G429" t="e">
        <f t="shared" ref="G429:H440" si="50">IF(SUM($E426:$E429)=0,NA(),D429)</f>
        <v>#N/A</v>
      </c>
      <c r="H429" t="e">
        <f t="shared" si="50"/>
        <v>#N/A</v>
      </c>
    </row>
    <row r="430" spans="1:8" x14ac:dyDescent="0.2">
      <c r="A430">
        <f>A429+'Inputs &amp; Outputs'!$B$6</f>
        <v>3.8519999999999683</v>
      </c>
      <c r="B430">
        <f>B429+C430*'Inputs &amp; Outputs'!$B$6</f>
        <v>-9.5094938594182103</v>
      </c>
      <c r="C430">
        <f>C429+'Inputs &amp; Outputs'!$B$6*'Inputs &amp; Outputs'!$B$2</f>
        <v>-23.914684953120084</v>
      </c>
      <c r="D430">
        <f>A430*Calculations!$C$4</f>
        <v>53.44047180058157</v>
      </c>
      <c r="E430">
        <f t="shared" si="47"/>
        <v>0</v>
      </c>
      <c r="F430" t="e">
        <f t="shared" si="45"/>
        <v>#N/A</v>
      </c>
      <c r="G430" t="e">
        <f t="shared" si="50"/>
        <v>#N/A</v>
      </c>
      <c r="H430" t="e">
        <f t="shared" si="50"/>
        <v>#N/A</v>
      </c>
    </row>
    <row r="431" spans="1:8" x14ac:dyDescent="0.2">
      <c r="A431">
        <f>A430+'Inputs &amp; Outputs'!$B$6</f>
        <v>3.8609999999999682</v>
      </c>
      <c r="B431">
        <f>B430+C431*'Inputs &amp; Outputs'!$B$6</f>
        <v>-9.7255206339962914</v>
      </c>
      <c r="C431">
        <f>C430+'Inputs &amp; Outputs'!$B$6*'Inputs &amp; Outputs'!$B$2</f>
        <v>-24.002974953120084</v>
      </c>
      <c r="D431">
        <f>A431*Calculations!$C$4</f>
        <v>53.565332716003489</v>
      </c>
      <c r="E431">
        <f t="shared" si="47"/>
        <v>0</v>
      </c>
      <c r="F431" t="e">
        <f t="shared" si="45"/>
        <v>#N/A</v>
      </c>
      <c r="G431" t="e">
        <f t="shared" si="50"/>
        <v>#N/A</v>
      </c>
      <c r="H431" t="e">
        <f t="shared" si="50"/>
        <v>#N/A</v>
      </c>
    </row>
    <row r="432" spans="1:8" x14ac:dyDescent="0.2">
      <c r="A432">
        <f>A431+'Inputs &amp; Outputs'!$B$6</f>
        <v>3.8699999999999681</v>
      </c>
      <c r="B432">
        <f>B431+C432*'Inputs &amp; Outputs'!$B$6</f>
        <v>-9.9423420185743723</v>
      </c>
      <c r="C432">
        <f>C431+'Inputs &amp; Outputs'!$B$6*'Inputs &amp; Outputs'!$B$2</f>
        <v>-24.091264953120085</v>
      </c>
      <c r="D432">
        <f>A432*Calculations!$C$4</f>
        <v>53.690193631425409</v>
      </c>
      <c r="E432">
        <f t="shared" si="47"/>
        <v>0</v>
      </c>
      <c r="F432" t="e">
        <f t="shared" si="45"/>
        <v>#N/A</v>
      </c>
      <c r="G432" t="e">
        <f t="shared" si="50"/>
        <v>#N/A</v>
      </c>
      <c r="H432" t="e">
        <f t="shared" si="50"/>
        <v>#N/A</v>
      </c>
    </row>
    <row r="433" spans="1:8" x14ac:dyDescent="0.2">
      <c r="A433">
        <f>A432+'Inputs &amp; Outputs'!$B$6</f>
        <v>3.878999999999968</v>
      </c>
      <c r="B433">
        <f>B432+C433*'Inputs &amp; Outputs'!$B$6</f>
        <v>-10.159958013152453</v>
      </c>
      <c r="C433">
        <f>C432+'Inputs &amp; Outputs'!$B$6*'Inputs &amp; Outputs'!$B$2</f>
        <v>-24.179554953120086</v>
      </c>
      <c r="D433">
        <f>A433*Calculations!$C$4</f>
        <v>53.815054546847328</v>
      </c>
      <c r="E433">
        <f t="shared" si="47"/>
        <v>0</v>
      </c>
      <c r="F433" t="e">
        <f t="shared" si="45"/>
        <v>#N/A</v>
      </c>
      <c r="G433" t="e">
        <f t="shared" si="50"/>
        <v>#N/A</v>
      </c>
      <c r="H433" t="e">
        <f t="shared" si="50"/>
        <v>#N/A</v>
      </c>
    </row>
    <row r="434" spans="1:8" x14ac:dyDescent="0.2">
      <c r="A434">
        <f>A433+'Inputs &amp; Outputs'!$B$6</f>
        <v>3.8879999999999679</v>
      </c>
      <c r="B434">
        <f>B433+C434*'Inputs &amp; Outputs'!$B$6</f>
        <v>-10.378368617730533</v>
      </c>
      <c r="C434">
        <f>C433+'Inputs &amp; Outputs'!$B$6*'Inputs &amp; Outputs'!$B$2</f>
        <v>-24.267844953120086</v>
      </c>
      <c r="D434">
        <f>A434*Calculations!$C$4</f>
        <v>53.939915462269248</v>
      </c>
      <c r="E434">
        <f t="shared" si="47"/>
        <v>0</v>
      </c>
      <c r="F434" t="e">
        <f t="shared" si="45"/>
        <v>#N/A</v>
      </c>
      <c r="G434" t="e">
        <f t="shared" si="50"/>
        <v>#N/A</v>
      </c>
      <c r="H434" t="e">
        <f t="shared" si="50"/>
        <v>#N/A</v>
      </c>
    </row>
    <row r="435" spans="1:8" x14ac:dyDescent="0.2">
      <c r="A435">
        <f>A434+'Inputs &amp; Outputs'!$B$6</f>
        <v>3.8969999999999678</v>
      </c>
      <c r="B435">
        <f>B434+C435*'Inputs &amp; Outputs'!$B$6</f>
        <v>-10.597573832308614</v>
      </c>
      <c r="C435">
        <f>C434+'Inputs &amp; Outputs'!$B$6*'Inputs &amp; Outputs'!$B$2</f>
        <v>-24.356134953120087</v>
      </c>
      <c r="D435">
        <f>A435*Calculations!$C$4</f>
        <v>54.064776377691167</v>
      </c>
      <c r="E435">
        <f t="shared" si="47"/>
        <v>0</v>
      </c>
      <c r="F435" t="e">
        <f t="shared" si="45"/>
        <v>#N/A</v>
      </c>
      <c r="G435" t="e">
        <f t="shared" si="50"/>
        <v>#N/A</v>
      </c>
      <c r="H435" t="e">
        <f t="shared" si="50"/>
        <v>#N/A</v>
      </c>
    </row>
    <row r="436" spans="1:8" x14ac:dyDescent="0.2">
      <c r="A436">
        <f>A435+'Inputs &amp; Outputs'!$B$6</f>
        <v>3.9059999999999677</v>
      </c>
      <c r="B436">
        <f>B435+C436*'Inputs &amp; Outputs'!$B$6</f>
        <v>-10.817573656886694</v>
      </c>
      <c r="C436">
        <f>C435+'Inputs &amp; Outputs'!$B$6*'Inputs &amp; Outputs'!$B$2</f>
        <v>-24.444424953120087</v>
      </c>
      <c r="D436">
        <f>A436*Calculations!$C$4</f>
        <v>54.189637293113087</v>
      </c>
      <c r="E436">
        <f t="shared" si="47"/>
        <v>0</v>
      </c>
      <c r="F436" t="e">
        <f t="shared" si="45"/>
        <v>#N/A</v>
      </c>
      <c r="G436" t="e">
        <f t="shared" si="50"/>
        <v>#N/A</v>
      </c>
      <c r="H436" t="e">
        <f t="shared" si="50"/>
        <v>#N/A</v>
      </c>
    </row>
    <row r="437" spans="1:8" x14ac:dyDescent="0.2">
      <c r="A437">
        <f>A436+'Inputs &amp; Outputs'!$B$6</f>
        <v>3.9149999999999676</v>
      </c>
      <c r="B437">
        <f>B436+C437*'Inputs &amp; Outputs'!$B$6</f>
        <v>-11.038368091464775</v>
      </c>
      <c r="C437">
        <f>C436+'Inputs &amp; Outputs'!$B$6*'Inputs &amp; Outputs'!$B$2</f>
        <v>-24.532714953120088</v>
      </c>
      <c r="D437">
        <f>A437*Calculations!$C$4</f>
        <v>54.314498208535007</v>
      </c>
      <c r="E437">
        <f t="shared" si="47"/>
        <v>0</v>
      </c>
      <c r="F437" t="e">
        <f t="shared" si="45"/>
        <v>#N/A</v>
      </c>
      <c r="G437" t="e">
        <f t="shared" si="50"/>
        <v>#N/A</v>
      </c>
      <c r="H437" t="e">
        <f t="shared" si="50"/>
        <v>#N/A</v>
      </c>
    </row>
    <row r="438" spans="1:8" x14ac:dyDescent="0.2">
      <c r="A438">
        <f>A437+'Inputs &amp; Outputs'!$B$6</f>
        <v>3.9239999999999675</v>
      </c>
      <c r="B438">
        <f>B437+C438*'Inputs &amp; Outputs'!$B$6</f>
        <v>-11.259957136042857</v>
      </c>
      <c r="C438">
        <f>C437+'Inputs &amp; Outputs'!$B$6*'Inputs &amp; Outputs'!$B$2</f>
        <v>-24.621004953120089</v>
      </c>
      <c r="D438">
        <f>A438*Calculations!$C$4</f>
        <v>54.439359123956926</v>
      </c>
      <c r="E438">
        <f t="shared" si="47"/>
        <v>0</v>
      </c>
      <c r="F438" t="e">
        <f t="shared" si="45"/>
        <v>#N/A</v>
      </c>
      <c r="G438" t="e">
        <f t="shared" si="50"/>
        <v>#N/A</v>
      </c>
      <c r="H438" t="e">
        <f t="shared" si="50"/>
        <v>#N/A</v>
      </c>
    </row>
    <row r="439" spans="1:8" x14ac:dyDescent="0.2">
      <c r="A439">
        <f>A438+'Inputs &amp; Outputs'!$B$6</f>
        <v>3.9329999999999674</v>
      </c>
      <c r="B439">
        <f>B438+C439*'Inputs &amp; Outputs'!$B$6</f>
        <v>-11.482340790620938</v>
      </c>
      <c r="C439">
        <f>C438+'Inputs &amp; Outputs'!$B$6*'Inputs &amp; Outputs'!$B$2</f>
        <v>-24.709294953120089</v>
      </c>
      <c r="D439">
        <f>A439*Calculations!$C$4</f>
        <v>54.564220039378846</v>
      </c>
      <c r="E439">
        <f t="shared" si="47"/>
        <v>0</v>
      </c>
      <c r="F439" t="e">
        <f t="shared" si="45"/>
        <v>#N/A</v>
      </c>
      <c r="G439" t="e">
        <f t="shared" si="50"/>
        <v>#N/A</v>
      </c>
      <c r="H439" t="e">
        <f t="shared" si="50"/>
        <v>#N/A</v>
      </c>
    </row>
    <row r="440" spans="1:8" x14ac:dyDescent="0.2">
      <c r="A440">
        <f>A439+'Inputs &amp; Outputs'!$B$6</f>
        <v>3.9419999999999673</v>
      </c>
      <c r="B440">
        <f>B439+C440*'Inputs &amp; Outputs'!$B$6</f>
        <v>-11.705519055199019</v>
      </c>
      <c r="C440">
        <f>C439+'Inputs &amp; Outputs'!$B$6*'Inputs &amp; Outputs'!$B$2</f>
        <v>-24.79758495312009</v>
      </c>
      <c r="D440">
        <f>A440*Calculations!$C$4</f>
        <v>54.689080954800765</v>
      </c>
      <c r="E440">
        <f t="shared" si="47"/>
        <v>0</v>
      </c>
      <c r="F440" t="e">
        <f t="shared" si="45"/>
        <v>#N/A</v>
      </c>
      <c r="G440" t="e">
        <f t="shared" si="50"/>
        <v>#N/A</v>
      </c>
      <c r="H440" t="e">
        <f t="shared" si="50"/>
        <v>#N/A</v>
      </c>
    </row>
    <row r="441" spans="1:8" x14ac:dyDescent="0.2">
      <c r="A441">
        <f>A440+'Inputs &amp; Outputs'!$B$6</f>
        <v>3.9509999999999672</v>
      </c>
      <c r="B441">
        <f>B440+C441*'Inputs &amp; Outputs'!$B$6</f>
        <v>-11.9294919297771</v>
      </c>
      <c r="C441">
        <f>C440+'Inputs &amp; Outputs'!$B$6*'Inputs &amp; Outputs'!$B$2</f>
        <v>-24.885874953120091</v>
      </c>
      <c r="D441">
        <f>A441*Calculations!$C$4</f>
        <v>54.813941870222685</v>
      </c>
      <c r="E441">
        <f t="shared" si="47"/>
        <v>0</v>
      </c>
      <c r="F441" t="e">
        <f t="shared" si="45"/>
        <v>#N/A</v>
      </c>
      <c r="G441" t="e">
        <f t="shared" ref="G441:H452" si="51">IF(SUM($E438:$E441)=0,NA(),D441)</f>
        <v>#N/A</v>
      </c>
      <c r="H441" t="e">
        <f t="shared" si="51"/>
        <v>#N/A</v>
      </c>
    </row>
    <row r="442" spans="1:8" x14ac:dyDescent="0.2">
      <c r="A442">
        <f>A441+'Inputs &amp; Outputs'!$B$6</f>
        <v>3.9599999999999671</v>
      </c>
      <c r="B442">
        <f>B441+C442*'Inputs &amp; Outputs'!$B$6</f>
        <v>-12.154259414355181</v>
      </c>
      <c r="C442">
        <f>C441+'Inputs &amp; Outputs'!$B$6*'Inputs &amp; Outputs'!$B$2</f>
        <v>-24.974164953120091</v>
      </c>
      <c r="D442">
        <f>A442*Calculations!$C$4</f>
        <v>54.938802785644597</v>
      </c>
      <c r="E442">
        <f t="shared" si="47"/>
        <v>0</v>
      </c>
      <c r="F442" t="e">
        <f t="shared" si="45"/>
        <v>#N/A</v>
      </c>
      <c r="G442" t="e">
        <f t="shared" si="51"/>
        <v>#N/A</v>
      </c>
      <c r="H442" t="e">
        <f t="shared" si="51"/>
        <v>#N/A</v>
      </c>
    </row>
    <row r="443" spans="1:8" x14ac:dyDescent="0.2">
      <c r="A443">
        <f>A442+'Inputs &amp; Outputs'!$B$6</f>
        <v>3.968999999999967</v>
      </c>
      <c r="B443">
        <f>B442+C443*'Inputs &amp; Outputs'!$B$6</f>
        <v>-12.379821508933261</v>
      </c>
      <c r="C443">
        <f>C442+'Inputs &amp; Outputs'!$B$6*'Inputs &amp; Outputs'!$B$2</f>
        <v>-25.062454953120092</v>
      </c>
      <c r="D443">
        <f>A443*Calculations!$C$4</f>
        <v>55.063663701066517</v>
      </c>
      <c r="E443">
        <f t="shared" si="47"/>
        <v>0</v>
      </c>
      <c r="F443" t="e">
        <f t="shared" si="45"/>
        <v>#N/A</v>
      </c>
      <c r="G443" t="e">
        <f t="shared" si="51"/>
        <v>#N/A</v>
      </c>
      <c r="H443" t="e">
        <f t="shared" si="51"/>
        <v>#N/A</v>
      </c>
    </row>
    <row r="444" spans="1:8" x14ac:dyDescent="0.2">
      <c r="A444">
        <f>A443+'Inputs &amp; Outputs'!$B$6</f>
        <v>3.9779999999999669</v>
      </c>
      <c r="B444">
        <f>B443+C444*'Inputs &amp; Outputs'!$B$6</f>
        <v>-12.606178213511342</v>
      </c>
      <c r="C444">
        <f>C443+'Inputs &amp; Outputs'!$B$6*'Inputs &amp; Outputs'!$B$2</f>
        <v>-25.150744953120093</v>
      </c>
      <c r="D444">
        <f>A444*Calculations!$C$4</f>
        <v>55.188524616488436</v>
      </c>
      <c r="E444">
        <f t="shared" si="47"/>
        <v>0</v>
      </c>
      <c r="F444" t="e">
        <f t="shared" si="45"/>
        <v>#N/A</v>
      </c>
      <c r="G444" t="e">
        <f t="shared" si="51"/>
        <v>#N/A</v>
      </c>
      <c r="H444" t="e">
        <f t="shared" si="51"/>
        <v>#N/A</v>
      </c>
    </row>
    <row r="445" spans="1:8" x14ac:dyDescent="0.2">
      <c r="A445">
        <f>A444+'Inputs &amp; Outputs'!$B$6</f>
        <v>3.9869999999999668</v>
      </c>
      <c r="B445">
        <f>B444+C445*'Inputs &amp; Outputs'!$B$6</f>
        <v>-12.833329528089422</v>
      </c>
      <c r="C445">
        <f>C444+'Inputs &amp; Outputs'!$B$6*'Inputs &amp; Outputs'!$B$2</f>
        <v>-25.239034953120093</v>
      </c>
      <c r="D445">
        <f>A445*Calculations!$C$4</f>
        <v>55.313385531910356</v>
      </c>
      <c r="E445">
        <f t="shared" si="47"/>
        <v>0</v>
      </c>
      <c r="F445" t="e">
        <f t="shared" si="45"/>
        <v>#N/A</v>
      </c>
      <c r="G445" t="e">
        <f t="shared" si="51"/>
        <v>#N/A</v>
      </c>
      <c r="H445" t="e">
        <f t="shared" si="51"/>
        <v>#N/A</v>
      </c>
    </row>
    <row r="446" spans="1:8" x14ac:dyDescent="0.2">
      <c r="A446">
        <f>A445+'Inputs &amp; Outputs'!$B$6</f>
        <v>3.9959999999999667</v>
      </c>
      <c r="B446">
        <f>B445+C446*'Inputs &amp; Outputs'!$B$6</f>
        <v>-13.061275452667502</v>
      </c>
      <c r="C446">
        <f>C445+'Inputs &amp; Outputs'!$B$6*'Inputs &amp; Outputs'!$B$2</f>
        <v>-25.327324953120094</v>
      </c>
      <c r="D446">
        <f>A446*Calculations!$C$4</f>
        <v>55.438246447332276</v>
      </c>
      <c r="E446">
        <f t="shared" si="47"/>
        <v>0</v>
      </c>
      <c r="F446" t="e">
        <f t="shared" si="45"/>
        <v>#N/A</v>
      </c>
      <c r="G446" t="e">
        <f t="shared" si="51"/>
        <v>#N/A</v>
      </c>
      <c r="H446" t="e">
        <f t="shared" si="51"/>
        <v>#N/A</v>
      </c>
    </row>
    <row r="447" spans="1:8" x14ac:dyDescent="0.2">
      <c r="A447">
        <f>A446+'Inputs &amp; Outputs'!$B$6</f>
        <v>4.004999999999967</v>
      </c>
      <c r="B447">
        <f>B446+C447*'Inputs &amp; Outputs'!$B$6</f>
        <v>-13.290015987245583</v>
      </c>
      <c r="C447">
        <f>C446+'Inputs &amp; Outputs'!$B$6*'Inputs &amp; Outputs'!$B$2</f>
        <v>-25.415614953120095</v>
      </c>
      <c r="D447">
        <f>A447*Calculations!$C$4</f>
        <v>55.563107362754202</v>
      </c>
      <c r="E447">
        <f t="shared" si="47"/>
        <v>0</v>
      </c>
      <c r="F447" t="e">
        <f t="shared" si="45"/>
        <v>#N/A</v>
      </c>
      <c r="G447" t="e">
        <f t="shared" si="51"/>
        <v>#N/A</v>
      </c>
      <c r="H447" t="e">
        <f t="shared" si="51"/>
        <v>#N/A</v>
      </c>
    </row>
    <row r="448" spans="1:8" x14ac:dyDescent="0.2">
      <c r="A448">
        <f>A447+'Inputs &amp; Outputs'!$B$6</f>
        <v>4.0139999999999674</v>
      </c>
      <c r="B448">
        <f>B447+C448*'Inputs &amp; Outputs'!$B$6</f>
        <v>-13.519551131823665</v>
      </c>
      <c r="C448">
        <f>C447+'Inputs &amp; Outputs'!$B$6*'Inputs &amp; Outputs'!$B$2</f>
        <v>-25.503904953120095</v>
      </c>
      <c r="D448">
        <f>A448*Calculations!$C$4</f>
        <v>55.687968278176129</v>
      </c>
      <c r="E448">
        <f t="shared" si="47"/>
        <v>0</v>
      </c>
      <c r="F448" t="e">
        <f t="shared" si="45"/>
        <v>#N/A</v>
      </c>
      <c r="G448" t="e">
        <f t="shared" si="51"/>
        <v>#N/A</v>
      </c>
      <c r="H448" t="e">
        <f t="shared" si="51"/>
        <v>#N/A</v>
      </c>
    </row>
    <row r="449" spans="1:8" x14ac:dyDescent="0.2">
      <c r="A449">
        <f>A448+'Inputs &amp; Outputs'!$B$6</f>
        <v>4.0229999999999677</v>
      </c>
      <c r="B449">
        <f>B448+C449*'Inputs &amp; Outputs'!$B$6</f>
        <v>-13.749880886401746</v>
      </c>
      <c r="C449">
        <f>C448+'Inputs &amp; Outputs'!$B$6*'Inputs &amp; Outputs'!$B$2</f>
        <v>-25.592194953120096</v>
      </c>
      <c r="D449">
        <f>A449*Calculations!$C$4</f>
        <v>55.812829193598056</v>
      </c>
      <c r="E449">
        <f t="shared" si="47"/>
        <v>0</v>
      </c>
      <c r="F449" t="e">
        <f t="shared" si="45"/>
        <v>#N/A</v>
      </c>
      <c r="G449" t="e">
        <f t="shared" si="51"/>
        <v>#N/A</v>
      </c>
      <c r="H449" t="e">
        <f t="shared" si="51"/>
        <v>#N/A</v>
      </c>
    </row>
    <row r="450" spans="1:8" x14ac:dyDescent="0.2">
      <c r="A450">
        <f>A449+'Inputs &amp; Outputs'!$B$6</f>
        <v>4.0319999999999681</v>
      </c>
      <c r="B450">
        <f>B449+C450*'Inputs &amp; Outputs'!$B$6</f>
        <v>-13.981005250979827</v>
      </c>
      <c r="C450">
        <f>C449+'Inputs &amp; Outputs'!$B$6*'Inputs &amp; Outputs'!$B$2</f>
        <v>-25.680484953120096</v>
      </c>
      <c r="D450">
        <f>A450*Calculations!$C$4</f>
        <v>55.937690109019975</v>
      </c>
      <c r="E450">
        <f t="shared" si="47"/>
        <v>0</v>
      </c>
      <c r="F450" t="e">
        <f t="shared" si="45"/>
        <v>#N/A</v>
      </c>
      <c r="G450" t="e">
        <f t="shared" si="51"/>
        <v>#N/A</v>
      </c>
      <c r="H450" t="e">
        <f t="shared" si="51"/>
        <v>#N/A</v>
      </c>
    </row>
    <row r="451" spans="1:8" x14ac:dyDescent="0.2">
      <c r="A451">
        <f>A450+'Inputs &amp; Outputs'!$B$6</f>
        <v>4.0409999999999684</v>
      </c>
      <c r="B451">
        <f>B450+C451*'Inputs &amp; Outputs'!$B$6</f>
        <v>-14.212924225557908</v>
      </c>
      <c r="C451">
        <f>C450+'Inputs &amp; Outputs'!$B$6*'Inputs &amp; Outputs'!$B$2</f>
        <v>-25.768774953120097</v>
      </c>
      <c r="D451">
        <f>A451*Calculations!$C$4</f>
        <v>56.062551024441902</v>
      </c>
      <c r="E451">
        <f t="shared" si="47"/>
        <v>0</v>
      </c>
      <c r="F451" t="e">
        <f t="shared" si="45"/>
        <v>#N/A</v>
      </c>
      <c r="G451" t="e">
        <f t="shared" si="51"/>
        <v>#N/A</v>
      </c>
      <c r="H451" t="e">
        <f t="shared" si="51"/>
        <v>#N/A</v>
      </c>
    </row>
    <row r="452" spans="1:8" x14ac:dyDescent="0.2">
      <c r="A452">
        <f>A451+'Inputs &amp; Outputs'!$B$6</f>
        <v>4.0499999999999687</v>
      </c>
      <c r="B452">
        <f>B451+C452*'Inputs &amp; Outputs'!$B$6</f>
        <v>-14.445637810135988</v>
      </c>
      <c r="C452">
        <f>C451+'Inputs &amp; Outputs'!$B$6*'Inputs &amp; Outputs'!$B$2</f>
        <v>-25.857064953120098</v>
      </c>
      <c r="D452">
        <f>A452*Calculations!$C$4</f>
        <v>56.187411939863829</v>
      </c>
      <c r="E452">
        <f t="shared" si="47"/>
        <v>0</v>
      </c>
      <c r="F452" t="e">
        <f t="shared" si="45"/>
        <v>#N/A</v>
      </c>
      <c r="G452" t="e">
        <f t="shared" si="51"/>
        <v>#N/A</v>
      </c>
      <c r="H452" t="e">
        <f t="shared" si="51"/>
        <v>#N/A</v>
      </c>
    </row>
    <row r="453" spans="1:8" x14ac:dyDescent="0.2">
      <c r="A453">
        <f>A452+'Inputs &amp; Outputs'!$B$6</f>
        <v>4.0589999999999691</v>
      </c>
      <c r="B453">
        <f>B452+C453*'Inputs &amp; Outputs'!$B$6</f>
        <v>-14.679146004714068</v>
      </c>
      <c r="C453">
        <f>C452+'Inputs &amp; Outputs'!$B$6*'Inputs &amp; Outputs'!$B$2</f>
        <v>-25.945354953120098</v>
      </c>
      <c r="D453">
        <f>A453*Calculations!$C$4</f>
        <v>56.312272855285755</v>
      </c>
      <c r="E453">
        <f t="shared" si="47"/>
        <v>0</v>
      </c>
      <c r="F453" t="e">
        <f t="shared" si="45"/>
        <v>#N/A</v>
      </c>
      <c r="G453" t="e">
        <f t="shared" ref="G453:H464" si="52">IF(SUM($E450:$E453)=0,NA(),D453)</f>
        <v>#N/A</v>
      </c>
      <c r="H453" t="e">
        <f t="shared" si="52"/>
        <v>#N/A</v>
      </c>
    </row>
    <row r="454" spans="1:8" x14ac:dyDescent="0.2">
      <c r="A454">
        <f>A453+'Inputs &amp; Outputs'!$B$6</f>
        <v>4.0679999999999694</v>
      </c>
      <c r="B454">
        <f>B453+C454*'Inputs &amp; Outputs'!$B$6</f>
        <v>-14.913448809292149</v>
      </c>
      <c r="C454">
        <f>C453+'Inputs &amp; Outputs'!$B$6*'Inputs &amp; Outputs'!$B$2</f>
        <v>-26.033644953120099</v>
      </c>
      <c r="D454">
        <f>A454*Calculations!$C$4</f>
        <v>56.437133770707682</v>
      </c>
      <c r="E454">
        <f t="shared" si="47"/>
        <v>0</v>
      </c>
      <c r="F454" t="e">
        <f t="shared" ref="F454:F502" si="53">IF(SUM(E451:E453)=0,NA(),A454)</f>
        <v>#N/A</v>
      </c>
      <c r="G454" t="e">
        <f t="shared" si="52"/>
        <v>#N/A</v>
      </c>
      <c r="H454" t="e">
        <f t="shared" si="52"/>
        <v>#N/A</v>
      </c>
    </row>
    <row r="455" spans="1:8" x14ac:dyDescent="0.2">
      <c r="A455">
        <f>A454+'Inputs &amp; Outputs'!$B$6</f>
        <v>4.0769999999999698</v>
      </c>
      <c r="B455">
        <f>B454+C455*'Inputs &amp; Outputs'!$B$6</f>
        <v>-15.14854622387023</v>
      </c>
      <c r="C455">
        <f>C454+'Inputs &amp; Outputs'!$B$6*'Inputs &amp; Outputs'!$B$2</f>
        <v>-26.1219349531201</v>
      </c>
      <c r="D455">
        <f>A455*Calculations!$C$4</f>
        <v>56.561994686129609</v>
      </c>
      <c r="E455">
        <f t="shared" si="47"/>
        <v>0</v>
      </c>
      <c r="F455" t="e">
        <f t="shared" si="53"/>
        <v>#N/A</v>
      </c>
      <c r="G455" t="e">
        <f t="shared" si="52"/>
        <v>#N/A</v>
      </c>
      <c r="H455" t="e">
        <f t="shared" si="52"/>
        <v>#N/A</v>
      </c>
    </row>
    <row r="456" spans="1:8" x14ac:dyDescent="0.2">
      <c r="A456">
        <f>A455+'Inputs &amp; Outputs'!$B$6</f>
        <v>4.0859999999999701</v>
      </c>
      <c r="B456">
        <f>B455+C456*'Inputs &amp; Outputs'!$B$6</f>
        <v>-15.384438248448312</v>
      </c>
      <c r="C456">
        <f>C455+'Inputs &amp; Outputs'!$B$6*'Inputs &amp; Outputs'!$B$2</f>
        <v>-26.2102249531201</v>
      </c>
      <c r="D456">
        <f>A456*Calculations!$C$4</f>
        <v>56.686855601551528</v>
      </c>
      <c r="E456">
        <f t="shared" si="47"/>
        <v>0</v>
      </c>
      <c r="F456" t="e">
        <f t="shared" si="53"/>
        <v>#N/A</v>
      </c>
      <c r="G456" t="e">
        <f t="shared" si="52"/>
        <v>#N/A</v>
      </c>
      <c r="H456" t="e">
        <f t="shared" si="52"/>
        <v>#N/A</v>
      </c>
    </row>
    <row r="457" spans="1:8" x14ac:dyDescent="0.2">
      <c r="A457">
        <f>A456+'Inputs &amp; Outputs'!$B$6</f>
        <v>4.0949999999999704</v>
      </c>
      <c r="B457">
        <f>B456+C457*'Inputs &amp; Outputs'!$B$6</f>
        <v>-15.621124883026393</v>
      </c>
      <c r="C457">
        <f>C456+'Inputs &amp; Outputs'!$B$6*'Inputs &amp; Outputs'!$B$2</f>
        <v>-26.298514953120101</v>
      </c>
      <c r="D457">
        <f>A457*Calculations!$C$4</f>
        <v>56.811716516973455</v>
      </c>
      <c r="E457">
        <f t="shared" si="47"/>
        <v>0</v>
      </c>
      <c r="F457" t="e">
        <f t="shared" si="53"/>
        <v>#N/A</v>
      </c>
      <c r="G457" t="e">
        <f t="shared" si="52"/>
        <v>#N/A</v>
      </c>
      <c r="H457" t="e">
        <f t="shared" si="52"/>
        <v>#N/A</v>
      </c>
    </row>
    <row r="458" spans="1:8" x14ac:dyDescent="0.2">
      <c r="A458">
        <f>A457+'Inputs &amp; Outputs'!$B$6</f>
        <v>4.1039999999999708</v>
      </c>
      <c r="B458">
        <f>B457+C458*'Inputs &amp; Outputs'!$B$6</f>
        <v>-15.858606127604475</v>
      </c>
      <c r="C458">
        <f>C457+'Inputs &amp; Outputs'!$B$6*'Inputs &amp; Outputs'!$B$2</f>
        <v>-26.386804953120102</v>
      </c>
      <c r="D458">
        <f>A458*Calculations!$C$4</f>
        <v>56.936577432395381</v>
      </c>
      <c r="E458">
        <f t="shared" si="47"/>
        <v>0</v>
      </c>
      <c r="F458" t="e">
        <f t="shared" si="53"/>
        <v>#N/A</v>
      </c>
      <c r="G458" t="e">
        <f t="shared" si="52"/>
        <v>#N/A</v>
      </c>
      <c r="H458" t="e">
        <f t="shared" si="52"/>
        <v>#N/A</v>
      </c>
    </row>
    <row r="459" spans="1:8" x14ac:dyDescent="0.2">
      <c r="A459">
        <f>A458+'Inputs &amp; Outputs'!$B$6</f>
        <v>4.1129999999999711</v>
      </c>
      <c r="B459">
        <f>B458+C459*'Inputs &amp; Outputs'!$B$6</f>
        <v>-16.096881982182556</v>
      </c>
      <c r="C459">
        <f>C458+'Inputs &amp; Outputs'!$B$6*'Inputs &amp; Outputs'!$B$2</f>
        <v>-26.475094953120102</v>
      </c>
      <c r="D459">
        <f>A459*Calculations!$C$4</f>
        <v>57.061438347817308</v>
      </c>
      <c r="E459">
        <f t="shared" si="47"/>
        <v>0</v>
      </c>
      <c r="F459" t="e">
        <f t="shared" si="53"/>
        <v>#N/A</v>
      </c>
      <c r="G459" t="e">
        <f t="shared" si="52"/>
        <v>#N/A</v>
      </c>
      <c r="H459" t="e">
        <f t="shared" si="52"/>
        <v>#N/A</v>
      </c>
    </row>
    <row r="460" spans="1:8" x14ac:dyDescent="0.2">
      <c r="A460">
        <f>A459+'Inputs &amp; Outputs'!$B$6</f>
        <v>4.1219999999999715</v>
      </c>
      <c r="B460">
        <f>B459+C460*'Inputs &amp; Outputs'!$B$6</f>
        <v>-16.335952446760636</v>
      </c>
      <c r="C460">
        <f>C459+'Inputs &amp; Outputs'!$B$6*'Inputs &amp; Outputs'!$B$2</f>
        <v>-26.563384953120103</v>
      </c>
      <c r="D460">
        <f>A460*Calculations!$C$4</f>
        <v>57.186299263239235</v>
      </c>
      <c r="E460">
        <f t="shared" si="47"/>
        <v>0</v>
      </c>
      <c r="F460" t="e">
        <f t="shared" si="53"/>
        <v>#N/A</v>
      </c>
      <c r="G460" t="e">
        <f t="shared" si="52"/>
        <v>#N/A</v>
      </c>
      <c r="H460" t="e">
        <f t="shared" si="52"/>
        <v>#N/A</v>
      </c>
    </row>
    <row r="461" spans="1:8" x14ac:dyDescent="0.2">
      <c r="A461">
        <f>A460+'Inputs &amp; Outputs'!$B$6</f>
        <v>4.1309999999999718</v>
      </c>
      <c r="B461">
        <f>B460+C461*'Inputs &amp; Outputs'!$B$6</f>
        <v>-16.575817521338717</v>
      </c>
      <c r="C461">
        <f>C460+'Inputs &amp; Outputs'!$B$6*'Inputs &amp; Outputs'!$B$2</f>
        <v>-26.651674953120104</v>
      </c>
      <c r="D461">
        <f>A461*Calculations!$C$4</f>
        <v>57.311160178661154</v>
      </c>
      <c r="E461">
        <f t="shared" si="47"/>
        <v>0</v>
      </c>
      <c r="F461" t="e">
        <f t="shared" si="53"/>
        <v>#N/A</v>
      </c>
      <c r="G461" t="e">
        <f t="shared" si="52"/>
        <v>#N/A</v>
      </c>
      <c r="H461" t="e">
        <f t="shared" si="52"/>
        <v>#N/A</v>
      </c>
    </row>
    <row r="462" spans="1:8" x14ac:dyDescent="0.2">
      <c r="A462">
        <f>A461+'Inputs &amp; Outputs'!$B$6</f>
        <v>4.1399999999999721</v>
      </c>
      <c r="B462">
        <f>B461+C462*'Inputs &amp; Outputs'!$B$6</f>
        <v>-16.816477205916797</v>
      </c>
      <c r="C462">
        <f>C461+'Inputs &amp; Outputs'!$B$6*'Inputs &amp; Outputs'!$B$2</f>
        <v>-26.739964953120104</v>
      </c>
      <c r="D462">
        <f>A462*Calculations!$C$4</f>
        <v>57.436021094083081</v>
      </c>
      <c r="E462">
        <f t="shared" si="47"/>
        <v>0</v>
      </c>
      <c r="F462" t="e">
        <f t="shared" si="53"/>
        <v>#N/A</v>
      </c>
      <c r="G462" t="e">
        <f t="shared" si="52"/>
        <v>#N/A</v>
      </c>
      <c r="H462" t="e">
        <f t="shared" si="52"/>
        <v>#N/A</v>
      </c>
    </row>
    <row r="463" spans="1:8" x14ac:dyDescent="0.2">
      <c r="A463">
        <f>A462+'Inputs &amp; Outputs'!$B$6</f>
        <v>4.1489999999999725</v>
      </c>
      <c r="B463">
        <f>B462+C463*'Inputs &amp; Outputs'!$B$6</f>
        <v>-17.057931500494877</v>
      </c>
      <c r="C463">
        <f>C462+'Inputs &amp; Outputs'!$B$6*'Inputs &amp; Outputs'!$B$2</f>
        <v>-26.828254953120105</v>
      </c>
      <c r="D463">
        <f>A463*Calculations!$C$4</f>
        <v>57.560882009505008</v>
      </c>
      <c r="E463">
        <f t="shared" si="47"/>
        <v>0</v>
      </c>
      <c r="F463" t="e">
        <f t="shared" si="53"/>
        <v>#N/A</v>
      </c>
      <c r="G463" t="e">
        <f t="shared" si="52"/>
        <v>#N/A</v>
      </c>
      <c r="H463" t="e">
        <f t="shared" si="52"/>
        <v>#N/A</v>
      </c>
    </row>
    <row r="464" spans="1:8" x14ac:dyDescent="0.2">
      <c r="A464">
        <f>A463+'Inputs &amp; Outputs'!$B$6</f>
        <v>4.1579999999999728</v>
      </c>
      <c r="B464">
        <f>B463+C464*'Inputs &amp; Outputs'!$B$6</f>
        <v>-17.300180405072958</v>
      </c>
      <c r="C464">
        <f>C463+'Inputs &amp; Outputs'!$B$6*'Inputs &amp; Outputs'!$B$2</f>
        <v>-26.916544953120106</v>
      </c>
      <c r="D464">
        <f>A464*Calculations!$C$4</f>
        <v>57.685742924926934</v>
      </c>
      <c r="E464">
        <f t="shared" si="47"/>
        <v>0</v>
      </c>
      <c r="F464" t="e">
        <f t="shared" si="53"/>
        <v>#N/A</v>
      </c>
      <c r="G464" t="e">
        <f t="shared" si="52"/>
        <v>#N/A</v>
      </c>
      <c r="H464" t="e">
        <f t="shared" si="52"/>
        <v>#N/A</v>
      </c>
    </row>
    <row r="465" spans="1:8" x14ac:dyDescent="0.2">
      <c r="A465">
        <f>A464+'Inputs &amp; Outputs'!$B$6</f>
        <v>4.1669999999999732</v>
      </c>
      <c r="B465">
        <f>B464+C465*'Inputs &amp; Outputs'!$B$6</f>
        <v>-17.543223919651037</v>
      </c>
      <c r="C465">
        <f>C464+'Inputs &amp; Outputs'!$B$6*'Inputs &amp; Outputs'!$B$2</f>
        <v>-27.004834953120106</v>
      </c>
      <c r="D465">
        <f>A465*Calculations!$C$4</f>
        <v>57.810603840348861</v>
      </c>
      <c r="E465">
        <f t="shared" ref="E465:E502" si="54">IF(B465&gt;0,B465,0)</f>
        <v>0</v>
      </c>
      <c r="F465" t="e">
        <f t="shared" si="53"/>
        <v>#N/A</v>
      </c>
      <c r="G465" t="e">
        <f t="shared" ref="G465:H476" si="55">IF(SUM($E462:$E465)=0,NA(),D465)</f>
        <v>#N/A</v>
      </c>
      <c r="H465" t="e">
        <f t="shared" si="55"/>
        <v>#N/A</v>
      </c>
    </row>
    <row r="466" spans="1:8" x14ac:dyDescent="0.2">
      <c r="A466">
        <f>A465+'Inputs &amp; Outputs'!$B$6</f>
        <v>4.1759999999999735</v>
      </c>
      <c r="B466">
        <f>B465+C466*'Inputs &amp; Outputs'!$B$6</f>
        <v>-17.787062044229117</v>
      </c>
      <c r="C466">
        <f>C465+'Inputs &amp; Outputs'!$B$6*'Inputs &amp; Outputs'!$B$2</f>
        <v>-27.093124953120107</v>
      </c>
      <c r="D466">
        <f>A466*Calculations!$C$4</f>
        <v>57.935464755770781</v>
      </c>
      <c r="E466">
        <f t="shared" si="54"/>
        <v>0</v>
      </c>
      <c r="F466" t="e">
        <f t="shared" si="53"/>
        <v>#N/A</v>
      </c>
      <c r="G466" t="e">
        <f t="shared" si="55"/>
        <v>#N/A</v>
      </c>
      <c r="H466" t="e">
        <f t="shared" si="55"/>
        <v>#N/A</v>
      </c>
    </row>
    <row r="467" spans="1:8" x14ac:dyDescent="0.2">
      <c r="A467">
        <f>A466+'Inputs &amp; Outputs'!$B$6</f>
        <v>4.1849999999999739</v>
      </c>
      <c r="B467">
        <f>B466+C467*'Inputs &amp; Outputs'!$B$6</f>
        <v>-18.031694778807196</v>
      </c>
      <c r="C467">
        <f>C466+'Inputs &amp; Outputs'!$B$6*'Inputs &amp; Outputs'!$B$2</f>
        <v>-27.181414953120107</v>
      </c>
      <c r="D467">
        <f>A467*Calculations!$C$4</f>
        <v>58.060325671192707</v>
      </c>
      <c r="E467">
        <f t="shared" si="54"/>
        <v>0</v>
      </c>
      <c r="F467" t="e">
        <f t="shared" si="53"/>
        <v>#N/A</v>
      </c>
      <c r="G467" t="e">
        <f t="shared" si="55"/>
        <v>#N/A</v>
      </c>
      <c r="H467" t="e">
        <f t="shared" si="55"/>
        <v>#N/A</v>
      </c>
    </row>
    <row r="468" spans="1:8" x14ac:dyDescent="0.2">
      <c r="A468">
        <f>A467+'Inputs &amp; Outputs'!$B$6</f>
        <v>4.1939999999999742</v>
      </c>
      <c r="B468">
        <f>B467+C468*'Inputs &amp; Outputs'!$B$6</f>
        <v>-18.277122123385276</v>
      </c>
      <c r="C468">
        <f>C467+'Inputs &amp; Outputs'!$B$6*'Inputs &amp; Outputs'!$B$2</f>
        <v>-27.269704953120108</v>
      </c>
      <c r="D468">
        <f>A468*Calculations!$C$4</f>
        <v>58.185186586614634</v>
      </c>
      <c r="E468">
        <f t="shared" si="54"/>
        <v>0</v>
      </c>
      <c r="F468" t="e">
        <f t="shared" si="53"/>
        <v>#N/A</v>
      </c>
      <c r="G468" t="e">
        <f t="shared" si="55"/>
        <v>#N/A</v>
      </c>
      <c r="H468" t="e">
        <f t="shared" si="55"/>
        <v>#N/A</v>
      </c>
    </row>
    <row r="469" spans="1:8" x14ac:dyDescent="0.2">
      <c r="A469">
        <f>A468+'Inputs &amp; Outputs'!$B$6</f>
        <v>4.2029999999999745</v>
      </c>
      <c r="B469">
        <f>B468+C469*'Inputs &amp; Outputs'!$B$6</f>
        <v>-18.523344077963358</v>
      </c>
      <c r="C469">
        <f>C468+'Inputs &amp; Outputs'!$B$6*'Inputs &amp; Outputs'!$B$2</f>
        <v>-27.357994953120109</v>
      </c>
      <c r="D469">
        <f>A469*Calculations!$C$4</f>
        <v>58.310047502036561</v>
      </c>
      <c r="E469">
        <f t="shared" si="54"/>
        <v>0</v>
      </c>
      <c r="F469" t="e">
        <f t="shared" si="53"/>
        <v>#N/A</v>
      </c>
      <c r="G469" t="e">
        <f t="shared" si="55"/>
        <v>#N/A</v>
      </c>
      <c r="H469" t="e">
        <f t="shared" si="55"/>
        <v>#N/A</v>
      </c>
    </row>
    <row r="470" spans="1:8" x14ac:dyDescent="0.2">
      <c r="A470">
        <f>A469+'Inputs &amp; Outputs'!$B$6</f>
        <v>4.2119999999999749</v>
      </c>
      <c r="B470">
        <f>B469+C470*'Inputs &amp; Outputs'!$B$6</f>
        <v>-18.770360642541441</v>
      </c>
      <c r="C470">
        <f>C469+'Inputs &amp; Outputs'!$B$6*'Inputs &amp; Outputs'!$B$2</f>
        <v>-27.446284953120109</v>
      </c>
      <c r="D470">
        <f>A470*Calculations!$C$4</f>
        <v>58.434908417458487</v>
      </c>
      <c r="E470">
        <f t="shared" si="54"/>
        <v>0</v>
      </c>
      <c r="F470" t="e">
        <f t="shared" si="53"/>
        <v>#N/A</v>
      </c>
      <c r="G470" t="e">
        <f t="shared" si="55"/>
        <v>#N/A</v>
      </c>
      <c r="H470" t="e">
        <f t="shared" si="55"/>
        <v>#N/A</v>
      </c>
    </row>
    <row r="471" spans="1:8" x14ac:dyDescent="0.2">
      <c r="A471">
        <f>A470+'Inputs &amp; Outputs'!$B$6</f>
        <v>4.2209999999999752</v>
      </c>
      <c r="B471">
        <f>B470+C471*'Inputs &amp; Outputs'!$B$6</f>
        <v>-19.018171817119523</v>
      </c>
      <c r="C471">
        <f>C470+'Inputs &amp; Outputs'!$B$6*'Inputs &amp; Outputs'!$B$2</f>
        <v>-27.53457495312011</v>
      </c>
      <c r="D471">
        <f>A471*Calculations!$C$4</f>
        <v>58.559769332880407</v>
      </c>
      <c r="E471">
        <f t="shared" si="54"/>
        <v>0</v>
      </c>
      <c r="F471" t="e">
        <f t="shared" si="53"/>
        <v>#N/A</v>
      </c>
      <c r="G471" t="e">
        <f t="shared" si="55"/>
        <v>#N/A</v>
      </c>
      <c r="H471" t="e">
        <f t="shared" si="55"/>
        <v>#N/A</v>
      </c>
    </row>
    <row r="472" spans="1:8" x14ac:dyDescent="0.2">
      <c r="A472">
        <f>A471+'Inputs &amp; Outputs'!$B$6</f>
        <v>4.2299999999999756</v>
      </c>
      <c r="B472">
        <f>B471+C472*'Inputs &amp; Outputs'!$B$6</f>
        <v>-19.266777601697605</v>
      </c>
      <c r="C472">
        <f>C471+'Inputs &amp; Outputs'!$B$6*'Inputs &amp; Outputs'!$B$2</f>
        <v>-27.622864953120111</v>
      </c>
      <c r="D472">
        <f>A472*Calculations!$C$4</f>
        <v>58.684630248302334</v>
      </c>
      <c r="E472">
        <f t="shared" si="54"/>
        <v>0</v>
      </c>
      <c r="F472" t="e">
        <f t="shared" si="53"/>
        <v>#N/A</v>
      </c>
      <c r="G472" t="e">
        <f t="shared" si="55"/>
        <v>#N/A</v>
      </c>
      <c r="H472" t="e">
        <f t="shared" si="55"/>
        <v>#N/A</v>
      </c>
    </row>
    <row r="473" spans="1:8" x14ac:dyDescent="0.2">
      <c r="A473">
        <f>A472+'Inputs &amp; Outputs'!$B$6</f>
        <v>4.2389999999999759</v>
      </c>
      <c r="B473">
        <f>B472+C473*'Inputs &amp; Outputs'!$B$6</f>
        <v>-19.516177996275687</v>
      </c>
      <c r="C473">
        <f>C472+'Inputs &amp; Outputs'!$B$6*'Inputs &amp; Outputs'!$B$2</f>
        <v>-27.711154953120111</v>
      </c>
      <c r="D473">
        <f>A473*Calculations!$C$4</f>
        <v>58.80949116372426</v>
      </c>
      <c r="E473">
        <f t="shared" si="54"/>
        <v>0</v>
      </c>
      <c r="F473" t="e">
        <f t="shared" si="53"/>
        <v>#N/A</v>
      </c>
      <c r="G473" t="e">
        <f t="shared" si="55"/>
        <v>#N/A</v>
      </c>
      <c r="H473" t="e">
        <f t="shared" si="55"/>
        <v>#N/A</v>
      </c>
    </row>
    <row r="474" spans="1:8" x14ac:dyDescent="0.2">
      <c r="A474">
        <f>A473+'Inputs &amp; Outputs'!$B$6</f>
        <v>4.2479999999999762</v>
      </c>
      <c r="B474">
        <f>B473+C474*'Inputs &amp; Outputs'!$B$6</f>
        <v>-19.766373000853768</v>
      </c>
      <c r="C474">
        <f>C473+'Inputs &amp; Outputs'!$B$6*'Inputs &amp; Outputs'!$B$2</f>
        <v>-27.799444953120112</v>
      </c>
      <c r="D474">
        <f>A474*Calculations!$C$4</f>
        <v>58.934352079146187</v>
      </c>
      <c r="E474">
        <f t="shared" si="54"/>
        <v>0</v>
      </c>
      <c r="F474" t="e">
        <f t="shared" si="53"/>
        <v>#N/A</v>
      </c>
      <c r="G474" t="e">
        <f t="shared" si="55"/>
        <v>#N/A</v>
      </c>
      <c r="H474" t="e">
        <f t="shared" si="55"/>
        <v>#N/A</v>
      </c>
    </row>
    <row r="475" spans="1:8" x14ac:dyDescent="0.2">
      <c r="A475">
        <f>A474+'Inputs &amp; Outputs'!$B$6</f>
        <v>4.2569999999999766</v>
      </c>
      <c r="B475">
        <f>B474+C475*'Inputs &amp; Outputs'!$B$6</f>
        <v>-20.01736261543185</v>
      </c>
      <c r="C475">
        <f>C474+'Inputs &amp; Outputs'!$B$6*'Inputs &amp; Outputs'!$B$2</f>
        <v>-27.887734953120113</v>
      </c>
      <c r="D475">
        <f>A475*Calculations!$C$4</f>
        <v>59.059212994568114</v>
      </c>
      <c r="E475">
        <f t="shared" si="54"/>
        <v>0</v>
      </c>
      <c r="F475" t="e">
        <f t="shared" si="53"/>
        <v>#N/A</v>
      </c>
      <c r="G475" t="e">
        <f t="shared" si="55"/>
        <v>#N/A</v>
      </c>
      <c r="H475" t="e">
        <f t="shared" si="55"/>
        <v>#N/A</v>
      </c>
    </row>
    <row r="476" spans="1:8" x14ac:dyDescent="0.2">
      <c r="A476">
        <f>A475+'Inputs &amp; Outputs'!$B$6</f>
        <v>4.2659999999999769</v>
      </c>
      <c r="B476">
        <f>B475+C476*'Inputs &amp; Outputs'!$B$6</f>
        <v>-20.269146840009931</v>
      </c>
      <c r="C476">
        <f>C475+'Inputs &amp; Outputs'!$B$6*'Inputs &amp; Outputs'!$B$2</f>
        <v>-27.976024953120113</v>
      </c>
      <c r="D476">
        <f>A476*Calculations!$C$4</f>
        <v>59.184073909990033</v>
      </c>
      <c r="E476">
        <f t="shared" si="54"/>
        <v>0</v>
      </c>
      <c r="F476" t="e">
        <f t="shared" si="53"/>
        <v>#N/A</v>
      </c>
      <c r="G476" t="e">
        <f t="shared" si="55"/>
        <v>#N/A</v>
      </c>
      <c r="H476" t="e">
        <f t="shared" si="55"/>
        <v>#N/A</v>
      </c>
    </row>
    <row r="477" spans="1:8" x14ac:dyDescent="0.2">
      <c r="A477">
        <f>A476+'Inputs &amp; Outputs'!$B$6</f>
        <v>4.2749999999999773</v>
      </c>
      <c r="B477">
        <f>B476+C477*'Inputs &amp; Outputs'!$B$6</f>
        <v>-20.521725674588012</v>
      </c>
      <c r="C477">
        <f>C476+'Inputs &amp; Outputs'!$B$6*'Inputs &amp; Outputs'!$B$2</f>
        <v>-28.064314953120114</v>
      </c>
      <c r="D477">
        <f>A477*Calculations!$C$4</f>
        <v>59.30893482541196</v>
      </c>
      <c r="E477">
        <f t="shared" si="54"/>
        <v>0</v>
      </c>
      <c r="F477" t="e">
        <f t="shared" si="53"/>
        <v>#N/A</v>
      </c>
      <c r="G477" t="e">
        <f t="shared" ref="G477:H488" si="56">IF(SUM($E474:$E477)=0,NA(),D477)</f>
        <v>#N/A</v>
      </c>
      <c r="H477" t="e">
        <f t="shared" si="56"/>
        <v>#N/A</v>
      </c>
    </row>
    <row r="478" spans="1:8" x14ac:dyDescent="0.2">
      <c r="A478">
        <f>A477+'Inputs &amp; Outputs'!$B$6</f>
        <v>4.2839999999999776</v>
      </c>
      <c r="B478">
        <f>B477+C478*'Inputs &amp; Outputs'!$B$6</f>
        <v>-20.775099119166093</v>
      </c>
      <c r="C478">
        <f>C477+'Inputs &amp; Outputs'!$B$6*'Inputs &amp; Outputs'!$B$2</f>
        <v>-28.152604953120115</v>
      </c>
      <c r="D478">
        <f>A478*Calculations!$C$4</f>
        <v>59.433795740833887</v>
      </c>
      <c r="E478">
        <f t="shared" si="54"/>
        <v>0</v>
      </c>
      <c r="F478" t="e">
        <f t="shared" si="53"/>
        <v>#N/A</v>
      </c>
      <c r="G478" t="e">
        <f t="shared" si="56"/>
        <v>#N/A</v>
      </c>
      <c r="H478" t="e">
        <f t="shared" si="56"/>
        <v>#N/A</v>
      </c>
    </row>
    <row r="479" spans="1:8" x14ac:dyDescent="0.2">
      <c r="A479">
        <f>A478+'Inputs &amp; Outputs'!$B$6</f>
        <v>4.2929999999999779</v>
      </c>
      <c r="B479">
        <f>B478+C479*'Inputs &amp; Outputs'!$B$6</f>
        <v>-21.029267173744174</v>
      </c>
      <c r="C479">
        <f>C478+'Inputs &amp; Outputs'!$B$6*'Inputs &amp; Outputs'!$B$2</f>
        <v>-28.240894953120115</v>
      </c>
      <c r="D479">
        <f>A479*Calculations!$C$4</f>
        <v>59.558656656255813</v>
      </c>
      <c r="E479">
        <f t="shared" si="54"/>
        <v>0</v>
      </c>
      <c r="F479" t="e">
        <f t="shared" si="53"/>
        <v>#N/A</v>
      </c>
      <c r="G479" t="e">
        <f t="shared" si="56"/>
        <v>#N/A</v>
      </c>
      <c r="H479" t="e">
        <f t="shared" si="56"/>
        <v>#N/A</v>
      </c>
    </row>
    <row r="480" spans="1:8" x14ac:dyDescent="0.2">
      <c r="A480">
        <f>A479+'Inputs &amp; Outputs'!$B$6</f>
        <v>4.3019999999999783</v>
      </c>
      <c r="B480">
        <f>B479+C480*'Inputs &amp; Outputs'!$B$6</f>
        <v>-21.284229838322254</v>
      </c>
      <c r="C480">
        <f>C479+'Inputs &amp; Outputs'!$B$6*'Inputs &amp; Outputs'!$B$2</f>
        <v>-28.329184953120116</v>
      </c>
      <c r="D480">
        <f>A480*Calculations!$C$4</f>
        <v>59.68351757167774</v>
      </c>
      <c r="E480">
        <f t="shared" si="54"/>
        <v>0</v>
      </c>
      <c r="F480" t="e">
        <f t="shared" si="53"/>
        <v>#N/A</v>
      </c>
      <c r="G480" t="e">
        <f t="shared" si="56"/>
        <v>#N/A</v>
      </c>
      <c r="H480" t="e">
        <f t="shared" si="56"/>
        <v>#N/A</v>
      </c>
    </row>
    <row r="481" spans="1:8" x14ac:dyDescent="0.2">
      <c r="A481">
        <f>A480+'Inputs &amp; Outputs'!$B$6</f>
        <v>4.3109999999999786</v>
      </c>
      <c r="B481">
        <f>B480+C481*'Inputs &amp; Outputs'!$B$6</f>
        <v>-21.539987112900334</v>
      </c>
      <c r="C481">
        <f>C480+'Inputs &amp; Outputs'!$B$6*'Inputs &amp; Outputs'!$B$2</f>
        <v>-28.417474953120117</v>
      </c>
      <c r="D481">
        <f>A481*Calculations!$C$4</f>
        <v>59.808378487099667</v>
      </c>
      <c r="E481">
        <f t="shared" si="54"/>
        <v>0</v>
      </c>
      <c r="F481" t="e">
        <f t="shared" si="53"/>
        <v>#N/A</v>
      </c>
      <c r="G481" t="e">
        <f t="shared" si="56"/>
        <v>#N/A</v>
      </c>
      <c r="H481" t="e">
        <f t="shared" si="56"/>
        <v>#N/A</v>
      </c>
    </row>
    <row r="482" spans="1:8" x14ac:dyDescent="0.2">
      <c r="A482">
        <f>A481+'Inputs &amp; Outputs'!$B$6</f>
        <v>4.319999999999979</v>
      </c>
      <c r="B482">
        <f>B481+C482*'Inputs &amp; Outputs'!$B$6</f>
        <v>-21.796538997478415</v>
      </c>
      <c r="C482">
        <f>C481+'Inputs &amp; Outputs'!$B$6*'Inputs &amp; Outputs'!$B$2</f>
        <v>-28.505764953120117</v>
      </c>
      <c r="D482">
        <f>A482*Calculations!$C$4</f>
        <v>59.933239402521586</v>
      </c>
      <c r="E482">
        <f t="shared" si="54"/>
        <v>0</v>
      </c>
      <c r="F482" t="e">
        <f t="shared" si="53"/>
        <v>#N/A</v>
      </c>
      <c r="G482" t="e">
        <f t="shared" si="56"/>
        <v>#N/A</v>
      </c>
      <c r="H482" t="e">
        <f t="shared" si="56"/>
        <v>#N/A</v>
      </c>
    </row>
    <row r="483" spans="1:8" x14ac:dyDescent="0.2">
      <c r="A483">
        <f>A482+'Inputs &amp; Outputs'!$B$6</f>
        <v>4.3289999999999793</v>
      </c>
      <c r="B483">
        <f>B482+C483*'Inputs &amp; Outputs'!$B$6</f>
        <v>-22.053885492056494</v>
      </c>
      <c r="C483">
        <f>C482+'Inputs &amp; Outputs'!$B$6*'Inputs &amp; Outputs'!$B$2</f>
        <v>-28.594054953120118</v>
      </c>
      <c r="D483">
        <f>A483*Calculations!$C$4</f>
        <v>60.058100317943513</v>
      </c>
      <c r="E483">
        <f t="shared" si="54"/>
        <v>0</v>
      </c>
      <c r="F483" t="e">
        <f t="shared" si="53"/>
        <v>#N/A</v>
      </c>
      <c r="G483" t="e">
        <f t="shared" si="56"/>
        <v>#N/A</v>
      </c>
      <c r="H483" t="e">
        <f t="shared" si="56"/>
        <v>#N/A</v>
      </c>
    </row>
    <row r="484" spans="1:8" x14ac:dyDescent="0.2">
      <c r="A484">
        <f>A483+'Inputs &amp; Outputs'!$B$6</f>
        <v>4.3379999999999797</v>
      </c>
      <c r="B484">
        <f>B483+C484*'Inputs &amp; Outputs'!$B$6</f>
        <v>-22.312026596634574</v>
      </c>
      <c r="C484">
        <f>C483+'Inputs &amp; Outputs'!$B$6*'Inputs &amp; Outputs'!$B$2</f>
        <v>-28.682344953120118</v>
      </c>
      <c r="D484">
        <f>A484*Calculations!$C$4</f>
        <v>60.18296123336544</v>
      </c>
      <c r="E484">
        <f t="shared" si="54"/>
        <v>0</v>
      </c>
      <c r="F484" t="e">
        <f t="shared" si="53"/>
        <v>#N/A</v>
      </c>
      <c r="G484" t="e">
        <f t="shared" si="56"/>
        <v>#N/A</v>
      </c>
      <c r="H484" t="e">
        <f t="shared" si="56"/>
        <v>#N/A</v>
      </c>
    </row>
    <row r="485" spans="1:8" x14ac:dyDescent="0.2">
      <c r="A485">
        <f>A484+'Inputs &amp; Outputs'!$B$6</f>
        <v>4.34699999999998</v>
      </c>
      <c r="B485">
        <f>B484+C485*'Inputs &amp; Outputs'!$B$6</f>
        <v>-22.570962311212654</v>
      </c>
      <c r="C485">
        <f>C484+'Inputs &amp; Outputs'!$B$6*'Inputs &amp; Outputs'!$B$2</f>
        <v>-28.770634953120119</v>
      </c>
      <c r="D485">
        <f>A485*Calculations!$C$4</f>
        <v>60.307822148787366</v>
      </c>
      <c r="E485">
        <f t="shared" si="54"/>
        <v>0</v>
      </c>
      <c r="F485" t="e">
        <f t="shared" si="53"/>
        <v>#N/A</v>
      </c>
      <c r="G485" t="e">
        <f t="shared" si="56"/>
        <v>#N/A</v>
      </c>
      <c r="H485" t="e">
        <f t="shared" si="56"/>
        <v>#N/A</v>
      </c>
    </row>
    <row r="486" spans="1:8" x14ac:dyDescent="0.2">
      <c r="A486">
        <f>A485+'Inputs &amp; Outputs'!$B$6</f>
        <v>4.3559999999999803</v>
      </c>
      <c r="B486">
        <f>B485+C486*'Inputs &amp; Outputs'!$B$6</f>
        <v>-22.830692635790733</v>
      </c>
      <c r="C486">
        <f>C485+'Inputs &amp; Outputs'!$B$6*'Inputs &amp; Outputs'!$B$2</f>
        <v>-28.85892495312012</v>
      </c>
      <c r="D486">
        <f>A486*Calculations!$C$4</f>
        <v>60.432683064209293</v>
      </c>
      <c r="E486">
        <f t="shared" si="54"/>
        <v>0</v>
      </c>
      <c r="F486" t="e">
        <f t="shared" si="53"/>
        <v>#N/A</v>
      </c>
      <c r="G486" t="e">
        <f t="shared" si="56"/>
        <v>#N/A</v>
      </c>
      <c r="H486" t="e">
        <f t="shared" si="56"/>
        <v>#N/A</v>
      </c>
    </row>
    <row r="487" spans="1:8" x14ac:dyDescent="0.2">
      <c r="A487">
        <f>A486+'Inputs &amp; Outputs'!$B$6</f>
        <v>4.3649999999999807</v>
      </c>
      <c r="B487">
        <f>B486+C487*'Inputs &amp; Outputs'!$B$6</f>
        <v>-23.091217570368816</v>
      </c>
      <c r="C487">
        <f>C486+'Inputs &amp; Outputs'!$B$6*'Inputs &amp; Outputs'!$B$2</f>
        <v>-28.94721495312012</v>
      </c>
      <c r="D487">
        <f>A487*Calculations!$C$4</f>
        <v>60.557543979631212</v>
      </c>
      <c r="E487">
        <f t="shared" si="54"/>
        <v>0</v>
      </c>
      <c r="F487" t="e">
        <f t="shared" si="53"/>
        <v>#N/A</v>
      </c>
      <c r="G487" t="e">
        <f t="shared" si="56"/>
        <v>#N/A</v>
      </c>
      <c r="H487" t="e">
        <f t="shared" si="56"/>
        <v>#N/A</v>
      </c>
    </row>
    <row r="488" spans="1:8" x14ac:dyDescent="0.2">
      <c r="A488">
        <f>A487+'Inputs &amp; Outputs'!$B$6</f>
        <v>4.373999999999981</v>
      </c>
      <c r="B488">
        <f>B487+C488*'Inputs &amp; Outputs'!$B$6</f>
        <v>-23.352537114946898</v>
      </c>
      <c r="C488">
        <f>C487+'Inputs &amp; Outputs'!$B$6*'Inputs &amp; Outputs'!$B$2</f>
        <v>-29.035504953120121</v>
      </c>
      <c r="D488">
        <f>A488*Calculations!$C$4</f>
        <v>60.682404895053139</v>
      </c>
      <c r="E488">
        <f t="shared" si="54"/>
        <v>0</v>
      </c>
      <c r="F488" t="e">
        <f t="shared" si="53"/>
        <v>#N/A</v>
      </c>
      <c r="G488" t="e">
        <f t="shared" si="56"/>
        <v>#N/A</v>
      </c>
      <c r="H488" t="e">
        <f t="shared" si="56"/>
        <v>#N/A</v>
      </c>
    </row>
    <row r="489" spans="1:8" x14ac:dyDescent="0.2">
      <c r="A489">
        <f>A488+'Inputs &amp; Outputs'!$B$6</f>
        <v>4.3829999999999814</v>
      </c>
      <c r="B489">
        <f>B488+C489*'Inputs &amp; Outputs'!$B$6</f>
        <v>-23.61465126952498</v>
      </c>
      <c r="C489">
        <f>C488+'Inputs &amp; Outputs'!$B$6*'Inputs &amp; Outputs'!$B$2</f>
        <v>-29.123794953120122</v>
      </c>
      <c r="D489">
        <f>A489*Calculations!$C$4</f>
        <v>60.807265810475066</v>
      </c>
      <c r="E489">
        <f t="shared" si="54"/>
        <v>0</v>
      </c>
      <c r="F489" t="e">
        <f t="shared" si="53"/>
        <v>#N/A</v>
      </c>
      <c r="G489" t="e">
        <f t="shared" ref="G489:H500" si="57">IF(SUM($E486:$E489)=0,NA(),D489)</f>
        <v>#N/A</v>
      </c>
      <c r="H489" t="e">
        <f t="shared" si="57"/>
        <v>#N/A</v>
      </c>
    </row>
    <row r="490" spans="1:8" x14ac:dyDescent="0.2">
      <c r="A490">
        <f>A489+'Inputs &amp; Outputs'!$B$6</f>
        <v>4.3919999999999817</v>
      </c>
      <c r="B490">
        <f>B489+C490*'Inputs &amp; Outputs'!$B$6</f>
        <v>-23.877560034103062</v>
      </c>
      <c r="C490">
        <f>C489+'Inputs &amp; Outputs'!$B$6*'Inputs &amp; Outputs'!$B$2</f>
        <v>-29.212084953120122</v>
      </c>
      <c r="D490">
        <f>A490*Calculations!$C$4</f>
        <v>60.932126725896993</v>
      </c>
      <c r="E490">
        <f t="shared" si="54"/>
        <v>0</v>
      </c>
      <c r="F490" t="e">
        <f t="shared" si="53"/>
        <v>#N/A</v>
      </c>
      <c r="G490" t="e">
        <f t="shared" si="57"/>
        <v>#N/A</v>
      </c>
      <c r="H490" t="e">
        <f t="shared" si="57"/>
        <v>#N/A</v>
      </c>
    </row>
    <row r="491" spans="1:8" x14ac:dyDescent="0.2">
      <c r="A491">
        <f>A490+'Inputs &amp; Outputs'!$B$6</f>
        <v>4.400999999999982</v>
      </c>
      <c r="B491">
        <f>B490+C491*'Inputs &amp; Outputs'!$B$6</f>
        <v>-24.141263408681144</v>
      </c>
      <c r="C491">
        <f>C490+'Inputs &amp; Outputs'!$B$6*'Inputs &amp; Outputs'!$B$2</f>
        <v>-29.300374953120123</v>
      </c>
      <c r="D491">
        <f>A491*Calculations!$C$4</f>
        <v>61.056987641318919</v>
      </c>
      <c r="E491">
        <f t="shared" si="54"/>
        <v>0</v>
      </c>
      <c r="F491" t="e">
        <f t="shared" si="53"/>
        <v>#N/A</v>
      </c>
      <c r="G491" t="e">
        <f t="shared" si="57"/>
        <v>#N/A</v>
      </c>
      <c r="H491" t="e">
        <f t="shared" si="57"/>
        <v>#N/A</v>
      </c>
    </row>
    <row r="492" spans="1:8" x14ac:dyDescent="0.2">
      <c r="A492">
        <f>A491+'Inputs &amp; Outputs'!$B$6</f>
        <v>4.4099999999999824</v>
      </c>
      <c r="B492">
        <f>B491+C492*'Inputs &amp; Outputs'!$B$6</f>
        <v>-24.405761393259226</v>
      </c>
      <c r="C492">
        <f>C491+'Inputs &amp; Outputs'!$B$6*'Inputs &amp; Outputs'!$B$2</f>
        <v>-29.388664953120124</v>
      </c>
      <c r="D492">
        <f>A492*Calculations!$C$4</f>
        <v>61.181848556740839</v>
      </c>
      <c r="E492">
        <f t="shared" si="54"/>
        <v>0</v>
      </c>
      <c r="F492" t="e">
        <f t="shared" si="53"/>
        <v>#N/A</v>
      </c>
      <c r="G492" t="e">
        <f t="shared" si="57"/>
        <v>#N/A</v>
      </c>
      <c r="H492" t="e">
        <f t="shared" si="57"/>
        <v>#N/A</v>
      </c>
    </row>
    <row r="493" spans="1:8" x14ac:dyDescent="0.2">
      <c r="A493">
        <f>A492+'Inputs &amp; Outputs'!$B$6</f>
        <v>4.4189999999999827</v>
      </c>
      <c r="B493">
        <f>B492+C493*'Inputs &amp; Outputs'!$B$6</f>
        <v>-24.671053987837308</v>
      </c>
      <c r="C493">
        <f>C492+'Inputs &amp; Outputs'!$B$6*'Inputs &amp; Outputs'!$B$2</f>
        <v>-29.476954953120124</v>
      </c>
      <c r="D493">
        <f>A493*Calculations!$C$4</f>
        <v>61.306709472162765</v>
      </c>
      <c r="E493">
        <f t="shared" si="54"/>
        <v>0</v>
      </c>
      <c r="F493" t="e">
        <f t="shared" si="53"/>
        <v>#N/A</v>
      </c>
      <c r="G493" t="e">
        <f t="shared" si="57"/>
        <v>#N/A</v>
      </c>
      <c r="H493" t="e">
        <f t="shared" si="57"/>
        <v>#N/A</v>
      </c>
    </row>
    <row r="494" spans="1:8" x14ac:dyDescent="0.2">
      <c r="A494">
        <f>A493+'Inputs &amp; Outputs'!$B$6</f>
        <v>4.4279999999999831</v>
      </c>
      <c r="B494">
        <f>B493+C494*'Inputs &amp; Outputs'!$B$6</f>
        <v>-24.937141192415389</v>
      </c>
      <c r="C494">
        <f>C493+'Inputs &amp; Outputs'!$B$6*'Inputs &amp; Outputs'!$B$2</f>
        <v>-29.565244953120125</v>
      </c>
      <c r="D494">
        <f>A494*Calculations!$C$4</f>
        <v>61.431570387584692</v>
      </c>
      <c r="E494">
        <f t="shared" si="54"/>
        <v>0</v>
      </c>
      <c r="F494" t="e">
        <f t="shared" si="53"/>
        <v>#N/A</v>
      </c>
      <c r="G494" t="e">
        <f t="shared" si="57"/>
        <v>#N/A</v>
      </c>
      <c r="H494" t="e">
        <f t="shared" si="57"/>
        <v>#N/A</v>
      </c>
    </row>
    <row r="495" spans="1:8" x14ac:dyDescent="0.2">
      <c r="A495">
        <f>A494+'Inputs &amp; Outputs'!$B$6</f>
        <v>4.4369999999999834</v>
      </c>
      <c r="B495">
        <f>B494+C495*'Inputs &amp; Outputs'!$B$6</f>
        <v>-25.20402300699347</v>
      </c>
      <c r="C495">
        <f>C494+'Inputs &amp; Outputs'!$B$6*'Inputs &amp; Outputs'!$B$2</f>
        <v>-29.653534953120126</v>
      </c>
      <c r="D495">
        <f>A495*Calculations!$C$4</f>
        <v>61.556431303006619</v>
      </c>
      <c r="E495">
        <f t="shared" si="54"/>
        <v>0</v>
      </c>
      <c r="F495" t="e">
        <f t="shared" si="53"/>
        <v>#N/A</v>
      </c>
      <c r="G495" t="e">
        <f t="shared" si="57"/>
        <v>#N/A</v>
      </c>
      <c r="H495" t="e">
        <f t="shared" si="57"/>
        <v>#N/A</v>
      </c>
    </row>
    <row r="496" spans="1:8" x14ac:dyDescent="0.2">
      <c r="A496">
        <f>A495+'Inputs &amp; Outputs'!$B$6</f>
        <v>4.4459999999999837</v>
      </c>
      <c r="B496">
        <f>B495+C496*'Inputs &amp; Outputs'!$B$6</f>
        <v>-25.471699431571551</v>
      </c>
      <c r="C496">
        <f>C495+'Inputs &amp; Outputs'!$B$6*'Inputs &amp; Outputs'!$B$2</f>
        <v>-29.741824953120126</v>
      </c>
      <c r="D496">
        <f>A496*Calculations!$C$4</f>
        <v>61.681292218428545</v>
      </c>
      <c r="E496">
        <f t="shared" si="54"/>
        <v>0</v>
      </c>
      <c r="F496" t="e">
        <f t="shared" si="53"/>
        <v>#N/A</v>
      </c>
      <c r="G496" t="e">
        <f t="shared" si="57"/>
        <v>#N/A</v>
      </c>
      <c r="H496" t="e">
        <f t="shared" si="57"/>
        <v>#N/A</v>
      </c>
    </row>
    <row r="497" spans="1:8" x14ac:dyDescent="0.2">
      <c r="A497">
        <f>A496+'Inputs &amp; Outputs'!$B$6</f>
        <v>4.4549999999999841</v>
      </c>
      <c r="B497">
        <f>B496+C497*'Inputs &amp; Outputs'!$B$6</f>
        <v>-25.740170466149632</v>
      </c>
      <c r="C497">
        <f>C496+'Inputs &amp; Outputs'!$B$6*'Inputs &amp; Outputs'!$B$2</f>
        <v>-29.830114953120127</v>
      </c>
      <c r="D497">
        <f>A497*Calculations!$C$4</f>
        <v>61.806153133850465</v>
      </c>
      <c r="E497">
        <f t="shared" si="54"/>
        <v>0</v>
      </c>
      <c r="F497" t="e">
        <f t="shared" si="53"/>
        <v>#N/A</v>
      </c>
      <c r="G497" t="e">
        <f t="shared" si="57"/>
        <v>#N/A</v>
      </c>
      <c r="H497" t="e">
        <f t="shared" si="57"/>
        <v>#N/A</v>
      </c>
    </row>
    <row r="498" spans="1:8" x14ac:dyDescent="0.2">
      <c r="A498">
        <f>A497+'Inputs &amp; Outputs'!$B$6</f>
        <v>4.4639999999999844</v>
      </c>
      <c r="B498">
        <f>B497+C498*'Inputs &amp; Outputs'!$B$6</f>
        <v>-26.009436110727712</v>
      </c>
      <c r="C498">
        <f>C497+'Inputs &amp; Outputs'!$B$6*'Inputs &amp; Outputs'!$B$2</f>
        <v>-29.918404953120127</v>
      </c>
      <c r="D498">
        <f>A498*Calculations!$C$4</f>
        <v>61.931014049272392</v>
      </c>
      <c r="E498">
        <f t="shared" si="54"/>
        <v>0</v>
      </c>
      <c r="F498" t="e">
        <f t="shared" si="53"/>
        <v>#N/A</v>
      </c>
      <c r="G498" t="e">
        <f t="shared" si="57"/>
        <v>#N/A</v>
      </c>
      <c r="H498" t="e">
        <f t="shared" si="57"/>
        <v>#N/A</v>
      </c>
    </row>
    <row r="499" spans="1:8" x14ac:dyDescent="0.2">
      <c r="A499">
        <f>A498+'Inputs &amp; Outputs'!$B$6</f>
        <v>4.4729999999999848</v>
      </c>
      <c r="B499">
        <f>B498+C499*'Inputs &amp; Outputs'!$B$6</f>
        <v>-26.279496365305793</v>
      </c>
      <c r="C499">
        <f>C498+'Inputs &amp; Outputs'!$B$6*'Inputs &amp; Outputs'!$B$2</f>
        <v>-30.006694953120128</v>
      </c>
      <c r="D499">
        <f>A499*Calculations!$C$4</f>
        <v>62.055874964694318</v>
      </c>
      <c r="E499">
        <f t="shared" si="54"/>
        <v>0</v>
      </c>
      <c r="F499" t="e">
        <f t="shared" si="53"/>
        <v>#N/A</v>
      </c>
      <c r="G499" t="e">
        <f t="shared" si="57"/>
        <v>#N/A</v>
      </c>
      <c r="H499" t="e">
        <f t="shared" si="57"/>
        <v>#N/A</v>
      </c>
    </row>
    <row r="500" spans="1:8" x14ac:dyDescent="0.2">
      <c r="A500">
        <f>A499+'Inputs &amp; Outputs'!$B$6</f>
        <v>4.4819999999999851</v>
      </c>
      <c r="B500">
        <f>B499+C500*'Inputs &amp; Outputs'!$B$6</f>
        <v>-26.550351229883873</v>
      </c>
      <c r="C500">
        <f>C499+'Inputs &amp; Outputs'!$B$6*'Inputs &amp; Outputs'!$B$2</f>
        <v>-30.094984953120129</v>
      </c>
      <c r="D500">
        <f>A500*Calculations!$C$4</f>
        <v>62.180735880116245</v>
      </c>
      <c r="E500">
        <f t="shared" si="54"/>
        <v>0</v>
      </c>
      <c r="F500" t="e">
        <f t="shared" si="53"/>
        <v>#N/A</v>
      </c>
      <c r="G500" t="e">
        <f t="shared" si="57"/>
        <v>#N/A</v>
      </c>
      <c r="H500" t="e">
        <f t="shared" si="57"/>
        <v>#N/A</v>
      </c>
    </row>
    <row r="501" spans="1:8" x14ac:dyDescent="0.2">
      <c r="A501">
        <f>A500+'Inputs &amp; Outputs'!$B$6</f>
        <v>4.4909999999999854</v>
      </c>
      <c r="B501">
        <f>B500+C501*'Inputs &amp; Outputs'!$B$6</f>
        <v>-26.822000704461953</v>
      </c>
      <c r="C501">
        <f>C500+'Inputs &amp; Outputs'!$B$6*'Inputs &amp; Outputs'!$B$2</f>
        <v>-30.183274953120129</v>
      </c>
      <c r="D501">
        <f>A501*Calculations!$C$4</f>
        <v>62.305596795538172</v>
      </c>
      <c r="E501">
        <f t="shared" si="54"/>
        <v>0</v>
      </c>
      <c r="F501" t="e">
        <f t="shared" si="53"/>
        <v>#N/A</v>
      </c>
      <c r="G501" t="e">
        <f t="shared" ref="G501:H502" si="58">IF(SUM($E498:$E501)=0,NA(),D501)</f>
        <v>#N/A</v>
      </c>
      <c r="H501" t="e">
        <f t="shared" si="58"/>
        <v>#N/A</v>
      </c>
    </row>
    <row r="502" spans="1:8" x14ac:dyDescent="0.2">
      <c r="A502">
        <f>A501+'Inputs &amp; Outputs'!$B$6</f>
        <v>4.4999999999999858</v>
      </c>
      <c r="B502">
        <f>B501+C502*'Inputs &amp; Outputs'!$B$6</f>
        <v>-27.094444789040033</v>
      </c>
      <c r="C502">
        <f>C501+'Inputs &amp; Outputs'!$B$6*'Inputs &amp; Outputs'!$B$2</f>
        <v>-30.27156495312013</v>
      </c>
      <c r="D502">
        <f>A502*Calculations!$C$4</f>
        <v>62.430457710960098</v>
      </c>
      <c r="E502">
        <f t="shared" si="54"/>
        <v>0</v>
      </c>
      <c r="F502" t="e">
        <f t="shared" si="53"/>
        <v>#N/A</v>
      </c>
      <c r="G502" t="e">
        <f t="shared" si="58"/>
        <v>#N/A</v>
      </c>
      <c r="H502" t="e">
        <f t="shared" si="58"/>
        <v>#N/A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 &amp; Outputs</vt:lpstr>
      <vt:lpstr>Calculations</vt:lpstr>
      <vt:lpstr>Analytical Flight Path</vt:lpstr>
      <vt:lpstr>Iterative Flight Path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Young</dc:creator>
  <cp:lastModifiedBy>Mitchell Young</cp:lastModifiedBy>
  <dcterms:created xsi:type="dcterms:W3CDTF">2018-01-16T19:56:07Z</dcterms:created>
  <dcterms:modified xsi:type="dcterms:W3CDTF">2018-01-18T22:01:40Z</dcterms:modified>
</cp:coreProperties>
</file>