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mitchellyoung/Google Drive/Mitchell's School Work/2017-2018/Sem. 2/Scientific Computing/github/ballistic-motion-1d-myoung2021/"/>
    </mc:Choice>
  </mc:AlternateContent>
  <bookViews>
    <workbookView xWindow="0" yWindow="460" windowWidth="28800" windowHeight="16260" tabRatio="500" activeTab="1"/>
  </bookViews>
  <sheets>
    <sheet name="Inputs &amp; Outputs" sheetId="1" r:id="rId1"/>
    <sheet name="Test" sheetId="4" r:id="rId2"/>
    <sheet name="Calculations" sheetId="2" r:id="rId3"/>
    <sheet name="Flight Path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C3" i="3"/>
  <c r="B4" i="3"/>
  <c r="C4" i="3"/>
  <c r="D4" i="3"/>
  <c r="B5" i="3"/>
  <c r="C5" i="3"/>
  <c r="D5" i="3"/>
  <c r="B6" i="3"/>
  <c r="C6" i="3"/>
  <c r="D6" i="3"/>
  <c r="B7" i="3"/>
  <c r="C4" i="2"/>
  <c r="E7" i="3"/>
  <c r="H7" i="3"/>
  <c r="A8" i="2"/>
  <c r="A12" i="2"/>
  <c r="A16" i="2"/>
  <c r="D3" i="1"/>
  <c r="D4" i="1"/>
  <c r="B8" i="3"/>
  <c r="B9" i="3"/>
  <c r="B10" i="3"/>
  <c r="B11" i="3"/>
  <c r="C11" i="3"/>
  <c r="D11" i="3"/>
  <c r="B12" i="3"/>
  <c r="C12" i="3"/>
  <c r="D12" i="3"/>
  <c r="B13" i="3"/>
  <c r="C13" i="3"/>
  <c r="D13" i="3"/>
  <c r="B14" i="3"/>
  <c r="E14" i="3"/>
  <c r="H14" i="3"/>
  <c r="C14" i="3"/>
  <c r="D14" i="3"/>
  <c r="B15" i="3"/>
  <c r="E15" i="3"/>
  <c r="H15" i="3"/>
  <c r="C15" i="3"/>
  <c r="D15" i="3"/>
  <c r="B16" i="3"/>
  <c r="E16" i="3"/>
  <c r="H16" i="3"/>
  <c r="C16" i="3"/>
  <c r="D16" i="3"/>
  <c r="B17" i="3"/>
  <c r="E17" i="3"/>
  <c r="H17" i="3"/>
  <c r="C17" i="3"/>
  <c r="D17" i="3"/>
  <c r="B18" i="3"/>
  <c r="E18" i="3"/>
  <c r="H18" i="3"/>
  <c r="C18" i="3"/>
  <c r="D18" i="3"/>
  <c r="B19" i="3"/>
  <c r="E19" i="3"/>
  <c r="H19" i="3"/>
  <c r="C19" i="3"/>
  <c r="D19" i="3"/>
  <c r="B20" i="3"/>
  <c r="E20" i="3"/>
  <c r="H20" i="3"/>
  <c r="C20" i="3"/>
  <c r="D20" i="3"/>
  <c r="B21" i="3"/>
  <c r="E21" i="3"/>
  <c r="H21" i="3"/>
  <c r="C21" i="3"/>
  <c r="D21" i="3"/>
  <c r="B22" i="3"/>
  <c r="E22" i="3"/>
  <c r="H22" i="3"/>
  <c r="C22" i="3"/>
  <c r="D22" i="3"/>
  <c r="B23" i="3"/>
  <c r="E23" i="3"/>
  <c r="H23" i="3"/>
  <c r="C23" i="3"/>
  <c r="D23" i="3"/>
  <c r="B24" i="3"/>
  <c r="E24" i="3"/>
  <c r="H24" i="3"/>
  <c r="C24" i="3"/>
  <c r="D24" i="3"/>
  <c r="B25" i="3"/>
  <c r="E25" i="3"/>
  <c r="H25" i="3"/>
  <c r="C25" i="3"/>
  <c r="D25" i="3"/>
  <c r="B26" i="3"/>
  <c r="E26" i="3"/>
  <c r="H26" i="3"/>
  <c r="C26" i="3"/>
  <c r="D26" i="3"/>
  <c r="B27" i="3"/>
  <c r="E27" i="3"/>
  <c r="H27" i="3"/>
  <c r="C27" i="3"/>
  <c r="D27" i="3"/>
  <c r="B28" i="3"/>
  <c r="E28" i="3"/>
  <c r="H28" i="3"/>
  <c r="C28" i="3"/>
  <c r="D28" i="3"/>
  <c r="B29" i="3"/>
  <c r="E29" i="3"/>
  <c r="H29" i="3"/>
  <c r="C29" i="3"/>
  <c r="D29" i="3"/>
  <c r="B30" i="3"/>
  <c r="E30" i="3"/>
  <c r="H30" i="3"/>
  <c r="C30" i="3"/>
  <c r="D30" i="3"/>
  <c r="B31" i="3"/>
  <c r="E31" i="3"/>
  <c r="H31" i="3"/>
  <c r="C31" i="3"/>
  <c r="D31" i="3"/>
  <c r="B32" i="3"/>
  <c r="E32" i="3"/>
  <c r="H32" i="3"/>
  <c r="C32" i="3"/>
  <c r="D32" i="3"/>
  <c r="B33" i="3"/>
  <c r="E33" i="3"/>
  <c r="H33" i="3"/>
  <c r="C33" i="3"/>
  <c r="D33" i="3"/>
  <c r="B34" i="3"/>
  <c r="E34" i="3"/>
  <c r="H34" i="3"/>
  <c r="C34" i="3"/>
  <c r="D34" i="3"/>
  <c r="B35" i="3"/>
  <c r="E35" i="3"/>
  <c r="H35" i="3"/>
  <c r="C35" i="3"/>
  <c r="D35" i="3"/>
  <c r="B36" i="3"/>
  <c r="E36" i="3"/>
  <c r="H36" i="3"/>
  <c r="C36" i="3"/>
  <c r="D36" i="3"/>
  <c r="B37" i="3"/>
  <c r="E37" i="3"/>
  <c r="H37" i="3"/>
  <c r="C37" i="3"/>
  <c r="D37" i="3"/>
  <c r="B38" i="3"/>
  <c r="E38" i="3"/>
  <c r="H38" i="3"/>
  <c r="C38" i="3"/>
  <c r="D38" i="3"/>
  <c r="B39" i="3"/>
  <c r="E39" i="3"/>
  <c r="H39" i="3"/>
  <c r="C39" i="3"/>
  <c r="D39" i="3"/>
  <c r="B40" i="3"/>
  <c r="E40" i="3"/>
  <c r="H40" i="3"/>
  <c r="C40" i="3"/>
  <c r="D40" i="3"/>
  <c r="B41" i="3"/>
  <c r="E41" i="3"/>
  <c r="H41" i="3"/>
  <c r="C41" i="3"/>
  <c r="D41" i="3"/>
  <c r="B42" i="3"/>
  <c r="E42" i="3"/>
  <c r="H42" i="3"/>
  <c r="C42" i="3"/>
  <c r="D42" i="3"/>
  <c r="B43" i="3"/>
  <c r="E43" i="3"/>
  <c r="H43" i="3"/>
  <c r="C43" i="3"/>
  <c r="D43" i="3"/>
  <c r="B44" i="3"/>
  <c r="E44" i="3"/>
  <c r="H44" i="3"/>
  <c r="C44" i="3"/>
  <c r="D44" i="3"/>
  <c r="B45" i="3"/>
  <c r="E45" i="3"/>
  <c r="H45" i="3"/>
  <c r="C45" i="3"/>
  <c r="D45" i="3"/>
  <c r="B46" i="3"/>
  <c r="E46" i="3"/>
  <c r="H46" i="3"/>
  <c r="C46" i="3"/>
  <c r="D46" i="3"/>
  <c r="B47" i="3"/>
  <c r="E47" i="3"/>
  <c r="H47" i="3"/>
  <c r="C47" i="3"/>
  <c r="D47" i="3"/>
  <c r="B48" i="3"/>
  <c r="E48" i="3"/>
  <c r="H48" i="3"/>
  <c r="C48" i="3"/>
  <c r="D48" i="3"/>
  <c r="B49" i="3"/>
  <c r="E49" i="3"/>
  <c r="H49" i="3"/>
  <c r="C49" i="3"/>
  <c r="D49" i="3"/>
  <c r="B50" i="3"/>
  <c r="E50" i="3"/>
  <c r="H50" i="3"/>
  <c r="C50" i="3"/>
  <c r="D50" i="3"/>
  <c r="B51" i="3"/>
  <c r="E51" i="3"/>
  <c r="H51" i="3"/>
  <c r="C51" i="3"/>
  <c r="D51" i="3"/>
  <c r="B52" i="3"/>
  <c r="E52" i="3"/>
  <c r="H52" i="3"/>
  <c r="C52" i="3"/>
  <c r="D52" i="3"/>
  <c r="B53" i="3"/>
  <c r="E53" i="3"/>
  <c r="H53" i="3"/>
  <c r="C53" i="3"/>
  <c r="D53" i="3"/>
  <c r="B54" i="3"/>
  <c r="E54" i="3"/>
  <c r="H54" i="3"/>
  <c r="C54" i="3"/>
  <c r="D54" i="3"/>
  <c r="B55" i="3"/>
  <c r="E55" i="3"/>
  <c r="H55" i="3"/>
  <c r="C55" i="3"/>
  <c r="D55" i="3"/>
  <c r="H56" i="3"/>
  <c r="B56" i="3"/>
  <c r="C56" i="3"/>
  <c r="D56" i="3"/>
  <c r="H57" i="3"/>
  <c r="B57" i="3"/>
  <c r="C57" i="3"/>
  <c r="D57" i="3"/>
  <c r="H58" i="3"/>
  <c r="B58" i="3"/>
  <c r="C58" i="3"/>
  <c r="D58" i="3"/>
  <c r="H59" i="3"/>
  <c r="B59" i="3"/>
  <c r="C59" i="3"/>
  <c r="D59" i="3"/>
  <c r="H60" i="3"/>
  <c r="B60" i="3"/>
  <c r="C60" i="3"/>
  <c r="D60" i="3"/>
  <c r="H61" i="3"/>
  <c r="B61" i="3"/>
  <c r="C61" i="3"/>
  <c r="D61" i="3"/>
  <c r="H62" i="3"/>
  <c r="B62" i="3"/>
  <c r="C62" i="3"/>
  <c r="D62" i="3"/>
  <c r="H63" i="3"/>
  <c r="B63" i="3"/>
  <c r="C63" i="3"/>
  <c r="D63" i="3"/>
  <c r="H64" i="3"/>
  <c r="B64" i="3"/>
  <c r="C64" i="3"/>
  <c r="D64" i="3"/>
  <c r="H65" i="3"/>
  <c r="B65" i="3"/>
  <c r="C65" i="3"/>
  <c r="D65" i="3"/>
  <c r="H66" i="3"/>
  <c r="B66" i="3"/>
  <c r="C66" i="3"/>
  <c r="D66" i="3"/>
  <c r="H67" i="3"/>
  <c r="B67" i="3"/>
  <c r="C67" i="3"/>
  <c r="D67" i="3"/>
  <c r="H68" i="3"/>
  <c r="B68" i="3"/>
  <c r="C68" i="3"/>
  <c r="D68" i="3"/>
  <c r="H69" i="3"/>
  <c r="B69" i="3"/>
  <c r="C69" i="3"/>
  <c r="D69" i="3"/>
  <c r="H70" i="3"/>
  <c r="B70" i="3"/>
  <c r="C70" i="3"/>
  <c r="D70" i="3"/>
  <c r="H71" i="3"/>
  <c r="B71" i="3"/>
  <c r="C71" i="3"/>
  <c r="D71" i="3"/>
  <c r="H72" i="3"/>
  <c r="B72" i="3"/>
  <c r="C72" i="3"/>
  <c r="D72" i="3"/>
  <c r="H73" i="3"/>
  <c r="B73" i="3"/>
  <c r="C73" i="3"/>
  <c r="D73" i="3"/>
  <c r="H74" i="3"/>
  <c r="B74" i="3"/>
  <c r="C74" i="3"/>
  <c r="D74" i="3"/>
  <c r="H75" i="3"/>
  <c r="B75" i="3"/>
  <c r="C75" i="3"/>
  <c r="D75" i="3"/>
  <c r="H76" i="3"/>
  <c r="B76" i="3"/>
  <c r="C76" i="3"/>
  <c r="D76" i="3"/>
  <c r="H77" i="3"/>
  <c r="B77" i="3"/>
  <c r="C77" i="3"/>
  <c r="D77" i="3"/>
  <c r="H78" i="3"/>
  <c r="B78" i="3"/>
  <c r="C78" i="3"/>
  <c r="D78" i="3"/>
  <c r="H79" i="3"/>
  <c r="B79" i="3"/>
  <c r="C79" i="3"/>
  <c r="D79" i="3"/>
  <c r="H80" i="3"/>
  <c r="B80" i="3"/>
  <c r="C80" i="3"/>
  <c r="D80" i="3"/>
  <c r="H81" i="3"/>
  <c r="B81" i="3"/>
  <c r="C81" i="3"/>
  <c r="D81" i="3"/>
  <c r="H82" i="3"/>
  <c r="B82" i="3"/>
  <c r="C82" i="3"/>
  <c r="D82" i="3"/>
  <c r="H83" i="3"/>
  <c r="B83" i="3"/>
  <c r="C83" i="3"/>
  <c r="D83" i="3"/>
  <c r="H84" i="3"/>
  <c r="B84" i="3"/>
  <c r="C84" i="3"/>
  <c r="D84" i="3"/>
  <c r="H85" i="3"/>
  <c r="B85" i="3"/>
  <c r="C85" i="3"/>
  <c r="D85" i="3"/>
  <c r="H86" i="3"/>
  <c r="B86" i="3"/>
  <c r="C86" i="3"/>
  <c r="D86" i="3"/>
  <c r="H87" i="3"/>
  <c r="B87" i="3"/>
  <c r="C87" i="3"/>
  <c r="D87" i="3"/>
  <c r="H88" i="3"/>
  <c r="B88" i="3"/>
  <c r="C88" i="3"/>
  <c r="D88" i="3"/>
  <c r="H89" i="3"/>
  <c r="B89" i="3"/>
  <c r="C89" i="3"/>
  <c r="D89" i="3"/>
  <c r="H90" i="3"/>
  <c r="B90" i="3"/>
  <c r="C90" i="3"/>
  <c r="D90" i="3"/>
  <c r="H91" i="3"/>
  <c r="B91" i="3"/>
  <c r="C91" i="3"/>
  <c r="D91" i="3"/>
  <c r="H92" i="3"/>
  <c r="B92" i="3"/>
  <c r="C92" i="3"/>
  <c r="D92" i="3"/>
  <c r="H93" i="3"/>
  <c r="B93" i="3"/>
  <c r="C93" i="3"/>
  <c r="D93" i="3"/>
  <c r="H94" i="3"/>
  <c r="B94" i="3"/>
  <c r="C94" i="3"/>
  <c r="D94" i="3"/>
  <c r="H95" i="3"/>
  <c r="B95" i="3"/>
  <c r="C95" i="3"/>
  <c r="D95" i="3"/>
  <c r="H96" i="3"/>
  <c r="B96" i="3"/>
  <c r="C96" i="3"/>
  <c r="D96" i="3"/>
  <c r="H97" i="3"/>
  <c r="B97" i="3"/>
  <c r="C97" i="3"/>
  <c r="D97" i="3"/>
  <c r="H98" i="3"/>
  <c r="B98" i="3"/>
  <c r="C98" i="3"/>
  <c r="D98" i="3"/>
  <c r="H99" i="3"/>
  <c r="B99" i="3"/>
  <c r="C99" i="3"/>
  <c r="D99" i="3"/>
  <c r="H100" i="3"/>
  <c r="B100" i="3"/>
  <c r="C100" i="3"/>
  <c r="D100" i="3"/>
  <c r="H101" i="3"/>
  <c r="B101" i="3"/>
  <c r="C101" i="3"/>
  <c r="D101" i="3"/>
  <c r="H102" i="3"/>
  <c r="B102" i="3"/>
  <c r="C102" i="3"/>
  <c r="D102" i="3"/>
  <c r="H103" i="3"/>
  <c r="B103" i="3"/>
  <c r="C103" i="3"/>
  <c r="D103" i="3"/>
  <c r="H104" i="3"/>
  <c r="B104" i="3"/>
  <c r="C104" i="3"/>
  <c r="D104" i="3"/>
  <c r="H105" i="3"/>
  <c r="B105" i="3"/>
  <c r="C105" i="3"/>
  <c r="D105" i="3"/>
  <c r="H106" i="3"/>
  <c r="B106" i="3"/>
  <c r="C106" i="3"/>
  <c r="D106" i="3"/>
  <c r="H107" i="3"/>
  <c r="B107" i="3"/>
  <c r="C107" i="3"/>
  <c r="D107" i="3"/>
  <c r="H108" i="3"/>
  <c r="B108" i="3"/>
  <c r="C108" i="3"/>
  <c r="D108" i="3"/>
  <c r="H109" i="3"/>
  <c r="B109" i="3"/>
  <c r="C109" i="3"/>
  <c r="D109" i="3"/>
  <c r="H110" i="3"/>
  <c r="B110" i="3"/>
  <c r="C110" i="3"/>
  <c r="D110" i="3"/>
  <c r="H111" i="3"/>
  <c r="B111" i="3"/>
  <c r="C111" i="3"/>
  <c r="D111" i="3"/>
  <c r="H112" i="3"/>
  <c r="B112" i="3"/>
  <c r="C112" i="3"/>
  <c r="D112" i="3"/>
  <c r="H113" i="3"/>
  <c r="B113" i="3"/>
  <c r="C113" i="3"/>
  <c r="D113" i="3"/>
  <c r="H114" i="3"/>
  <c r="B114" i="3"/>
  <c r="C114" i="3"/>
  <c r="D114" i="3"/>
  <c r="H115" i="3"/>
  <c r="B115" i="3"/>
  <c r="C115" i="3"/>
  <c r="D115" i="3"/>
  <c r="H116" i="3"/>
  <c r="B116" i="3"/>
  <c r="C116" i="3"/>
  <c r="D116" i="3"/>
  <c r="H117" i="3"/>
  <c r="B117" i="3"/>
  <c r="C117" i="3"/>
  <c r="D117" i="3"/>
  <c r="H118" i="3"/>
  <c r="B118" i="3"/>
  <c r="C118" i="3"/>
  <c r="D118" i="3"/>
  <c r="H119" i="3"/>
  <c r="B119" i="3"/>
  <c r="C119" i="3"/>
  <c r="D119" i="3"/>
  <c r="H120" i="3"/>
  <c r="B120" i="3"/>
  <c r="C120" i="3"/>
  <c r="D120" i="3"/>
  <c r="H121" i="3"/>
  <c r="B121" i="3"/>
  <c r="C121" i="3"/>
  <c r="D121" i="3"/>
  <c r="H122" i="3"/>
  <c r="B122" i="3"/>
  <c r="C122" i="3"/>
  <c r="D122" i="3"/>
  <c r="H123" i="3"/>
  <c r="B123" i="3"/>
  <c r="C123" i="3"/>
  <c r="D123" i="3"/>
  <c r="H124" i="3"/>
  <c r="B124" i="3"/>
  <c r="C124" i="3"/>
  <c r="D124" i="3"/>
  <c r="H125" i="3"/>
  <c r="B125" i="3"/>
  <c r="C125" i="3"/>
  <c r="D125" i="3"/>
  <c r="H126" i="3"/>
  <c r="B126" i="3"/>
  <c r="C126" i="3"/>
  <c r="D126" i="3"/>
  <c r="H127" i="3"/>
  <c r="B127" i="3"/>
  <c r="C127" i="3"/>
  <c r="D127" i="3"/>
  <c r="H128" i="3"/>
  <c r="B128" i="3"/>
  <c r="C128" i="3"/>
  <c r="D128" i="3"/>
  <c r="H129" i="3"/>
  <c r="B129" i="3"/>
  <c r="C129" i="3"/>
  <c r="D129" i="3"/>
  <c r="H130" i="3"/>
  <c r="B130" i="3"/>
  <c r="C130" i="3"/>
  <c r="D130" i="3"/>
  <c r="H131" i="3"/>
  <c r="B131" i="3"/>
  <c r="C131" i="3"/>
  <c r="D131" i="3"/>
  <c r="H132" i="3"/>
  <c r="B132" i="3"/>
  <c r="C132" i="3"/>
  <c r="D132" i="3"/>
  <c r="H133" i="3"/>
  <c r="B133" i="3"/>
  <c r="C133" i="3"/>
  <c r="D133" i="3"/>
  <c r="H134" i="3"/>
  <c r="B134" i="3"/>
  <c r="C134" i="3"/>
  <c r="D134" i="3"/>
  <c r="H135" i="3"/>
  <c r="B135" i="3"/>
  <c r="C135" i="3"/>
  <c r="D135" i="3"/>
  <c r="H136" i="3"/>
  <c r="B136" i="3"/>
  <c r="C136" i="3"/>
  <c r="D136" i="3"/>
  <c r="H137" i="3"/>
  <c r="B137" i="3"/>
  <c r="C137" i="3"/>
  <c r="D137" i="3"/>
  <c r="H138" i="3"/>
  <c r="B138" i="3"/>
  <c r="C138" i="3"/>
  <c r="D138" i="3"/>
  <c r="H139" i="3"/>
  <c r="B139" i="3"/>
  <c r="C139" i="3"/>
  <c r="D139" i="3"/>
  <c r="H140" i="3"/>
  <c r="B140" i="3"/>
  <c r="C140" i="3"/>
  <c r="D140" i="3"/>
  <c r="H141" i="3"/>
  <c r="B141" i="3"/>
  <c r="C141" i="3"/>
  <c r="D141" i="3"/>
  <c r="H142" i="3"/>
  <c r="B142" i="3"/>
  <c r="C142" i="3"/>
  <c r="D142" i="3"/>
  <c r="H143" i="3"/>
  <c r="B143" i="3"/>
  <c r="C143" i="3"/>
  <c r="D143" i="3"/>
  <c r="H144" i="3"/>
  <c r="B144" i="3"/>
  <c r="C144" i="3"/>
  <c r="D144" i="3"/>
  <c r="H145" i="3"/>
  <c r="B145" i="3"/>
  <c r="C145" i="3"/>
  <c r="D145" i="3"/>
  <c r="H146" i="3"/>
  <c r="B146" i="3"/>
  <c r="C146" i="3"/>
  <c r="D146" i="3"/>
  <c r="H147" i="3"/>
  <c r="B147" i="3"/>
  <c r="C147" i="3"/>
  <c r="D147" i="3"/>
  <c r="H148" i="3"/>
  <c r="B148" i="3"/>
  <c r="C148" i="3"/>
  <c r="D148" i="3"/>
  <c r="H149" i="3"/>
  <c r="B149" i="3"/>
  <c r="C149" i="3"/>
  <c r="D149" i="3"/>
  <c r="H150" i="3"/>
  <c r="B150" i="3"/>
  <c r="C150" i="3"/>
  <c r="D150" i="3"/>
  <c r="H151" i="3"/>
  <c r="B151" i="3"/>
  <c r="C151" i="3"/>
  <c r="D151" i="3"/>
  <c r="H152" i="3"/>
  <c r="B152" i="3"/>
  <c r="C152" i="3"/>
  <c r="D152" i="3"/>
  <c r="H153" i="3"/>
  <c r="B153" i="3"/>
  <c r="C153" i="3"/>
  <c r="D153" i="3"/>
  <c r="H154" i="3"/>
  <c r="B154" i="3"/>
  <c r="C154" i="3"/>
  <c r="D154" i="3"/>
  <c r="H155" i="3"/>
  <c r="B155" i="3"/>
  <c r="C155" i="3"/>
  <c r="D155" i="3"/>
  <c r="H156" i="3"/>
  <c r="B156" i="3"/>
  <c r="C156" i="3"/>
  <c r="D156" i="3"/>
  <c r="H157" i="3"/>
  <c r="B157" i="3"/>
  <c r="C157" i="3"/>
  <c r="D157" i="3"/>
  <c r="H158" i="3"/>
  <c r="B158" i="3"/>
  <c r="C158" i="3"/>
  <c r="D158" i="3"/>
  <c r="H159" i="3"/>
  <c r="B159" i="3"/>
  <c r="C159" i="3"/>
  <c r="D159" i="3"/>
  <c r="H160" i="3"/>
  <c r="B160" i="3"/>
  <c r="C160" i="3"/>
  <c r="D160" i="3"/>
  <c r="H161" i="3"/>
  <c r="B161" i="3"/>
  <c r="C161" i="3"/>
  <c r="D161" i="3"/>
  <c r="H162" i="3"/>
  <c r="B162" i="3"/>
  <c r="C162" i="3"/>
  <c r="D162" i="3"/>
  <c r="H163" i="3"/>
  <c r="B163" i="3"/>
  <c r="C163" i="3"/>
  <c r="D163" i="3"/>
  <c r="H164" i="3"/>
  <c r="B164" i="3"/>
  <c r="C164" i="3"/>
  <c r="D164" i="3"/>
  <c r="H165" i="3"/>
  <c r="B165" i="3"/>
  <c r="C165" i="3"/>
  <c r="D165" i="3"/>
  <c r="H166" i="3"/>
  <c r="B166" i="3"/>
  <c r="C166" i="3"/>
  <c r="D166" i="3"/>
  <c r="H167" i="3"/>
  <c r="B167" i="3"/>
  <c r="C167" i="3"/>
  <c r="D167" i="3"/>
  <c r="H168" i="3"/>
  <c r="B168" i="3"/>
  <c r="C168" i="3"/>
  <c r="D168" i="3"/>
  <c r="H169" i="3"/>
  <c r="B169" i="3"/>
  <c r="C169" i="3"/>
  <c r="D169" i="3"/>
  <c r="H170" i="3"/>
  <c r="B170" i="3"/>
  <c r="C170" i="3"/>
  <c r="D170" i="3"/>
  <c r="H171" i="3"/>
  <c r="B171" i="3"/>
  <c r="C171" i="3"/>
  <c r="D171" i="3"/>
  <c r="H172" i="3"/>
  <c r="B172" i="3"/>
  <c r="C172" i="3"/>
  <c r="D172" i="3"/>
  <c r="H173" i="3"/>
  <c r="B173" i="3"/>
  <c r="C173" i="3"/>
  <c r="D173" i="3"/>
  <c r="H174" i="3"/>
  <c r="B174" i="3"/>
  <c r="C174" i="3"/>
  <c r="D174" i="3"/>
  <c r="H175" i="3"/>
  <c r="B175" i="3"/>
  <c r="C175" i="3"/>
  <c r="D175" i="3"/>
  <c r="H176" i="3"/>
  <c r="B176" i="3"/>
  <c r="C176" i="3"/>
  <c r="D176" i="3"/>
  <c r="H177" i="3"/>
  <c r="B177" i="3"/>
  <c r="C177" i="3"/>
  <c r="D177" i="3"/>
  <c r="H178" i="3"/>
  <c r="B178" i="3"/>
  <c r="C178" i="3"/>
  <c r="D178" i="3"/>
  <c r="H179" i="3"/>
  <c r="B179" i="3"/>
  <c r="C179" i="3"/>
  <c r="D179" i="3"/>
  <c r="H180" i="3"/>
  <c r="B180" i="3"/>
  <c r="C180" i="3"/>
  <c r="D180" i="3"/>
  <c r="H181" i="3"/>
  <c r="B181" i="3"/>
  <c r="C181" i="3"/>
  <c r="D181" i="3"/>
  <c r="H182" i="3"/>
  <c r="B182" i="3"/>
  <c r="C182" i="3"/>
  <c r="D182" i="3"/>
  <c r="H183" i="3"/>
  <c r="B183" i="3"/>
  <c r="C183" i="3"/>
  <c r="D183" i="3"/>
  <c r="H184" i="3"/>
  <c r="B184" i="3"/>
  <c r="C184" i="3"/>
  <c r="D184" i="3"/>
  <c r="H185" i="3"/>
  <c r="B185" i="3"/>
  <c r="C185" i="3"/>
  <c r="D185" i="3"/>
  <c r="H186" i="3"/>
  <c r="B186" i="3"/>
  <c r="C186" i="3"/>
  <c r="D186" i="3"/>
  <c r="H187" i="3"/>
  <c r="B187" i="3"/>
  <c r="C187" i="3"/>
  <c r="D187" i="3"/>
  <c r="H188" i="3"/>
  <c r="B188" i="3"/>
  <c r="C188" i="3"/>
  <c r="D188" i="3"/>
  <c r="H189" i="3"/>
  <c r="B189" i="3"/>
  <c r="C189" i="3"/>
  <c r="D189" i="3"/>
  <c r="H190" i="3"/>
  <c r="B190" i="3"/>
  <c r="C190" i="3"/>
  <c r="D190" i="3"/>
  <c r="H191" i="3"/>
  <c r="B191" i="3"/>
  <c r="C191" i="3"/>
  <c r="D191" i="3"/>
  <c r="H192" i="3"/>
  <c r="B192" i="3"/>
  <c r="C192" i="3"/>
  <c r="D192" i="3"/>
  <c r="H193" i="3"/>
  <c r="B193" i="3"/>
  <c r="C193" i="3"/>
  <c r="D193" i="3"/>
  <c r="H194" i="3"/>
  <c r="B194" i="3"/>
  <c r="C194" i="3"/>
  <c r="D194" i="3"/>
  <c r="H195" i="3"/>
  <c r="B195" i="3"/>
  <c r="C195" i="3"/>
  <c r="D195" i="3"/>
  <c r="H196" i="3"/>
  <c r="B196" i="3"/>
  <c r="C196" i="3"/>
  <c r="D196" i="3"/>
  <c r="H197" i="3"/>
  <c r="B197" i="3"/>
  <c r="C197" i="3"/>
  <c r="D197" i="3"/>
  <c r="H198" i="3"/>
  <c r="B198" i="3"/>
  <c r="C198" i="3"/>
  <c r="D198" i="3"/>
  <c r="H199" i="3"/>
  <c r="B199" i="3"/>
  <c r="C199" i="3"/>
  <c r="D199" i="3"/>
  <c r="H200" i="3"/>
  <c r="B200" i="3"/>
  <c r="C200" i="3"/>
  <c r="D200" i="3"/>
  <c r="H201" i="3"/>
  <c r="B201" i="3"/>
  <c r="C201" i="3"/>
  <c r="D201" i="3"/>
  <c r="H202" i="3"/>
  <c r="B202" i="3"/>
  <c r="C202" i="3"/>
  <c r="D202" i="3"/>
  <c r="H203" i="3"/>
  <c r="B203" i="3"/>
  <c r="C203" i="3"/>
  <c r="D203" i="3"/>
  <c r="H204" i="3"/>
  <c r="B204" i="3"/>
  <c r="C204" i="3"/>
  <c r="D204" i="3"/>
  <c r="H205" i="3"/>
  <c r="B205" i="3"/>
  <c r="C205" i="3"/>
  <c r="D205" i="3"/>
  <c r="H206" i="3"/>
  <c r="B206" i="3"/>
  <c r="C206" i="3"/>
  <c r="D206" i="3"/>
  <c r="H207" i="3"/>
  <c r="B207" i="3"/>
  <c r="C207" i="3"/>
  <c r="D207" i="3"/>
  <c r="H208" i="3"/>
  <c r="B208" i="3"/>
  <c r="C208" i="3"/>
  <c r="D208" i="3"/>
  <c r="H209" i="3"/>
  <c r="B209" i="3"/>
  <c r="C209" i="3"/>
  <c r="D209" i="3"/>
  <c r="H210" i="3"/>
  <c r="B210" i="3"/>
  <c r="C210" i="3"/>
  <c r="D210" i="3"/>
  <c r="H211" i="3"/>
  <c r="B211" i="3"/>
  <c r="C211" i="3"/>
  <c r="D211" i="3"/>
  <c r="H212" i="3"/>
  <c r="B212" i="3"/>
  <c r="C212" i="3"/>
  <c r="D212" i="3"/>
  <c r="H213" i="3"/>
  <c r="B213" i="3"/>
  <c r="C213" i="3"/>
  <c r="D213" i="3"/>
  <c r="H214" i="3"/>
  <c r="B214" i="3"/>
  <c r="C214" i="3"/>
  <c r="D214" i="3"/>
  <c r="H215" i="3"/>
  <c r="B215" i="3"/>
  <c r="C215" i="3"/>
  <c r="D215" i="3"/>
  <c r="H216" i="3"/>
  <c r="B216" i="3"/>
  <c r="C216" i="3"/>
  <c r="D216" i="3"/>
  <c r="H217" i="3"/>
  <c r="B217" i="3"/>
  <c r="C217" i="3"/>
  <c r="D217" i="3"/>
  <c r="H218" i="3"/>
  <c r="B218" i="3"/>
  <c r="C218" i="3"/>
  <c r="D218" i="3"/>
  <c r="H219" i="3"/>
  <c r="B219" i="3"/>
  <c r="C219" i="3"/>
  <c r="D219" i="3"/>
  <c r="H220" i="3"/>
  <c r="B220" i="3"/>
  <c r="C220" i="3"/>
  <c r="D220" i="3"/>
  <c r="H221" i="3"/>
  <c r="B221" i="3"/>
  <c r="C221" i="3"/>
  <c r="D221" i="3"/>
  <c r="H222" i="3"/>
  <c r="B222" i="3"/>
  <c r="C222" i="3"/>
  <c r="D222" i="3"/>
  <c r="H223" i="3"/>
  <c r="B223" i="3"/>
  <c r="C223" i="3"/>
  <c r="D223" i="3"/>
  <c r="H224" i="3"/>
  <c r="B224" i="3"/>
  <c r="C224" i="3"/>
  <c r="D224" i="3"/>
  <c r="H225" i="3"/>
  <c r="B225" i="3"/>
  <c r="C225" i="3"/>
  <c r="D225" i="3"/>
  <c r="H226" i="3"/>
  <c r="B226" i="3"/>
  <c r="C226" i="3"/>
  <c r="D226" i="3"/>
  <c r="H227" i="3"/>
  <c r="B227" i="3"/>
  <c r="C227" i="3"/>
  <c r="D227" i="3"/>
  <c r="H228" i="3"/>
  <c r="B228" i="3"/>
  <c r="C228" i="3"/>
  <c r="D228" i="3"/>
  <c r="H229" i="3"/>
  <c r="B229" i="3"/>
  <c r="C229" i="3"/>
  <c r="D229" i="3"/>
  <c r="H230" i="3"/>
  <c r="B230" i="3"/>
  <c r="C230" i="3"/>
  <c r="D230" i="3"/>
  <c r="H231" i="3"/>
  <c r="B231" i="3"/>
  <c r="C231" i="3"/>
  <c r="D231" i="3"/>
  <c r="H232" i="3"/>
  <c r="B232" i="3"/>
  <c r="C232" i="3"/>
  <c r="D232" i="3"/>
  <c r="H233" i="3"/>
  <c r="B233" i="3"/>
  <c r="C233" i="3"/>
  <c r="D233" i="3"/>
  <c r="H234" i="3"/>
  <c r="B234" i="3"/>
  <c r="C234" i="3"/>
  <c r="D234" i="3"/>
  <c r="H235" i="3"/>
  <c r="B235" i="3"/>
  <c r="C235" i="3"/>
  <c r="D235" i="3"/>
  <c r="H236" i="3"/>
  <c r="B236" i="3"/>
  <c r="C236" i="3"/>
  <c r="D236" i="3"/>
  <c r="H237" i="3"/>
  <c r="B237" i="3"/>
  <c r="C237" i="3"/>
  <c r="D237" i="3"/>
  <c r="H238" i="3"/>
  <c r="B238" i="3"/>
  <c r="C238" i="3"/>
  <c r="D238" i="3"/>
  <c r="H239" i="3"/>
  <c r="B239" i="3"/>
  <c r="C239" i="3"/>
  <c r="D239" i="3"/>
  <c r="H240" i="3"/>
  <c r="B240" i="3"/>
  <c r="C240" i="3"/>
  <c r="D240" i="3"/>
  <c r="H241" i="3"/>
  <c r="B241" i="3"/>
  <c r="C241" i="3"/>
  <c r="D241" i="3"/>
  <c r="H242" i="3"/>
  <c r="B242" i="3"/>
  <c r="C242" i="3"/>
  <c r="D242" i="3"/>
  <c r="H243" i="3"/>
  <c r="B243" i="3"/>
  <c r="C243" i="3"/>
  <c r="D243" i="3"/>
  <c r="H244" i="3"/>
  <c r="B244" i="3"/>
  <c r="C244" i="3"/>
  <c r="D244" i="3"/>
  <c r="H245" i="3"/>
  <c r="B245" i="3"/>
  <c r="C245" i="3"/>
  <c r="D245" i="3"/>
  <c r="H246" i="3"/>
  <c r="B246" i="3"/>
  <c r="C246" i="3"/>
  <c r="D246" i="3"/>
  <c r="H247" i="3"/>
  <c r="B247" i="3"/>
  <c r="C247" i="3"/>
  <c r="D247" i="3"/>
  <c r="H248" i="3"/>
  <c r="B248" i="3"/>
  <c r="C248" i="3"/>
  <c r="D248" i="3"/>
  <c r="H249" i="3"/>
  <c r="B249" i="3"/>
  <c r="C249" i="3"/>
  <c r="D249" i="3"/>
  <c r="H250" i="3"/>
  <c r="B250" i="3"/>
  <c r="C250" i="3"/>
  <c r="D250" i="3"/>
  <c r="H251" i="3"/>
  <c r="B251" i="3"/>
  <c r="C251" i="3"/>
  <c r="D251" i="3"/>
  <c r="H252" i="3"/>
  <c r="B252" i="3"/>
  <c r="C252" i="3"/>
  <c r="D252" i="3"/>
  <c r="H253" i="3"/>
  <c r="B253" i="3"/>
  <c r="C253" i="3"/>
  <c r="D253" i="3"/>
  <c r="H254" i="3"/>
  <c r="B254" i="3"/>
  <c r="C254" i="3"/>
  <c r="D254" i="3"/>
  <c r="H255" i="3"/>
  <c r="B255" i="3"/>
  <c r="C255" i="3"/>
  <c r="D255" i="3"/>
  <c r="H256" i="3"/>
  <c r="B256" i="3"/>
  <c r="C256" i="3"/>
  <c r="D256" i="3"/>
  <c r="H257" i="3"/>
  <c r="B257" i="3"/>
  <c r="C257" i="3"/>
  <c r="D257" i="3"/>
  <c r="H258" i="3"/>
  <c r="B258" i="3"/>
  <c r="C258" i="3"/>
  <c r="D258" i="3"/>
  <c r="H259" i="3"/>
  <c r="B259" i="3"/>
  <c r="C259" i="3"/>
  <c r="D259" i="3"/>
  <c r="H260" i="3"/>
  <c r="B260" i="3"/>
  <c r="C260" i="3"/>
  <c r="D260" i="3"/>
  <c r="H261" i="3"/>
  <c r="B261" i="3"/>
  <c r="C261" i="3"/>
  <c r="D261" i="3"/>
  <c r="H262" i="3"/>
  <c r="B262" i="3"/>
  <c r="C262" i="3"/>
  <c r="D262" i="3"/>
  <c r="H263" i="3"/>
  <c r="B263" i="3"/>
  <c r="C263" i="3"/>
  <c r="D263" i="3"/>
  <c r="H264" i="3"/>
  <c r="B264" i="3"/>
  <c r="C264" i="3"/>
  <c r="D264" i="3"/>
  <c r="H265" i="3"/>
  <c r="B265" i="3"/>
  <c r="C265" i="3"/>
  <c r="D265" i="3"/>
  <c r="H266" i="3"/>
  <c r="B266" i="3"/>
  <c r="C266" i="3"/>
  <c r="D266" i="3"/>
  <c r="H267" i="3"/>
  <c r="B267" i="3"/>
  <c r="C267" i="3"/>
  <c r="D267" i="3"/>
  <c r="H268" i="3"/>
  <c r="B268" i="3"/>
  <c r="C268" i="3"/>
  <c r="D268" i="3"/>
  <c r="H269" i="3"/>
  <c r="B269" i="3"/>
  <c r="C269" i="3"/>
  <c r="D269" i="3"/>
  <c r="H270" i="3"/>
  <c r="B270" i="3"/>
  <c r="C270" i="3"/>
  <c r="D270" i="3"/>
  <c r="H271" i="3"/>
  <c r="B271" i="3"/>
  <c r="C271" i="3"/>
  <c r="D271" i="3"/>
  <c r="H272" i="3"/>
  <c r="B272" i="3"/>
  <c r="C272" i="3"/>
  <c r="D272" i="3"/>
  <c r="H273" i="3"/>
  <c r="B273" i="3"/>
  <c r="C273" i="3"/>
  <c r="D273" i="3"/>
  <c r="H274" i="3"/>
  <c r="B274" i="3"/>
  <c r="C274" i="3"/>
  <c r="D274" i="3"/>
  <c r="H275" i="3"/>
  <c r="B275" i="3"/>
  <c r="C275" i="3"/>
  <c r="D275" i="3"/>
  <c r="H276" i="3"/>
  <c r="B276" i="3"/>
  <c r="C276" i="3"/>
  <c r="D276" i="3"/>
  <c r="H277" i="3"/>
  <c r="B277" i="3"/>
  <c r="C277" i="3"/>
  <c r="D277" i="3"/>
  <c r="H278" i="3"/>
  <c r="B278" i="3"/>
  <c r="C278" i="3"/>
  <c r="D278" i="3"/>
  <c r="H279" i="3"/>
  <c r="B279" i="3"/>
  <c r="C279" i="3"/>
  <c r="D279" i="3"/>
  <c r="H280" i="3"/>
  <c r="B280" i="3"/>
  <c r="C280" i="3"/>
  <c r="D280" i="3"/>
  <c r="H281" i="3"/>
  <c r="B281" i="3"/>
  <c r="C281" i="3"/>
  <c r="D281" i="3"/>
  <c r="H282" i="3"/>
  <c r="B282" i="3"/>
  <c r="C282" i="3"/>
  <c r="D282" i="3"/>
  <c r="H283" i="3"/>
  <c r="B283" i="3"/>
  <c r="C283" i="3"/>
  <c r="D283" i="3"/>
  <c r="H284" i="3"/>
  <c r="B284" i="3"/>
  <c r="C284" i="3"/>
  <c r="D284" i="3"/>
  <c r="H285" i="3"/>
  <c r="B285" i="3"/>
  <c r="C285" i="3"/>
  <c r="D285" i="3"/>
  <c r="H286" i="3"/>
  <c r="B286" i="3"/>
  <c r="C286" i="3"/>
  <c r="D286" i="3"/>
  <c r="H287" i="3"/>
  <c r="B287" i="3"/>
  <c r="C287" i="3"/>
  <c r="D287" i="3"/>
  <c r="H288" i="3"/>
  <c r="B288" i="3"/>
  <c r="C288" i="3"/>
  <c r="D288" i="3"/>
  <c r="H289" i="3"/>
  <c r="B289" i="3"/>
  <c r="C289" i="3"/>
  <c r="D289" i="3"/>
  <c r="H290" i="3"/>
  <c r="B290" i="3"/>
  <c r="C290" i="3"/>
  <c r="D290" i="3"/>
  <c r="H291" i="3"/>
  <c r="B291" i="3"/>
  <c r="C291" i="3"/>
  <c r="D291" i="3"/>
  <c r="H292" i="3"/>
  <c r="B292" i="3"/>
  <c r="C292" i="3"/>
  <c r="D292" i="3"/>
  <c r="H293" i="3"/>
  <c r="B293" i="3"/>
  <c r="C293" i="3"/>
  <c r="D293" i="3"/>
  <c r="H294" i="3"/>
  <c r="B294" i="3"/>
  <c r="C294" i="3"/>
  <c r="D294" i="3"/>
  <c r="H295" i="3"/>
  <c r="B295" i="3"/>
  <c r="C295" i="3"/>
  <c r="D295" i="3"/>
  <c r="H296" i="3"/>
  <c r="B296" i="3"/>
  <c r="C296" i="3"/>
  <c r="D296" i="3"/>
  <c r="H297" i="3"/>
  <c r="B297" i="3"/>
  <c r="C297" i="3"/>
  <c r="D297" i="3"/>
  <c r="H298" i="3"/>
  <c r="B298" i="3"/>
  <c r="C298" i="3"/>
  <c r="D298" i="3"/>
  <c r="H299" i="3"/>
  <c r="B299" i="3"/>
  <c r="C299" i="3"/>
  <c r="D299" i="3"/>
  <c r="H300" i="3"/>
  <c r="B300" i="3"/>
  <c r="C300" i="3"/>
  <c r="D300" i="3"/>
  <c r="H301" i="3"/>
  <c r="B301" i="3"/>
  <c r="C301" i="3"/>
  <c r="D301" i="3"/>
  <c r="H302" i="3"/>
  <c r="B302" i="3"/>
  <c r="C302" i="3"/>
  <c r="D302" i="3"/>
  <c r="H303" i="3"/>
  <c r="B303" i="3"/>
  <c r="C303" i="3"/>
  <c r="D303" i="3"/>
  <c r="H304" i="3"/>
  <c r="B304" i="3"/>
  <c r="C304" i="3"/>
  <c r="D304" i="3"/>
  <c r="H305" i="3"/>
  <c r="B305" i="3"/>
  <c r="C305" i="3"/>
  <c r="D305" i="3"/>
  <c r="H306" i="3"/>
  <c r="B306" i="3"/>
  <c r="C306" i="3"/>
  <c r="D306" i="3"/>
  <c r="H307" i="3"/>
  <c r="B307" i="3"/>
  <c r="C307" i="3"/>
  <c r="D307" i="3"/>
  <c r="H308" i="3"/>
  <c r="B308" i="3"/>
  <c r="C308" i="3"/>
  <c r="D308" i="3"/>
  <c r="H309" i="3"/>
  <c r="B309" i="3"/>
  <c r="C309" i="3"/>
  <c r="D309" i="3"/>
  <c r="H310" i="3"/>
  <c r="B310" i="3"/>
  <c r="C310" i="3"/>
  <c r="D310" i="3"/>
  <c r="H311" i="3"/>
  <c r="B311" i="3"/>
  <c r="C311" i="3"/>
  <c r="D311" i="3"/>
  <c r="H312" i="3"/>
  <c r="B312" i="3"/>
  <c r="C312" i="3"/>
  <c r="D312" i="3"/>
  <c r="H313" i="3"/>
  <c r="B313" i="3"/>
  <c r="C313" i="3"/>
  <c r="D313" i="3"/>
  <c r="H314" i="3"/>
  <c r="B314" i="3"/>
  <c r="C314" i="3"/>
  <c r="D314" i="3"/>
  <c r="H315" i="3"/>
  <c r="B315" i="3"/>
  <c r="C315" i="3"/>
  <c r="D315" i="3"/>
  <c r="H316" i="3"/>
  <c r="B316" i="3"/>
  <c r="C316" i="3"/>
  <c r="D316" i="3"/>
  <c r="H317" i="3"/>
  <c r="B317" i="3"/>
  <c r="C317" i="3"/>
  <c r="D317" i="3"/>
  <c r="H318" i="3"/>
  <c r="B318" i="3"/>
  <c r="C318" i="3"/>
  <c r="D318" i="3"/>
  <c r="H319" i="3"/>
  <c r="B319" i="3"/>
  <c r="C319" i="3"/>
  <c r="D319" i="3"/>
  <c r="H320" i="3"/>
  <c r="B320" i="3"/>
  <c r="C320" i="3"/>
  <c r="D320" i="3"/>
  <c r="H321" i="3"/>
  <c r="B321" i="3"/>
  <c r="C321" i="3"/>
  <c r="D321" i="3"/>
  <c r="H322" i="3"/>
  <c r="B322" i="3"/>
  <c r="C322" i="3"/>
  <c r="D322" i="3"/>
  <c r="H323" i="3"/>
  <c r="B323" i="3"/>
  <c r="C323" i="3"/>
  <c r="D323" i="3"/>
  <c r="H324" i="3"/>
  <c r="B324" i="3"/>
  <c r="C324" i="3"/>
  <c r="D324" i="3"/>
  <c r="H325" i="3"/>
  <c r="B325" i="3"/>
  <c r="C325" i="3"/>
  <c r="D325" i="3"/>
  <c r="H326" i="3"/>
  <c r="B326" i="3"/>
  <c r="C326" i="3"/>
  <c r="D326" i="3"/>
  <c r="H327" i="3"/>
  <c r="B327" i="3"/>
  <c r="C327" i="3"/>
  <c r="D327" i="3"/>
  <c r="H328" i="3"/>
  <c r="B328" i="3"/>
  <c r="C328" i="3"/>
  <c r="D328" i="3"/>
  <c r="H329" i="3"/>
  <c r="B329" i="3"/>
  <c r="C329" i="3"/>
  <c r="D329" i="3"/>
  <c r="H330" i="3"/>
  <c r="B330" i="3"/>
  <c r="C330" i="3"/>
  <c r="D330" i="3"/>
  <c r="H331" i="3"/>
  <c r="B331" i="3"/>
  <c r="C331" i="3"/>
  <c r="D331" i="3"/>
  <c r="H332" i="3"/>
  <c r="B332" i="3"/>
  <c r="C332" i="3"/>
  <c r="D332" i="3"/>
  <c r="H333" i="3"/>
  <c r="B333" i="3"/>
  <c r="C333" i="3"/>
  <c r="D333" i="3"/>
  <c r="H334" i="3"/>
  <c r="B334" i="3"/>
  <c r="C334" i="3"/>
  <c r="D334" i="3"/>
  <c r="H335" i="3"/>
  <c r="B335" i="3"/>
  <c r="C335" i="3"/>
  <c r="D335" i="3"/>
  <c r="H336" i="3"/>
  <c r="B336" i="3"/>
  <c r="C336" i="3"/>
  <c r="D336" i="3"/>
  <c r="H337" i="3"/>
  <c r="B337" i="3"/>
  <c r="C337" i="3"/>
  <c r="D337" i="3"/>
  <c r="H338" i="3"/>
  <c r="B338" i="3"/>
  <c r="C338" i="3"/>
  <c r="D338" i="3"/>
  <c r="H339" i="3"/>
  <c r="B339" i="3"/>
  <c r="C339" i="3"/>
  <c r="D339" i="3"/>
  <c r="H340" i="3"/>
  <c r="B340" i="3"/>
  <c r="C340" i="3"/>
  <c r="D340" i="3"/>
  <c r="H341" i="3"/>
  <c r="B341" i="3"/>
  <c r="C341" i="3"/>
  <c r="D341" i="3"/>
  <c r="H342" i="3"/>
  <c r="B342" i="3"/>
  <c r="C342" i="3"/>
  <c r="D342" i="3"/>
  <c r="H343" i="3"/>
  <c r="B343" i="3"/>
  <c r="C343" i="3"/>
  <c r="D343" i="3"/>
  <c r="H344" i="3"/>
  <c r="B344" i="3"/>
  <c r="C344" i="3"/>
  <c r="D344" i="3"/>
  <c r="H345" i="3"/>
  <c r="B345" i="3"/>
  <c r="C345" i="3"/>
  <c r="D345" i="3"/>
  <c r="H346" i="3"/>
  <c r="B346" i="3"/>
  <c r="C346" i="3"/>
  <c r="D346" i="3"/>
  <c r="H347" i="3"/>
  <c r="B347" i="3"/>
  <c r="C347" i="3"/>
  <c r="D347" i="3"/>
  <c r="H348" i="3"/>
  <c r="B348" i="3"/>
  <c r="C348" i="3"/>
  <c r="D348" i="3"/>
  <c r="H349" i="3"/>
  <c r="B349" i="3"/>
  <c r="C349" i="3"/>
  <c r="D349" i="3"/>
  <c r="H350" i="3"/>
  <c r="B350" i="3"/>
  <c r="C350" i="3"/>
  <c r="D350" i="3"/>
  <c r="H351" i="3"/>
  <c r="B351" i="3"/>
  <c r="C351" i="3"/>
  <c r="D351" i="3"/>
  <c r="H352" i="3"/>
  <c r="B352" i="3"/>
  <c r="C352" i="3"/>
  <c r="D352" i="3"/>
  <c r="H353" i="3"/>
  <c r="B353" i="3"/>
  <c r="C353" i="3"/>
  <c r="D353" i="3"/>
  <c r="H354" i="3"/>
  <c r="B354" i="3"/>
  <c r="C354" i="3"/>
  <c r="D354" i="3"/>
  <c r="H355" i="3"/>
  <c r="B355" i="3"/>
  <c r="C355" i="3"/>
  <c r="D355" i="3"/>
  <c r="H356" i="3"/>
  <c r="B356" i="3"/>
  <c r="C356" i="3"/>
  <c r="D356" i="3"/>
  <c r="H357" i="3"/>
  <c r="B357" i="3"/>
  <c r="C357" i="3"/>
  <c r="D357" i="3"/>
  <c r="H358" i="3"/>
  <c r="B358" i="3"/>
  <c r="C358" i="3"/>
  <c r="D358" i="3"/>
  <c r="H359" i="3"/>
  <c r="B359" i="3"/>
  <c r="C359" i="3"/>
  <c r="D359" i="3"/>
  <c r="H360" i="3"/>
  <c r="B360" i="3"/>
  <c r="C360" i="3"/>
  <c r="D360" i="3"/>
  <c r="H361" i="3"/>
  <c r="B361" i="3"/>
  <c r="C361" i="3"/>
  <c r="D361" i="3"/>
  <c r="H362" i="3"/>
  <c r="B362" i="3"/>
  <c r="C362" i="3"/>
  <c r="D362" i="3"/>
  <c r="H363" i="3"/>
  <c r="B363" i="3"/>
  <c r="C363" i="3"/>
  <c r="D363" i="3"/>
  <c r="H364" i="3"/>
  <c r="B364" i="3"/>
  <c r="C364" i="3"/>
  <c r="D364" i="3"/>
  <c r="H365" i="3"/>
  <c r="B365" i="3"/>
  <c r="C365" i="3"/>
  <c r="D365" i="3"/>
  <c r="H366" i="3"/>
  <c r="B366" i="3"/>
  <c r="C366" i="3"/>
  <c r="D366" i="3"/>
  <c r="H367" i="3"/>
  <c r="B367" i="3"/>
  <c r="C367" i="3"/>
  <c r="D367" i="3"/>
  <c r="H368" i="3"/>
  <c r="B368" i="3"/>
  <c r="C368" i="3"/>
  <c r="D368" i="3"/>
  <c r="H369" i="3"/>
  <c r="B369" i="3"/>
  <c r="C369" i="3"/>
  <c r="D369" i="3"/>
  <c r="H370" i="3"/>
  <c r="B370" i="3"/>
  <c r="C370" i="3"/>
  <c r="D370" i="3"/>
  <c r="H371" i="3"/>
  <c r="B371" i="3"/>
  <c r="C371" i="3"/>
  <c r="D371" i="3"/>
  <c r="H372" i="3"/>
  <c r="B372" i="3"/>
  <c r="C372" i="3"/>
  <c r="D372" i="3"/>
  <c r="H373" i="3"/>
  <c r="B373" i="3"/>
  <c r="C373" i="3"/>
  <c r="D373" i="3"/>
  <c r="H374" i="3"/>
  <c r="B374" i="3"/>
  <c r="C374" i="3"/>
  <c r="D374" i="3"/>
  <c r="H375" i="3"/>
  <c r="B375" i="3"/>
  <c r="C375" i="3"/>
  <c r="D375" i="3"/>
  <c r="H376" i="3"/>
  <c r="B376" i="3"/>
  <c r="C376" i="3"/>
  <c r="D376" i="3"/>
  <c r="H377" i="3"/>
  <c r="B377" i="3"/>
  <c r="C377" i="3"/>
  <c r="D377" i="3"/>
  <c r="H378" i="3"/>
  <c r="B378" i="3"/>
  <c r="C378" i="3"/>
  <c r="D378" i="3"/>
  <c r="H379" i="3"/>
  <c r="B379" i="3"/>
  <c r="C379" i="3"/>
  <c r="D379" i="3"/>
  <c r="H380" i="3"/>
  <c r="B380" i="3"/>
  <c r="C380" i="3"/>
  <c r="D380" i="3"/>
  <c r="H381" i="3"/>
  <c r="B381" i="3"/>
  <c r="C381" i="3"/>
  <c r="D381" i="3"/>
  <c r="H382" i="3"/>
  <c r="B382" i="3"/>
  <c r="C382" i="3"/>
  <c r="D382" i="3"/>
  <c r="H383" i="3"/>
  <c r="B383" i="3"/>
  <c r="C383" i="3"/>
  <c r="D383" i="3"/>
  <c r="H384" i="3"/>
  <c r="B384" i="3"/>
  <c r="C384" i="3"/>
  <c r="D384" i="3"/>
  <c r="H385" i="3"/>
  <c r="B385" i="3"/>
  <c r="C385" i="3"/>
  <c r="D385" i="3"/>
  <c r="H386" i="3"/>
  <c r="B386" i="3"/>
  <c r="C386" i="3"/>
  <c r="D386" i="3"/>
  <c r="H387" i="3"/>
  <c r="B387" i="3"/>
  <c r="C387" i="3"/>
  <c r="D387" i="3"/>
  <c r="H388" i="3"/>
  <c r="B388" i="3"/>
  <c r="C388" i="3"/>
  <c r="D388" i="3"/>
  <c r="H389" i="3"/>
  <c r="B389" i="3"/>
  <c r="C389" i="3"/>
  <c r="D389" i="3"/>
  <c r="H390" i="3"/>
  <c r="B390" i="3"/>
  <c r="C390" i="3"/>
  <c r="D390" i="3"/>
  <c r="H391" i="3"/>
  <c r="B391" i="3"/>
  <c r="C391" i="3"/>
  <c r="D391" i="3"/>
  <c r="H392" i="3"/>
  <c r="B392" i="3"/>
  <c r="C392" i="3"/>
  <c r="D392" i="3"/>
  <c r="H393" i="3"/>
  <c r="B393" i="3"/>
  <c r="C393" i="3"/>
  <c r="D393" i="3"/>
  <c r="H394" i="3"/>
  <c r="B394" i="3"/>
  <c r="C394" i="3"/>
  <c r="D394" i="3"/>
  <c r="H395" i="3"/>
  <c r="B395" i="3"/>
  <c r="C395" i="3"/>
  <c r="D395" i="3"/>
  <c r="H396" i="3"/>
  <c r="B396" i="3"/>
  <c r="C396" i="3"/>
  <c r="D396" i="3"/>
  <c r="H397" i="3"/>
  <c r="B397" i="3"/>
  <c r="C397" i="3"/>
  <c r="D397" i="3"/>
  <c r="H398" i="3"/>
  <c r="B398" i="3"/>
  <c r="C398" i="3"/>
  <c r="D398" i="3"/>
  <c r="H399" i="3"/>
  <c r="B399" i="3"/>
  <c r="C399" i="3"/>
  <c r="D399" i="3"/>
  <c r="H400" i="3"/>
  <c r="B400" i="3"/>
  <c r="C400" i="3"/>
  <c r="D400" i="3"/>
  <c r="H401" i="3"/>
  <c r="B401" i="3"/>
  <c r="C401" i="3"/>
  <c r="D401" i="3"/>
  <c r="H402" i="3"/>
  <c r="B402" i="3"/>
  <c r="C402" i="3"/>
  <c r="D402" i="3"/>
  <c r="H403" i="3"/>
  <c r="B403" i="3"/>
  <c r="C403" i="3"/>
  <c r="D403" i="3"/>
  <c r="H404" i="3"/>
  <c r="B404" i="3"/>
  <c r="C404" i="3"/>
  <c r="D404" i="3"/>
  <c r="H405" i="3"/>
  <c r="B405" i="3"/>
  <c r="C405" i="3"/>
  <c r="D405" i="3"/>
  <c r="H406" i="3"/>
  <c r="B406" i="3"/>
  <c r="C406" i="3"/>
  <c r="D406" i="3"/>
  <c r="H407" i="3"/>
  <c r="B407" i="3"/>
  <c r="C407" i="3"/>
  <c r="D407" i="3"/>
  <c r="H408" i="3"/>
  <c r="B408" i="3"/>
  <c r="C408" i="3"/>
  <c r="D408" i="3"/>
  <c r="H409" i="3"/>
  <c r="B409" i="3"/>
  <c r="C409" i="3"/>
  <c r="D409" i="3"/>
  <c r="H410" i="3"/>
  <c r="B410" i="3"/>
  <c r="C410" i="3"/>
  <c r="D410" i="3"/>
  <c r="H411" i="3"/>
  <c r="B411" i="3"/>
  <c r="C411" i="3"/>
  <c r="D411" i="3"/>
  <c r="H412" i="3"/>
  <c r="B412" i="3"/>
  <c r="C412" i="3"/>
  <c r="D412" i="3"/>
  <c r="H413" i="3"/>
  <c r="B413" i="3"/>
  <c r="C413" i="3"/>
  <c r="D413" i="3"/>
  <c r="H414" i="3"/>
  <c r="B414" i="3"/>
  <c r="C414" i="3"/>
  <c r="D414" i="3"/>
  <c r="H415" i="3"/>
  <c r="B415" i="3"/>
  <c r="C415" i="3"/>
  <c r="D415" i="3"/>
  <c r="H416" i="3"/>
  <c r="B416" i="3"/>
  <c r="C416" i="3"/>
  <c r="D416" i="3"/>
  <c r="H417" i="3"/>
  <c r="B417" i="3"/>
  <c r="C417" i="3"/>
  <c r="D417" i="3"/>
  <c r="H418" i="3"/>
  <c r="B418" i="3"/>
  <c r="C418" i="3"/>
  <c r="D418" i="3"/>
  <c r="H419" i="3"/>
  <c r="B419" i="3"/>
  <c r="C419" i="3"/>
  <c r="D419" i="3"/>
  <c r="H420" i="3"/>
  <c r="B420" i="3"/>
  <c r="C420" i="3"/>
  <c r="D420" i="3"/>
  <c r="H421" i="3"/>
  <c r="B421" i="3"/>
  <c r="C421" i="3"/>
  <c r="D421" i="3"/>
  <c r="H422" i="3"/>
  <c r="B422" i="3"/>
  <c r="C422" i="3"/>
  <c r="D422" i="3"/>
  <c r="H423" i="3"/>
  <c r="B423" i="3"/>
  <c r="C423" i="3"/>
  <c r="D423" i="3"/>
  <c r="H424" i="3"/>
  <c r="B424" i="3"/>
  <c r="C424" i="3"/>
  <c r="D424" i="3"/>
  <c r="H425" i="3"/>
  <c r="B425" i="3"/>
  <c r="C425" i="3"/>
  <c r="D425" i="3"/>
  <c r="H426" i="3"/>
  <c r="B426" i="3"/>
  <c r="C426" i="3"/>
  <c r="D426" i="3"/>
  <c r="H427" i="3"/>
  <c r="B427" i="3"/>
  <c r="C427" i="3"/>
  <c r="D427" i="3"/>
  <c r="H428" i="3"/>
  <c r="B428" i="3"/>
  <c r="C428" i="3"/>
  <c r="D428" i="3"/>
  <c r="H429" i="3"/>
  <c r="B429" i="3"/>
  <c r="C429" i="3"/>
  <c r="D429" i="3"/>
  <c r="H430" i="3"/>
  <c r="B430" i="3"/>
  <c r="C430" i="3"/>
  <c r="D430" i="3"/>
  <c r="H431" i="3"/>
  <c r="B431" i="3"/>
  <c r="C431" i="3"/>
  <c r="D431" i="3"/>
  <c r="H432" i="3"/>
  <c r="B432" i="3"/>
  <c r="C432" i="3"/>
  <c r="D432" i="3"/>
  <c r="H433" i="3"/>
  <c r="B433" i="3"/>
  <c r="C433" i="3"/>
  <c r="D433" i="3"/>
  <c r="H434" i="3"/>
  <c r="B434" i="3"/>
  <c r="C434" i="3"/>
  <c r="D434" i="3"/>
  <c r="H435" i="3"/>
  <c r="B435" i="3"/>
  <c r="C435" i="3"/>
  <c r="D435" i="3"/>
  <c r="H436" i="3"/>
  <c r="B436" i="3"/>
  <c r="C436" i="3"/>
  <c r="D436" i="3"/>
  <c r="H437" i="3"/>
  <c r="B437" i="3"/>
  <c r="C437" i="3"/>
  <c r="D437" i="3"/>
  <c r="H438" i="3"/>
  <c r="B438" i="3"/>
  <c r="C438" i="3"/>
  <c r="D438" i="3"/>
  <c r="H439" i="3"/>
  <c r="B439" i="3"/>
  <c r="C439" i="3"/>
  <c r="D439" i="3"/>
  <c r="H440" i="3"/>
  <c r="B440" i="3"/>
  <c r="C440" i="3"/>
  <c r="D440" i="3"/>
  <c r="H441" i="3"/>
  <c r="B441" i="3"/>
  <c r="C441" i="3"/>
  <c r="D441" i="3"/>
  <c r="H442" i="3"/>
  <c r="B442" i="3"/>
  <c r="C442" i="3"/>
  <c r="D442" i="3"/>
  <c r="H443" i="3"/>
  <c r="B443" i="3"/>
  <c r="C443" i="3"/>
  <c r="D443" i="3"/>
  <c r="H444" i="3"/>
  <c r="B444" i="3"/>
  <c r="C444" i="3"/>
  <c r="D444" i="3"/>
  <c r="H445" i="3"/>
  <c r="B445" i="3"/>
  <c r="C445" i="3"/>
  <c r="D445" i="3"/>
  <c r="H446" i="3"/>
  <c r="B446" i="3"/>
  <c r="C446" i="3"/>
  <c r="D446" i="3"/>
  <c r="H447" i="3"/>
  <c r="B447" i="3"/>
  <c r="C447" i="3"/>
  <c r="D447" i="3"/>
  <c r="H448" i="3"/>
  <c r="B448" i="3"/>
  <c r="C448" i="3"/>
  <c r="D448" i="3"/>
  <c r="H449" i="3"/>
  <c r="B449" i="3"/>
  <c r="C449" i="3"/>
  <c r="D449" i="3"/>
  <c r="H450" i="3"/>
  <c r="B450" i="3"/>
  <c r="C450" i="3"/>
  <c r="D450" i="3"/>
  <c r="H451" i="3"/>
  <c r="B451" i="3"/>
  <c r="C451" i="3"/>
  <c r="D451" i="3"/>
  <c r="H452" i="3"/>
  <c r="B452" i="3"/>
  <c r="C452" i="3"/>
  <c r="D452" i="3"/>
  <c r="H453" i="3"/>
  <c r="B453" i="3"/>
  <c r="C453" i="3"/>
  <c r="D453" i="3"/>
  <c r="H454" i="3"/>
  <c r="B454" i="3"/>
  <c r="C454" i="3"/>
  <c r="D454" i="3"/>
  <c r="H455" i="3"/>
  <c r="B455" i="3"/>
  <c r="C455" i="3"/>
  <c r="D455" i="3"/>
  <c r="H456" i="3"/>
  <c r="B456" i="3"/>
  <c r="C456" i="3"/>
  <c r="D456" i="3"/>
  <c r="H457" i="3"/>
  <c r="B457" i="3"/>
  <c r="C457" i="3"/>
  <c r="D457" i="3"/>
  <c r="H458" i="3"/>
  <c r="B458" i="3"/>
  <c r="C458" i="3"/>
  <c r="D458" i="3"/>
  <c r="H459" i="3"/>
  <c r="B459" i="3"/>
  <c r="C459" i="3"/>
  <c r="D459" i="3"/>
  <c r="H460" i="3"/>
  <c r="B460" i="3"/>
  <c r="C460" i="3"/>
  <c r="D460" i="3"/>
  <c r="H461" i="3"/>
  <c r="B461" i="3"/>
  <c r="C461" i="3"/>
  <c r="D461" i="3"/>
  <c r="H462" i="3"/>
  <c r="B462" i="3"/>
  <c r="C462" i="3"/>
  <c r="D462" i="3"/>
  <c r="H463" i="3"/>
  <c r="B463" i="3"/>
  <c r="C463" i="3"/>
  <c r="D463" i="3"/>
  <c r="H464" i="3"/>
  <c r="B464" i="3"/>
  <c r="C464" i="3"/>
  <c r="D464" i="3"/>
  <c r="H465" i="3"/>
  <c r="B465" i="3"/>
  <c r="C465" i="3"/>
  <c r="D465" i="3"/>
  <c r="H466" i="3"/>
  <c r="B466" i="3"/>
  <c r="C466" i="3"/>
  <c r="D466" i="3"/>
  <c r="H467" i="3"/>
  <c r="B467" i="3"/>
  <c r="C467" i="3"/>
  <c r="D467" i="3"/>
  <c r="H468" i="3"/>
  <c r="B468" i="3"/>
  <c r="C468" i="3"/>
  <c r="D468" i="3"/>
  <c r="H469" i="3"/>
  <c r="B469" i="3"/>
  <c r="C469" i="3"/>
  <c r="D469" i="3"/>
  <c r="H470" i="3"/>
  <c r="B470" i="3"/>
  <c r="C470" i="3"/>
  <c r="D470" i="3"/>
  <c r="H471" i="3"/>
  <c r="B471" i="3"/>
  <c r="C471" i="3"/>
  <c r="D471" i="3"/>
  <c r="H472" i="3"/>
  <c r="B472" i="3"/>
  <c r="C472" i="3"/>
  <c r="D472" i="3"/>
  <c r="H473" i="3"/>
  <c r="B473" i="3"/>
  <c r="C473" i="3"/>
  <c r="D473" i="3"/>
  <c r="H474" i="3"/>
  <c r="B474" i="3"/>
  <c r="C474" i="3"/>
  <c r="D474" i="3"/>
  <c r="H475" i="3"/>
  <c r="B475" i="3"/>
  <c r="C475" i="3"/>
  <c r="D475" i="3"/>
  <c r="H476" i="3"/>
  <c r="B476" i="3"/>
  <c r="C476" i="3"/>
  <c r="D476" i="3"/>
  <c r="H477" i="3"/>
  <c r="B477" i="3"/>
  <c r="C477" i="3"/>
  <c r="D477" i="3"/>
  <c r="H478" i="3"/>
  <c r="B478" i="3"/>
  <c r="C478" i="3"/>
  <c r="D478" i="3"/>
  <c r="H479" i="3"/>
  <c r="B479" i="3"/>
  <c r="C479" i="3"/>
  <c r="D479" i="3"/>
  <c r="H480" i="3"/>
  <c r="B480" i="3"/>
  <c r="C480" i="3"/>
  <c r="D480" i="3"/>
  <c r="H481" i="3"/>
  <c r="B481" i="3"/>
  <c r="C481" i="3"/>
  <c r="D481" i="3"/>
  <c r="H482" i="3"/>
  <c r="B482" i="3"/>
  <c r="C482" i="3"/>
  <c r="D482" i="3"/>
  <c r="H483" i="3"/>
  <c r="B483" i="3"/>
  <c r="C483" i="3"/>
  <c r="D483" i="3"/>
  <c r="H484" i="3"/>
  <c r="B484" i="3"/>
  <c r="C484" i="3"/>
  <c r="D484" i="3"/>
  <c r="H485" i="3"/>
  <c r="B485" i="3"/>
  <c r="C485" i="3"/>
  <c r="D485" i="3"/>
  <c r="H486" i="3"/>
  <c r="B486" i="3"/>
  <c r="C486" i="3"/>
  <c r="D486" i="3"/>
  <c r="H487" i="3"/>
  <c r="B487" i="3"/>
  <c r="C487" i="3"/>
  <c r="D487" i="3"/>
  <c r="H488" i="3"/>
  <c r="B488" i="3"/>
  <c r="C488" i="3"/>
  <c r="D488" i="3"/>
  <c r="H489" i="3"/>
  <c r="B489" i="3"/>
  <c r="C489" i="3"/>
  <c r="D489" i="3"/>
  <c r="H490" i="3"/>
  <c r="B490" i="3"/>
  <c r="C490" i="3"/>
  <c r="D490" i="3"/>
  <c r="H491" i="3"/>
  <c r="B491" i="3"/>
  <c r="C491" i="3"/>
  <c r="D491" i="3"/>
  <c r="H492" i="3"/>
  <c r="B492" i="3"/>
  <c r="C492" i="3"/>
  <c r="D492" i="3"/>
  <c r="H493" i="3"/>
  <c r="B493" i="3"/>
  <c r="C493" i="3"/>
  <c r="D493" i="3"/>
  <c r="H494" i="3"/>
  <c r="B494" i="3"/>
  <c r="C494" i="3"/>
  <c r="D494" i="3"/>
  <c r="H495" i="3"/>
  <c r="B495" i="3"/>
  <c r="C495" i="3"/>
  <c r="D495" i="3"/>
  <c r="H496" i="3"/>
  <c r="B496" i="3"/>
  <c r="C496" i="3"/>
  <c r="D496" i="3"/>
  <c r="H497" i="3"/>
  <c r="B497" i="3"/>
  <c r="C497" i="3"/>
  <c r="D497" i="3"/>
  <c r="H498" i="3"/>
  <c r="B498" i="3"/>
  <c r="C498" i="3"/>
  <c r="D498" i="3"/>
  <c r="H499" i="3"/>
  <c r="B499" i="3"/>
  <c r="C499" i="3"/>
  <c r="D499" i="3"/>
  <c r="H500" i="3"/>
  <c r="B500" i="3"/>
  <c r="C500" i="3"/>
  <c r="D500" i="3"/>
  <c r="H501" i="3"/>
  <c r="B501" i="3"/>
  <c r="C501" i="3"/>
  <c r="D501" i="3"/>
  <c r="H502" i="3"/>
  <c r="B502" i="3"/>
  <c r="C502" i="3"/>
  <c r="D502" i="3"/>
  <c r="H503" i="3"/>
  <c r="C8" i="3"/>
  <c r="D8" i="3"/>
  <c r="C9" i="3"/>
  <c r="D9" i="3"/>
  <c r="C10" i="3"/>
  <c r="D10" i="3"/>
  <c r="E11" i="3"/>
  <c r="H11" i="3"/>
  <c r="E12" i="3"/>
  <c r="H12" i="3"/>
  <c r="E13" i="3"/>
  <c r="H13" i="3"/>
  <c r="C7" i="3"/>
  <c r="D7" i="3"/>
  <c r="E8" i="3"/>
  <c r="H8" i="3"/>
  <c r="E9" i="3"/>
  <c r="H9" i="3"/>
  <c r="E10" i="3"/>
  <c r="H10" i="3"/>
  <c r="E6" i="3"/>
  <c r="D3" i="3"/>
  <c r="H6" i="3"/>
  <c r="E4" i="3"/>
  <c r="H4" i="3"/>
  <c r="E5" i="3"/>
  <c r="H5" i="3"/>
  <c r="E3" i="3"/>
  <c r="H3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B503" i="3"/>
  <c r="E503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F388" i="3"/>
  <c r="G388" i="3"/>
  <c r="F389" i="3"/>
  <c r="G389" i="3"/>
  <c r="F390" i="3"/>
  <c r="G390" i="3"/>
  <c r="F391" i="3"/>
  <c r="G391" i="3"/>
  <c r="F392" i="3"/>
  <c r="G392" i="3"/>
  <c r="F393" i="3"/>
  <c r="G393" i="3"/>
  <c r="F394" i="3"/>
  <c r="G39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F404" i="3"/>
  <c r="G404" i="3"/>
  <c r="F405" i="3"/>
  <c r="G405" i="3"/>
  <c r="F406" i="3"/>
  <c r="G406" i="3"/>
  <c r="F407" i="3"/>
  <c r="G407" i="3"/>
  <c r="F408" i="3"/>
  <c r="G408" i="3"/>
  <c r="F409" i="3"/>
  <c r="G409" i="3"/>
  <c r="F410" i="3"/>
  <c r="G410" i="3"/>
  <c r="F411" i="3"/>
  <c r="G411" i="3"/>
  <c r="F412" i="3"/>
  <c r="G412" i="3"/>
  <c r="F413" i="3"/>
  <c r="G413" i="3"/>
  <c r="F414" i="3"/>
  <c r="G414" i="3"/>
  <c r="F415" i="3"/>
  <c r="G415" i="3"/>
  <c r="F416" i="3"/>
  <c r="G416" i="3"/>
  <c r="F417" i="3"/>
  <c r="G417" i="3"/>
  <c r="F418" i="3"/>
  <c r="G418" i="3"/>
  <c r="F419" i="3"/>
  <c r="G419" i="3"/>
  <c r="F420" i="3"/>
  <c r="G420" i="3"/>
  <c r="F421" i="3"/>
  <c r="G421" i="3"/>
  <c r="F422" i="3"/>
  <c r="G422" i="3"/>
  <c r="F423" i="3"/>
  <c r="G423" i="3"/>
  <c r="F424" i="3"/>
  <c r="G424" i="3"/>
  <c r="F425" i="3"/>
  <c r="G425" i="3"/>
  <c r="F426" i="3"/>
  <c r="G426" i="3"/>
  <c r="F427" i="3"/>
  <c r="G427" i="3"/>
  <c r="F428" i="3"/>
  <c r="G428" i="3"/>
  <c r="F429" i="3"/>
  <c r="G429" i="3"/>
  <c r="F430" i="3"/>
  <c r="G430" i="3"/>
  <c r="F431" i="3"/>
  <c r="G431" i="3"/>
  <c r="F432" i="3"/>
  <c r="G432" i="3"/>
  <c r="F433" i="3"/>
  <c r="G433" i="3"/>
  <c r="F434" i="3"/>
  <c r="G434" i="3"/>
  <c r="F435" i="3"/>
  <c r="G435" i="3"/>
  <c r="F436" i="3"/>
  <c r="G436" i="3"/>
  <c r="F437" i="3"/>
  <c r="G437" i="3"/>
  <c r="F438" i="3"/>
  <c r="G438" i="3"/>
  <c r="F439" i="3"/>
  <c r="G439" i="3"/>
  <c r="F440" i="3"/>
  <c r="G440" i="3"/>
  <c r="F441" i="3"/>
  <c r="G441" i="3"/>
  <c r="F442" i="3"/>
  <c r="G442" i="3"/>
  <c r="F443" i="3"/>
  <c r="G443" i="3"/>
  <c r="F444" i="3"/>
  <c r="G444" i="3"/>
  <c r="F445" i="3"/>
  <c r="G445" i="3"/>
  <c r="F446" i="3"/>
  <c r="G446" i="3"/>
  <c r="F447" i="3"/>
  <c r="G447" i="3"/>
  <c r="F448" i="3"/>
  <c r="G448" i="3"/>
  <c r="F449" i="3"/>
  <c r="G449" i="3"/>
  <c r="F450" i="3"/>
  <c r="G450" i="3"/>
  <c r="F451" i="3"/>
  <c r="G451" i="3"/>
  <c r="F452" i="3"/>
  <c r="G452" i="3"/>
  <c r="F453" i="3"/>
  <c r="G453" i="3"/>
  <c r="F454" i="3"/>
  <c r="G454" i="3"/>
  <c r="F455" i="3"/>
  <c r="G455" i="3"/>
  <c r="F456" i="3"/>
  <c r="G456" i="3"/>
  <c r="F457" i="3"/>
  <c r="G457" i="3"/>
  <c r="F458" i="3"/>
  <c r="G458" i="3"/>
  <c r="F459" i="3"/>
  <c r="G459" i="3"/>
  <c r="F460" i="3"/>
  <c r="G460" i="3"/>
  <c r="F461" i="3"/>
  <c r="G461" i="3"/>
  <c r="F462" i="3"/>
  <c r="G462" i="3"/>
  <c r="F463" i="3"/>
  <c r="G463" i="3"/>
  <c r="F464" i="3"/>
  <c r="G464" i="3"/>
  <c r="F465" i="3"/>
  <c r="G465" i="3"/>
  <c r="F466" i="3"/>
  <c r="G466" i="3"/>
  <c r="F467" i="3"/>
  <c r="G467" i="3"/>
  <c r="F468" i="3"/>
  <c r="G468" i="3"/>
  <c r="F469" i="3"/>
  <c r="G469" i="3"/>
  <c r="F470" i="3"/>
  <c r="G470" i="3"/>
  <c r="F471" i="3"/>
  <c r="G471" i="3"/>
  <c r="F472" i="3"/>
  <c r="G472" i="3"/>
  <c r="F473" i="3"/>
  <c r="G473" i="3"/>
  <c r="F474" i="3"/>
  <c r="G474" i="3"/>
  <c r="F475" i="3"/>
  <c r="G475" i="3"/>
  <c r="F476" i="3"/>
  <c r="G476" i="3"/>
  <c r="F477" i="3"/>
  <c r="G477" i="3"/>
  <c r="F478" i="3"/>
  <c r="G478" i="3"/>
  <c r="F479" i="3"/>
  <c r="G479" i="3"/>
  <c r="F480" i="3"/>
  <c r="G480" i="3"/>
  <c r="F481" i="3"/>
  <c r="G481" i="3"/>
  <c r="F482" i="3"/>
  <c r="G482" i="3"/>
  <c r="F483" i="3"/>
  <c r="G483" i="3"/>
  <c r="F484" i="3"/>
  <c r="G484" i="3"/>
  <c r="F485" i="3"/>
  <c r="G485" i="3"/>
  <c r="F486" i="3"/>
  <c r="G486" i="3"/>
  <c r="F487" i="3"/>
  <c r="G487" i="3"/>
  <c r="F488" i="3"/>
  <c r="G488" i="3"/>
  <c r="F489" i="3"/>
  <c r="G489" i="3"/>
  <c r="F490" i="3"/>
  <c r="G490" i="3"/>
  <c r="F491" i="3"/>
  <c r="G491" i="3"/>
  <c r="F492" i="3"/>
  <c r="G492" i="3"/>
  <c r="F493" i="3"/>
  <c r="G493" i="3"/>
  <c r="F494" i="3"/>
  <c r="G494" i="3"/>
  <c r="F495" i="3"/>
  <c r="G495" i="3"/>
  <c r="F496" i="3"/>
  <c r="G496" i="3"/>
  <c r="F497" i="3"/>
  <c r="G497" i="3"/>
  <c r="F498" i="3"/>
  <c r="G498" i="3"/>
  <c r="F499" i="3"/>
  <c r="G499" i="3"/>
  <c r="F500" i="3"/>
  <c r="G500" i="3"/>
  <c r="F501" i="3"/>
  <c r="G501" i="3"/>
  <c r="F502" i="3"/>
  <c r="G502" i="3"/>
  <c r="F503" i="3"/>
  <c r="C503" i="3"/>
  <c r="D503" i="3"/>
  <c r="G503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5" i="3"/>
  <c r="F4" i="3"/>
  <c r="F3" i="3"/>
  <c r="G4" i="3"/>
  <c r="G5" i="3"/>
  <c r="G3" i="3"/>
  <c r="D2" i="1"/>
  <c r="B3" i="1"/>
</calcChain>
</file>

<file path=xl/sharedStrings.xml><?xml version="1.0" encoding="utf-8"?>
<sst xmlns="http://schemas.openxmlformats.org/spreadsheetml/2006/main" count="28" uniqueCount="28">
  <si>
    <t>Inputs</t>
  </si>
  <si>
    <t>Outputs</t>
  </si>
  <si>
    <t>Initial velocity magnitude (m/s)</t>
  </si>
  <si>
    <t>Gravitational constant (m/s^2)</t>
  </si>
  <si>
    <t>Initial velocity angle (°)</t>
  </si>
  <si>
    <t>Initial height (m)</t>
  </si>
  <si>
    <t>Time step (s)</t>
  </si>
  <si>
    <t>Highest point (m)</t>
  </si>
  <si>
    <t>Flight time (s)</t>
  </si>
  <si>
    <t>∆y=1/2(a)(t^2)+(v)(t)+(y)</t>
  </si>
  <si>
    <t>Max Height:</t>
  </si>
  <si>
    <t>Time of Max Height:</t>
  </si>
  <si>
    <t>time when the velocity is 0</t>
  </si>
  <si>
    <t>height when velocity is 0</t>
  </si>
  <si>
    <t>Flight Time:</t>
  </si>
  <si>
    <t>time to max + time to ground</t>
  </si>
  <si>
    <t>Time</t>
  </si>
  <si>
    <t>Height</t>
  </si>
  <si>
    <t>Graphed Height</t>
  </si>
  <si>
    <t>Adjusted Height</t>
  </si>
  <si>
    <t>Graphed Time</t>
  </si>
  <si>
    <t>* Maximum of 500 graphed points.</t>
  </si>
  <si>
    <t>Distance</t>
  </si>
  <si>
    <t>Horizontal Velocity:</t>
  </si>
  <si>
    <t>Initial Vertical Velocity:</t>
  </si>
  <si>
    <t>Graphed Distance</t>
  </si>
  <si>
    <t>Landing distance (m)</t>
  </si>
  <si>
    <t>Hello World.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</si>
</sst>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2" xfId="0" applyFill="1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 </a:t>
            </a:r>
            <a:r>
              <a:rPr lang="en-US" baseline="0"/>
              <a:t>of Projectile over Time</a:t>
            </a:r>
            <a:r>
              <a:rPr lang="en-US" sz="1400" baseline="0"/>
              <a:t>*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'Flight Path'!$G$2</c:f>
              <c:strCache>
                <c:ptCount val="1"/>
                <c:pt idx="0">
                  <c:v>Graphed Height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'Flight Path'!$F$3:$F$503</c:f>
              <c:numCache>
                <c:formatCode>General</c:formatCode>
                <c:ptCount val="5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xVal>
          <c:yVal>
            <c:numRef>
              <c:f>'Flight Path'!$G$3:$G$503</c:f>
              <c:numCache>
                <c:formatCode>General</c:formatCode>
                <c:ptCount val="501"/>
                <c:pt idx="0">
                  <c:v>15.0</c:v>
                </c:pt>
                <c:pt idx="1">
                  <c:v>29.715</c:v>
                </c:pt>
                <c:pt idx="2">
                  <c:v>34.62</c:v>
                </c:pt>
                <c:pt idx="3">
                  <c:v>29.715</c:v>
                </c:pt>
                <c:pt idx="4">
                  <c:v>15.0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7692464"/>
        <c:axId val="-1106687840"/>
      </c:scatterChart>
      <c:valAx>
        <c:axId val="-106769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6687840"/>
        <c:crosses val="autoZero"/>
        <c:crossBetween val="midCat"/>
      </c:valAx>
      <c:valAx>
        <c:axId val="-11066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769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Iterative </a:t>
            </a:r>
            <a:r>
              <a:rPr lang="en-US" baseline="0"/>
              <a:t>Path of Projectile*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'Flight Path'!$G$2</c:f>
              <c:strCache>
                <c:ptCount val="1"/>
                <c:pt idx="0">
                  <c:v>Graphed Height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'Flight Path'!$H$3:$H$503</c:f>
              <c:numCache>
                <c:formatCode>General</c:formatCode>
                <c:ptCount val="501"/>
                <c:pt idx="0">
                  <c:v>0.0</c:v>
                </c:pt>
                <c:pt idx="1">
                  <c:v>1.20187063426536E-15</c:v>
                </c:pt>
                <c:pt idx="2">
                  <c:v>2.40374126853071E-15</c:v>
                </c:pt>
                <c:pt idx="3">
                  <c:v>3.60561190279607E-15</c:v>
                </c:pt>
                <c:pt idx="4">
                  <c:v>4.80748253706142E-15</c:v>
                </c:pt>
                <c:pt idx="5">
                  <c:v>6.00935317132678E-15</c:v>
                </c:pt>
                <c:pt idx="6">
                  <c:v>7.21122380559214E-15</c:v>
                </c:pt>
                <c:pt idx="7">
                  <c:v>8.41309443985749E-15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xVal>
          <c:yVal>
            <c:numRef>
              <c:f>'Flight Path'!$G$3:$G$503</c:f>
              <c:numCache>
                <c:formatCode>General</c:formatCode>
                <c:ptCount val="501"/>
                <c:pt idx="0">
                  <c:v>15.0</c:v>
                </c:pt>
                <c:pt idx="1">
                  <c:v>29.715</c:v>
                </c:pt>
                <c:pt idx="2">
                  <c:v>34.62</c:v>
                </c:pt>
                <c:pt idx="3">
                  <c:v>29.715</c:v>
                </c:pt>
                <c:pt idx="4">
                  <c:v>15.0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3381824"/>
        <c:axId val="-1073179232"/>
      </c:scatterChart>
      <c:valAx>
        <c:axId val="-107338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Start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3179232"/>
        <c:crosses val="autoZero"/>
        <c:crossBetween val="midCat"/>
      </c:valAx>
      <c:valAx>
        <c:axId val="-10731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338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'Flight Path'!$G$2</c:f>
              <c:strCache>
                <c:ptCount val="1"/>
                <c:pt idx="0">
                  <c:v>Graphed Height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'Flight Path'!$H$3:$H$503</c:f>
              <c:numCache>
                <c:formatCode>General</c:formatCode>
                <c:ptCount val="501"/>
                <c:pt idx="0">
                  <c:v>0.0</c:v>
                </c:pt>
                <c:pt idx="1">
                  <c:v>1.20187063426536E-15</c:v>
                </c:pt>
                <c:pt idx="2">
                  <c:v>2.40374126853071E-15</c:v>
                </c:pt>
                <c:pt idx="3">
                  <c:v>3.60561190279607E-15</c:v>
                </c:pt>
                <c:pt idx="4">
                  <c:v>4.80748253706142E-15</c:v>
                </c:pt>
                <c:pt idx="5">
                  <c:v>6.00935317132678E-15</c:v>
                </c:pt>
                <c:pt idx="6">
                  <c:v>7.21122380559214E-15</c:v>
                </c:pt>
                <c:pt idx="7">
                  <c:v>8.41309443985749E-15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xVal>
          <c:yVal>
            <c:numRef>
              <c:f>'Flight Path'!$G$3:$G$503</c:f>
              <c:numCache>
                <c:formatCode>General</c:formatCode>
                <c:ptCount val="501"/>
                <c:pt idx="0">
                  <c:v>15.0</c:v>
                </c:pt>
                <c:pt idx="1">
                  <c:v>29.715</c:v>
                </c:pt>
                <c:pt idx="2">
                  <c:v>34.62</c:v>
                </c:pt>
                <c:pt idx="3">
                  <c:v>29.715</c:v>
                </c:pt>
                <c:pt idx="4">
                  <c:v>15.0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9151440"/>
        <c:axId val="-1067086880"/>
      </c:scatterChart>
      <c:valAx>
        <c:axId val="-106915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7086880"/>
        <c:crosses val="autoZero"/>
        <c:crossBetween val="midCat"/>
      </c:valAx>
      <c:valAx>
        <c:axId val="-10670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915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640448</xdr:colOff>
      <xdr:row>4</xdr:row>
      <xdr:rowOff>50800</xdr:rowOff>
    </xdr:from>
    <xdr:to>
      <xdr:col>15</xdr:col>
      <xdr:colOff>747497</xdr:colOff>
      <xdr:row>22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4</xdr:row>
      <xdr:rowOff>50800</xdr:rowOff>
    </xdr:from>
    <xdr:to>
      <xdr:col>8</xdr:col>
      <xdr:colOff>635000</xdr:colOff>
      <xdr:row>22</xdr:row>
      <xdr:rowOff>134620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19050</xdr:rowOff>
    </xdr:from>
    <xdr:to>
      <xdr:col>14</xdr:col>
      <xdr:colOff>444500</xdr:colOff>
      <xdr:row>15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5" sqref="B5"/>
    </sheetView>
  </sheetViews>
  <sheetFormatPr baseColWidth="10" defaultRowHeight="16" x14ac:dyDescent="0.2"/>
  <cols>
    <col min="1" max="1" width="26.5" bestFit="1" customWidth="1"/>
    <col min="3" max="3" width="19.83203125" bestFit="1" customWidth="1"/>
  </cols>
  <sheetData>
    <row r="1" spans="1:4" x14ac:dyDescent="0.2">
      <c r="A1" s="8" t="s">
        <v>0</v>
      </c>
      <c r="B1" s="9"/>
      <c r="C1" s="10" t="s">
        <v>1</v>
      </c>
      <c r="D1" s="11"/>
    </row>
    <row r="2" spans="1:4" x14ac:dyDescent="0.2">
      <c r="A2" s="1" t="s">
        <v>3</v>
      </c>
      <c r="B2" s="5">
        <v>-9.81</v>
      </c>
      <c r="C2" s="12" t="s">
        <v>7</v>
      </c>
      <c r="D2" s="13">
        <f>Calculations!A12</f>
        <v>34.620000000000005</v>
      </c>
    </row>
    <row r="3" spans="1:4" x14ac:dyDescent="0.2">
      <c r="A3" s="1" t="s">
        <v>2</v>
      </c>
      <c r="B3" s="5">
        <f>2*9.81</f>
        <v>19.62</v>
      </c>
      <c r="C3" s="1" t="s">
        <v>8</v>
      </c>
      <c r="D3" s="2">
        <f>Calculations!A16</f>
        <v>4.6567092380490509</v>
      </c>
    </row>
    <row r="4" spans="1:4" x14ac:dyDescent="0.2">
      <c r="A4" s="1" t="s">
        <v>4</v>
      </c>
      <c r="B4" s="5">
        <v>90</v>
      </c>
      <c r="C4" s="3" t="s">
        <v>26</v>
      </c>
      <c r="D4" s="4">
        <f>D3*Calculations!C4</f>
        <v>5.5967620855233574E-15</v>
      </c>
    </row>
    <row r="5" spans="1:4" x14ac:dyDescent="0.2">
      <c r="A5" s="1" t="s">
        <v>5</v>
      </c>
      <c r="B5" s="7">
        <v>15</v>
      </c>
      <c r="C5" s="1"/>
      <c r="D5" s="5"/>
    </row>
    <row r="6" spans="1:4" x14ac:dyDescent="0.2">
      <c r="A6" s="3" t="s">
        <v>6</v>
      </c>
      <c r="B6" s="6">
        <v>1</v>
      </c>
      <c r="C6" s="1"/>
      <c r="D6" s="5"/>
    </row>
    <row r="24" spans="3:3" x14ac:dyDescent="0.2">
      <c r="C24" t="s">
        <v>21</v>
      </c>
    </row>
  </sheetData>
  <mergeCells count="2">
    <mergeCell ref="A1:B1"/>
    <mergeCell ref="C1:D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0"/>
  <sheetViews>
    <sheetView tabSelected="1" workbookViewId="0">
      <selection activeCell="I14" sqref="I14"/>
    </sheetView>
  </sheetViews>
  <sheetFormatPr baseColWidth="10" defaultRowHeight="16" x14ac:dyDescent="0.2"/>
  <sheetData>
    <row r="20" spans="4:4" x14ac:dyDescent="0.2">
      <c r="D20" t="s">
        <v>27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D4" sqref="D4"/>
    </sheetView>
  </sheetViews>
  <sheetFormatPr baseColWidth="10" defaultRowHeight="16" x14ac:dyDescent="0.2"/>
  <cols>
    <col min="1" max="1" width="21.1640625" bestFit="1" customWidth="1"/>
    <col min="3" max="3" width="17" bestFit="1" customWidth="1"/>
    <col min="4" max="5" width="11.83203125" bestFit="1" customWidth="1"/>
  </cols>
  <sheetData>
    <row r="1" spans="1:3" x14ac:dyDescent="0.2">
      <c r="A1" t="s">
        <v>9</v>
      </c>
    </row>
    <row r="3" spans="1:3" x14ac:dyDescent="0.2">
      <c r="A3" t="s">
        <v>24</v>
      </c>
      <c r="C3" t="s">
        <v>23</v>
      </c>
    </row>
    <row r="4" spans="1:3" x14ac:dyDescent="0.2">
      <c r="A4">
        <f>'Inputs &amp; Outputs'!B3*SIN('Inputs &amp; Outputs'!B4*(PI()/180))</f>
        <v>19.62</v>
      </c>
      <c r="C4">
        <f>'Inputs &amp; Outputs'!B3*COS('Inputs &amp; Outputs'!B4*PI()/180)</f>
        <v>1.2018706342653563E-15</v>
      </c>
    </row>
    <row r="6" spans="1:3" x14ac:dyDescent="0.2">
      <c r="A6" t="s">
        <v>11</v>
      </c>
    </row>
    <row r="7" spans="1:3" x14ac:dyDescent="0.2">
      <c r="A7" t="s">
        <v>12</v>
      </c>
    </row>
    <row r="8" spans="1:3" x14ac:dyDescent="0.2">
      <c r="A8">
        <f>(-A4)/'Inputs &amp; Outputs'!B2</f>
        <v>2</v>
      </c>
    </row>
    <row r="10" spans="1:3" x14ac:dyDescent="0.2">
      <c r="A10" t="s">
        <v>10</v>
      </c>
    </row>
    <row r="11" spans="1:3" x14ac:dyDescent="0.2">
      <c r="A11" t="s">
        <v>13</v>
      </c>
    </row>
    <row r="12" spans="1:3" x14ac:dyDescent="0.2">
      <c r="A12">
        <f>1/2*'Inputs &amp; Outputs'!B2*Calculations!A8^2+Calculations!A4*Calculations!A8+'Inputs &amp; Outputs'!B5</f>
        <v>34.620000000000005</v>
      </c>
    </row>
    <row r="14" spans="1:3" x14ac:dyDescent="0.2">
      <c r="A14" t="s">
        <v>14</v>
      </c>
    </row>
    <row r="15" spans="1:3" x14ac:dyDescent="0.2">
      <c r="A15" t="s">
        <v>15</v>
      </c>
    </row>
    <row r="16" spans="1:3" x14ac:dyDescent="0.2">
      <c r="A16">
        <f>A8+SQRT(-2*A12/'Inputs &amp; Outputs'!B2)</f>
        <v>4.6567092380490509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03"/>
  <sheetViews>
    <sheetView topLeftCell="A4" workbookViewId="0">
      <selection activeCell="C38" sqref="C38"/>
    </sheetView>
  </sheetViews>
  <sheetFormatPr baseColWidth="10" defaultRowHeight="16" x14ac:dyDescent="0.2"/>
  <cols>
    <col min="4" max="4" width="14" bestFit="1" customWidth="1"/>
    <col min="5" max="6" width="14" customWidth="1"/>
    <col min="7" max="7" width="14" bestFit="1" customWidth="1"/>
    <col min="8" max="8" width="15.6640625" bestFit="1" customWidth="1"/>
  </cols>
  <sheetData>
    <row r="2" spans="2:8" x14ac:dyDescent="0.2">
      <c r="B2" t="s">
        <v>16</v>
      </c>
      <c r="C2" t="s">
        <v>17</v>
      </c>
      <c r="D2" t="s">
        <v>19</v>
      </c>
      <c r="E2" t="s">
        <v>22</v>
      </c>
      <c r="F2" t="s">
        <v>20</v>
      </c>
      <c r="G2" t="s">
        <v>18</v>
      </c>
      <c r="H2" t="s">
        <v>25</v>
      </c>
    </row>
    <row r="3" spans="2:8" x14ac:dyDescent="0.2">
      <c r="B3">
        <v>0</v>
      </c>
      <c r="C3">
        <f>(1/2*'Inputs &amp; Outputs'!$B$2*'Flight Path'!B3^2)+(Calculations!$A$4*'Flight Path'!B3)+'Inputs &amp; Outputs'!$B$5</f>
        <v>15</v>
      </c>
      <c r="D3">
        <f>IF(C3&gt;0,C3,0)</f>
        <v>15</v>
      </c>
      <c r="E3">
        <f>B3*Calculations!$C$4</f>
        <v>0</v>
      </c>
      <c r="F3">
        <f>B3</f>
        <v>0</v>
      </c>
      <c r="G3">
        <f>D3</f>
        <v>15</v>
      </c>
      <c r="H3">
        <f>E3</f>
        <v>0</v>
      </c>
    </row>
    <row r="4" spans="2:8" x14ac:dyDescent="0.2">
      <c r="B4">
        <f>B3+'Inputs &amp; Outputs'!$B$6</f>
        <v>1</v>
      </c>
      <c r="C4">
        <f>(1/2*'Inputs &amp; Outputs'!$B$2*'Flight Path'!B4^2)+(Calculations!$A$4*'Flight Path'!B4)+'Inputs &amp; Outputs'!$B$5</f>
        <v>29.715</v>
      </c>
      <c r="D4">
        <f t="shared" ref="D4:D67" si="0">IF(C4&gt;0,C4,0)</f>
        <v>29.715</v>
      </c>
      <c r="E4">
        <f>B4*Calculations!$C$4</f>
        <v>1.2018706342653563E-15</v>
      </c>
      <c r="F4">
        <f>B4</f>
        <v>1</v>
      </c>
      <c r="G4">
        <f t="shared" ref="G4:G5" si="1">D4</f>
        <v>29.715</v>
      </c>
      <c r="H4">
        <f t="shared" ref="H4:H5" si="2">E4</f>
        <v>1.2018706342653563E-15</v>
      </c>
    </row>
    <row r="5" spans="2:8" x14ac:dyDescent="0.2">
      <c r="B5">
        <f>B4+'Inputs &amp; Outputs'!$B$6</f>
        <v>2</v>
      </c>
      <c r="C5">
        <f>(1/2*'Inputs &amp; Outputs'!$B$2*'Flight Path'!B5^2)+(Calculations!$A$4*'Flight Path'!B5)+'Inputs &amp; Outputs'!$B$5</f>
        <v>34.620000000000005</v>
      </c>
      <c r="D5">
        <f t="shared" si="0"/>
        <v>34.620000000000005</v>
      </c>
      <c r="E5">
        <f>B5*Calculations!$C$4</f>
        <v>2.4037412685307127E-15</v>
      </c>
      <c r="F5">
        <f>B5</f>
        <v>2</v>
      </c>
      <c r="G5">
        <f t="shared" si="1"/>
        <v>34.620000000000005</v>
      </c>
      <c r="H5">
        <f t="shared" si="2"/>
        <v>2.4037412685307127E-15</v>
      </c>
    </row>
    <row r="6" spans="2:8" x14ac:dyDescent="0.2">
      <c r="B6">
        <f>B5+'Inputs &amp; Outputs'!$B$6</f>
        <v>3</v>
      </c>
      <c r="C6">
        <f>(1/2*'Inputs &amp; Outputs'!$B$2*'Flight Path'!B6^2)+(Calculations!$A$4*'Flight Path'!B6)+'Inputs &amp; Outputs'!$B$5</f>
        <v>29.714999999999996</v>
      </c>
      <c r="D6">
        <f t="shared" si="0"/>
        <v>29.714999999999996</v>
      </c>
      <c r="E6">
        <f>B6*Calculations!$C$4</f>
        <v>3.6056119027960688E-15</v>
      </c>
      <c r="F6">
        <f t="shared" ref="F6:F23" si="3">IF(SUM(D3:D5)=0,NA(),B6)</f>
        <v>3</v>
      </c>
      <c r="G6">
        <f t="shared" ref="G6:H23" si="4">IF(SUM(D3:D5)=0,NA(),D6)</f>
        <v>29.714999999999996</v>
      </c>
      <c r="H6">
        <f>IF(SUM(D3:D5)=0,NA(),E6)</f>
        <v>3.6056119027960688E-15</v>
      </c>
    </row>
    <row r="7" spans="2:8" x14ac:dyDescent="0.2">
      <c r="B7">
        <f>B6+'Inputs &amp; Outputs'!$B$6</f>
        <v>4</v>
      </c>
      <c r="C7">
        <f>(1/2*'Inputs &amp; Outputs'!$B$2*'Flight Path'!B7^2)+(Calculations!$A$4*'Flight Path'!B7)+'Inputs &amp; Outputs'!$B$5</f>
        <v>15</v>
      </c>
      <c r="D7">
        <f t="shared" si="0"/>
        <v>15</v>
      </c>
      <c r="E7">
        <f>B7*Calculations!$C$4</f>
        <v>4.8074825370614254E-15</v>
      </c>
      <c r="F7">
        <f t="shared" si="3"/>
        <v>4</v>
      </c>
      <c r="G7">
        <f t="shared" si="4"/>
        <v>15</v>
      </c>
      <c r="H7">
        <f>IF(SUM(D4:D6)=0,NA(),E7)</f>
        <v>4.8074825370614254E-15</v>
      </c>
    </row>
    <row r="8" spans="2:8" x14ac:dyDescent="0.2">
      <c r="B8">
        <f>B7+'Inputs &amp; Outputs'!$B$6</f>
        <v>5</v>
      </c>
      <c r="C8">
        <f>(1/2*'Inputs &amp; Outputs'!$B$2*'Flight Path'!B8^2)+(Calculations!$A$4*'Flight Path'!B8)+'Inputs &amp; Outputs'!$B$5</f>
        <v>-9.5249999999999915</v>
      </c>
      <c r="D8">
        <f t="shared" si="0"/>
        <v>0</v>
      </c>
      <c r="E8">
        <f>B8*Calculations!$C$4</f>
        <v>6.0093531713267819E-15</v>
      </c>
      <c r="F8">
        <f t="shared" si="3"/>
        <v>5</v>
      </c>
      <c r="G8">
        <f t="shared" si="4"/>
        <v>0</v>
      </c>
      <c r="H8">
        <f t="shared" ref="H7:H70" si="5">IF(SUM(D5:D7)=0,NA(),E8)</f>
        <v>6.0093531713267819E-15</v>
      </c>
    </row>
    <row r="9" spans="2:8" x14ac:dyDescent="0.2">
      <c r="B9">
        <f>B8+'Inputs &amp; Outputs'!$B$6</f>
        <v>6</v>
      </c>
      <c r="C9">
        <f>(1/2*'Inputs &amp; Outputs'!$B$2*'Flight Path'!B9^2)+(Calculations!$A$4*'Flight Path'!B9)+'Inputs &amp; Outputs'!$B$5</f>
        <v>-43.860000000000014</v>
      </c>
      <c r="D9">
        <f t="shared" si="0"/>
        <v>0</v>
      </c>
      <c r="E9">
        <f>B9*Calculations!$C$4</f>
        <v>7.2112238055921377E-15</v>
      </c>
      <c r="F9">
        <f t="shared" si="3"/>
        <v>6</v>
      </c>
      <c r="G9">
        <f t="shared" si="4"/>
        <v>0</v>
      </c>
      <c r="H9">
        <f t="shared" si="5"/>
        <v>7.2112238055921377E-15</v>
      </c>
    </row>
    <row r="10" spans="2:8" x14ac:dyDescent="0.2">
      <c r="B10">
        <f>B9+'Inputs &amp; Outputs'!$B$6</f>
        <v>7</v>
      </c>
      <c r="C10">
        <f>(1/2*'Inputs &amp; Outputs'!$B$2*'Flight Path'!B10^2)+(Calculations!$A$4*'Flight Path'!B10)+'Inputs &amp; Outputs'!$B$5</f>
        <v>-88.004999999999995</v>
      </c>
      <c r="D10">
        <f t="shared" si="0"/>
        <v>0</v>
      </c>
      <c r="E10">
        <f>B10*Calculations!$C$4</f>
        <v>8.4130944398574942E-15</v>
      </c>
      <c r="F10">
        <f t="shared" si="3"/>
        <v>7</v>
      </c>
      <c r="G10">
        <f t="shared" si="4"/>
        <v>0</v>
      </c>
      <c r="H10">
        <f t="shared" si="5"/>
        <v>8.4130944398574942E-15</v>
      </c>
    </row>
    <row r="11" spans="2:8" x14ac:dyDescent="0.2">
      <c r="B11">
        <f>B10+'Inputs &amp; Outputs'!$B$6</f>
        <v>8</v>
      </c>
      <c r="C11">
        <f>(1/2*'Inputs &amp; Outputs'!$B$2*'Flight Path'!B11^2)+(Calculations!$A$4*'Flight Path'!B11)+'Inputs &amp; Outputs'!$B$5</f>
        <v>-141.96</v>
      </c>
      <c r="D11">
        <f t="shared" si="0"/>
        <v>0</v>
      </c>
      <c r="E11">
        <f>B11*Calculations!$C$4</f>
        <v>9.6149650741228508E-15</v>
      </c>
      <c r="F11" t="e">
        <f t="shared" si="3"/>
        <v>#N/A</v>
      </c>
      <c r="G11" t="e">
        <f t="shared" si="4"/>
        <v>#N/A</v>
      </c>
      <c r="H11" t="e">
        <f>IF(SUM(D8:D10)=0,NA(),E11)</f>
        <v>#N/A</v>
      </c>
    </row>
    <row r="12" spans="2:8" x14ac:dyDescent="0.2">
      <c r="B12">
        <f>B11+'Inputs &amp; Outputs'!$B$6</f>
        <v>9</v>
      </c>
      <c r="C12">
        <f>(1/2*'Inputs &amp; Outputs'!$B$2*'Flight Path'!B12^2)+(Calculations!$A$4*'Flight Path'!B12)+'Inputs &amp; Outputs'!$B$5</f>
        <v>-205.72499999999999</v>
      </c>
      <c r="D12">
        <f t="shared" si="0"/>
        <v>0</v>
      </c>
      <c r="E12">
        <f>B12*Calculations!$C$4</f>
        <v>1.0816835708388207E-14</v>
      </c>
      <c r="F12" t="e">
        <f t="shared" si="3"/>
        <v>#N/A</v>
      </c>
      <c r="G12" t="e">
        <f t="shared" si="4"/>
        <v>#N/A</v>
      </c>
      <c r="H12" t="e">
        <f t="shared" si="5"/>
        <v>#N/A</v>
      </c>
    </row>
    <row r="13" spans="2:8" x14ac:dyDescent="0.2">
      <c r="B13">
        <f>B12+'Inputs &amp; Outputs'!$B$6</f>
        <v>10</v>
      </c>
      <c r="C13">
        <f>(1/2*'Inputs &amp; Outputs'!$B$2*'Flight Path'!B13^2)+(Calculations!$A$4*'Flight Path'!B13)+'Inputs &amp; Outputs'!$B$5</f>
        <v>-279.29999999999995</v>
      </c>
      <c r="D13">
        <f t="shared" si="0"/>
        <v>0</v>
      </c>
      <c r="E13">
        <f>B13*Calculations!$C$4</f>
        <v>1.2018706342653564E-14</v>
      </c>
      <c r="F13" t="e">
        <f t="shared" si="3"/>
        <v>#N/A</v>
      </c>
      <c r="G13" t="e">
        <f t="shared" si="4"/>
        <v>#N/A</v>
      </c>
      <c r="H13" t="e">
        <f t="shared" si="5"/>
        <v>#N/A</v>
      </c>
    </row>
    <row r="14" spans="2:8" x14ac:dyDescent="0.2">
      <c r="B14">
        <f>B13+'Inputs &amp; Outputs'!$B$6</f>
        <v>11</v>
      </c>
      <c r="C14">
        <f>(1/2*'Inputs &amp; Outputs'!$B$2*'Flight Path'!B14^2)+(Calculations!$A$4*'Flight Path'!B14)+'Inputs &amp; Outputs'!$B$5</f>
        <v>-362.68499999999995</v>
      </c>
      <c r="D14">
        <f t="shared" si="0"/>
        <v>0</v>
      </c>
      <c r="E14">
        <f>B14*Calculations!$C$4</f>
        <v>1.322057697691892E-14</v>
      </c>
      <c r="F14" t="e">
        <f t="shared" si="3"/>
        <v>#N/A</v>
      </c>
      <c r="G14" t="e">
        <f t="shared" si="4"/>
        <v>#N/A</v>
      </c>
      <c r="H14" t="e">
        <f t="shared" si="5"/>
        <v>#N/A</v>
      </c>
    </row>
    <row r="15" spans="2:8" x14ac:dyDescent="0.2">
      <c r="B15">
        <f>B14+'Inputs &amp; Outputs'!$B$6</f>
        <v>12</v>
      </c>
      <c r="C15">
        <f>(1/2*'Inputs &amp; Outputs'!$B$2*'Flight Path'!B15^2)+(Calculations!$A$4*'Flight Path'!B15)+'Inputs &amp; Outputs'!$B$5</f>
        <v>-455.88000000000005</v>
      </c>
      <c r="D15">
        <f t="shared" si="0"/>
        <v>0</v>
      </c>
      <c r="E15">
        <f>B15*Calculations!$C$4</f>
        <v>1.4422447611184275E-14</v>
      </c>
      <c r="F15" t="e">
        <f t="shared" si="3"/>
        <v>#N/A</v>
      </c>
      <c r="G15" t="e">
        <f t="shared" si="4"/>
        <v>#N/A</v>
      </c>
      <c r="H15" t="e">
        <f t="shared" si="5"/>
        <v>#N/A</v>
      </c>
    </row>
    <row r="16" spans="2:8" x14ac:dyDescent="0.2">
      <c r="B16">
        <f>B15+'Inputs &amp; Outputs'!$B$6</f>
        <v>13</v>
      </c>
      <c r="C16">
        <f>(1/2*'Inputs &amp; Outputs'!$B$2*'Flight Path'!B16^2)+(Calculations!$A$4*'Flight Path'!B16)+'Inputs &amp; Outputs'!$B$5</f>
        <v>-558.88499999999999</v>
      </c>
      <c r="D16">
        <f t="shared" si="0"/>
        <v>0</v>
      </c>
      <c r="E16">
        <f>B16*Calculations!$C$4</f>
        <v>1.5624318245449634E-14</v>
      </c>
      <c r="F16" t="e">
        <f t="shared" si="3"/>
        <v>#N/A</v>
      </c>
      <c r="G16" t="e">
        <f t="shared" si="4"/>
        <v>#N/A</v>
      </c>
      <c r="H16" t="e">
        <f t="shared" si="5"/>
        <v>#N/A</v>
      </c>
    </row>
    <row r="17" spans="2:8" x14ac:dyDescent="0.2">
      <c r="B17">
        <f>B16+'Inputs &amp; Outputs'!$B$6</f>
        <v>14</v>
      </c>
      <c r="C17">
        <f>(1/2*'Inputs &amp; Outputs'!$B$2*'Flight Path'!B17^2)+(Calculations!$A$4*'Flight Path'!B17)+'Inputs &amp; Outputs'!$B$5</f>
        <v>-671.7</v>
      </c>
      <c r="D17">
        <f t="shared" si="0"/>
        <v>0</v>
      </c>
      <c r="E17">
        <f>B17*Calculations!$C$4</f>
        <v>1.6826188879714988E-14</v>
      </c>
      <c r="F17" t="e">
        <f t="shared" si="3"/>
        <v>#N/A</v>
      </c>
      <c r="G17" t="e">
        <f t="shared" si="4"/>
        <v>#N/A</v>
      </c>
      <c r="H17" t="e">
        <f t="shared" si="5"/>
        <v>#N/A</v>
      </c>
    </row>
    <row r="18" spans="2:8" x14ac:dyDescent="0.2">
      <c r="B18">
        <f>B17+'Inputs &amp; Outputs'!$B$6</f>
        <v>15</v>
      </c>
      <c r="C18">
        <f>(1/2*'Inputs &amp; Outputs'!$B$2*'Flight Path'!B18^2)+(Calculations!$A$4*'Flight Path'!B18)+'Inputs &amp; Outputs'!$B$5</f>
        <v>-794.32500000000005</v>
      </c>
      <c r="D18">
        <f t="shared" si="0"/>
        <v>0</v>
      </c>
      <c r="E18">
        <f>B18*Calculations!$C$4</f>
        <v>1.8028059513980347E-14</v>
      </c>
      <c r="F18" t="e">
        <f t="shared" si="3"/>
        <v>#N/A</v>
      </c>
      <c r="G18" t="e">
        <f t="shared" si="4"/>
        <v>#N/A</v>
      </c>
      <c r="H18" t="e">
        <f t="shared" si="5"/>
        <v>#N/A</v>
      </c>
    </row>
    <row r="19" spans="2:8" x14ac:dyDescent="0.2">
      <c r="B19">
        <f>B18+'Inputs &amp; Outputs'!$B$6</f>
        <v>16</v>
      </c>
      <c r="C19">
        <f>(1/2*'Inputs &amp; Outputs'!$B$2*'Flight Path'!B19^2)+(Calculations!$A$4*'Flight Path'!B19)+'Inputs &amp; Outputs'!$B$5</f>
        <v>-926.76</v>
      </c>
      <c r="D19">
        <f t="shared" si="0"/>
        <v>0</v>
      </c>
      <c r="E19">
        <f>B19*Calculations!$C$4</f>
        <v>1.9229930148245702E-14</v>
      </c>
      <c r="F19" t="e">
        <f t="shared" si="3"/>
        <v>#N/A</v>
      </c>
      <c r="G19" t="e">
        <f t="shared" si="4"/>
        <v>#N/A</v>
      </c>
      <c r="H19" t="e">
        <f t="shared" si="5"/>
        <v>#N/A</v>
      </c>
    </row>
    <row r="20" spans="2:8" x14ac:dyDescent="0.2">
      <c r="B20">
        <f>B19+'Inputs &amp; Outputs'!$B$6</f>
        <v>17</v>
      </c>
      <c r="C20">
        <f>(1/2*'Inputs &amp; Outputs'!$B$2*'Flight Path'!B20^2)+(Calculations!$A$4*'Flight Path'!B20)+'Inputs &amp; Outputs'!$B$5</f>
        <v>-1069.0050000000001</v>
      </c>
      <c r="D20">
        <f t="shared" si="0"/>
        <v>0</v>
      </c>
      <c r="E20">
        <f>B20*Calculations!$C$4</f>
        <v>2.0431800782511057E-14</v>
      </c>
      <c r="F20" t="e">
        <f t="shared" si="3"/>
        <v>#N/A</v>
      </c>
      <c r="G20" t="e">
        <f t="shared" si="4"/>
        <v>#N/A</v>
      </c>
      <c r="H20" t="e">
        <f t="shared" si="5"/>
        <v>#N/A</v>
      </c>
    </row>
    <row r="21" spans="2:8" x14ac:dyDescent="0.2">
      <c r="B21">
        <f>B20+'Inputs &amp; Outputs'!$B$6</f>
        <v>18</v>
      </c>
      <c r="C21">
        <f>(1/2*'Inputs &amp; Outputs'!$B$2*'Flight Path'!B21^2)+(Calculations!$A$4*'Flight Path'!B21)+'Inputs &amp; Outputs'!$B$5</f>
        <v>-1221.06</v>
      </c>
      <c r="D21">
        <f t="shared" si="0"/>
        <v>0</v>
      </c>
      <c r="E21">
        <f>B21*Calculations!$C$4</f>
        <v>2.1633671416776415E-14</v>
      </c>
      <c r="F21" t="e">
        <f t="shared" si="3"/>
        <v>#N/A</v>
      </c>
      <c r="G21" t="e">
        <f t="shared" si="4"/>
        <v>#N/A</v>
      </c>
      <c r="H21" t="e">
        <f t="shared" si="5"/>
        <v>#N/A</v>
      </c>
    </row>
    <row r="22" spans="2:8" x14ac:dyDescent="0.2">
      <c r="B22">
        <f>B21+'Inputs &amp; Outputs'!$B$6</f>
        <v>19</v>
      </c>
      <c r="C22">
        <f>(1/2*'Inputs &amp; Outputs'!$B$2*'Flight Path'!B22^2)+(Calculations!$A$4*'Flight Path'!B22)+'Inputs &amp; Outputs'!$B$5</f>
        <v>-1382.9250000000002</v>
      </c>
      <c r="D22">
        <f t="shared" si="0"/>
        <v>0</v>
      </c>
      <c r="E22">
        <f>B22*Calculations!$C$4</f>
        <v>2.283554205104177E-14</v>
      </c>
      <c r="F22" t="e">
        <f t="shared" si="3"/>
        <v>#N/A</v>
      </c>
      <c r="G22" t="e">
        <f t="shared" si="4"/>
        <v>#N/A</v>
      </c>
      <c r="H22" t="e">
        <f t="shared" si="5"/>
        <v>#N/A</v>
      </c>
    </row>
    <row r="23" spans="2:8" x14ac:dyDescent="0.2">
      <c r="B23">
        <f>B22+'Inputs &amp; Outputs'!$B$6</f>
        <v>20</v>
      </c>
      <c r="C23">
        <f>(1/2*'Inputs &amp; Outputs'!$B$2*'Flight Path'!B23^2)+(Calculations!$A$4*'Flight Path'!B23)+'Inputs &amp; Outputs'!$B$5</f>
        <v>-1554.6</v>
      </c>
      <c r="D23">
        <f t="shared" si="0"/>
        <v>0</v>
      </c>
      <c r="E23">
        <f>B23*Calculations!$C$4</f>
        <v>2.4037412685307128E-14</v>
      </c>
      <c r="F23" t="e">
        <f t="shared" si="3"/>
        <v>#N/A</v>
      </c>
      <c r="G23" t="e">
        <f t="shared" si="4"/>
        <v>#N/A</v>
      </c>
      <c r="H23" t="e">
        <f t="shared" si="5"/>
        <v>#N/A</v>
      </c>
    </row>
    <row r="24" spans="2:8" x14ac:dyDescent="0.2">
      <c r="B24">
        <f>B23+'Inputs &amp; Outputs'!$B$6</f>
        <v>21</v>
      </c>
      <c r="C24">
        <f>(1/2*'Inputs &amp; Outputs'!$B$2*'Flight Path'!B24^2)+(Calculations!$A$4*'Flight Path'!B24)+'Inputs &amp; Outputs'!$B$5</f>
        <v>-1736.085</v>
      </c>
      <c r="D24">
        <f t="shared" si="0"/>
        <v>0</v>
      </c>
      <c r="E24">
        <f>B24*Calculations!$C$4</f>
        <v>2.5239283319572483E-14</v>
      </c>
      <c r="F24" t="e">
        <f>IF(SUM(D21:D23)=0,NA(),B24)</f>
        <v>#N/A</v>
      </c>
      <c r="G24" t="e">
        <f>IF(SUM(D21:D23)=0,NA(),D24)</f>
        <v>#N/A</v>
      </c>
      <c r="H24" t="e">
        <f t="shared" si="5"/>
        <v>#N/A</v>
      </c>
    </row>
    <row r="25" spans="2:8" x14ac:dyDescent="0.2">
      <c r="B25">
        <f>B24+'Inputs &amp; Outputs'!$B$6</f>
        <v>22</v>
      </c>
      <c r="C25">
        <f>(1/2*'Inputs &amp; Outputs'!$B$2*'Flight Path'!B25^2)+(Calculations!$A$4*'Flight Path'!B25)+'Inputs &amp; Outputs'!$B$5</f>
        <v>-1927.3799999999999</v>
      </c>
      <c r="D25">
        <f t="shared" si="0"/>
        <v>0</v>
      </c>
      <c r="E25">
        <f>B25*Calculations!$C$4</f>
        <v>2.6441153953837841E-14</v>
      </c>
      <c r="F25" t="e">
        <f t="shared" ref="F25:F88" si="6">IF(SUM(D22:D24)=0,NA(),B25)</f>
        <v>#N/A</v>
      </c>
      <c r="G25" t="e">
        <f t="shared" ref="G25:G88" si="7">IF(SUM(D22:D24)=0,NA(),D25)</f>
        <v>#N/A</v>
      </c>
      <c r="H25" t="e">
        <f t="shared" si="5"/>
        <v>#N/A</v>
      </c>
    </row>
    <row r="26" spans="2:8" x14ac:dyDescent="0.2">
      <c r="B26">
        <f>B25+'Inputs &amp; Outputs'!$B$6</f>
        <v>23</v>
      </c>
      <c r="C26">
        <f>(1/2*'Inputs &amp; Outputs'!$B$2*'Flight Path'!B26^2)+(Calculations!$A$4*'Flight Path'!B26)+'Inputs &amp; Outputs'!$B$5</f>
        <v>-2128.4850000000001</v>
      </c>
      <c r="D26">
        <f t="shared" si="0"/>
        <v>0</v>
      </c>
      <c r="E26">
        <f>B26*Calculations!$C$4</f>
        <v>2.7643024588103196E-14</v>
      </c>
      <c r="F26" t="e">
        <f t="shared" si="6"/>
        <v>#N/A</v>
      </c>
      <c r="G26" t="e">
        <f t="shared" si="7"/>
        <v>#N/A</v>
      </c>
      <c r="H26" t="e">
        <f t="shared" si="5"/>
        <v>#N/A</v>
      </c>
    </row>
    <row r="27" spans="2:8" x14ac:dyDescent="0.2">
      <c r="B27">
        <f>B26+'Inputs &amp; Outputs'!$B$6</f>
        <v>24</v>
      </c>
      <c r="C27">
        <f>(1/2*'Inputs &amp; Outputs'!$B$2*'Flight Path'!B27^2)+(Calculations!$A$4*'Flight Path'!B27)+'Inputs &amp; Outputs'!$B$5</f>
        <v>-2339.4</v>
      </c>
      <c r="D27">
        <f t="shared" si="0"/>
        <v>0</v>
      </c>
      <c r="E27">
        <f>B27*Calculations!$C$4</f>
        <v>2.8844895222368551E-14</v>
      </c>
      <c r="F27" t="e">
        <f t="shared" si="6"/>
        <v>#N/A</v>
      </c>
      <c r="G27" t="e">
        <f t="shared" si="7"/>
        <v>#N/A</v>
      </c>
      <c r="H27" t="e">
        <f t="shared" si="5"/>
        <v>#N/A</v>
      </c>
    </row>
    <row r="28" spans="2:8" x14ac:dyDescent="0.2">
      <c r="B28">
        <f>B27+'Inputs &amp; Outputs'!$B$6</f>
        <v>25</v>
      </c>
      <c r="C28">
        <f>(1/2*'Inputs &amp; Outputs'!$B$2*'Flight Path'!B28^2)+(Calculations!$A$4*'Flight Path'!B28)+'Inputs &amp; Outputs'!$B$5</f>
        <v>-2560.125</v>
      </c>
      <c r="D28">
        <f t="shared" si="0"/>
        <v>0</v>
      </c>
      <c r="E28">
        <f>B28*Calculations!$C$4</f>
        <v>3.0046765856633906E-14</v>
      </c>
      <c r="F28" t="e">
        <f t="shared" si="6"/>
        <v>#N/A</v>
      </c>
      <c r="G28" t="e">
        <f t="shared" si="7"/>
        <v>#N/A</v>
      </c>
      <c r="H28" t="e">
        <f t="shared" si="5"/>
        <v>#N/A</v>
      </c>
    </row>
    <row r="29" spans="2:8" x14ac:dyDescent="0.2">
      <c r="B29">
        <f>B28+'Inputs &amp; Outputs'!$B$6</f>
        <v>26</v>
      </c>
      <c r="C29">
        <f>(1/2*'Inputs &amp; Outputs'!$B$2*'Flight Path'!B29^2)+(Calculations!$A$4*'Flight Path'!B29)+'Inputs &amp; Outputs'!$B$5</f>
        <v>-2790.6600000000003</v>
      </c>
      <c r="D29">
        <f t="shared" si="0"/>
        <v>0</v>
      </c>
      <c r="E29">
        <f>B29*Calculations!$C$4</f>
        <v>3.1248636490899267E-14</v>
      </c>
      <c r="F29" t="e">
        <f t="shared" si="6"/>
        <v>#N/A</v>
      </c>
      <c r="G29" t="e">
        <f t="shared" si="7"/>
        <v>#N/A</v>
      </c>
      <c r="H29" t="e">
        <f t="shared" si="5"/>
        <v>#N/A</v>
      </c>
    </row>
    <row r="30" spans="2:8" x14ac:dyDescent="0.2">
      <c r="B30">
        <f>B29+'Inputs &amp; Outputs'!$B$6</f>
        <v>27</v>
      </c>
      <c r="C30">
        <f>(1/2*'Inputs &amp; Outputs'!$B$2*'Flight Path'!B30^2)+(Calculations!$A$4*'Flight Path'!B30)+'Inputs &amp; Outputs'!$B$5</f>
        <v>-3031.0050000000001</v>
      </c>
      <c r="D30">
        <f t="shared" si="0"/>
        <v>0</v>
      </c>
      <c r="E30">
        <f>B30*Calculations!$C$4</f>
        <v>3.2450507125164622E-14</v>
      </c>
      <c r="F30" t="e">
        <f t="shared" si="6"/>
        <v>#N/A</v>
      </c>
      <c r="G30" t="e">
        <f t="shared" si="7"/>
        <v>#N/A</v>
      </c>
      <c r="H30" t="e">
        <f t="shared" si="5"/>
        <v>#N/A</v>
      </c>
    </row>
    <row r="31" spans="2:8" x14ac:dyDescent="0.2">
      <c r="B31">
        <f>B30+'Inputs &amp; Outputs'!$B$6</f>
        <v>28</v>
      </c>
      <c r="C31">
        <f>(1/2*'Inputs &amp; Outputs'!$B$2*'Flight Path'!B31^2)+(Calculations!$A$4*'Flight Path'!B31)+'Inputs &amp; Outputs'!$B$5</f>
        <v>-3281.16</v>
      </c>
      <c r="D31">
        <f t="shared" si="0"/>
        <v>0</v>
      </c>
      <c r="E31">
        <f>B31*Calculations!$C$4</f>
        <v>3.3652377759429977E-14</v>
      </c>
      <c r="F31" t="e">
        <f t="shared" si="6"/>
        <v>#N/A</v>
      </c>
      <c r="G31" t="e">
        <f t="shared" si="7"/>
        <v>#N/A</v>
      </c>
      <c r="H31" t="e">
        <f t="shared" si="5"/>
        <v>#N/A</v>
      </c>
    </row>
    <row r="32" spans="2:8" x14ac:dyDescent="0.2">
      <c r="B32">
        <f>B31+'Inputs &amp; Outputs'!$B$6</f>
        <v>29</v>
      </c>
      <c r="C32">
        <f>(1/2*'Inputs &amp; Outputs'!$B$2*'Flight Path'!B32^2)+(Calculations!$A$4*'Flight Path'!B32)+'Inputs &amp; Outputs'!$B$5</f>
        <v>-3541.1250000000005</v>
      </c>
      <c r="D32">
        <f t="shared" si="0"/>
        <v>0</v>
      </c>
      <c r="E32">
        <f>B32*Calculations!$C$4</f>
        <v>3.4854248393695332E-14</v>
      </c>
      <c r="F32" t="e">
        <f t="shared" si="6"/>
        <v>#N/A</v>
      </c>
      <c r="G32" t="e">
        <f t="shared" si="7"/>
        <v>#N/A</v>
      </c>
      <c r="H32" t="e">
        <f t="shared" si="5"/>
        <v>#N/A</v>
      </c>
    </row>
    <row r="33" spans="2:8" x14ac:dyDescent="0.2">
      <c r="B33">
        <f>B32+'Inputs &amp; Outputs'!$B$6</f>
        <v>30</v>
      </c>
      <c r="C33">
        <f>(1/2*'Inputs &amp; Outputs'!$B$2*'Flight Path'!B33^2)+(Calculations!$A$4*'Flight Path'!B33)+'Inputs &amp; Outputs'!$B$5</f>
        <v>-3810.9</v>
      </c>
      <c r="D33">
        <f t="shared" si="0"/>
        <v>0</v>
      </c>
      <c r="E33">
        <f>B33*Calculations!$C$4</f>
        <v>3.6056119027960693E-14</v>
      </c>
      <c r="F33" t="e">
        <f t="shared" si="6"/>
        <v>#N/A</v>
      </c>
      <c r="G33" t="e">
        <f t="shared" si="7"/>
        <v>#N/A</v>
      </c>
      <c r="H33" t="e">
        <f t="shared" si="5"/>
        <v>#N/A</v>
      </c>
    </row>
    <row r="34" spans="2:8" x14ac:dyDescent="0.2">
      <c r="B34">
        <f>B33+'Inputs &amp; Outputs'!$B$6</f>
        <v>31</v>
      </c>
      <c r="C34">
        <f>(1/2*'Inputs &amp; Outputs'!$B$2*'Flight Path'!B34^2)+(Calculations!$A$4*'Flight Path'!B34)+'Inputs &amp; Outputs'!$B$5</f>
        <v>-4090.4849999999997</v>
      </c>
      <c r="D34">
        <f t="shared" si="0"/>
        <v>0</v>
      </c>
      <c r="E34">
        <f>B34*Calculations!$C$4</f>
        <v>3.7257989662226048E-14</v>
      </c>
      <c r="F34" t="e">
        <f t="shared" si="6"/>
        <v>#N/A</v>
      </c>
      <c r="G34" t="e">
        <f t="shared" si="7"/>
        <v>#N/A</v>
      </c>
      <c r="H34" t="e">
        <f t="shared" si="5"/>
        <v>#N/A</v>
      </c>
    </row>
    <row r="35" spans="2:8" x14ac:dyDescent="0.2">
      <c r="B35">
        <f>B34+'Inputs &amp; Outputs'!$B$6</f>
        <v>32</v>
      </c>
      <c r="C35">
        <f>(1/2*'Inputs &amp; Outputs'!$B$2*'Flight Path'!B35^2)+(Calculations!$A$4*'Flight Path'!B35)+'Inputs &amp; Outputs'!$B$5</f>
        <v>-4379.88</v>
      </c>
      <c r="D35">
        <f t="shared" si="0"/>
        <v>0</v>
      </c>
      <c r="E35">
        <f>B35*Calculations!$C$4</f>
        <v>3.8459860296491403E-14</v>
      </c>
      <c r="F35" t="e">
        <f t="shared" si="6"/>
        <v>#N/A</v>
      </c>
      <c r="G35" t="e">
        <f t="shared" si="7"/>
        <v>#N/A</v>
      </c>
      <c r="H35" t="e">
        <f t="shared" si="5"/>
        <v>#N/A</v>
      </c>
    </row>
    <row r="36" spans="2:8" x14ac:dyDescent="0.2">
      <c r="B36">
        <f>B35+'Inputs &amp; Outputs'!$B$6</f>
        <v>33</v>
      </c>
      <c r="C36">
        <f>(1/2*'Inputs &amp; Outputs'!$B$2*'Flight Path'!B36^2)+(Calculations!$A$4*'Flight Path'!B36)+'Inputs &amp; Outputs'!$B$5</f>
        <v>-4679.085</v>
      </c>
      <c r="D36">
        <f t="shared" si="0"/>
        <v>0</v>
      </c>
      <c r="E36">
        <f>B36*Calculations!$C$4</f>
        <v>3.9661730930756758E-14</v>
      </c>
      <c r="F36" t="e">
        <f t="shared" si="6"/>
        <v>#N/A</v>
      </c>
      <c r="G36" t="e">
        <f t="shared" si="7"/>
        <v>#N/A</v>
      </c>
      <c r="H36" t="e">
        <f t="shared" si="5"/>
        <v>#N/A</v>
      </c>
    </row>
    <row r="37" spans="2:8" x14ac:dyDescent="0.2">
      <c r="B37">
        <f>B36+'Inputs &amp; Outputs'!$B$6</f>
        <v>34</v>
      </c>
      <c r="C37">
        <f>(1/2*'Inputs &amp; Outputs'!$B$2*'Flight Path'!B37^2)+(Calculations!$A$4*'Flight Path'!B37)+'Inputs &amp; Outputs'!$B$5</f>
        <v>-4988.1000000000004</v>
      </c>
      <c r="D37">
        <f t="shared" si="0"/>
        <v>0</v>
      </c>
      <c r="E37">
        <f>B37*Calculations!$C$4</f>
        <v>4.0863601565022113E-14</v>
      </c>
      <c r="F37" t="e">
        <f t="shared" si="6"/>
        <v>#N/A</v>
      </c>
      <c r="G37" t="e">
        <f t="shared" si="7"/>
        <v>#N/A</v>
      </c>
      <c r="H37" t="e">
        <f t="shared" si="5"/>
        <v>#N/A</v>
      </c>
    </row>
    <row r="38" spans="2:8" x14ac:dyDescent="0.2">
      <c r="B38">
        <f>B37+'Inputs &amp; Outputs'!$B$6</f>
        <v>35</v>
      </c>
      <c r="C38">
        <f>(1/2*'Inputs &amp; Outputs'!$B$2*'Flight Path'!B38^2)+(Calculations!$A$4*'Flight Path'!B38)+'Inputs &amp; Outputs'!$B$5</f>
        <v>-5306.9250000000002</v>
      </c>
      <c r="D38">
        <f t="shared" si="0"/>
        <v>0</v>
      </c>
      <c r="E38">
        <f>B38*Calculations!$C$4</f>
        <v>4.2065472199287474E-14</v>
      </c>
      <c r="F38" t="e">
        <f t="shared" si="6"/>
        <v>#N/A</v>
      </c>
      <c r="G38" t="e">
        <f t="shared" si="7"/>
        <v>#N/A</v>
      </c>
      <c r="H38" t="e">
        <f t="shared" si="5"/>
        <v>#N/A</v>
      </c>
    </row>
    <row r="39" spans="2:8" x14ac:dyDescent="0.2">
      <c r="B39">
        <f>B38+'Inputs &amp; Outputs'!$B$6</f>
        <v>36</v>
      </c>
      <c r="C39">
        <f>(1/2*'Inputs &amp; Outputs'!$B$2*'Flight Path'!B39^2)+(Calculations!$A$4*'Flight Path'!B39)+'Inputs &amp; Outputs'!$B$5</f>
        <v>-5635.56</v>
      </c>
      <c r="D39">
        <f t="shared" si="0"/>
        <v>0</v>
      </c>
      <c r="E39">
        <f>B39*Calculations!$C$4</f>
        <v>4.3267342833552829E-14</v>
      </c>
      <c r="F39" t="e">
        <f t="shared" si="6"/>
        <v>#N/A</v>
      </c>
      <c r="G39" t="e">
        <f t="shared" si="7"/>
        <v>#N/A</v>
      </c>
      <c r="H39" t="e">
        <f t="shared" si="5"/>
        <v>#N/A</v>
      </c>
    </row>
    <row r="40" spans="2:8" x14ac:dyDescent="0.2">
      <c r="B40">
        <f>B39+'Inputs &amp; Outputs'!$B$6</f>
        <v>37</v>
      </c>
      <c r="C40">
        <f>(1/2*'Inputs &amp; Outputs'!$B$2*'Flight Path'!B40^2)+(Calculations!$A$4*'Flight Path'!B40)+'Inputs &amp; Outputs'!$B$5</f>
        <v>-5974.005000000001</v>
      </c>
      <c r="D40">
        <f t="shared" si="0"/>
        <v>0</v>
      </c>
      <c r="E40">
        <f>B40*Calculations!$C$4</f>
        <v>4.4469213467818184E-14</v>
      </c>
      <c r="F40" t="e">
        <f t="shared" si="6"/>
        <v>#N/A</v>
      </c>
      <c r="G40" t="e">
        <f t="shared" si="7"/>
        <v>#N/A</v>
      </c>
      <c r="H40" t="e">
        <f t="shared" si="5"/>
        <v>#N/A</v>
      </c>
    </row>
    <row r="41" spans="2:8" x14ac:dyDescent="0.2">
      <c r="B41">
        <f>B40+'Inputs &amp; Outputs'!$B$6</f>
        <v>38</v>
      </c>
      <c r="C41">
        <f>(1/2*'Inputs &amp; Outputs'!$B$2*'Flight Path'!B41^2)+(Calculations!$A$4*'Flight Path'!B41)+'Inputs &amp; Outputs'!$B$5</f>
        <v>-6322.26</v>
      </c>
      <c r="D41">
        <f t="shared" si="0"/>
        <v>0</v>
      </c>
      <c r="E41">
        <f>B41*Calculations!$C$4</f>
        <v>4.5671084102083539E-14</v>
      </c>
      <c r="F41" t="e">
        <f t="shared" si="6"/>
        <v>#N/A</v>
      </c>
      <c r="G41" t="e">
        <f t="shared" si="7"/>
        <v>#N/A</v>
      </c>
      <c r="H41" t="e">
        <f t="shared" si="5"/>
        <v>#N/A</v>
      </c>
    </row>
    <row r="42" spans="2:8" x14ac:dyDescent="0.2">
      <c r="B42">
        <f>B41+'Inputs &amp; Outputs'!$B$6</f>
        <v>39</v>
      </c>
      <c r="C42">
        <f>(1/2*'Inputs &amp; Outputs'!$B$2*'Flight Path'!B42^2)+(Calculations!$A$4*'Flight Path'!B42)+'Inputs &amp; Outputs'!$B$5</f>
        <v>-6680.3249999999998</v>
      </c>
      <c r="D42">
        <f t="shared" si="0"/>
        <v>0</v>
      </c>
      <c r="E42">
        <f>B42*Calculations!$C$4</f>
        <v>4.6872954736348901E-14</v>
      </c>
      <c r="F42" t="e">
        <f t="shared" si="6"/>
        <v>#N/A</v>
      </c>
      <c r="G42" t="e">
        <f t="shared" si="7"/>
        <v>#N/A</v>
      </c>
      <c r="H42" t="e">
        <f t="shared" si="5"/>
        <v>#N/A</v>
      </c>
    </row>
    <row r="43" spans="2:8" x14ac:dyDescent="0.2">
      <c r="B43">
        <f>B42+'Inputs &amp; Outputs'!$B$6</f>
        <v>40</v>
      </c>
      <c r="C43">
        <f>(1/2*'Inputs &amp; Outputs'!$B$2*'Flight Path'!B43^2)+(Calculations!$A$4*'Flight Path'!B43)+'Inputs &amp; Outputs'!$B$5</f>
        <v>-7048.2</v>
      </c>
      <c r="D43">
        <f t="shared" si="0"/>
        <v>0</v>
      </c>
      <c r="E43">
        <f>B43*Calculations!$C$4</f>
        <v>4.8074825370614256E-14</v>
      </c>
      <c r="F43" t="e">
        <f t="shared" si="6"/>
        <v>#N/A</v>
      </c>
      <c r="G43" t="e">
        <f t="shared" si="7"/>
        <v>#N/A</v>
      </c>
      <c r="H43" t="e">
        <f t="shared" si="5"/>
        <v>#N/A</v>
      </c>
    </row>
    <row r="44" spans="2:8" x14ac:dyDescent="0.2">
      <c r="B44">
        <f>B43+'Inputs &amp; Outputs'!$B$6</f>
        <v>41</v>
      </c>
      <c r="C44">
        <f>(1/2*'Inputs &amp; Outputs'!$B$2*'Flight Path'!B44^2)+(Calculations!$A$4*'Flight Path'!B44)+'Inputs &amp; Outputs'!$B$5</f>
        <v>-7425.8850000000002</v>
      </c>
      <c r="D44">
        <f t="shared" si="0"/>
        <v>0</v>
      </c>
      <c r="E44">
        <f>B44*Calculations!$C$4</f>
        <v>4.927669600487961E-14</v>
      </c>
      <c r="F44" t="e">
        <f t="shared" si="6"/>
        <v>#N/A</v>
      </c>
      <c r="G44" t="e">
        <f t="shared" si="7"/>
        <v>#N/A</v>
      </c>
      <c r="H44" t="e">
        <f t="shared" si="5"/>
        <v>#N/A</v>
      </c>
    </row>
    <row r="45" spans="2:8" x14ac:dyDescent="0.2">
      <c r="B45">
        <f>B44+'Inputs &amp; Outputs'!$B$6</f>
        <v>42</v>
      </c>
      <c r="C45">
        <f>(1/2*'Inputs &amp; Outputs'!$B$2*'Flight Path'!B45^2)+(Calculations!$A$4*'Flight Path'!B45)+'Inputs &amp; Outputs'!$B$5</f>
        <v>-7813.38</v>
      </c>
      <c r="D45">
        <f t="shared" si="0"/>
        <v>0</v>
      </c>
      <c r="E45">
        <f>B45*Calculations!$C$4</f>
        <v>5.0478566639144965E-14</v>
      </c>
      <c r="F45" t="e">
        <f t="shared" si="6"/>
        <v>#N/A</v>
      </c>
      <c r="G45" t="e">
        <f t="shared" si="7"/>
        <v>#N/A</v>
      </c>
      <c r="H45" t="e">
        <f t="shared" si="5"/>
        <v>#N/A</v>
      </c>
    </row>
    <row r="46" spans="2:8" x14ac:dyDescent="0.2">
      <c r="B46">
        <f>B45+'Inputs &amp; Outputs'!$B$6</f>
        <v>43</v>
      </c>
      <c r="C46">
        <f>(1/2*'Inputs &amp; Outputs'!$B$2*'Flight Path'!B46^2)+(Calculations!$A$4*'Flight Path'!B46)+'Inputs &amp; Outputs'!$B$5</f>
        <v>-8210.6850000000013</v>
      </c>
      <c r="D46">
        <f t="shared" si="0"/>
        <v>0</v>
      </c>
      <c r="E46">
        <f>B46*Calculations!$C$4</f>
        <v>5.168043727341032E-14</v>
      </c>
      <c r="F46" t="e">
        <f t="shared" si="6"/>
        <v>#N/A</v>
      </c>
      <c r="G46" t="e">
        <f t="shared" si="7"/>
        <v>#N/A</v>
      </c>
      <c r="H46" t="e">
        <f t="shared" si="5"/>
        <v>#N/A</v>
      </c>
    </row>
    <row r="47" spans="2:8" x14ac:dyDescent="0.2">
      <c r="B47">
        <f>B46+'Inputs &amp; Outputs'!$B$6</f>
        <v>44</v>
      </c>
      <c r="C47">
        <f>(1/2*'Inputs &amp; Outputs'!$B$2*'Flight Path'!B47^2)+(Calculations!$A$4*'Flight Path'!B47)+'Inputs &amp; Outputs'!$B$5</f>
        <v>-8617.7999999999993</v>
      </c>
      <c r="D47">
        <f t="shared" si="0"/>
        <v>0</v>
      </c>
      <c r="E47">
        <f>B47*Calculations!$C$4</f>
        <v>5.2882307907675682E-14</v>
      </c>
      <c r="F47" t="e">
        <f t="shared" si="6"/>
        <v>#N/A</v>
      </c>
      <c r="G47" t="e">
        <f t="shared" si="7"/>
        <v>#N/A</v>
      </c>
      <c r="H47" t="e">
        <f t="shared" si="5"/>
        <v>#N/A</v>
      </c>
    </row>
    <row r="48" spans="2:8" x14ac:dyDescent="0.2">
      <c r="B48">
        <f>B47+'Inputs &amp; Outputs'!$B$6</f>
        <v>45</v>
      </c>
      <c r="C48">
        <f>(1/2*'Inputs &amp; Outputs'!$B$2*'Flight Path'!B48^2)+(Calculations!$A$4*'Flight Path'!B48)+'Inputs &amp; Outputs'!$B$5</f>
        <v>-9034.7250000000004</v>
      </c>
      <c r="D48">
        <f t="shared" si="0"/>
        <v>0</v>
      </c>
      <c r="E48">
        <f>B48*Calculations!$C$4</f>
        <v>5.4084178541941037E-14</v>
      </c>
      <c r="F48" t="e">
        <f t="shared" si="6"/>
        <v>#N/A</v>
      </c>
      <c r="G48" t="e">
        <f t="shared" si="7"/>
        <v>#N/A</v>
      </c>
      <c r="H48" t="e">
        <f t="shared" si="5"/>
        <v>#N/A</v>
      </c>
    </row>
    <row r="49" spans="2:8" x14ac:dyDescent="0.2">
      <c r="B49">
        <f>B48+'Inputs &amp; Outputs'!$B$6</f>
        <v>46</v>
      </c>
      <c r="C49">
        <f>(1/2*'Inputs &amp; Outputs'!$B$2*'Flight Path'!B49^2)+(Calculations!$A$4*'Flight Path'!B49)+'Inputs &amp; Outputs'!$B$5</f>
        <v>-9461.4600000000009</v>
      </c>
      <c r="D49">
        <f t="shared" si="0"/>
        <v>0</v>
      </c>
      <c r="E49">
        <f>B49*Calculations!$C$4</f>
        <v>5.5286049176206392E-14</v>
      </c>
      <c r="F49" t="e">
        <f t="shared" si="6"/>
        <v>#N/A</v>
      </c>
      <c r="G49" t="e">
        <f t="shared" si="7"/>
        <v>#N/A</v>
      </c>
      <c r="H49" t="e">
        <f t="shared" si="5"/>
        <v>#N/A</v>
      </c>
    </row>
    <row r="50" spans="2:8" x14ac:dyDescent="0.2">
      <c r="B50">
        <f>B49+'Inputs &amp; Outputs'!$B$6</f>
        <v>47</v>
      </c>
      <c r="C50">
        <f>(1/2*'Inputs &amp; Outputs'!$B$2*'Flight Path'!B50^2)+(Calculations!$A$4*'Flight Path'!B50)+'Inputs &amp; Outputs'!$B$5</f>
        <v>-9898.005000000001</v>
      </c>
      <c r="D50">
        <f t="shared" si="0"/>
        <v>0</v>
      </c>
      <c r="E50">
        <f>B50*Calculations!$C$4</f>
        <v>5.6487919810471747E-14</v>
      </c>
      <c r="F50" t="e">
        <f t="shared" si="6"/>
        <v>#N/A</v>
      </c>
      <c r="G50" t="e">
        <f t="shared" si="7"/>
        <v>#N/A</v>
      </c>
      <c r="H50" t="e">
        <f t="shared" si="5"/>
        <v>#N/A</v>
      </c>
    </row>
    <row r="51" spans="2:8" x14ac:dyDescent="0.2">
      <c r="B51">
        <f>B50+'Inputs &amp; Outputs'!$B$6</f>
        <v>48</v>
      </c>
      <c r="C51">
        <f>(1/2*'Inputs &amp; Outputs'!$B$2*'Flight Path'!B51^2)+(Calculations!$A$4*'Flight Path'!B51)+'Inputs &amp; Outputs'!$B$5</f>
        <v>-10344.36</v>
      </c>
      <c r="D51">
        <f t="shared" si="0"/>
        <v>0</v>
      </c>
      <c r="E51">
        <f>B51*Calculations!$C$4</f>
        <v>5.7689790444737102E-14</v>
      </c>
      <c r="F51" t="e">
        <f t="shared" si="6"/>
        <v>#N/A</v>
      </c>
      <c r="G51" t="e">
        <f t="shared" si="7"/>
        <v>#N/A</v>
      </c>
      <c r="H51" t="e">
        <f t="shared" si="5"/>
        <v>#N/A</v>
      </c>
    </row>
    <row r="52" spans="2:8" x14ac:dyDescent="0.2">
      <c r="B52">
        <f>B51+'Inputs &amp; Outputs'!$B$6</f>
        <v>49</v>
      </c>
      <c r="C52">
        <f>(1/2*'Inputs &amp; Outputs'!$B$2*'Flight Path'!B52^2)+(Calculations!$A$4*'Flight Path'!B52)+'Inputs &amp; Outputs'!$B$5</f>
        <v>-10800.525000000001</v>
      </c>
      <c r="D52">
        <f t="shared" si="0"/>
        <v>0</v>
      </c>
      <c r="E52">
        <f>B52*Calculations!$C$4</f>
        <v>5.8891661079002463E-14</v>
      </c>
      <c r="F52" t="e">
        <f t="shared" si="6"/>
        <v>#N/A</v>
      </c>
      <c r="G52" t="e">
        <f t="shared" si="7"/>
        <v>#N/A</v>
      </c>
      <c r="H52" t="e">
        <f t="shared" si="5"/>
        <v>#N/A</v>
      </c>
    </row>
    <row r="53" spans="2:8" x14ac:dyDescent="0.2">
      <c r="B53">
        <f>B52+'Inputs &amp; Outputs'!$B$6</f>
        <v>50</v>
      </c>
      <c r="C53">
        <f>(1/2*'Inputs &amp; Outputs'!$B$2*'Flight Path'!B53^2)+(Calculations!$A$4*'Flight Path'!B53)+'Inputs &amp; Outputs'!$B$5</f>
        <v>-11266.5</v>
      </c>
      <c r="D53">
        <f t="shared" si="0"/>
        <v>0</v>
      </c>
      <c r="E53">
        <f>B53*Calculations!$C$4</f>
        <v>6.0093531713267812E-14</v>
      </c>
      <c r="F53" t="e">
        <f t="shared" si="6"/>
        <v>#N/A</v>
      </c>
      <c r="G53" t="e">
        <f t="shared" si="7"/>
        <v>#N/A</v>
      </c>
      <c r="H53" t="e">
        <f t="shared" si="5"/>
        <v>#N/A</v>
      </c>
    </row>
    <row r="54" spans="2:8" x14ac:dyDescent="0.2">
      <c r="B54">
        <f>B53+'Inputs &amp; Outputs'!$B$6</f>
        <v>51</v>
      </c>
      <c r="C54">
        <f>(1/2*'Inputs &amp; Outputs'!$B$2*'Flight Path'!B54^2)+(Calculations!$A$4*'Flight Path'!B54)+'Inputs &amp; Outputs'!$B$5</f>
        <v>-11742.285</v>
      </c>
      <c r="D54">
        <f t="shared" si="0"/>
        <v>0</v>
      </c>
      <c r="E54">
        <f>B54*Calculations!$C$4</f>
        <v>6.1295402347533173E-14</v>
      </c>
      <c r="F54" t="e">
        <f t="shared" si="6"/>
        <v>#N/A</v>
      </c>
      <c r="G54" t="e">
        <f t="shared" si="7"/>
        <v>#N/A</v>
      </c>
      <c r="H54" t="e">
        <f t="shared" si="5"/>
        <v>#N/A</v>
      </c>
    </row>
    <row r="55" spans="2:8" x14ac:dyDescent="0.2">
      <c r="B55">
        <f>B54+'Inputs &amp; Outputs'!$B$6</f>
        <v>52</v>
      </c>
      <c r="C55">
        <f>(1/2*'Inputs &amp; Outputs'!$B$2*'Flight Path'!B55^2)+(Calculations!$A$4*'Flight Path'!B55)+'Inputs &amp; Outputs'!$B$5</f>
        <v>-12227.880000000001</v>
      </c>
      <c r="D55">
        <f t="shared" si="0"/>
        <v>0</v>
      </c>
      <c r="E55">
        <f>B55*Calculations!$C$4</f>
        <v>6.2497272981798534E-14</v>
      </c>
      <c r="F55" t="e">
        <f t="shared" si="6"/>
        <v>#N/A</v>
      </c>
      <c r="G55" t="e">
        <f t="shared" si="7"/>
        <v>#N/A</v>
      </c>
      <c r="H55" t="e">
        <f t="shared" si="5"/>
        <v>#N/A</v>
      </c>
    </row>
    <row r="56" spans="2:8" x14ac:dyDescent="0.2">
      <c r="B56">
        <f>B55+'Inputs &amp; Outputs'!$B$6</f>
        <v>53</v>
      </c>
      <c r="C56">
        <f>(1/2*'Inputs &amp; Outputs'!$B$2*'Flight Path'!B56^2)+(Calculations!$A$4*'Flight Path'!B56)+'Inputs &amp; Outputs'!$B$5</f>
        <v>-12723.285</v>
      </c>
      <c r="D56">
        <f t="shared" si="0"/>
        <v>0</v>
      </c>
      <c r="E56">
        <f>B56*Calculations!$C$4</f>
        <v>6.3699143616063883E-14</v>
      </c>
      <c r="F56" t="e">
        <f t="shared" si="6"/>
        <v>#N/A</v>
      </c>
      <c r="G56" t="e">
        <f t="shared" si="7"/>
        <v>#N/A</v>
      </c>
      <c r="H56" t="e">
        <f t="shared" si="5"/>
        <v>#N/A</v>
      </c>
    </row>
    <row r="57" spans="2:8" x14ac:dyDescent="0.2">
      <c r="B57">
        <f>B56+'Inputs &amp; Outputs'!$B$6</f>
        <v>54</v>
      </c>
      <c r="C57">
        <f>(1/2*'Inputs &amp; Outputs'!$B$2*'Flight Path'!B57^2)+(Calculations!$A$4*'Flight Path'!B57)+'Inputs &amp; Outputs'!$B$5</f>
        <v>-13228.500000000002</v>
      </c>
      <c r="D57">
        <f t="shared" si="0"/>
        <v>0</v>
      </c>
      <c r="E57">
        <f>B57*Calculations!$C$4</f>
        <v>6.4901014250329244E-14</v>
      </c>
      <c r="F57" t="e">
        <f t="shared" si="6"/>
        <v>#N/A</v>
      </c>
      <c r="G57" t="e">
        <f t="shared" si="7"/>
        <v>#N/A</v>
      </c>
      <c r="H57" t="e">
        <f t="shared" si="5"/>
        <v>#N/A</v>
      </c>
    </row>
    <row r="58" spans="2:8" x14ac:dyDescent="0.2">
      <c r="B58">
        <f>B57+'Inputs &amp; Outputs'!$B$6</f>
        <v>55</v>
      </c>
      <c r="C58">
        <f>(1/2*'Inputs &amp; Outputs'!$B$2*'Flight Path'!B58^2)+(Calculations!$A$4*'Flight Path'!B58)+'Inputs &amp; Outputs'!$B$5</f>
        <v>-13743.525</v>
      </c>
      <c r="D58">
        <f t="shared" si="0"/>
        <v>0</v>
      </c>
      <c r="E58">
        <f>B58*Calculations!$C$4</f>
        <v>6.6102884884594605E-14</v>
      </c>
      <c r="F58" t="e">
        <f t="shared" si="6"/>
        <v>#N/A</v>
      </c>
      <c r="G58" t="e">
        <f t="shared" si="7"/>
        <v>#N/A</v>
      </c>
      <c r="H58" t="e">
        <f t="shared" si="5"/>
        <v>#N/A</v>
      </c>
    </row>
    <row r="59" spans="2:8" x14ac:dyDescent="0.2">
      <c r="B59">
        <f>B58+'Inputs &amp; Outputs'!$B$6</f>
        <v>56</v>
      </c>
      <c r="C59">
        <f>(1/2*'Inputs &amp; Outputs'!$B$2*'Flight Path'!B59^2)+(Calculations!$A$4*'Flight Path'!B59)+'Inputs &amp; Outputs'!$B$5</f>
        <v>-14268.36</v>
      </c>
      <c r="D59">
        <f t="shared" si="0"/>
        <v>0</v>
      </c>
      <c r="E59">
        <f>B59*Calculations!$C$4</f>
        <v>6.7304755518859954E-14</v>
      </c>
      <c r="F59" t="e">
        <f t="shared" si="6"/>
        <v>#N/A</v>
      </c>
      <c r="G59" t="e">
        <f t="shared" si="7"/>
        <v>#N/A</v>
      </c>
      <c r="H59" t="e">
        <f t="shared" si="5"/>
        <v>#N/A</v>
      </c>
    </row>
    <row r="60" spans="2:8" x14ac:dyDescent="0.2">
      <c r="B60">
        <f>B59+'Inputs &amp; Outputs'!$B$6</f>
        <v>57</v>
      </c>
      <c r="C60">
        <f>(1/2*'Inputs &amp; Outputs'!$B$2*'Flight Path'!B60^2)+(Calculations!$A$4*'Flight Path'!B60)+'Inputs &amp; Outputs'!$B$5</f>
        <v>-14803.005000000001</v>
      </c>
      <c r="D60">
        <f t="shared" si="0"/>
        <v>0</v>
      </c>
      <c r="E60">
        <f>B60*Calculations!$C$4</f>
        <v>6.8506626153125315E-14</v>
      </c>
      <c r="F60" t="e">
        <f t="shared" si="6"/>
        <v>#N/A</v>
      </c>
      <c r="G60" t="e">
        <f t="shared" si="7"/>
        <v>#N/A</v>
      </c>
      <c r="H60" t="e">
        <f t="shared" si="5"/>
        <v>#N/A</v>
      </c>
    </row>
    <row r="61" spans="2:8" x14ac:dyDescent="0.2">
      <c r="B61">
        <f>B60+'Inputs &amp; Outputs'!$B$6</f>
        <v>58</v>
      </c>
      <c r="C61">
        <f>(1/2*'Inputs &amp; Outputs'!$B$2*'Flight Path'!B61^2)+(Calculations!$A$4*'Flight Path'!B61)+'Inputs &amp; Outputs'!$B$5</f>
        <v>-15347.460000000003</v>
      </c>
      <c r="D61">
        <f t="shared" si="0"/>
        <v>0</v>
      </c>
      <c r="E61">
        <f>B61*Calculations!$C$4</f>
        <v>6.9708496787390664E-14</v>
      </c>
      <c r="F61" t="e">
        <f t="shared" si="6"/>
        <v>#N/A</v>
      </c>
      <c r="G61" t="e">
        <f t="shared" si="7"/>
        <v>#N/A</v>
      </c>
      <c r="H61" t="e">
        <f t="shared" si="5"/>
        <v>#N/A</v>
      </c>
    </row>
    <row r="62" spans="2:8" x14ac:dyDescent="0.2">
      <c r="B62">
        <f>B61+'Inputs &amp; Outputs'!$B$6</f>
        <v>59</v>
      </c>
      <c r="C62">
        <f>(1/2*'Inputs &amp; Outputs'!$B$2*'Flight Path'!B62^2)+(Calculations!$A$4*'Flight Path'!B62)+'Inputs &amp; Outputs'!$B$5</f>
        <v>-15901.725</v>
      </c>
      <c r="D62">
        <f t="shared" si="0"/>
        <v>0</v>
      </c>
      <c r="E62">
        <f>B62*Calculations!$C$4</f>
        <v>7.0910367421656025E-14</v>
      </c>
      <c r="F62" t="e">
        <f t="shared" si="6"/>
        <v>#N/A</v>
      </c>
      <c r="G62" t="e">
        <f t="shared" si="7"/>
        <v>#N/A</v>
      </c>
      <c r="H62" t="e">
        <f t="shared" si="5"/>
        <v>#N/A</v>
      </c>
    </row>
    <row r="63" spans="2:8" x14ac:dyDescent="0.2">
      <c r="B63">
        <f>B62+'Inputs &amp; Outputs'!$B$6</f>
        <v>60</v>
      </c>
      <c r="C63">
        <f>(1/2*'Inputs &amp; Outputs'!$B$2*'Flight Path'!B63^2)+(Calculations!$A$4*'Flight Path'!B63)+'Inputs &amp; Outputs'!$B$5</f>
        <v>-16465.8</v>
      </c>
      <c r="D63">
        <f t="shared" si="0"/>
        <v>0</v>
      </c>
      <c r="E63">
        <f>B63*Calculations!$C$4</f>
        <v>7.2112238055921386E-14</v>
      </c>
      <c r="F63" t="e">
        <f t="shared" si="6"/>
        <v>#N/A</v>
      </c>
      <c r="G63" t="e">
        <f t="shared" si="7"/>
        <v>#N/A</v>
      </c>
      <c r="H63" t="e">
        <f t="shared" si="5"/>
        <v>#N/A</v>
      </c>
    </row>
    <row r="64" spans="2:8" x14ac:dyDescent="0.2">
      <c r="B64">
        <f>B63+'Inputs &amp; Outputs'!$B$6</f>
        <v>61</v>
      </c>
      <c r="C64">
        <f>(1/2*'Inputs &amp; Outputs'!$B$2*'Flight Path'!B64^2)+(Calculations!$A$4*'Flight Path'!B64)+'Inputs &amp; Outputs'!$B$5</f>
        <v>-17039.685000000001</v>
      </c>
      <c r="D64">
        <f t="shared" si="0"/>
        <v>0</v>
      </c>
      <c r="E64">
        <f>B64*Calculations!$C$4</f>
        <v>7.3314108690186735E-14</v>
      </c>
      <c r="F64" t="e">
        <f t="shared" si="6"/>
        <v>#N/A</v>
      </c>
      <c r="G64" t="e">
        <f t="shared" si="7"/>
        <v>#N/A</v>
      </c>
      <c r="H64" t="e">
        <f t="shared" si="5"/>
        <v>#N/A</v>
      </c>
    </row>
    <row r="65" spans="2:8" x14ac:dyDescent="0.2">
      <c r="B65">
        <f>B64+'Inputs &amp; Outputs'!$B$6</f>
        <v>62</v>
      </c>
      <c r="C65">
        <f>(1/2*'Inputs &amp; Outputs'!$B$2*'Flight Path'!B65^2)+(Calculations!$A$4*'Flight Path'!B65)+'Inputs &amp; Outputs'!$B$5</f>
        <v>-17623.38</v>
      </c>
      <c r="D65">
        <f t="shared" si="0"/>
        <v>0</v>
      </c>
      <c r="E65">
        <f>B65*Calculations!$C$4</f>
        <v>7.4515979324452096E-14</v>
      </c>
      <c r="F65" t="e">
        <f t="shared" si="6"/>
        <v>#N/A</v>
      </c>
      <c r="G65" t="e">
        <f t="shared" si="7"/>
        <v>#N/A</v>
      </c>
      <c r="H65" t="e">
        <f t="shared" si="5"/>
        <v>#N/A</v>
      </c>
    </row>
    <row r="66" spans="2:8" x14ac:dyDescent="0.2">
      <c r="B66">
        <f>B65+'Inputs &amp; Outputs'!$B$6</f>
        <v>63</v>
      </c>
      <c r="C66">
        <f>(1/2*'Inputs &amp; Outputs'!$B$2*'Flight Path'!B66^2)+(Calculations!$A$4*'Flight Path'!B66)+'Inputs &amp; Outputs'!$B$5</f>
        <v>-18216.884999999998</v>
      </c>
      <c r="D66">
        <f t="shared" si="0"/>
        <v>0</v>
      </c>
      <c r="E66">
        <f>B66*Calculations!$C$4</f>
        <v>7.5717849958717445E-14</v>
      </c>
      <c r="F66" t="e">
        <f t="shared" si="6"/>
        <v>#N/A</v>
      </c>
      <c r="G66" t="e">
        <f t="shared" si="7"/>
        <v>#N/A</v>
      </c>
      <c r="H66" t="e">
        <f t="shared" si="5"/>
        <v>#N/A</v>
      </c>
    </row>
    <row r="67" spans="2:8" x14ac:dyDescent="0.2">
      <c r="B67">
        <f>B66+'Inputs &amp; Outputs'!$B$6</f>
        <v>64</v>
      </c>
      <c r="C67">
        <f>(1/2*'Inputs &amp; Outputs'!$B$2*'Flight Path'!B67^2)+(Calculations!$A$4*'Flight Path'!B67)+'Inputs &amp; Outputs'!$B$5</f>
        <v>-18820.2</v>
      </c>
      <c r="D67">
        <f t="shared" si="0"/>
        <v>0</v>
      </c>
      <c r="E67">
        <f>B67*Calculations!$C$4</f>
        <v>7.6919720592982806E-14</v>
      </c>
      <c r="F67" t="e">
        <f t="shared" si="6"/>
        <v>#N/A</v>
      </c>
      <c r="G67" t="e">
        <f t="shared" si="7"/>
        <v>#N/A</v>
      </c>
      <c r="H67" t="e">
        <f t="shared" si="5"/>
        <v>#N/A</v>
      </c>
    </row>
    <row r="68" spans="2:8" x14ac:dyDescent="0.2">
      <c r="B68">
        <f>B67+'Inputs &amp; Outputs'!$B$6</f>
        <v>65</v>
      </c>
      <c r="C68">
        <f>(1/2*'Inputs &amp; Outputs'!$B$2*'Flight Path'!B68^2)+(Calculations!$A$4*'Flight Path'!B68)+'Inputs &amp; Outputs'!$B$5</f>
        <v>-19433.325000000001</v>
      </c>
      <c r="D68">
        <f t="shared" ref="D68:D131" si="8">IF(C68&gt;0,C68,0)</f>
        <v>0</v>
      </c>
      <c r="E68">
        <f>B68*Calculations!$C$4</f>
        <v>7.8121591227248168E-14</v>
      </c>
      <c r="F68" t="e">
        <f t="shared" si="6"/>
        <v>#N/A</v>
      </c>
      <c r="G68" t="e">
        <f t="shared" si="7"/>
        <v>#N/A</v>
      </c>
      <c r="H68" t="e">
        <f t="shared" si="5"/>
        <v>#N/A</v>
      </c>
    </row>
    <row r="69" spans="2:8" x14ac:dyDescent="0.2">
      <c r="B69">
        <f>B68+'Inputs &amp; Outputs'!$B$6</f>
        <v>66</v>
      </c>
      <c r="C69">
        <f>(1/2*'Inputs &amp; Outputs'!$B$2*'Flight Path'!B69^2)+(Calculations!$A$4*'Flight Path'!B69)+'Inputs &amp; Outputs'!$B$5</f>
        <v>-20056.260000000002</v>
      </c>
      <c r="D69">
        <f t="shared" si="8"/>
        <v>0</v>
      </c>
      <c r="E69">
        <f>B69*Calculations!$C$4</f>
        <v>7.9323461861513516E-14</v>
      </c>
      <c r="F69" t="e">
        <f t="shared" si="6"/>
        <v>#N/A</v>
      </c>
      <c r="G69" t="e">
        <f t="shared" si="7"/>
        <v>#N/A</v>
      </c>
      <c r="H69" t="e">
        <f t="shared" si="5"/>
        <v>#N/A</v>
      </c>
    </row>
    <row r="70" spans="2:8" x14ac:dyDescent="0.2">
      <c r="B70">
        <f>B69+'Inputs &amp; Outputs'!$B$6</f>
        <v>67</v>
      </c>
      <c r="C70">
        <f>(1/2*'Inputs &amp; Outputs'!$B$2*'Flight Path'!B70^2)+(Calculations!$A$4*'Flight Path'!B70)+'Inputs &amp; Outputs'!$B$5</f>
        <v>-20689.005000000001</v>
      </c>
      <c r="D70">
        <f t="shared" si="8"/>
        <v>0</v>
      </c>
      <c r="E70">
        <f>B70*Calculations!$C$4</f>
        <v>8.0525332495778878E-14</v>
      </c>
      <c r="F70" t="e">
        <f t="shared" si="6"/>
        <v>#N/A</v>
      </c>
      <c r="G70" t="e">
        <f t="shared" si="7"/>
        <v>#N/A</v>
      </c>
      <c r="H70" t="e">
        <f t="shared" si="5"/>
        <v>#N/A</v>
      </c>
    </row>
    <row r="71" spans="2:8" x14ac:dyDescent="0.2">
      <c r="B71">
        <f>B70+'Inputs &amp; Outputs'!$B$6</f>
        <v>68</v>
      </c>
      <c r="C71">
        <f>(1/2*'Inputs &amp; Outputs'!$B$2*'Flight Path'!B71^2)+(Calculations!$A$4*'Flight Path'!B71)+'Inputs &amp; Outputs'!$B$5</f>
        <v>-21331.56</v>
      </c>
      <c r="D71">
        <f t="shared" si="8"/>
        <v>0</v>
      </c>
      <c r="E71">
        <f>B71*Calculations!$C$4</f>
        <v>8.1727203130044226E-14</v>
      </c>
      <c r="F71" t="e">
        <f t="shared" si="6"/>
        <v>#N/A</v>
      </c>
      <c r="G71" t="e">
        <f t="shared" si="7"/>
        <v>#N/A</v>
      </c>
      <c r="H71" t="e">
        <f t="shared" ref="H71:H134" si="9">IF(SUM(D68:D70)=0,NA(),E71)</f>
        <v>#N/A</v>
      </c>
    </row>
    <row r="72" spans="2:8" x14ac:dyDescent="0.2">
      <c r="B72">
        <f>B71+'Inputs &amp; Outputs'!$B$6</f>
        <v>69</v>
      </c>
      <c r="C72">
        <f>(1/2*'Inputs &amp; Outputs'!$B$2*'Flight Path'!B72^2)+(Calculations!$A$4*'Flight Path'!B72)+'Inputs &amp; Outputs'!$B$5</f>
        <v>-21983.925000000003</v>
      </c>
      <c r="D72">
        <f t="shared" si="8"/>
        <v>0</v>
      </c>
      <c r="E72">
        <f>B72*Calculations!$C$4</f>
        <v>8.2929073764309587E-14</v>
      </c>
      <c r="F72" t="e">
        <f t="shared" si="6"/>
        <v>#N/A</v>
      </c>
      <c r="G72" t="e">
        <f t="shared" si="7"/>
        <v>#N/A</v>
      </c>
      <c r="H72" t="e">
        <f t="shared" si="9"/>
        <v>#N/A</v>
      </c>
    </row>
    <row r="73" spans="2:8" x14ac:dyDescent="0.2">
      <c r="B73">
        <f>B72+'Inputs &amp; Outputs'!$B$6</f>
        <v>70</v>
      </c>
      <c r="C73">
        <f>(1/2*'Inputs &amp; Outputs'!$B$2*'Flight Path'!B73^2)+(Calculations!$A$4*'Flight Path'!B73)+'Inputs &amp; Outputs'!$B$5</f>
        <v>-22646.1</v>
      </c>
      <c r="D73">
        <f t="shared" si="8"/>
        <v>0</v>
      </c>
      <c r="E73">
        <f>B73*Calculations!$C$4</f>
        <v>8.4130944398574949E-14</v>
      </c>
      <c r="F73" t="e">
        <f t="shared" si="6"/>
        <v>#N/A</v>
      </c>
      <c r="G73" t="e">
        <f t="shared" si="7"/>
        <v>#N/A</v>
      </c>
      <c r="H73" t="e">
        <f t="shared" si="9"/>
        <v>#N/A</v>
      </c>
    </row>
    <row r="74" spans="2:8" x14ac:dyDescent="0.2">
      <c r="B74">
        <f>B73+'Inputs &amp; Outputs'!$B$6</f>
        <v>71</v>
      </c>
      <c r="C74">
        <f>(1/2*'Inputs &amp; Outputs'!$B$2*'Flight Path'!B74^2)+(Calculations!$A$4*'Flight Path'!B74)+'Inputs &amp; Outputs'!$B$5</f>
        <v>-23318.084999999999</v>
      </c>
      <c r="D74">
        <f t="shared" si="8"/>
        <v>0</v>
      </c>
      <c r="E74">
        <f>B74*Calculations!$C$4</f>
        <v>8.5332815032840297E-14</v>
      </c>
      <c r="F74" t="e">
        <f t="shared" si="6"/>
        <v>#N/A</v>
      </c>
      <c r="G74" t="e">
        <f t="shared" si="7"/>
        <v>#N/A</v>
      </c>
      <c r="H74" t="e">
        <f t="shared" si="9"/>
        <v>#N/A</v>
      </c>
    </row>
    <row r="75" spans="2:8" x14ac:dyDescent="0.2">
      <c r="B75">
        <f>B74+'Inputs &amp; Outputs'!$B$6</f>
        <v>72</v>
      </c>
      <c r="C75">
        <f>(1/2*'Inputs &amp; Outputs'!$B$2*'Flight Path'!B75^2)+(Calculations!$A$4*'Flight Path'!B75)+'Inputs &amp; Outputs'!$B$5</f>
        <v>-23999.88</v>
      </c>
      <c r="D75">
        <f t="shared" si="8"/>
        <v>0</v>
      </c>
      <c r="E75">
        <f>B75*Calculations!$C$4</f>
        <v>8.6534685667105659E-14</v>
      </c>
      <c r="F75" t="e">
        <f t="shared" si="6"/>
        <v>#N/A</v>
      </c>
      <c r="G75" t="e">
        <f t="shared" si="7"/>
        <v>#N/A</v>
      </c>
      <c r="H75" t="e">
        <f t="shared" si="9"/>
        <v>#N/A</v>
      </c>
    </row>
    <row r="76" spans="2:8" x14ac:dyDescent="0.2">
      <c r="B76">
        <f>B75+'Inputs &amp; Outputs'!$B$6</f>
        <v>73</v>
      </c>
      <c r="C76">
        <f>(1/2*'Inputs &amp; Outputs'!$B$2*'Flight Path'!B76^2)+(Calculations!$A$4*'Flight Path'!B76)+'Inputs &amp; Outputs'!$B$5</f>
        <v>-24691.485000000004</v>
      </c>
      <c r="D76">
        <f t="shared" si="8"/>
        <v>0</v>
      </c>
      <c r="E76">
        <f>B76*Calculations!$C$4</f>
        <v>8.7736556301371007E-14</v>
      </c>
      <c r="F76" t="e">
        <f t="shared" si="6"/>
        <v>#N/A</v>
      </c>
      <c r="G76" t="e">
        <f t="shared" si="7"/>
        <v>#N/A</v>
      </c>
      <c r="H76" t="e">
        <f t="shared" si="9"/>
        <v>#N/A</v>
      </c>
    </row>
    <row r="77" spans="2:8" x14ac:dyDescent="0.2">
      <c r="B77">
        <f>B76+'Inputs &amp; Outputs'!$B$6</f>
        <v>74</v>
      </c>
      <c r="C77">
        <f>(1/2*'Inputs &amp; Outputs'!$B$2*'Flight Path'!B77^2)+(Calculations!$A$4*'Flight Path'!B77)+'Inputs &amp; Outputs'!$B$5</f>
        <v>-25392.9</v>
      </c>
      <c r="D77">
        <f t="shared" si="8"/>
        <v>0</v>
      </c>
      <c r="E77">
        <f>B77*Calculations!$C$4</f>
        <v>8.8938426935636369E-14</v>
      </c>
      <c r="F77" t="e">
        <f t="shared" si="6"/>
        <v>#N/A</v>
      </c>
      <c r="G77" t="e">
        <f t="shared" si="7"/>
        <v>#N/A</v>
      </c>
      <c r="H77" t="e">
        <f t="shared" si="9"/>
        <v>#N/A</v>
      </c>
    </row>
    <row r="78" spans="2:8" x14ac:dyDescent="0.2">
      <c r="B78">
        <f>B77+'Inputs &amp; Outputs'!$B$6</f>
        <v>75</v>
      </c>
      <c r="C78">
        <f>(1/2*'Inputs &amp; Outputs'!$B$2*'Flight Path'!B78^2)+(Calculations!$A$4*'Flight Path'!B78)+'Inputs &amp; Outputs'!$B$5</f>
        <v>-26104.125</v>
      </c>
      <c r="D78">
        <f t="shared" si="8"/>
        <v>0</v>
      </c>
      <c r="E78">
        <f>B78*Calculations!$C$4</f>
        <v>9.014029756990173E-14</v>
      </c>
      <c r="F78" t="e">
        <f t="shared" si="6"/>
        <v>#N/A</v>
      </c>
      <c r="G78" t="e">
        <f t="shared" si="7"/>
        <v>#N/A</v>
      </c>
      <c r="H78" t="e">
        <f t="shared" si="9"/>
        <v>#N/A</v>
      </c>
    </row>
    <row r="79" spans="2:8" x14ac:dyDescent="0.2">
      <c r="B79">
        <f>B78+'Inputs &amp; Outputs'!$B$6</f>
        <v>76</v>
      </c>
      <c r="C79">
        <f>(1/2*'Inputs &amp; Outputs'!$B$2*'Flight Path'!B79^2)+(Calculations!$A$4*'Flight Path'!B79)+'Inputs &amp; Outputs'!$B$5</f>
        <v>-26825.160000000003</v>
      </c>
      <c r="D79">
        <f t="shared" si="8"/>
        <v>0</v>
      </c>
      <c r="E79">
        <f>B79*Calculations!$C$4</f>
        <v>9.1342168204167079E-14</v>
      </c>
      <c r="F79" t="e">
        <f t="shared" si="6"/>
        <v>#N/A</v>
      </c>
      <c r="G79" t="e">
        <f t="shared" si="7"/>
        <v>#N/A</v>
      </c>
      <c r="H79" t="e">
        <f t="shared" si="9"/>
        <v>#N/A</v>
      </c>
    </row>
    <row r="80" spans="2:8" x14ac:dyDescent="0.2">
      <c r="B80">
        <f>B79+'Inputs &amp; Outputs'!$B$6</f>
        <v>77</v>
      </c>
      <c r="C80">
        <f>(1/2*'Inputs &amp; Outputs'!$B$2*'Flight Path'!B80^2)+(Calculations!$A$4*'Flight Path'!B80)+'Inputs &amp; Outputs'!$B$5</f>
        <v>-27556.005000000001</v>
      </c>
      <c r="D80">
        <f t="shared" si="8"/>
        <v>0</v>
      </c>
      <c r="E80">
        <f>B80*Calculations!$C$4</f>
        <v>9.254403883843244E-14</v>
      </c>
      <c r="F80" t="e">
        <f t="shared" si="6"/>
        <v>#N/A</v>
      </c>
      <c r="G80" t="e">
        <f t="shared" si="7"/>
        <v>#N/A</v>
      </c>
      <c r="H80" t="e">
        <f t="shared" si="9"/>
        <v>#N/A</v>
      </c>
    </row>
    <row r="81" spans="2:8" x14ac:dyDescent="0.2">
      <c r="B81">
        <f>B80+'Inputs &amp; Outputs'!$B$6</f>
        <v>78</v>
      </c>
      <c r="C81">
        <f>(1/2*'Inputs &amp; Outputs'!$B$2*'Flight Path'!B81^2)+(Calculations!$A$4*'Flight Path'!B81)+'Inputs &amp; Outputs'!$B$5</f>
        <v>-28296.66</v>
      </c>
      <c r="D81">
        <f t="shared" si="8"/>
        <v>0</v>
      </c>
      <c r="E81">
        <f>B81*Calculations!$C$4</f>
        <v>9.3745909472697801E-14</v>
      </c>
      <c r="F81" t="e">
        <f t="shared" si="6"/>
        <v>#N/A</v>
      </c>
      <c r="G81" t="e">
        <f t="shared" si="7"/>
        <v>#N/A</v>
      </c>
      <c r="H81" t="e">
        <f t="shared" si="9"/>
        <v>#N/A</v>
      </c>
    </row>
    <row r="82" spans="2:8" x14ac:dyDescent="0.2">
      <c r="B82">
        <f>B81+'Inputs &amp; Outputs'!$B$6</f>
        <v>79</v>
      </c>
      <c r="C82">
        <f>(1/2*'Inputs &amp; Outputs'!$B$2*'Flight Path'!B82^2)+(Calculations!$A$4*'Flight Path'!B82)+'Inputs &amp; Outputs'!$B$5</f>
        <v>-29047.125000000004</v>
      </c>
      <c r="D82">
        <f t="shared" si="8"/>
        <v>0</v>
      </c>
      <c r="E82">
        <f>B82*Calculations!$C$4</f>
        <v>9.494778010696315E-14</v>
      </c>
      <c r="F82" t="e">
        <f t="shared" si="6"/>
        <v>#N/A</v>
      </c>
      <c r="G82" t="e">
        <f t="shared" si="7"/>
        <v>#N/A</v>
      </c>
      <c r="H82" t="e">
        <f t="shared" si="9"/>
        <v>#N/A</v>
      </c>
    </row>
    <row r="83" spans="2:8" x14ac:dyDescent="0.2">
      <c r="B83">
        <f>B82+'Inputs &amp; Outputs'!$B$6</f>
        <v>80</v>
      </c>
      <c r="C83">
        <f>(1/2*'Inputs &amp; Outputs'!$B$2*'Flight Path'!B83^2)+(Calculations!$A$4*'Flight Path'!B83)+'Inputs &amp; Outputs'!$B$5</f>
        <v>-29807.4</v>
      </c>
      <c r="D83">
        <f t="shared" si="8"/>
        <v>0</v>
      </c>
      <c r="E83">
        <f>B83*Calculations!$C$4</f>
        <v>9.6149650741228511E-14</v>
      </c>
      <c r="F83" t="e">
        <f t="shared" si="6"/>
        <v>#N/A</v>
      </c>
      <c r="G83" t="e">
        <f t="shared" si="7"/>
        <v>#N/A</v>
      </c>
      <c r="H83" t="e">
        <f t="shared" si="9"/>
        <v>#N/A</v>
      </c>
    </row>
    <row r="84" spans="2:8" x14ac:dyDescent="0.2">
      <c r="B84">
        <f>B83+'Inputs &amp; Outputs'!$B$6</f>
        <v>81</v>
      </c>
      <c r="C84">
        <f>(1/2*'Inputs &amp; Outputs'!$B$2*'Flight Path'!B84^2)+(Calculations!$A$4*'Flight Path'!B84)+'Inputs &amp; Outputs'!$B$5</f>
        <v>-30577.485000000001</v>
      </c>
      <c r="D84">
        <f t="shared" si="8"/>
        <v>0</v>
      </c>
      <c r="E84">
        <f>B84*Calculations!$C$4</f>
        <v>9.735152137549386E-14</v>
      </c>
      <c r="F84" t="e">
        <f t="shared" si="6"/>
        <v>#N/A</v>
      </c>
      <c r="G84" t="e">
        <f t="shared" si="7"/>
        <v>#N/A</v>
      </c>
      <c r="H84" t="e">
        <f t="shared" si="9"/>
        <v>#N/A</v>
      </c>
    </row>
    <row r="85" spans="2:8" x14ac:dyDescent="0.2">
      <c r="B85">
        <f>B84+'Inputs &amp; Outputs'!$B$6</f>
        <v>82</v>
      </c>
      <c r="C85">
        <f>(1/2*'Inputs &amp; Outputs'!$B$2*'Flight Path'!B85^2)+(Calculations!$A$4*'Flight Path'!B85)+'Inputs &amp; Outputs'!$B$5</f>
        <v>-31357.38</v>
      </c>
      <c r="D85">
        <f t="shared" si="8"/>
        <v>0</v>
      </c>
      <c r="E85">
        <f>B85*Calculations!$C$4</f>
        <v>9.8553392009759221E-14</v>
      </c>
      <c r="F85" t="e">
        <f t="shared" si="6"/>
        <v>#N/A</v>
      </c>
      <c r="G85" t="e">
        <f t="shared" si="7"/>
        <v>#N/A</v>
      </c>
      <c r="H85" t="e">
        <f t="shared" si="9"/>
        <v>#N/A</v>
      </c>
    </row>
    <row r="86" spans="2:8" x14ac:dyDescent="0.2">
      <c r="B86">
        <f>B85+'Inputs &amp; Outputs'!$B$6</f>
        <v>83</v>
      </c>
      <c r="C86">
        <f>(1/2*'Inputs &amp; Outputs'!$B$2*'Flight Path'!B86^2)+(Calculations!$A$4*'Flight Path'!B86)+'Inputs &amp; Outputs'!$B$5</f>
        <v>-32147.084999999999</v>
      </c>
      <c r="D86">
        <f t="shared" si="8"/>
        <v>0</v>
      </c>
      <c r="E86">
        <f>B86*Calculations!$C$4</f>
        <v>9.9755262644024582E-14</v>
      </c>
      <c r="F86" t="e">
        <f t="shared" si="6"/>
        <v>#N/A</v>
      </c>
      <c r="G86" t="e">
        <f t="shared" si="7"/>
        <v>#N/A</v>
      </c>
      <c r="H86" t="e">
        <f t="shared" si="9"/>
        <v>#N/A</v>
      </c>
    </row>
    <row r="87" spans="2:8" x14ac:dyDescent="0.2">
      <c r="B87">
        <f>B86+'Inputs &amp; Outputs'!$B$6</f>
        <v>84</v>
      </c>
      <c r="C87">
        <f>(1/2*'Inputs &amp; Outputs'!$B$2*'Flight Path'!B87^2)+(Calculations!$A$4*'Flight Path'!B87)+'Inputs &amp; Outputs'!$B$5</f>
        <v>-32946.6</v>
      </c>
      <c r="D87">
        <f t="shared" si="8"/>
        <v>0</v>
      </c>
      <c r="E87">
        <f>B87*Calculations!$C$4</f>
        <v>1.0095713327828993E-13</v>
      </c>
      <c r="F87" t="e">
        <f t="shared" si="6"/>
        <v>#N/A</v>
      </c>
      <c r="G87" t="e">
        <f t="shared" si="7"/>
        <v>#N/A</v>
      </c>
      <c r="H87" t="e">
        <f t="shared" si="9"/>
        <v>#N/A</v>
      </c>
    </row>
    <row r="88" spans="2:8" x14ac:dyDescent="0.2">
      <c r="B88">
        <f>B87+'Inputs &amp; Outputs'!$B$6</f>
        <v>85</v>
      </c>
      <c r="C88">
        <f>(1/2*'Inputs &amp; Outputs'!$B$2*'Flight Path'!B88^2)+(Calculations!$A$4*'Flight Path'!B88)+'Inputs &amp; Outputs'!$B$5</f>
        <v>-33755.925000000003</v>
      </c>
      <c r="D88">
        <f t="shared" si="8"/>
        <v>0</v>
      </c>
      <c r="E88">
        <f>B88*Calculations!$C$4</f>
        <v>1.0215900391255529E-13</v>
      </c>
      <c r="F88" t="e">
        <f t="shared" si="6"/>
        <v>#N/A</v>
      </c>
      <c r="G88" t="e">
        <f t="shared" si="7"/>
        <v>#N/A</v>
      </c>
      <c r="H88" t="e">
        <f t="shared" si="9"/>
        <v>#N/A</v>
      </c>
    </row>
    <row r="89" spans="2:8" x14ac:dyDescent="0.2">
      <c r="B89">
        <f>B88+'Inputs &amp; Outputs'!$B$6</f>
        <v>86</v>
      </c>
      <c r="C89">
        <f>(1/2*'Inputs &amp; Outputs'!$B$2*'Flight Path'!B89^2)+(Calculations!$A$4*'Flight Path'!B89)+'Inputs &amp; Outputs'!$B$5</f>
        <v>-34575.060000000005</v>
      </c>
      <c r="D89">
        <f t="shared" si="8"/>
        <v>0</v>
      </c>
      <c r="E89">
        <f>B89*Calculations!$C$4</f>
        <v>1.0336087454682064E-13</v>
      </c>
      <c r="F89" t="e">
        <f t="shared" ref="F89:F152" si="10">IF(SUM(D86:D88)=0,NA(),B89)</f>
        <v>#N/A</v>
      </c>
      <c r="G89" t="e">
        <f t="shared" ref="G89:G152" si="11">IF(SUM(D86:D88)=0,NA(),D89)</f>
        <v>#N/A</v>
      </c>
      <c r="H89" t="e">
        <f t="shared" si="9"/>
        <v>#N/A</v>
      </c>
    </row>
    <row r="90" spans="2:8" x14ac:dyDescent="0.2">
      <c r="B90">
        <f>B89+'Inputs &amp; Outputs'!$B$6</f>
        <v>87</v>
      </c>
      <c r="C90">
        <f>(1/2*'Inputs &amp; Outputs'!$B$2*'Flight Path'!B90^2)+(Calculations!$A$4*'Flight Path'!B90)+'Inputs &amp; Outputs'!$B$5</f>
        <v>-35404.004999999997</v>
      </c>
      <c r="D90">
        <f t="shared" si="8"/>
        <v>0</v>
      </c>
      <c r="E90">
        <f>B90*Calculations!$C$4</f>
        <v>1.04562745181086E-13</v>
      </c>
      <c r="F90" t="e">
        <f t="shared" si="10"/>
        <v>#N/A</v>
      </c>
      <c r="G90" t="e">
        <f t="shared" si="11"/>
        <v>#N/A</v>
      </c>
      <c r="H90" t="e">
        <f t="shared" si="9"/>
        <v>#N/A</v>
      </c>
    </row>
    <row r="91" spans="2:8" x14ac:dyDescent="0.2">
      <c r="B91">
        <f>B90+'Inputs &amp; Outputs'!$B$6</f>
        <v>88</v>
      </c>
      <c r="C91">
        <f>(1/2*'Inputs &amp; Outputs'!$B$2*'Flight Path'!B91^2)+(Calculations!$A$4*'Flight Path'!B91)+'Inputs &amp; Outputs'!$B$5</f>
        <v>-36242.76</v>
      </c>
      <c r="D91">
        <f t="shared" si="8"/>
        <v>0</v>
      </c>
      <c r="E91">
        <f>B91*Calculations!$C$4</f>
        <v>1.0576461581535136E-13</v>
      </c>
      <c r="F91" t="e">
        <f t="shared" si="10"/>
        <v>#N/A</v>
      </c>
      <c r="G91" t="e">
        <f t="shared" si="11"/>
        <v>#N/A</v>
      </c>
      <c r="H91" t="e">
        <f t="shared" si="9"/>
        <v>#N/A</v>
      </c>
    </row>
    <row r="92" spans="2:8" x14ac:dyDescent="0.2">
      <c r="B92">
        <f>B91+'Inputs &amp; Outputs'!$B$6</f>
        <v>89</v>
      </c>
      <c r="C92">
        <f>(1/2*'Inputs &amp; Outputs'!$B$2*'Flight Path'!B92^2)+(Calculations!$A$4*'Flight Path'!B92)+'Inputs &amp; Outputs'!$B$5</f>
        <v>-37091.325000000004</v>
      </c>
      <c r="D92">
        <f t="shared" si="8"/>
        <v>0</v>
      </c>
      <c r="E92">
        <f>B92*Calculations!$C$4</f>
        <v>1.0696648644961671E-13</v>
      </c>
      <c r="F92" t="e">
        <f t="shared" si="10"/>
        <v>#N/A</v>
      </c>
      <c r="G92" t="e">
        <f t="shared" si="11"/>
        <v>#N/A</v>
      </c>
      <c r="H92" t="e">
        <f t="shared" si="9"/>
        <v>#N/A</v>
      </c>
    </row>
    <row r="93" spans="2:8" x14ac:dyDescent="0.2">
      <c r="B93">
        <f>B92+'Inputs &amp; Outputs'!$B$6</f>
        <v>90</v>
      </c>
      <c r="C93">
        <f>(1/2*'Inputs &amp; Outputs'!$B$2*'Flight Path'!B93^2)+(Calculations!$A$4*'Flight Path'!B93)+'Inputs &amp; Outputs'!$B$5</f>
        <v>-37949.699999999997</v>
      </c>
      <c r="D93">
        <f t="shared" si="8"/>
        <v>0</v>
      </c>
      <c r="E93">
        <f>B93*Calculations!$C$4</f>
        <v>1.0816835708388207E-13</v>
      </c>
      <c r="F93" t="e">
        <f t="shared" si="10"/>
        <v>#N/A</v>
      </c>
      <c r="G93" t="e">
        <f t="shared" si="11"/>
        <v>#N/A</v>
      </c>
      <c r="H93" t="e">
        <f t="shared" si="9"/>
        <v>#N/A</v>
      </c>
    </row>
    <row r="94" spans="2:8" x14ac:dyDescent="0.2">
      <c r="B94">
        <f>B93+'Inputs &amp; Outputs'!$B$6</f>
        <v>91</v>
      </c>
      <c r="C94">
        <f>(1/2*'Inputs &amp; Outputs'!$B$2*'Flight Path'!B94^2)+(Calculations!$A$4*'Flight Path'!B94)+'Inputs &amp; Outputs'!$B$5</f>
        <v>-38817.885000000002</v>
      </c>
      <c r="D94">
        <f t="shared" si="8"/>
        <v>0</v>
      </c>
      <c r="E94">
        <f>B94*Calculations!$C$4</f>
        <v>1.0937022771814742E-13</v>
      </c>
      <c r="F94" t="e">
        <f t="shared" si="10"/>
        <v>#N/A</v>
      </c>
      <c r="G94" t="e">
        <f t="shared" si="11"/>
        <v>#N/A</v>
      </c>
      <c r="H94" t="e">
        <f t="shared" si="9"/>
        <v>#N/A</v>
      </c>
    </row>
    <row r="95" spans="2:8" x14ac:dyDescent="0.2">
      <c r="B95">
        <f>B94+'Inputs &amp; Outputs'!$B$6</f>
        <v>92</v>
      </c>
      <c r="C95">
        <f>(1/2*'Inputs &amp; Outputs'!$B$2*'Flight Path'!B95^2)+(Calculations!$A$4*'Flight Path'!B95)+'Inputs &amp; Outputs'!$B$5</f>
        <v>-39695.880000000005</v>
      </c>
      <c r="D95">
        <f t="shared" si="8"/>
        <v>0</v>
      </c>
      <c r="E95">
        <f>B95*Calculations!$C$4</f>
        <v>1.1057209835241278E-13</v>
      </c>
      <c r="F95" t="e">
        <f t="shared" si="10"/>
        <v>#N/A</v>
      </c>
      <c r="G95" t="e">
        <f t="shared" si="11"/>
        <v>#N/A</v>
      </c>
      <c r="H95" t="e">
        <f t="shared" si="9"/>
        <v>#N/A</v>
      </c>
    </row>
    <row r="96" spans="2:8" x14ac:dyDescent="0.2">
      <c r="B96">
        <f>B95+'Inputs &amp; Outputs'!$B$6</f>
        <v>93</v>
      </c>
      <c r="C96">
        <f>(1/2*'Inputs &amp; Outputs'!$B$2*'Flight Path'!B96^2)+(Calculations!$A$4*'Flight Path'!B96)+'Inputs &amp; Outputs'!$B$5</f>
        <v>-40583.684999999998</v>
      </c>
      <c r="D96">
        <f t="shared" si="8"/>
        <v>0</v>
      </c>
      <c r="E96">
        <f>B96*Calculations!$C$4</f>
        <v>1.1177396898667814E-13</v>
      </c>
      <c r="F96" t="e">
        <f t="shared" si="10"/>
        <v>#N/A</v>
      </c>
      <c r="G96" t="e">
        <f t="shared" si="11"/>
        <v>#N/A</v>
      </c>
      <c r="H96" t="e">
        <f t="shared" si="9"/>
        <v>#N/A</v>
      </c>
    </row>
    <row r="97" spans="2:8" x14ac:dyDescent="0.2">
      <c r="B97">
        <f>B96+'Inputs &amp; Outputs'!$B$6</f>
        <v>94</v>
      </c>
      <c r="C97">
        <f>(1/2*'Inputs &amp; Outputs'!$B$2*'Flight Path'!B97^2)+(Calculations!$A$4*'Flight Path'!B97)+'Inputs &amp; Outputs'!$B$5</f>
        <v>-41481.300000000003</v>
      </c>
      <c r="D97">
        <f t="shared" si="8"/>
        <v>0</v>
      </c>
      <c r="E97">
        <f>B97*Calculations!$C$4</f>
        <v>1.1297583962094349E-13</v>
      </c>
      <c r="F97" t="e">
        <f t="shared" si="10"/>
        <v>#N/A</v>
      </c>
      <c r="G97" t="e">
        <f t="shared" si="11"/>
        <v>#N/A</v>
      </c>
      <c r="H97" t="e">
        <f t="shared" si="9"/>
        <v>#N/A</v>
      </c>
    </row>
    <row r="98" spans="2:8" x14ac:dyDescent="0.2">
      <c r="B98">
        <f>B97+'Inputs &amp; Outputs'!$B$6</f>
        <v>95</v>
      </c>
      <c r="C98">
        <f>(1/2*'Inputs &amp; Outputs'!$B$2*'Flight Path'!B98^2)+(Calculations!$A$4*'Flight Path'!B98)+'Inputs &amp; Outputs'!$B$5</f>
        <v>-42388.724999999999</v>
      </c>
      <c r="D98">
        <f t="shared" si="8"/>
        <v>0</v>
      </c>
      <c r="E98">
        <f>B98*Calculations!$C$4</f>
        <v>1.1417771025520884E-13</v>
      </c>
      <c r="F98" t="e">
        <f t="shared" si="10"/>
        <v>#N/A</v>
      </c>
      <c r="G98" t="e">
        <f t="shared" si="11"/>
        <v>#N/A</v>
      </c>
      <c r="H98" t="e">
        <f t="shared" si="9"/>
        <v>#N/A</v>
      </c>
    </row>
    <row r="99" spans="2:8" x14ac:dyDescent="0.2">
      <c r="B99">
        <f>B98+'Inputs &amp; Outputs'!$B$6</f>
        <v>96</v>
      </c>
      <c r="C99">
        <f>(1/2*'Inputs &amp; Outputs'!$B$2*'Flight Path'!B99^2)+(Calculations!$A$4*'Flight Path'!B99)+'Inputs &amp; Outputs'!$B$5</f>
        <v>-43305.960000000006</v>
      </c>
      <c r="D99">
        <f t="shared" si="8"/>
        <v>0</v>
      </c>
      <c r="E99">
        <f>B99*Calculations!$C$4</f>
        <v>1.153795808894742E-13</v>
      </c>
      <c r="F99" t="e">
        <f t="shared" si="10"/>
        <v>#N/A</v>
      </c>
      <c r="G99" t="e">
        <f t="shared" si="11"/>
        <v>#N/A</v>
      </c>
      <c r="H99" t="e">
        <f t="shared" si="9"/>
        <v>#N/A</v>
      </c>
    </row>
    <row r="100" spans="2:8" x14ac:dyDescent="0.2">
      <c r="B100">
        <f>B99+'Inputs &amp; Outputs'!$B$6</f>
        <v>97</v>
      </c>
      <c r="C100">
        <f>(1/2*'Inputs &amp; Outputs'!$B$2*'Flight Path'!B100^2)+(Calculations!$A$4*'Flight Path'!B100)+'Inputs &amp; Outputs'!$B$5</f>
        <v>-44233.005000000005</v>
      </c>
      <c r="D100">
        <f t="shared" si="8"/>
        <v>0</v>
      </c>
      <c r="E100">
        <f>B100*Calculations!$C$4</f>
        <v>1.1658145152373956E-13</v>
      </c>
      <c r="F100" t="e">
        <f t="shared" si="10"/>
        <v>#N/A</v>
      </c>
      <c r="G100" t="e">
        <f t="shared" si="11"/>
        <v>#N/A</v>
      </c>
      <c r="H100" t="e">
        <f t="shared" si="9"/>
        <v>#N/A</v>
      </c>
    </row>
    <row r="101" spans="2:8" x14ac:dyDescent="0.2">
      <c r="B101">
        <f>B100+'Inputs &amp; Outputs'!$B$6</f>
        <v>98</v>
      </c>
      <c r="C101">
        <f>(1/2*'Inputs &amp; Outputs'!$B$2*'Flight Path'!B101^2)+(Calculations!$A$4*'Flight Path'!B101)+'Inputs &amp; Outputs'!$B$5</f>
        <v>-45169.86</v>
      </c>
      <c r="D101">
        <f t="shared" si="8"/>
        <v>0</v>
      </c>
      <c r="E101">
        <f>B101*Calculations!$C$4</f>
        <v>1.1778332215800493E-13</v>
      </c>
      <c r="F101" t="e">
        <f t="shared" si="10"/>
        <v>#N/A</v>
      </c>
      <c r="G101" t="e">
        <f t="shared" si="11"/>
        <v>#N/A</v>
      </c>
      <c r="H101" t="e">
        <f t="shared" si="9"/>
        <v>#N/A</v>
      </c>
    </row>
    <row r="102" spans="2:8" x14ac:dyDescent="0.2">
      <c r="B102">
        <f>B101+'Inputs &amp; Outputs'!$B$6</f>
        <v>99</v>
      </c>
      <c r="C102">
        <f>(1/2*'Inputs &amp; Outputs'!$B$2*'Flight Path'!B102^2)+(Calculations!$A$4*'Flight Path'!B102)+'Inputs &amp; Outputs'!$B$5</f>
        <v>-46116.525000000001</v>
      </c>
      <c r="D102">
        <f t="shared" si="8"/>
        <v>0</v>
      </c>
      <c r="E102">
        <f>B102*Calculations!$C$4</f>
        <v>1.1898519279227029E-13</v>
      </c>
      <c r="F102" t="e">
        <f t="shared" si="10"/>
        <v>#N/A</v>
      </c>
      <c r="G102" t="e">
        <f t="shared" si="11"/>
        <v>#N/A</v>
      </c>
      <c r="H102" t="e">
        <f t="shared" si="9"/>
        <v>#N/A</v>
      </c>
    </row>
    <row r="103" spans="2:8" x14ac:dyDescent="0.2">
      <c r="B103">
        <f>B102+'Inputs &amp; Outputs'!$B$6</f>
        <v>100</v>
      </c>
      <c r="C103">
        <f>(1/2*'Inputs &amp; Outputs'!$B$2*'Flight Path'!B103^2)+(Calculations!$A$4*'Flight Path'!B103)+'Inputs &amp; Outputs'!$B$5</f>
        <v>-47073</v>
      </c>
      <c r="D103">
        <f t="shared" si="8"/>
        <v>0</v>
      </c>
      <c r="E103">
        <f>B103*Calculations!$C$4</f>
        <v>1.2018706342653562E-13</v>
      </c>
      <c r="F103" t="e">
        <f t="shared" si="10"/>
        <v>#N/A</v>
      </c>
      <c r="G103" t="e">
        <f t="shared" si="11"/>
        <v>#N/A</v>
      </c>
      <c r="H103" t="e">
        <f t="shared" si="9"/>
        <v>#N/A</v>
      </c>
    </row>
    <row r="104" spans="2:8" x14ac:dyDescent="0.2">
      <c r="B104">
        <f>B103+'Inputs &amp; Outputs'!$B$6</f>
        <v>101</v>
      </c>
      <c r="C104">
        <f>(1/2*'Inputs &amp; Outputs'!$B$2*'Flight Path'!B104^2)+(Calculations!$A$4*'Flight Path'!B104)+'Inputs &amp; Outputs'!$B$5</f>
        <v>-48039.285000000003</v>
      </c>
      <c r="D104">
        <f t="shared" si="8"/>
        <v>0</v>
      </c>
      <c r="E104">
        <f>B104*Calculations!$C$4</f>
        <v>1.2138893406080098E-13</v>
      </c>
      <c r="F104" t="e">
        <f t="shared" si="10"/>
        <v>#N/A</v>
      </c>
      <c r="G104" t="e">
        <f t="shared" si="11"/>
        <v>#N/A</v>
      </c>
      <c r="H104" t="e">
        <f t="shared" si="9"/>
        <v>#N/A</v>
      </c>
    </row>
    <row r="105" spans="2:8" x14ac:dyDescent="0.2">
      <c r="B105">
        <f>B104+'Inputs &amp; Outputs'!$B$6</f>
        <v>102</v>
      </c>
      <c r="C105">
        <f>(1/2*'Inputs &amp; Outputs'!$B$2*'Flight Path'!B105^2)+(Calculations!$A$4*'Flight Path'!B105)+'Inputs &amp; Outputs'!$B$5</f>
        <v>-49015.380000000005</v>
      </c>
      <c r="D105">
        <f t="shared" si="8"/>
        <v>0</v>
      </c>
      <c r="E105">
        <f>B105*Calculations!$C$4</f>
        <v>1.2259080469506635E-13</v>
      </c>
      <c r="F105" t="e">
        <f t="shared" si="10"/>
        <v>#N/A</v>
      </c>
      <c r="G105" t="e">
        <f t="shared" si="11"/>
        <v>#N/A</v>
      </c>
      <c r="H105" t="e">
        <f t="shared" si="9"/>
        <v>#N/A</v>
      </c>
    </row>
    <row r="106" spans="2:8" x14ac:dyDescent="0.2">
      <c r="B106">
        <f>B105+'Inputs &amp; Outputs'!$B$6</f>
        <v>103</v>
      </c>
      <c r="C106">
        <f>(1/2*'Inputs &amp; Outputs'!$B$2*'Flight Path'!B106^2)+(Calculations!$A$4*'Flight Path'!B106)+'Inputs &amp; Outputs'!$B$5</f>
        <v>-50001.285000000003</v>
      </c>
      <c r="D106">
        <f t="shared" si="8"/>
        <v>0</v>
      </c>
      <c r="E106">
        <f>B106*Calculations!$C$4</f>
        <v>1.2379267532933171E-13</v>
      </c>
      <c r="F106" t="e">
        <f t="shared" si="10"/>
        <v>#N/A</v>
      </c>
      <c r="G106" t="e">
        <f t="shared" si="11"/>
        <v>#N/A</v>
      </c>
      <c r="H106" t="e">
        <f t="shared" si="9"/>
        <v>#N/A</v>
      </c>
    </row>
    <row r="107" spans="2:8" x14ac:dyDescent="0.2">
      <c r="B107">
        <f>B106+'Inputs &amp; Outputs'!$B$6</f>
        <v>104</v>
      </c>
      <c r="C107">
        <f>(1/2*'Inputs &amp; Outputs'!$B$2*'Flight Path'!B107^2)+(Calculations!$A$4*'Flight Path'!B107)+'Inputs &amp; Outputs'!$B$5</f>
        <v>-50997</v>
      </c>
      <c r="D107">
        <f t="shared" si="8"/>
        <v>0</v>
      </c>
      <c r="E107">
        <f>B107*Calculations!$C$4</f>
        <v>1.2499454596359707E-13</v>
      </c>
      <c r="F107" t="e">
        <f t="shared" si="10"/>
        <v>#N/A</v>
      </c>
      <c r="G107" t="e">
        <f t="shared" si="11"/>
        <v>#N/A</v>
      </c>
      <c r="H107" t="e">
        <f t="shared" si="9"/>
        <v>#N/A</v>
      </c>
    </row>
    <row r="108" spans="2:8" x14ac:dyDescent="0.2">
      <c r="B108">
        <f>B107+'Inputs &amp; Outputs'!$B$6</f>
        <v>105</v>
      </c>
      <c r="C108">
        <f>(1/2*'Inputs &amp; Outputs'!$B$2*'Flight Path'!B108^2)+(Calculations!$A$4*'Flight Path'!B108)+'Inputs &amp; Outputs'!$B$5</f>
        <v>-52002.525000000001</v>
      </c>
      <c r="D108">
        <f t="shared" si="8"/>
        <v>0</v>
      </c>
      <c r="E108">
        <f>B108*Calculations!$C$4</f>
        <v>1.261964165978624E-13</v>
      </c>
      <c r="F108" t="e">
        <f t="shared" si="10"/>
        <v>#N/A</v>
      </c>
      <c r="G108" t="e">
        <f t="shared" si="11"/>
        <v>#N/A</v>
      </c>
      <c r="H108" t="e">
        <f t="shared" si="9"/>
        <v>#N/A</v>
      </c>
    </row>
    <row r="109" spans="2:8" x14ac:dyDescent="0.2">
      <c r="B109">
        <f>B108+'Inputs &amp; Outputs'!$B$6</f>
        <v>106</v>
      </c>
      <c r="C109">
        <f>(1/2*'Inputs &amp; Outputs'!$B$2*'Flight Path'!B109^2)+(Calculations!$A$4*'Flight Path'!B109)+'Inputs &amp; Outputs'!$B$5</f>
        <v>-53017.86</v>
      </c>
      <c r="D109">
        <f t="shared" si="8"/>
        <v>0</v>
      </c>
      <c r="E109">
        <f>B109*Calculations!$C$4</f>
        <v>1.2739828723212777E-13</v>
      </c>
      <c r="F109" t="e">
        <f t="shared" si="10"/>
        <v>#N/A</v>
      </c>
      <c r="G109" t="e">
        <f t="shared" si="11"/>
        <v>#N/A</v>
      </c>
      <c r="H109" t="e">
        <f t="shared" si="9"/>
        <v>#N/A</v>
      </c>
    </row>
    <row r="110" spans="2:8" x14ac:dyDescent="0.2">
      <c r="B110">
        <f>B109+'Inputs &amp; Outputs'!$B$6</f>
        <v>107</v>
      </c>
      <c r="C110">
        <f>(1/2*'Inputs &amp; Outputs'!$B$2*'Flight Path'!B110^2)+(Calculations!$A$4*'Flight Path'!B110)+'Inputs &amp; Outputs'!$B$5</f>
        <v>-54043.005000000005</v>
      </c>
      <c r="D110">
        <f t="shared" si="8"/>
        <v>0</v>
      </c>
      <c r="E110">
        <f>B110*Calculations!$C$4</f>
        <v>1.2860015786639313E-13</v>
      </c>
      <c r="F110" t="e">
        <f t="shared" si="10"/>
        <v>#N/A</v>
      </c>
      <c r="G110" t="e">
        <f t="shared" si="11"/>
        <v>#N/A</v>
      </c>
      <c r="H110" t="e">
        <f t="shared" si="9"/>
        <v>#N/A</v>
      </c>
    </row>
    <row r="111" spans="2:8" x14ac:dyDescent="0.2">
      <c r="B111">
        <f>B110+'Inputs &amp; Outputs'!$B$6</f>
        <v>108</v>
      </c>
      <c r="C111">
        <f>(1/2*'Inputs &amp; Outputs'!$B$2*'Flight Path'!B111^2)+(Calculations!$A$4*'Flight Path'!B111)+'Inputs &amp; Outputs'!$B$5</f>
        <v>-55077.960000000006</v>
      </c>
      <c r="D111">
        <f t="shared" si="8"/>
        <v>0</v>
      </c>
      <c r="E111">
        <f>B111*Calculations!$C$4</f>
        <v>1.2980202850065849E-13</v>
      </c>
      <c r="F111" t="e">
        <f t="shared" si="10"/>
        <v>#N/A</v>
      </c>
      <c r="G111" t="e">
        <f t="shared" si="11"/>
        <v>#N/A</v>
      </c>
      <c r="H111" t="e">
        <f t="shared" si="9"/>
        <v>#N/A</v>
      </c>
    </row>
    <row r="112" spans="2:8" x14ac:dyDescent="0.2">
      <c r="B112">
        <f>B111+'Inputs &amp; Outputs'!$B$6</f>
        <v>109</v>
      </c>
      <c r="C112">
        <f>(1/2*'Inputs &amp; Outputs'!$B$2*'Flight Path'!B112^2)+(Calculations!$A$4*'Flight Path'!B112)+'Inputs &amp; Outputs'!$B$5</f>
        <v>-56122.724999999999</v>
      </c>
      <c r="D112">
        <f t="shared" si="8"/>
        <v>0</v>
      </c>
      <c r="E112">
        <f>B112*Calculations!$C$4</f>
        <v>1.3100389913492385E-13</v>
      </c>
      <c r="F112" t="e">
        <f t="shared" si="10"/>
        <v>#N/A</v>
      </c>
      <c r="G112" t="e">
        <f t="shared" si="11"/>
        <v>#N/A</v>
      </c>
      <c r="H112" t="e">
        <f t="shared" si="9"/>
        <v>#N/A</v>
      </c>
    </row>
    <row r="113" spans="2:8" x14ac:dyDescent="0.2">
      <c r="B113">
        <f>B112+'Inputs &amp; Outputs'!$B$6</f>
        <v>110</v>
      </c>
      <c r="C113">
        <f>(1/2*'Inputs &amp; Outputs'!$B$2*'Flight Path'!B113^2)+(Calculations!$A$4*'Flight Path'!B113)+'Inputs &amp; Outputs'!$B$5</f>
        <v>-57177.3</v>
      </c>
      <c r="D113">
        <f t="shared" si="8"/>
        <v>0</v>
      </c>
      <c r="E113">
        <f>B113*Calculations!$C$4</f>
        <v>1.3220576976918921E-13</v>
      </c>
      <c r="F113" t="e">
        <f t="shared" si="10"/>
        <v>#N/A</v>
      </c>
      <c r="G113" t="e">
        <f t="shared" si="11"/>
        <v>#N/A</v>
      </c>
      <c r="H113" t="e">
        <f t="shared" si="9"/>
        <v>#N/A</v>
      </c>
    </row>
    <row r="114" spans="2:8" x14ac:dyDescent="0.2">
      <c r="B114">
        <f>B113+'Inputs &amp; Outputs'!$B$6</f>
        <v>111</v>
      </c>
      <c r="C114">
        <f>(1/2*'Inputs &amp; Outputs'!$B$2*'Flight Path'!B114^2)+(Calculations!$A$4*'Flight Path'!B114)+'Inputs &amp; Outputs'!$B$5</f>
        <v>-58241.685000000005</v>
      </c>
      <c r="D114">
        <f t="shared" si="8"/>
        <v>0</v>
      </c>
      <c r="E114">
        <f>B114*Calculations!$C$4</f>
        <v>1.3340764040345455E-13</v>
      </c>
      <c r="F114" t="e">
        <f t="shared" si="10"/>
        <v>#N/A</v>
      </c>
      <c r="G114" t="e">
        <f t="shared" si="11"/>
        <v>#N/A</v>
      </c>
      <c r="H114" t="e">
        <f t="shared" si="9"/>
        <v>#N/A</v>
      </c>
    </row>
    <row r="115" spans="2:8" x14ac:dyDescent="0.2">
      <c r="B115">
        <f>B114+'Inputs &amp; Outputs'!$B$6</f>
        <v>112</v>
      </c>
      <c r="C115">
        <f>(1/2*'Inputs &amp; Outputs'!$B$2*'Flight Path'!B115^2)+(Calculations!$A$4*'Flight Path'!B115)+'Inputs &amp; Outputs'!$B$5</f>
        <v>-59315.88</v>
      </c>
      <c r="D115">
        <f t="shared" si="8"/>
        <v>0</v>
      </c>
      <c r="E115">
        <f>B115*Calculations!$C$4</f>
        <v>1.3460951103771991E-13</v>
      </c>
      <c r="F115" t="e">
        <f t="shared" si="10"/>
        <v>#N/A</v>
      </c>
      <c r="G115" t="e">
        <f t="shared" si="11"/>
        <v>#N/A</v>
      </c>
      <c r="H115" t="e">
        <f t="shared" si="9"/>
        <v>#N/A</v>
      </c>
    </row>
    <row r="116" spans="2:8" x14ac:dyDescent="0.2">
      <c r="B116">
        <f>B115+'Inputs &amp; Outputs'!$B$6</f>
        <v>113</v>
      </c>
      <c r="C116">
        <f>(1/2*'Inputs &amp; Outputs'!$B$2*'Flight Path'!B116^2)+(Calculations!$A$4*'Flight Path'!B116)+'Inputs &amp; Outputs'!$B$5</f>
        <v>-60399.885000000002</v>
      </c>
      <c r="D116">
        <f t="shared" si="8"/>
        <v>0</v>
      </c>
      <c r="E116">
        <f>B116*Calculations!$C$4</f>
        <v>1.3581138167198527E-13</v>
      </c>
      <c r="F116" t="e">
        <f t="shared" si="10"/>
        <v>#N/A</v>
      </c>
      <c r="G116" t="e">
        <f t="shared" si="11"/>
        <v>#N/A</v>
      </c>
      <c r="H116" t="e">
        <f t="shared" si="9"/>
        <v>#N/A</v>
      </c>
    </row>
    <row r="117" spans="2:8" x14ac:dyDescent="0.2">
      <c r="B117">
        <f>B116+'Inputs &amp; Outputs'!$B$6</f>
        <v>114</v>
      </c>
      <c r="C117">
        <f>(1/2*'Inputs &amp; Outputs'!$B$2*'Flight Path'!B117^2)+(Calculations!$A$4*'Flight Path'!B117)+'Inputs &amp; Outputs'!$B$5</f>
        <v>-61493.700000000004</v>
      </c>
      <c r="D117">
        <f t="shared" si="8"/>
        <v>0</v>
      </c>
      <c r="E117">
        <f>B117*Calculations!$C$4</f>
        <v>1.3701325230625063E-13</v>
      </c>
      <c r="F117" t="e">
        <f t="shared" si="10"/>
        <v>#N/A</v>
      </c>
      <c r="G117" t="e">
        <f t="shared" si="11"/>
        <v>#N/A</v>
      </c>
      <c r="H117" t="e">
        <f t="shared" si="9"/>
        <v>#N/A</v>
      </c>
    </row>
    <row r="118" spans="2:8" x14ac:dyDescent="0.2">
      <c r="B118">
        <f>B117+'Inputs &amp; Outputs'!$B$6</f>
        <v>115</v>
      </c>
      <c r="C118">
        <f>(1/2*'Inputs &amp; Outputs'!$B$2*'Flight Path'!B118^2)+(Calculations!$A$4*'Flight Path'!B118)+'Inputs &amp; Outputs'!$B$5</f>
        <v>-62597.324999999997</v>
      </c>
      <c r="D118">
        <f t="shared" si="8"/>
        <v>0</v>
      </c>
      <c r="E118">
        <f>B118*Calculations!$C$4</f>
        <v>1.3821512294051599E-13</v>
      </c>
      <c r="F118" t="e">
        <f t="shared" si="10"/>
        <v>#N/A</v>
      </c>
      <c r="G118" t="e">
        <f t="shared" si="11"/>
        <v>#N/A</v>
      </c>
      <c r="H118" t="e">
        <f t="shared" si="9"/>
        <v>#N/A</v>
      </c>
    </row>
    <row r="119" spans="2:8" x14ac:dyDescent="0.2">
      <c r="B119">
        <f>B118+'Inputs &amp; Outputs'!$B$6</f>
        <v>116</v>
      </c>
      <c r="C119">
        <f>(1/2*'Inputs &amp; Outputs'!$B$2*'Flight Path'!B119^2)+(Calculations!$A$4*'Flight Path'!B119)+'Inputs &amp; Outputs'!$B$5</f>
        <v>-63710.760000000009</v>
      </c>
      <c r="D119">
        <f t="shared" si="8"/>
        <v>0</v>
      </c>
      <c r="E119">
        <f>B119*Calculations!$C$4</f>
        <v>1.3941699357478133E-13</v>
      </c>
      <c r="F119" t="e">
        <f t="shared" si="10"/>
        <v>#N/A</v>
      </c>
      <c r="G119" t="e">
        <f t="shared" si="11"/>
        <v>#N/A</v>
      </c>
      <c r="H119" t="e">
        <f t="shared" si="9"/>
        <v>#N/A</v>
      </c>
    </row>
    <row r="120" spans="2:8" x14ac:dyDescent="0.2">
      <c r="B120">
        <f>B119+'Inputs &amp; Outputs'!$B$6</f>
        <v>117</v>
      </c>
      <c r="C120">
        <f>(1/2*'Inputs &amp; Outputs'!$B$2*'Flight Path'!B120^2)+(Calculations!$A$4*'Flight Path'!B120)+'Inputs &amp; Outputs'!$B$5</f>
        <v>-64834.004999999997</v>
      </c>
      <c r="D120">
        <f t="shared" si="8"/>
        <v>0</v>
      </c>
      <c r="E120">
        <f>B120*Calculations!$C$4</f>
        <v>1.4061886420904669E-13</v>
      </c>
      <c r="F120" t="e">
        <f t="shared" si="10"/>
        <v>#N/A</v>
      </c>
      <c r="G120" t="e">
        <f t="shared" si="11"/>
        <v>#N/A</v>
      </c>
      <c r="H120" t="e">
        <f t="shared" si="9"/>
        <v>#N/A</v>
      </c>
    </row>
    <row r="121" spans="2:8" x14ac:dyDescent="0.2">
      <c r="B121">
        <f>B120+'Inputs &amp; Outputs'!$B$6</f>
        <v>118</v>
      </c>
      <c r="C121">
        <f>(1/2*'Inputs &amp; Outputs'!$B$2*'Flight Path'!B121^2)+(Calculations!$A$4*'Flight Path'!B121)+'Inputs &amp; Outputs'!$B$5</f>
        <v>-65967.06</v>
      </c>
      <c r="D121">
        <f t="shared" si="8"/>
        <v>0</v>
      </c>
      <c r="E121">
        <f>B121*Calculations!$C$4</f>
        <v>1.4182073484331205E-13</v>
      </c>
      <c r="F121" t="e">
        <f t="shared" si="10"/>
        <v>#N/A</v>
      </c>
      <c r="G121" t="e">
        <f t="shared" si="11"/>
        <v>#N/A</v>
      </c>
      <c r="H121" t="e">
        <f t="shared" si="9"/>
        <v>#N/A</v>
      </c>
    </row>
    <row r="122" spans="2:8" x14ac:dyDescent="0.2">
      <c r="B122">
        <f>B121+'Inputs &amp; Outputs'!$B$6</f>
        <v>119</v>
      </c>
      <c r="C122">
        <f>(1/2*'Inputs &amp; Outputs'!$B$2*'Flight Path'!B122^2)+(Calculations!$A$4*'Flight Path'!B122)+'Inputs &amp; Outputs'!$B$5</f>
        <v>-67109.925000000003</v>
      </c>
      <c r="D122">
        <f t="shared" si="8"/>
        <v>0</v>
      </c>
      <c r="E122">
        <f>B122*Calculations!$C$4</f>
        <v>1.4302260547757741E-13</v>
      </c>
      <c r="F122" t="e">
        <f t="shared" si="10"/>
        <v>#N/A</v>
      </c>
      <c r="G122" t="e">
        <f t="shared" si="11"/>
        <v>#N/A</v>
      </c>
      <c r="H122" t="e">
        <f t="shared" si="9"/>
        <v>#N/A</v>
      </c>
    </row>
    <row r="123" spans="2:8" x14ac:dyDescent="0.2">
      <c r="B123">
        <f>B122+'Inputs &amp; Outputs'!$B$6</f>
        <v>120</v>
      </c>
      <c r="C123">
        <f>(1/2*'Inputs &amp; Outputs'!$B$2*'Flight Path'!B123^2)+(Calculations!$A$4*'Flight Path'!B123)+'Inputs &amp; Outputs'!$B$5</f>
        <v>-68262.600000000006</v>
      </c>
      <c r="D123">
        <f t="shared" si="8"/>
        <v>0</v>
      </c>
      <c r="E123">
        <f>B123*Calculations!$C$4</f>
        <v>1.4422447611184277E-13</v>
      </c>
      <c r="F123" t="e">
        <f t="shared" si="10"/>
        <v>#N/A</v>
      </c>
      <c r="G123" t="e">
        <f t="shared" si="11"/>
        <v>#N/A</v>
      </c>
      <c r="H123" t="e">
        <f t="shared" si="9"/>
        <v>#N/A</v>
      </c>
    </row>
    <row r="124" spans="2:8" x14ac:dyDescent="0.2">
      <c r="B124">
        <f>B123+'Inputs &amp; Outputs'!$B$6</f>
        <v>121</v>
      </c>
      <c r="C124">
        <f>(1/2*'Inputs &amp; Outputs'!$B$2*'Flight Path'!B124^2)+(Calculations!$A$4*'Flight Path'!B124)+'Inputs &amp; Outputs'!$B$5</f>
        <v>-69425.085000000006</v>
      </c>
      <c r="D124">
        <f t="shared" si="8"/>
        <v>0</v>
      </c>
      <c r="E124">
        <f>B124*Calculations!$C$4</f>
        <v>1.4542634674610811E-13</v>
      </c>
      <c r="F124" t="e">
        <f t="shared" si="10"/>
        <v>#N/A</v>
      </c>
      <c r="G124" t="e">
        <f t="shared" si="11"/>
        <v>#N/A</v>
      </c>
      <c r="H124" t="e">
        <f t="shared" si="9"/>
        <v>#N/A</v>
      </c>
    </row>
    <row r="125" spans="2:8" x14ac:dyDescent="0.2">
      <c r="B125">
        <f>B124+'Inputs &amp; Outputs'!$B$6</f>
        <v>122</v>
      </c>
      <c r="C125">
        <f>(1/2*'Inputs &amp; Outputs'!$B$2*'Flight Path'!B125^2)+(Calculations!$A$4*'Flight Path'!B125)+'Inputs &amp; Outputs'!$B$5</f>
        <v>-70597.38</v>
      </c>
      <c r="D125">
        <f t="shared" si="8"/>
        <v>0</v>
      </c>
      <c r="E125">
        <f>B125*Calculations!$C$4</f>
        <v>1.4662821738037347E-13</v>
      </c>
      <c r="F125" t="e">
        <f t="shared" si="10"/>
        <v>#N/A</v>
      </c>
      <c r="G125" t="e">
        <f t="shared" si="11"/>
        <v>#N/A</v>
      </c>
      <c r="H125" t="e">
        <f t="shared" si="9"/>
        <v>#N/A</v>
      </c>
    </row>
    <row r="126" spans="2:8" x14ac:dyDescent="0.2">
      <c r="B126">
        <f>B125+'Inputs &amp; Outputs'!$B$6</f>
        <v>123</v>
      </c>
      <c r="C126">
        <f>(1/2*'Inputs &amp; Outputs'!$B$2*'Flight Path'!B126^2)+(Calculations!$A$4*'Flight Path'!B126)+'Inputs &amp; Outputs'!$B$5</f>
        <v>-71779.485000000015</v>
      </c>
      <c r="D126">
        <f t="shared" si="8"/>
        <v>0</v>
      </c>
      <c r="E126">
        <f>B126*Calculations!$C$4</f>
        <v>1.4783008801463883E-13</v>
      </c>
      <c r="F126" t="e">
        <f t="shared" si="10"/>
        <v>#N/A</v>
      </c>
      <c r="G126" t="e">
        <f t="shared" si="11"/>
        <v>#N/A</v>
      </c>
      <c r="H126" t="e">
        <f t="shared" si="9"/>
        <v>#N/A</v>
      </c>
    </row>
    <row r="127" spans="2:8" x14ac:dyDescent="0.2">
      <c r="B127">
        <f>B126+'Inputs &amp; Outputs'!$B$6</f>
        <v>124</v>
      </c>
      <c r="C127">
        <f>(1/2*'Inputs &amp; Outputs'!$B$2*'Flight Path'!B127^2)+(Calculations!$A$4*'Flight Path'!B127)+'Inputs &amp; Outputs'!$B$5</f>
        <v>-72971.399999999994</v>
      </c>
      <c r="D127">
        <f t="shared" si="8"/>
        <v>0</v>
      </c>
      <c r="E127">
        <f>B127*Calculations!$C$4</f>
        <v>1.4903195864890419E-13</v>
      </c>
      <c r="F127" t="e">
        <f t="shared" si="10"/>
        <v>#N/A</v>
      </c>
      <c r="G127" t="e">
        <f t="shared" si="11"/>
        <v>#N/A</v>
      </c>
      <c r="H127" t="e">
        <f t="shared" si="9"/>
        <v>#N/A</v>
      </c>
    </row>
    <row r="128" spans="2:8" x14ac:dyDescent="0.2">
      <c r="B128">
        <f>B127+'Inputs &amp; Outputs'!$B$6</f>
        <v>125</v>
      </c>
      <c r="C128">
        <f>(1/2*'Inputs &amp; Outputs'!$B$2*'Flight Path'!B128^2)+(Calculations!$A$4*'Flight Path'!B128)+'Inputs &amp; Outputs'!$B$5</f>
        <v>-74173.125</v>
      </c>
      <c r="D128">
        <f t="shared" si="8"/>
        <v>0</v>
      </c>
      <c r="E128">
        <f>B128*Calculations!$C$4</f>
        <v>1.5023382928316955E-13</v>
      </c>
      <c r="F128" t="e">
        <f t="shared" si="10"/>
        <v>#N/A</v>
      </c>
      <c r="G128" t="e">
        <f t="shared" si="11"/>
        <v>#N/A</v>
      </c>
      <c r="H128" t="e">
        <f t="shared" si="9"/>
        <v>#N/A</v>
      </c>
    </row>
    <row r="129" spans="2:8" x14ac:dyDescent="0.2">
      <c r="B129">
        <f>B128+'Inputs &amp; Outputs'!$B$6</f>
        <v>126</v>
      </c>
      <c r="C129">
        <f>(1/2*'Inputs &amp; Outputs'!$B$2*'Flight Path'!B129^2)+(Calculations!$A$4*'Flight Path'!B129)+'Inputs &amp; Outputs'!$B$5</f>
        <v>-75384.66</v>
      </c>
      <c r="D129">
        <f t="shared" si="8"/>
        <v>0</v>
      </c>
      <c r="E129">
        <f>B129*Calculations!$C$4</f>
        <v>1.5143569991743489E-13</v>
      </c>
      <c r="F129" t="e">
        <f t="shared" si="10"/>
        <v>#N/A</v>
      </c>
      <c r="G129" t="e">
        <f t="shared" si="11"/>
        <v>#N/A</v>
      </c>
      <c r="H129" t="e">
        <f t="shared" si="9"/>
        <v>#N/A</v>
      </c>
    </row>
    <row r="130" spans="2:8" x14ac:dyDescent="0.2">
      <c r="B130">
        <f>B129+'Inputs &amp; Outputs'!$B$6</f>
        <v>127</v>
      </c>
      <c r="C130">
        <f>(1/2*'Inputs &amp; Outputs'!$B$2*'Flight Path'!B130^2)+(Calculations!$A$4*'Flight Path'!B130)+'Inputs &amp; Outputs'!$B$5</f>
        <v>-76606.005000000005</v>
      </c>
      <c r="D130">
        <f t="shared" si="8"/>
        <v>0</v>
      </c>
      <c r="E130">
        <f>B130*Calculations!$C$4</f>
        <v>1.5263757055170025E-13</v>
      </c>
      <c r="F130" t="e">
        <f t="shared" si="10"/>
        <v>#N/A</v>
      </c>
      <c r="G130" t="e">
        <f t="shared" si="11"/>
        <v>#N/A</v>
      </c>
      <c r="H130" t="e">
        <f t="shared" si="9"/>
        <v>#N/A</v>
      </c>
    </row>
    <row r="131" spans="2:8" x14ac:dyDescent="0.2">
      <c r="B131">
        <f>B130+'Inputs &amp; Outputs'!$B$6</f>
        <v>128</v>
      </c>
      <c r="C131">
        <f>(1/2*'Inputs &amp; Outputs'!$B$2*'Flight Path'!B131^2)+(Calculations!$A$4*'Flight Path'!B131)+'Inputs &amp; Outputs'!$B$5</f>
        <v>-77837.16</v>
      </c>
      <c r="D131">
        <f t="shared" si="8"/>
        <v>0</v>
      </c>
      <c r="E131">
        <f>B131*Calculations!$C$4</f>
        <v>1.5383944118596561E-13</v>
      </c>
      <c r="F131" t="e">
        <f t="shared" si="10"/>
        <v>#N/A</v>
      </c>
      <c r="G131" t="e">
        <f t="shared" si="11"/>
        <v>#N/A</v>
      </c>
      <c r="H131" t="e">
        <f t="shared" si="9"/>
        <v>#N/A</v>
      </c>
    </row>
    <row r="132" spans="2:8" x14ac:dyDescent="0.2">
      <c r="B132">
        <f>B131+'Inputs &amp; Outputs'!$B$6</f>
        <v>129</v>
      </c>
      <c r="C132">
        <f>(1/2*'Inputs &amp; Outputs'!$B$2*'Flight Path'!B132^2)+(Calculations!$A$4*'Flight Path'!B132)+'Inputs &amp; Outputs'!$B$5</f>
        <v>-79078.125000000015</v>
      </c>
      <c r="D132">
        <f t="shared" ref="D132:D195" si="12">IF(C132&gt;0,C132,0)</f>
        <v>0</v>
      </c>
      <c r="E132">
        <f>B132*Calculations!$C$4</f>
        <v>1.5504131182023097E-13</v>
      </c>
      <c r="F132" t="e">
        <f t="shared" si="10"/>
        <v>#N/A</v>
      </c>
      <c r="G132" t="e">
        <f t="shared" si="11"/>
        <v>#N/A</v>
      </c>
      <c r="H132" t="e">
        <f t="shared" si="9"/>
        <v>#N/A</v>
      </c>
    </row>
    <row r="133" spans="2:8" x14ac:dyDescent="0.2">
      <c r="B133">
        <f>B132+'Inputs &amp; Outputs'!$B$6</f>
        <v>130</v>
      </c>
      <c r="C133">
        <f>(1/2*'Inputs &amp; Outputs'!$B$2*'Flight Path'!B133^2)+(Calculations!$A$4*'Flight Path'!B133)+'Inputs &amp; Outputs'!$B$5</f>
        <v>-80328.899999999994</v>
      </c>
      <c r="D133">
        <f t="shared" si="12"/>
        <v>0</v>
      </c>
      <c r="E133">
        <f>B133*Calculations!$C$4</f>
        <v>1.5624318245449634E-13</v>
      </c>
      <c r="F133" t="e">
        <f t="shared" si="10"/>
        <v>#N/A</v>
      </c>
      <c r="G133" t="e">
        <f t="shared" si="11"/>
        <v>#N/A</v>
      </c>
      <c r="H133" t="e">
        <f t="shared" si="9"/>
        <v>#N/A</v>
      </c>
    </row>
    <row r="134" spans="2:8" x14ac:dyDescent="0.2">
      <c r="B134">
        <f>B133+'Inputs &amp; Outputs'!$B$6</f>
        <v>131</v>
      </c>
      <c r="C134">
        <f>(1/2*'Inputs &amp; Outputs'!$B$2*'Flight Path'!B134^2)+(Calculations!$A$4*'Flight Path'!B134)+'Inputs &amp; Outputs'!$B$5</f>
        <v>-81589.485000000001</v>
      </c>
      <c r="D134">
        <f t="shared" si="12"/>
        <v>0</v>
      </c>
      <c r="E134">
        <f>B134*Calculations!$C$4</f>
        <v>1.5744505308876167E-13</v>
      </c>
      <c r="F134" t="e">
        <f t="shared" si="10"/>
        <v>#N/A</v>
      </c>
      <c r="G134" t="e">
        <f t="shared" si="11"/>
        <v>#N/A</v>
      </c>
      <c r="H134" t="e">
        <f t="shared" si="9"/>
        <v>#N/A</v>
      </c>
    </row>
    <row r="135" spans="2:8" x14ac:dyDescent="0.2">
      <c r="B135">
        <f>B134+'Inputs &amp; Outputs'!$B$6</f>
        <v>132</v>
      </c>
      <c r="C135">
        <f>(1/2*'Inputs &amp; Outputs'!$B$2*'Flight Path'!B135^2)+(Calculations!$A$4*'Flight Path'!B135)+'Inputs &amp; Outputs'!$B$5</f>
        <v>-82859.88</v>
      </c>
      <c r="D135">
        <f t="shared" si="12"/>
        <v>0</v>
      </c>
      <c r="E135">
        <f>B135*Calculations!$C$4</f>
        <v>1.5864692372302703E-13</v>
      </c>
      <c r="F135" t="e">
        <f t="shared" si="10"/>
        <v>#N/A</v>
      </c>
      <c r="G135" t="e">
        <f t="shared" si="11"/>
        <v>#N/A</v>
      </c>
      <c r="H135" t="e">
        <f t="shared" ref="H135:H198" si="13">IF(SUM(D132:D134)=0,NA(),E135)</f>
        <v>#N/A</v>
      </c>
    </row>
    <row r="136" spans="2:8" x14ac:dyDescent="0.2">
      <c r="B136">
        <f>B135+'Inputs &amp; Outputs'!$B$6</f>
        <v>133</v>
      </c>
      <c r="C136">
        <f>(1/2*'Inputs &amp; Outputs'!$B$2*'Flight Path'!B136^2)+(Calculations!$A$4*'Flight Path'!B136)+'Inputs &amp; Outputs'!$B$5</f>
        <v>-84140.084999999992</v>
      </c>
      <c r="D136">
        <f t="shared" si="12"/>
        <v>0</v>
      </c>
      <c r="E136">
        <f>B136*Calculations!$C$4</f>
        <v>1.5984879435729239E-13</v>
      </c>
      <c r="F136" t="e">
        <f t="shared" si="10"/>
        <v>#N/A</v>
      </c>
      <c r="G136" t="e">
        <f t="shared" si="11"/>
        <v>#N/A</v>
      </c>
      <c r="H136" t="e">
        <f t="shared" si="13"/>
        <v>#N/A</v>
      </c>
    </row>
    <row r="137" spans="2:8" x14ac:dyDescent="0.2">
      <c r="B137">
        <f>B136+'Inputs &amp; Outputs'!$B$6</f>
        <v>134</v>
      </c>
      <c r="C137">
        <f>(1/2*'Inputs &amp; Outputs'!$B$2*'Flight Path'!B137^2)+(Calculations!$A$4*'Flight Path'!B137)+'Inputs &amp; Outputs'!$B$5</f>
        <v>-85430.1</v>
      </c>
      <c r="D137">
        <f t="shared" si="12"/>
        <v>0</v>
      </c>
      <c r="E137">
        <f>B137*Calculations!$C$4</f>
        <v>1.6105066499155776E-13</v>
      </c>
      <c r="F137" t="e">
        <f t="shared" si="10"/>
        <v>#N/A</v>
      </c>
      <c r="G137" t="e">
        <f t="shared" si="11"/>
        <v>#N/A</v>
      </c>
      <c r="H137" t="e">
        <f t="shared" si="13"/>
        <v>#N/A</v>
      </c>
    </row>
    <row r="138" spans="2:8" x14ac:dyDescent="0.2">
      <c r="B138">
        <f>B137+'Inputs &amp; Outputs'!$B$6</f>
        <v>135</v>
      </c>
      <c r="C138">
        <f>(1/2*'Inputs &amp; Outputs'!$B$2*'Flight Path'!B138^2)+(Calculations!$A$4*'Flight Path'!B138)+'Inputs &amp; Outputs'!$B$5</f>
        <v>-86729.925000000003</v>
      </c>
      <c r="D138">
        <f t="shared" si="12"/>
        <v>0</v>
      </c>
      <c r="E138">
        <f>B138*Calculations!$C$4</f>
        <v>1.6225253562582312E-13</v>
      </c>
      <c r="F138" t="e">
        <f t="shared" si="10"/>
        <v>#N/A</v>
      </c>
      <c r="G138" t="e">
        <f t="shared" si="11"/>
        <v>#N/A</v>
      </c>
      <c r="H138" t="e">
        <f t="shared" si="13"/>
        <v>#N/A</v>
      </c>
    </row>
    <row r="139" spans="2:8" x14ac:dyDescent="0.2">
      <c r="B139">
        <f>B138+'Inputs &amp; Outputs'!$B$6</f>
        <v>136</v>
      </c>
      <c r="C139">
        <f>(1/2*'Inputs &amp; Outputs'!$B$2*'Flight Path'!B139^2)+(Calculations!$A$4*'Flight Path'!B139)+'Inputs &amp; Outputs'!$B$5</f>
        <v>-88039.56</v>
      </c>
      <c r="D139">
        <f t="shared" si="12"/>
        <v>0</v>
      </c>
      <c r="E139">
        <f>B139*Calculations!$C$4</f>
        <v>1.6345440626008845E-13</v>
      </c>
      <c r="F139" t="e">
        <f t="shared" si="10"/>
        <v>#N/A</v>
      </c>
      <c r="G139" t="e">
        <f t="shared" si="11"/>
        <v>#N/A</v>
      </c>
      <c r="H139" t="e">
        <f t="shared" si="13"/>
        <v>#N/A</v>
      </c>
    </row>
    <row r="140" spans="2:8" x14ac:dyDescent="0.2">
      <c r="B140">
        <f>B139+'Inputs &amp; Outputs'!$B$6</f>
        <v>137</v>
      </c>
      <c r="C140">
        <f>(1/2*'Inputs &amp; Outputs'!$B$2*'Flight Path'!B140^2)+(Calculations!$A$4*'Flight Path'!B140)+'Inputs &amp; Outputs'!$B$5</f>
        <v>-89359.005000000005</v>
      </c>
      <c r="D140">
        <f t="shared" si="12"/>
        <v>0</v>
      </c>
      <c r="E140">
        <f>B140*Calculations!$C$4</f>
        <v>1.6465627689435381E-13</v>
      </c>
      <c r="F140" t="e">
        <f t="shared" si="10"/>
        <v>#N/A</v>
      </c>
      <c r="G140" t="e">
        <f t="shared" si="11"/>
        <v>#N/A</v>
      </c>
      <c r="H140" t="e">
        <f t="shared" si="13"/>
        <v>#N/A</v>
      </c>
    </row>
    <row r="141" spans="2:8" x14ac:dyDescent="0.2">
      <c r="B141">
        <f>B140+'Inputs &amp; Outputs'!$B$6</f>
        <v>138</v>
      </c>
      <c r="C141">
        <f>(1/2*'Inputs &amp; Outputs'!$B$2*'Flight Path'!B141^2)+(Calculations!$A$4*'Flight Path'!B141)+'Inputs &amp; Outputs'!$B$5</f>
        <v>-90688.260000000009</v>
      </c>
      <c r="D141">
        <f t="shared" si="12"/>
        <v>0</v>
      </c>
      <c r="E141">
        <f>B141*Calculations!$C$4</f>
        <v>1.6585814752861917E-13</v>
      </c>
      <c r="F141" t="e">
        <f t="shared" si="10"/>
        <v>#N/A</v>
      </c>
      <c r="G141" t="e">
        <f t="shared" si="11"/>
        <v>#N/A</v>
      </c>
      <c r="H141" t="e">
        <f t="shared" si="13"/>
        <v>#N/A</v>
      </c>
    </row>
    <row r="142" spans="2:8" x14ac:dyDescent="0.2">
      <c r="B142">
        <f>B141+'Inputs &amp; Outputs'!$B$6</f>
        <v>139</v>
      </c>
      <c r="C142">
        <f>(1/2*'Inputs &amp; Outputs'!$B$2*'Flight Path'!B142^2)+(Calculations!$A$4*'Flight Path'!B142)+'Inputs &amp; Outputs'!$B$5</f>
        <v>-92027.325000000012</v>
      </c>
      <c r="D142">
        <f t="shared" si="12"/>
        <v>0</v>
      </c>
      <c r="E142">
        <f>B142*Calculations!$C$4</f>
        <v>1.6706001816288454E-13</v>
      </c>
      <c r="F142" t="e">
        <f t="shared" si="10"/>
        <v>#N/A</v>
      </c>
      <c r="G142" t="e">
        <f t="shared" si="11"/>
        <v>#N/A</v>
      </c>
      <c r="H142" t="e">
        <f t="shared" si="13"/>
        <v>#N/A</v>
      </c>
    </row>
    <row r="143" spans="2:8" x14ac:dyDescent="0.2">
      <c r="B143">
        <f>B142+'Inputs &amp; Outputs'!$B$6</f>
        <v>140</v>
      </c>
      <c r="C143">
        <f>(1/2*'Inputs &amp; Outputs'!$B$2*'Flight Path'!B143^2)+(Calculations!$A$4*'Flight Path'!B143)+'Inputs &amp; Outputs'!$B$5</f>
        <v>-93376.2</v>
      </c>
      <c r="D143">
        <f t="shared" si="12"/>
        <v>0</v>
      </c>
      <c r="E143">
        <f>B143*Calculations!$C$4</f>
        <v>1.682618887971499E-13</v>
      </c>
      <c r="F143" t="e">
        <f t="shared" si="10"/>
        <v>#N/A</v>
      </c>
      <c r="G143" t="e">
        <f t="shared" si="11"/>
        <v>#N/A</v>
      </c>
      <c r="H143" t="e">
        <f t="shared" si="13"/>
        <v>#N/A</v>
      </c>
    </row>
    <row r="144" spans="2:8" x14ac:dyDescent="0.2">
      <c r="B144">
        <f>B143+'Inputs &amp; Outputs'!$B$6</f>
        <v>141</v>
      </c>
      <c r="C144">
        <f>(1/2*'Inputs &amp; Outputs'!$B$2*'Flight Path'!B144^2)+(Calculations!$A$4*'Flight Path'!B144)+'Inputs &amp; Outputs'!$B$5</f>
        <v>-94734.885000000009</v>
      </c>
      <c r="D144">
        <f t="shared" si="12"/>
        <v>0</v>
      </c>
      <c r="E144">
        <f>B144*Calculations!$C$4</f>
        <v>1.6946375943141523E-13</v>
      </c>
      <c r="F144" t="e">
        <f t="shared" si="10"/>
        <v>#N/A</v>
      </c>
      <c r="G144" t="e">
        <f t="shared" si="11"/>
        <v>#N/A</v>
      </c>
      <c r="H144" t="e">
        <f t="shared" si="13"/>
        <v>#N/A</v>
      </c>
    </row>
    <row r="145" spans="2:8" x14ac:dyDescent="0.2">
      <c r="B145">
        <f>B144+'Inputs &amp; Outputs'!$B$6</f>
        <v>142</v>
      </c>
      <c r="C145">
        <f>(1/2*'Inputs &amp; Outputs'!$B$2*'Flight Path'!B145^2)+(Calculations!$A$4*'Flight Path'!B145)+'Inputs &amp; Outputs'!$B$5</f>
        <v>-96103.38</v>
      </c>
      <c r="D145">
        <f t="shared" si="12"/>
        <v>0</v>
      </c>
      <c r="E145">
        <f>B145*Calculations!$C$4</f>
        <v>1.7066563006568059E-13</v>
      </c>
      <c r="F145" t="e">
        <f t="shared" si="10"/>
        <v>#N/A</v>
      </c>
      <c r="G145" t="e">
        <f t="shared" si="11"/>
        <v>#N/A</v>
      </c>
      <c r="H145" t="e">
        <f t="shared" si="13"/>
        <v>#N/A</v>
      </c>
    </row>
    <row r="146" spans="2:8" x14ac:dyDescent="0.2">
      <c r="B146">
        <f>B145+'Inputs &amp; Outputs'!$B$6</f>
        <v>143</v>
      </c>
      <c r="C146">
        <f>(1/2*'Inputs &amp; Outputs'!$B$2*'Flight Path'!B146^2)+(Calculations!$A$4*'Flight Path'!B146)+'Inputs &amp; Outputs'!$B$5</f>
        <v>-97481.684999999998</v>
      </c>
      <c r="D146">
        <f t="shared" si="12"/>
        <v>0</v>
      </c>
      <c r="E146">
        <f>B146*Calculations!$C$4</f>
        <v>1.7186750069994596E-13</v>
      </c>
      <c r="F146" t="e">
        <f t="shared" si="10"/>
        <v>#N/A</v>
      </c>
      <c r="G146" t="e">
        <f t="shared" si="11"/>
        <v>#N/A</v>
      </c>
      <c r="H146" t="e">
        <f t="shared" si="13"/>
        <v>#N/A</v>
      </c>
    </row>
    <row r="147" spans="2:8" x14ac:dyDescent="0.2">
      <c r="B147">
        <f>B146+'Inputs &amp; Outputs'!$B$6</f>
        <v>144</v>
      </c>
      <c r="C147">
        <f>(1/2*'Inputs &amp; Outputs'!$B$2*'Flight Path'!B147^2)+(Calculations!$A$4*'Flight Path'!B147)+'Inputs &amp; Outputs'!$B$5</f>
        <v>-98869.8</v>
      </c>
      <c r="D147">
        <f t="shared" si="12"/>
        <v>0</v>
      </c>
      <c r="E147">
        <f>B147*Calculations!$C$4</f>
        <v>1.7306937133421132E-13</v>
      </c>
      <c r="F147" t="e">
        <f t="shared" si="10"/>
        <v>#N/A</v>
      </c>
      <c r="G147" t="e">
        <f t="shared" si="11"/>
        <v>#N/A</v>
      </c>
      <c r="H147" t="e">
        <f t="shared" si="13"/>
        <v>#N/A</v>
      </c>
    </row>
    <row r="148" spans="2:8" x14ac:dyDescent="0.2">
      <c r="B148">
        <f>B147+'Inputs &amp; Outputs'!$B$6</f>
        <v>145</v>
      </c>
      <c r="C148">
        <f>(1/2*'Inputs &amp; Outputs'!$B$2*'Flight Path'!B148^2)+(Calculations!$A$4*'Flight Path'!B148)+'Inputs &amp; Outputs'!$B$5</f>
        <v>-100267.72500000001</v>
      </c>
      <c r="D148">
        <f t="shared" si="12"/>
        <v>0</v>
      </c>
      <c r="E148">
        <f>B148*Calculations!$C$4</f>
        <v>1.7427124196847668E-13</v>
      </c>
      <c r="F148" t="e">
        <f t="shared" si="10"/>
        <v>#N/A</v>
      </c>
      <c r="G148" t="e">
        <f t="shared" si="11"/>
        <v>#N/A</v>
      </c>
      <c r="H148" t="e">
        <f t="shared" si="13"/>
        <v>#N/A</v>
      </c>
    </row>
    <row r="149" spans="2:8" x14ac:dyDescent="0.2">
      <c r="B149">
        <f>B148+'Inputs &amp; Outputs'!$B$6</f>
        <v>146</v>
      </c>
      <c r="C149">
        <f>(1/2*'Inputs &amp; Outputs'!$B$2*'Flight Path'!B149^2)+(Calculations!$A$4*'Flight Path'!B149)+'Inputs &amp; Outputs'!$B$5</f>
        <v>-101675.46</v>
      </c>
      <c r="D149">
        <f t="shared" si="12"/>
        <v>0</v>
      </c>
      <c r="E149">
        <f>B149*Calculations!$C$4</f>
        <v>1.7547311260274201E-13</v>
      </c>
      <c r="F149" t="e">
        <f t="shared" si="10"/>
        <v>#N/A</v>
      </c>
      <c r="G149" t="e">
        <f t="shared" si="11"/>
        <v>#N/A</v>
      </c>
      <c r="H149" t="e">
        <f t="shared" si="13"/>
        <v>#N/A</v>
      </c>
    </row>
    <row r="150" spans="2:8" x14ac:dyDescent="0.2">
      <c r="B150">
        <f>B149+'Inputs &amp; Outputs'!$B$6</f>
        <v>147</v>
      </c>
      <c r="C150">
        <f>(1/2*'Inputs &amp; Outputs'!$B$2*'Flight Path'!B150^2)+(Calculations!$A$4*'Flight Path'!B150)+'Inputs &amp; Outputs'!$B$5</f>
        <v>-103093.005</v>
      </c>
      <c r="D150">
        <f t="shared" si="12"/>
        <v>0</v>
      </c>
      <c r="E150">
        <f>B150*Calculations!$C$4</f>
        <v>1.7667498323700738E-13</v>
      </c>
      <c r="F150" t="e">
        <f t="shared" si="10"/>
        <v>#N/A</v>
      </c>
      <c r="G150" t="e">
        <f t="shared" si="11"/>
        <v>#N/A</v>
      </c>
      <c r="H150" t="e">
        <f t="shared" si="13"/>
        <v>#N/A</v>
      </c>
    </row>
    <row r="151" spans="2:8" x14ac:dyDescent="0.2">
      <c r="B151">
        <f>B150+'Inputs &amp; Outputs'!$B$6</f>
        <v>148</v>
      </c>
      <c r="C151">
        <f>(1/2*'Inputs &amp; Outputs'!$B$2*'Flight Path'!B151^2)+(Calculations!$A$4*'Flight Path'!B151)+'Inputs &amp; Outputs'!$B$5</f>
        <v>-104520.36000000002</v>
      </c>
      <c r="D151">
        <f t="shared" si="12"/>
        <v>0</v>
      </c>
      <c r="E151">
        <f>B151*Calculations!$C$4</f>
        <v>1.7787685387127274E-13</v>
      </c>
      <c r="F151" t="e">
        <f t="shared" si="10"/>
        <v>#N/A</v>
      </c>
      <c r="G151" t="e">
        <f t="shared" si="11"/>
        <v>#N/A</v>
      </c>
      <c r="H151" t="e">
        <f t="shared" si="13"/>
        <v>#N/A</v>
      </c>
    </row>
    <row r="152" spans="2:8" x14ac:dyDescent="0.2">
      <c r="B152">
        <f>B151+'Inputs &amp; Outputs'!$B$6</f>
        <v>149</v>
      </c>
      <c r="C152">
        <f>(1/2*'Inputs &amp; Outputs'!$B$2*'Flight Path'!B152^2)+(Calculations!$A$4*'Flight Path'!B152)+'Inputs &amp; Outputs'!$B$5</f>
        <v>-105957.52499999999</v>
      </c>
      <c r="D152">
        <f t="shared" si="12"/>
        <v>0</v>
      </c>
      <c r="E152">
        <f>B152*Calculations!$C$4</f>
        <v>1.790787245055381E-13</v>
      </c>
      <c r="F152" t="e">
        <f t="shared" si="10"/>
        <v>#N/A</v>
      </c>
      <c r="G152" t="e">
        <f t="shared" si="11"/>
        <v>#N/A</v>
      </c>
      <c r="H152" t="e">
        <f t="shared" si="13"/>
        <v>#N/A</v>
      </c>
    </row>
    <row r="153" spans="2:8" x14ac:dyDescent="0.2">
      <c r="B153">
        <f>B152+'Inputs &amp; Outputs'!$B$6</f>
        <v>150</v>
      </c>
      <c r="C153">
        <f>(1/2*'Inputs &amp; Outputs'!$B$2*'Flight Path'!B153^2)+(Calculations!$A$4*'Flight Path'!B153)+'Inputs &amp; Outputs'!$B$5</f>
        <v>-107404.5</v>
      </c>
      <c r="D153">
        <f t="shared" si="12"/>
        <v>0</v>
      </c>
      <c r="E153">
        <f>B153*Calculations!$C$4</f>
        <v>1.8028059513980346E-13</v>
      </c>
      <c r="F153" t="e">
        <f t="shared" ref="F153:F216" si="14">IF(SUM(D150:D152)=0,NA(),B153)</f>
        <v>#N/A</v>
      </c>
      <c r="G153" t="e">
        <f t="shared" ref="G153:G216" si="15">IF(SUM(D150:D152)=0,NA(),D153)</f>
        <v>#N/A</v>
      </c>
      <c r="H153" t="e">
        <f t="shared" si="13"/>
        <v>#N/A</v>
      </c>
    </row>
    <row r="154" spans="2:8" x14ac:dyDescent="0.2">
      <c r="B154">
        <f>B153+'Inputs &amp; Outputs'!$B$6</f>
        <v>151</v>
      </c>
      <c r="C154">
        <f>(1/2*'Inputs &amp; Outputs'!$B$2*'Flight Path'!B154^2)+(Calculations!$A$4*'Flight Path'!B154)+'Inputs &amp; Outputs'!$B$5</f>
        <v>-108861.285</v>
      </c>
      <c r="D154">
        <f t="shared" si="12"/>
        <v>0</v>
      </c>
      <c r="E154">
        <f>B154*Calculations!$C$4</f>
        <v>1.8148246577406882E-13</v>
      </c>
      <c r="F154" t="e">
        <f t="shared" si="14"/>
        <v>#N/A</v>
      </c>
      <c r="G154" t="e">
        <f t="shared" si="15"/>
        <v>#N/A</v>
      </c>
      <c r="H154" t="e">
        <f t="shared" si="13"/>
        <v>#N/A</v>
      </c>
    </row>
    <row r="155" spans="2:8" x14ac:dyDescent="0.2">
      <c r="B155">
        <f>B154+'Inputs &amp; Outputs'!$B$6</f>
        <v>152</v>
      </c>
      <c r="C155">
        <f>(1/2*'Inputs &amp; Outputs'!$B$2*'Flight Path'!B155^2)+(Calculations!$A$4*'Flight Path'!B155)+'Inputs &amp; Outputs'!$B$5</f>
        <v>-110327.88</v>
      </c>
      <c r="D155">
        <f t="shared" si="12"/>
        <v>0</v>
      </c>
      <c r="E155">
        <f>B155*Calculations!$C$4</f>
        <v>1.8268433640833416E-13</v>
      </c>
      <c r="F155" t="e">
        <f t="shared" si="14"/>
        <v>#N/A</v>
      </c>
      <c r="G155" t="e">
        <f t="shared" si="15"/>
        <v>#N/A</v>
      </c>
      <c r="H155" t="e">
        <f t="shared" si="13"/>
        <v>#N/A</v>
      </c>
    </row>
    <row r="156" spans="2:8" x14ac:dyDescent="0.2">
      <c r="B156">
        <f>B155+'Inputs &amp; Outputs'!$B$6</f>
        <v>153</v>
      </c>
      <c r="C156">
        <f>(1/2*'Inputs &amp; Outputs'!$B$2*'Flight Path'!B156^2)+(Calculations!$A$4*'Flight Path'!B156)+'Inputs &amp; Outputs'!$B$5</f>
        <v>-111804.285</v>
      </c>
      <c r="D156">
        <f t="shared" si="12"/>
        <v>0</v>
      </c>
      <c r="E156">
        <f>B156*Calculations!$C$4</f>
        <v>1.8388620704259952E-13</v>
      </c>
      <c r="F156" t="e">
        <f t="shared" si="14"/>
        <v>#N/A</v>
      </c>
      <c r="G156" t="e">
        <f t="shared" si="15"/>
        <v>#N/A</v>
      </c>
      <c r="H156" t="e">
        <f t="shared" si="13"/>
        <v>#N/A</v>
      </c>
    </row>
    <row r="157" spans="2:8" x14ac:dyDescent="0.2">
      <c r="B157">
        <f>B156+'Inputs &amp; Outputs'!$B$6</f>
        <v>154</v>
      </c>
      <c r="C157">
        <f>(1/2*'Inputs &amp; Outputs'!$B$2*'Flight Path'!B157^2)+(Calculations!$A$4*'Flight Path'!B157)+'Inputs &amp; Outputs'!$B$5</f>
        <v>-113290.50000000001</v>
      </c>
      <c r="D157">
        <f t="shared" si="12"/>
        <v>0</v>
      </c>
      <c r="E157">
        <f>B157*Calculations!$C$4</f>
        <v>1.8508807767686488E-13</v>
      </c>
      <c r="F157" t="e">
        <f t="shared" si="14"/>
        <v>#N/A</v>
      </c>
      <c r="G157" t="e">
        <f t="shared" si="15"/>
        <v>#N/A</v>
      </c>
      <c r="H157" t="e">
        <f t="shared" si="13"/>
        <v>#N/A</v>
      </c>
    </row>
    <row r="158" spans="2:8" x14ac:dyDescent="0.2">
      <c r="B158">
        <f>B157+'Inputs &amp; Outputs'!$B$6</f>
        <v>155</v>
      </c>
      <c r="C158">
        <f>(1/2*'Inputs &amp; Outputs'!$B$2*'Flight Path'!B158^2)+(Calculations!$A$4*'Flight Path'!B158)+'Inputs &amp; Outputs'!$B$5</f>
        <v>-114786.52499999999</v>
      </c>
      <c r="D158">
        <f t="shared" si="12"/>
        <v>0</v>
      </c>
      <c r="E158">
        <f>B158*Calculations!$C$4</f>
        <v>1.8628994831113024E-13</v>
      </c>
      <c r="F158" t="e">
        <f t="shared" si="14"/>
        <v>#N/A</v>
      </c>
      <c r="G158" t="e">
        <f t="shared" si="15"/>
        <v>#N/A</v>
      </c>
      <c r="H158" t="e">
        <f t="shared" si="13"/>
        <v>#N/A</v>
      </c>
    </row>
    <row r="159" spans="2:8" x14ac:dyDescent="0.2">
      <c r="B159">
        <f>B158+'Inputs &amp; Outputs'!$B$6</f>
        <v>156</v>
      </c>
      <c r="C159">
        <f>(1/2*'Inputs &amp; Outputs'!$B$2*'Flight Path'!B159^2)+(Calculations!$A$4*'Flight Path'!B159)+'Inputs &amp; Outputs'!$B$5</f>
        <v>-116292.36</v>
      </c>
      <c r="D159">
        <f t="shared" si="12"/>
        <v>0</v>
      </c>
      <c r="E159">
        <f>B159*Calculations!$C$4</f>
        <v>1.874918189453956E-13</v>
      </c>
      <c r="F159" t="e">
        <f t="shared" si="14"/>
        <v>#N/A</v>
      </c>
      <c r="G159" t="e">
        <f t="shared" si="15"/>
        <v>#N/A</v>
      </c>
      <c r="H159" t="e">
        <f t="shared" si="13"/>
        <v>#N/A</v>
      </c>
    </row>
    <row r="160" spans="2:8" x14ac:dyDescent="0.2">
      <c r="B160">
        <f>B159+'Inputs &amp; Outputs'!$B$6</f>
        <v>157</v>
      </c>
      <c r="C160">
        <f>(1/2*'Inputs &amp; Outputs'!$B$2*'Flight Path'!B160^2)+(Calculations!$A$4*'Flight Path'!B160)+'Inputs &amp; Outputs'!$B$5</f>
        <v>-117808.005</v>
      </c>
      <c r="D160">
        <f t="shared" si="12"/>
        <v>0</v>
      </c>
      <c r="E160">
        <f>B160*Calculations!$C$4</f>
        <v>1.8869368957966094E-13</v>
      </c>
      <c r="F160" t="e">
        <f t="shared" si="14"/>
        <v>#N/A</v>
      </c>
      <c r="G160" t="e">
        <f t="shared" si="15"/>
        <v>#N/A</v>
      </c>
      <c r="H160" t="e">
        <f t="shared" si="13"/>
        <v>#N/A</v>
      </c>
    </row>
    <row r="161" spans="2:8" x14ac:dyDescent="0.2">
      <c r="B161">
        <f>B160+'Inputs &amp; Outputs'!$B$6</f>
        <v>158</v>
      </c>
      <c r="C161">
        <f>(1/2*'Inputs &amp; Outputs'!$B$2*'Flight Path'!B161^2)+(Calculations!$A$4*'Flight Path'!B161)+'Inputs &amp; Outputs'!$B$5</f>
        <v>-119333.46</v>
      </c>
      <c r="D161">
        <f t="shared" si="12"/>
        <v>0</v>
      </c>
      <c r="E161">
        <f>B161*Calculations!$C$4</f>
        <v>1.898955602139263E-13</v>
      </c>
      <c r="F161" t="e">
        <f t="shared" si="14"/>
        <v>#N/A</v>
      </c>
      <c r="G161" t="e">
        <f t="shared" si="15"/>
        <v>#N/A</v>
      </c>
      <c r="H161" t="e">
        <f t="shared" si="13"/>
        <v>#N/A</v>
      </c>
    </row>
    <row r="162" spans="2:8" x14ac:dyDescent="0.2">
      <c r="B162">
        <f>B161+'Inputs &amp; Outputs'!$B$6</f>
        <v>159</v>
      </c>
      <c r="C162">
        <f>(1/2*'Inputs &amp; Outputs'!$B$2*'Flight Path'!B162^2)+(Calculations!$A$4*'Flight Path'!B162)+'Inputs &amp; Outputs'!$B$5</f>
        <v>-120868.72500000001</v>
      </c>
      <c r="D162">
        <f t="shared" si="12"/>
        <v>0</v>
      </c>
      <c r="E162">
        <f>B162*Calculations!$C$4</f>
        <v>1.9109743084819166E-13</v>
      </c>
      <c r="F162" t="e">
        <f t="shared" si="14"/>
        <v>#N/A</v>
      </c>
      <c r="G162" t="e">
        <f t="shared" si="15"/>
        <v>#N/A</v>
      </c>
      <c r="H162" t="e">
        <f t="shared" si="13"/>
        <v>#N/A</v>
      </c>
    </row>
    <row r="163" spans="2:8" x14ac:dyDescent="0.2">
      <c r="B163">
        <f>B162+'Inputs &amp; Outputs'!$B$6</f>
        <v>160</v>
      </c>
      <c r="C163">
        <f>(1/2*'Inputs &amp; Outputs'!$B$2*'Flight Path'!B163^2)+(Calculations!$A$4*'Flight Path'!B163)+'Inputs &amp; Outputs'!$B$5</f>
        <v>-122413.8</v>
      </c>
      <c r="D163">
        <f t="shared" si="12"/>
        <v>0</v>
      </c>
      <c r="E163">
        <f>B163*Calculations!$C$4</f>
        <v>1.9229930148245702E-13</v>
      </c>
      <c r="F163" t="e">
        <f t="shared" si="14"/>
        <v>#N/A</v>
      </c>
      <c r="G163" t="e">
        <f t="shared" si="15"/>
        <v>#N/A</v>
      </c>
      <c r="H163" t="e">
        <f t="shared" si="13"/>
        <v>#N/A</v>
      </c>
    </row>
    <row r="164" spans="2:8" x14ac:dyDescent="0.2">
      <c r="B164">
        <f>B163+'Inputs &amp; Outputs'!$B$6</f>
        <v>161</v>
      </c>
      <c r="C164">
        <f>(1/2*'Inputs &amp; Outputs'!$B$2*'Flight Path'!B164^2)+(Calculations!$A$4*'Flight Path'!B164)+'Inputs &amp; Outputs'!$B$5</f>
        <v>-123968.685</v>
      </c>
      <c r="D164">
        <f t="shared" si="12"/>
        <v>0</v>
      </c>
      <c r="E164">
        <f>B164*Calculations!$C$4</f>
        <v>1.9350117211672238E-13</v>
      </c>
      <c r="F164" t="e">
        <f t="shared" si="14"/>
        <v>#N/A</v>
      </c>
      <c r="G164" t="e">
        <f t="shared" si="15"/>
        <v>#N/A</v>
      </c>
      <c r="H164" t="e">
        <f t="shared" si="13"/>
        <v>#N/A</v>
      </c>
    </row>
    <row r="165" spans="2:8" x14ac:dyDescent="0.2">
      <c r="B165">
        <f>B164+'Inputs &amp; Outputs'!$B$6</f>
        <v>162</v>
      </c>
      <c r="C165">
        <f>(1/2*'Inputs &amp; Outputs'!$B$2*'Flight Path'!B165^2)+(Calculations!$A$4*'Flight Path'!B165)+'Inputs &amp; Outputs'!$B$5</f>
        <v>-125533.38</v>
      </c>
      <c r="D165">
        <f t="shared" si="12"/>
        <v>0</v>
      </c>
      <c r="E165">
        <f>B165*Calculations!$C$4</f>
        <v>1.9470304275098772E-13</v>
      </c>
      <c r="F165" t="e">
        <f t="shared" si="14"/>
        <v>#N/A</v>
      </c>
      <c r="G165" t="e">
        <f t="shared" si="15"/>
        <v>#N/A</v>
      </c>
      <c r="H165" t="e">
        <f t="shared" si="13"/>
        <v>#N/A</v>
      </c>
    </row>
    <row r="166" spans="2:8" x14ac:dyDescent="0.2">
      <c r="B166">
        <f>B165+'Inputs &amp; Outputs'!$B$6</f>
        <v>163</v>
      </c>
      <c r="C166">
        <f>(1/2*'Inputs &amp; Outputs'!$B$2*'Flight Path'!B166^2)+(Calculations!$A$4*'Flight Path'!B166)+'Inputs &amp; Outputs'!$B$5</f>
        <v>-127107.88500000001</v>
      </c>
      <c r="D166">
        <f t="shared" si="12"/>
        <v>0</v>
      </c>
      <c r="E166">
        <f>B166*Calculations!$C$4</f>
        <v>1.9590491338525308E-13</v>
      </c>
      <c r="F166" t="e">
        <f t="shared" si="14"/>
        <v>#N/A</v>
      </c>
      <c r="G166" t="e">
        <f t="shared" si="15"/>
        <v>#N/A</v>
      </c>
      <c r="H166" t="e">
        <f t="shared" si="13"/>
        <v>#N/A</v>
      </c>
    </row>
    <row r="167" spans="2:8" x14ac:dyDescent="0.2">
      <c r="B167">
        <f>B166+'Inputs &amp; Outputs'!$B$6</f>
        <v>164</v>
      </c>
      <c r="C167">
        <f>(1/2*'Inputs &amp; Outputs'!$B$2*'Flight Path'!B167^2)+(Calculations!$A$4*'Flight Path'!B167)+'Inputs &amp; Outputs'!$B$5</f>
        <v>-128692.20000000001</v>
      </c>
      <c r="D167">
        <f t="shared" si="12"/>
        <v>0</v>
      </c>
      <c r="E167">
        <f>B167*Calculations!$C$4</f>
        <v>1.9710678401951844E-13</v>
      </c>
      <c r="F167" t="e">
        <f t="shared" si="14"/>
        <v>#N/A</v>
      </c>
      <c r="G167" t="e">
        <f t="shared" si="15"/>
        <v>#N/A</v>
      </c>
      <c r="H167" t="e">
        <f t="shared" si="13"/>
        <v>#N/A</v>
      </c>
    </row>
    <row r="168" spans="2:8" x14ac:dyDescent="0.2">
      <c r="B168">
        <f>B167+'Inputs &amp; Outputs'!$B$6</f>
        <v>165</v>
      </c>
      <c r="C168">
        <f>(1/2*'Inputs &amp; Outputs'!$B$2*'Flight Path'!B168^2)+(Calculations!$A$4*'Flight Path'!B168)+'Inputs &amp; Outputs'!$B$5</f>
        <v>-130286.325</v>
      </c>
      <c r="D168">
        <f t="shared" si="12"/>
        <v>0</v>
      </c>
      <c r="E168">
        <f>B168*Calculations!$C$4</f>
        <v>1.983086546537838E-13</v>
      </c>
      <c r="F168" t="e">
        <f t="shared" si="14"/>
        <v>#N/A</v>
      </c>
      <c r="G168" t="e">
        <f t="shared" si="15"/>
        <v>#N/A</v>
      </c>
      <c r="H168" t="e">
        <f t="shared" si="13"/>
        <v>#N/A</v>
      </c>
    </row>
    <row r="169" spans="2:8" x14ac:dyDescent="0.2">
      <c r="B169">
        <f>B168+'Inputs &amp; Outputs'!$B$6</f>
        <v>166</v>
      </c>
      <c r="C169">
        <f>(1/2*'Inputs &amp; Outputs'!$B$2*'Flight Path'!B169^2)+(Calculations!$A$4*'Flight Path'!B169)+'Inputs &amp; Outputs'!$B$5</f>
        <v>-131890.25999999998</v>
      </c>
      <c r="D169">
        <f t="shared" si="12"/>
        <v>0</v>
      </c>
      <c r="E169">
        <f>B169*Calculations!$C$4</f>
        <v>1.9951052528804916E-13</v>
      </c>
      <c r="F169" t="e">
        <f t="shared" si="14"/>
        <v>#N/A</v>
      </c>
      <c r="G169" t="e">
        <f t="shared" si="15"/>
        <v>#N/A</v>
      </c>
      <c r="H169" t="e">
        <f t="shared" si="13"/>
        <v>#N/A</v>
      </c>
    </row>
    <row r="170" spans="2:8" x14ac:dyDescent="0.2">
      <c r="B170">
        <f>B169+'Inputs &amp; Outputs'!$B$6</f>
        <v>167</v>
      </c>
      <c r="C170">
        <f>(1/2*'Inputs &amp; Outputs'!$B$2*'Flight Path'!B170^2)+(Calculations!$A$4*'Flight Path'!B170)+'Inputs &amp; Outputs'!$B$5</f>
        <v>-133504.005</v>
      </c>
      <c r="D170">
        <f t="shared" si="12"/>
        <v>0</v>
      </c>
      <c r="E170">
        <f>B170*Calculations!$C$4</f>
        <v>2.007123959223145E-13</v>
      </c>
      <c r="F170" t="e">
        <f t="shared" si="14"/>
        <v>#N/A</v>
      </c>
      <c r="G170" t="e">
        <f t="shared" si="15"/>
        <v>#N/A</v>
      </c>
      <c r="H170" t="e">
        <f t="shared" si="13"/>
        <v>#N/A</v>
      </c>
    </row>
    <row r="171" spans="2:8" x14ac:dyDescent="0.2">
      <c r="B171">
        <f>B170+'Inputs &amp; Outputs'!$B$6</f>
        <v>168</v>
      </c>
      <c r="C171">
        <f>(1/2*'Inputs &amp; Outputs'!$B$2*'Flight Path'!B171^2)+(Calculations!$A$4*'Flight Path'!B171)+'Inputs &amp; Outputs'!$B$5</f>
        <v>-135127.56</v>
      </c>
      <c r="D171">
        <f t="shared" si="12"/>
        <v>0</v>
      </c>
      <c r="E171">
        <f>B171*Calculations!$C$4</f>
        <v>2.0191426655657986E-13</v>
      </c>
      <c r="F171" t="e">
        <f t="shared" si="14"/>
        <v>#N/A</v>
      </c>
      <c r="G171" t="e">
        <f t="shared" si="15"/>
        <v>#N/A</v>
      </c>
      <c r="H171" t="e">
        <f t="shared" si="13"/>
        <v>#N/A</v>
      </c>
    </row>
    <row r="172" spans="2:8" x14ac:dyDescent="0.2">
      <c r="B172">
        <f>B171+'Inputs &amp; Outputs'!$B$6</f>
        <v>169</v>
      </c>
      <c r="C172">
        <f>(1/2*'Inputs &amp; Outputs'!$B$2*'Flight Path'!B172^2)+(Calculations!$A$4*'Flight Path'!B172)+'Inputs &amp; Outputs'!$B$5</f>
        <v>-136760.92500000002</v>
      </c>
      <c r="D172">
        <f t="shared" si="12"/>
        <v>0</v>
      </c>
      <c r="E172">
        <f>B172*Calculations!$C$4</f>
        <v>2.0311613719084522E-13</v>
      </c>
      <c r="F172" t="e">
        <f t="shared" si="14"/>
        <v>#N/A</v>
      </c>
      <c r="G172" t="e">
        <f t="shared" si="15"/>
        <v>#N/A</v>
      </c>
      <c r="H172" t="e">
        <f t="shared" si="13"/>
        <v>#N/A</v>
      </c>
    </row>
    <row r="173" spans="2:8" x14ac:dyDescent="0.2">
      <c r="B173">
        <f>B172+'Inputs &amp; Outputs'!$B$6</f>
        <v>170</v>
      </c>
      <c r="C173">
        <f>(1/2*'Inputs &amp; Outputs'!$B$2*'Flight Path'!B173^2)+(Calculations!$A$4*'Flight Path'!B173)+'Inputs &amp; Outputs'!$B$5</f>
        <v>-138404.1</v>
      </c>
      <c r="D173">
        <f t="shared" si="12"/>
        <v>0</v>
      </c>
      <c r="E173">
        <f>B173*Calculations!$C$4</f>
        <v>2.0431800782511058E-13</v>
      </c>
      <c r="F173" t="e">
        <f t="shared" si="14"/>
        <v>#N/A</v>
      </c>
      <c r="G173" t="e">
        <f t="shared" si="15"/>
        <v>#N/A</v>
      </c>
      <c r="H173" t="e">
        <f t="shared" si="13"/>
        <v>#N/A</v>
      </c>
    </row>
    <row r="174" spans="2:8" x14ac:dyDescent="0.2">
      <c r="B174">
        <f>B173+'Inputs &amp; Outputs'!$B$6</f>
        <v>171</v>
      </c>
      <c r="C174">
        <f>(1/2*'Inputs &amp; Outputs'!$B$2*'Flight Path'!B174^2)+(Calculations!$A$4*'Flight Path'!B174)+'Inputs &amp; Outputs'!$B$5</f>
        <v>-140057.08500000002</v>
      </c>
      <c r="D174">
        <f t="shared" si="12"/>
        <v>0</v>
      </c>
      <c r="E174">
        <f>B174*Calculations!$C$4</f>
        <v>2.0551987845937595E-13</v>
      </c>
      <c r="F174" t="e">
        <f t="shared" si="14"/>
        <v>#N/A</v>
      </c>
      <c r="G174" t="e">
        <f t="shared" si="15"/>
        <v>#N/A</v>
      </c>
      <c r="H174" t="e">
        <f t="shared" si="13"/>
        <v>#N/A</v>
      </c>
    </row>
    <row r="175" spans="2:8" x14ac:dyDescent="0.2">
      <c r="B175">
        <f>B174+'Inputs &amp; Outputs'!$B$6</f>
        <v>172</v>
      </c>
      <c r="C175">
        <f>(1/2*'Inputs &amp; Outputs'!$B$2*'Flight Path'!B175^2)+(Calculations!$A$4*'Flight Path'!B175)+'Inputs &amp; Outputs'!$B$5</f>
        <v>-141719.88</v>
      </c>
      <c r="D175">
        <f t="shared" si="12"/>
        <v>0</v>
      </c>
      <c r="E175">
        <f>B175*Calculations!$C$4</f>
        <v>2.0672174909364128E-13</v>
      </c>
      <c r="F175" t="e">
        <f t="shared" si="14"/>
        <v>#N/A</v>
      </c>
      <c r="G175" t="e">
        <f t="shared" si="15"/>
        <v>#N/A</v>
      </c>
      <c r="H175" t="e">
        <f t="shared" si="13"/>
        <v>#N/A</v>
      </c>
    </row>
    <row r="176" spans="2:8" x14ac:dyDescent="0.2">
      <c r="B176">
        <f>B175+'Inputs &amp; Outputs'!$B$6</f>
        <v>173</v>
      </c>
      <c r="C176">
        <f>(1/2*'Inputs &amp; Outputs'!$B$2*'Flight Path'!B176^2)+(Calculations!$A$4*'Flight Path'!B176)+'Inputs &amp; Outputs'!$B$5</f>
        <v>-143392.48499999999</v>
      </c>
      <c r="D176">
        <f t="shared" si="12"/>
        <v>0</v>
      </c>
      <c r="E176">
        <f>B176*Calculations!$C$4</f>
        <v>2.0792361972790664E-13</v>
      </c>
      <c r="F176" t="e">
        <f t="shared" si="14"/>
        <v>#N/A</v>
      </c>
      <c r="G176" t="e">
        <f t="shared" si="15"/>
        <v>#N/A</v>
      </c>
      <c r="H176" t="e">
        <f t="shared" si="13"/>
        <v>#N/A</v>
      </c>
    </row>
    <row r="177" spans="2:8" x14ac:dyDescent="0.2">
      <c r="B177">
        <f>B176+'Inputs &amp; Outputs'!$B$6</f>
        <v>174</v>
      </c>
      <c r="C177">
        <f>(1/2*'Inputs &amp; Outputs'!$B$2*'Flight Path'!B177^2)+(Calculations!$A$4*'Flight Path'!B177)+'Inputs &amp; Outputs'!$B$5</f>
        <v>-145074.9</v>
      </c>
      <c r="D177">
        <f t="shared" si="12"/>
        <v>0</v>
      </c>
      <c r="E177">
        <f>B177*Calculations!$C$4</f>
        <v>2.09125490362172E-13</v>
      </c>
      <c r="F177" t="e">
        <f t="shared" si="14"/>
        <v>#N/A</v>
      </c>
      <c r="G177" t="e">
        <f t="shared" si="15"/>
        <v>#N/A</v>
      </c>
      <c r="H177" t="e">
        <f t="shared" si="13"/>
        <v>#N/A</v>
      </c>
    </row>
    <row r="178" spans="2:8" x14ac:dyDescent="0.2">
      <c r="B178">
        <f>B177+'Inputs &amp; Outputs'!$B$6</f>
        <v>175</v>
      </c>
      <c r="C178">
        <f>(1/2*'Inputs &amp; Outputs'!$B$2*'Flight Path'!B178^2)+(Calculations!$A$4*'Flight Path'!B178)+'Inputs &amp; Outputs'!$B$5</f>
        <v>-146767.125</v>
      </c>
      <c r="D178">
        <f t="shared" si="12"/>
        <v>0</v>
      </c>
      <c r="E178">
        <f>B178*Calculations!$C$4</f>
        <v>2.1032736099643737E-13</v>
      </c>
      <c r="F178" t="e">
        <f t="shared" si="14"/>
        <v>#N/A</v>
      </c>
      <c r="G178" t="e">
        <f t="shared" si="15"/>
        <v>#N/A</v>
      </c>
      <c r="H178" t="e">
        <f t="shared" si="13"/>
        <v>#N/A</v>
      </c>
    </row>
    <row r="179" spans="2:8" x14ac:dyDescent="0.2">
      <c r="B179">
        <f>B178+'Inputs &amp; Outputs'!$B$6</f>
        <v>176</v>
      </c>
      <c r="C179">
        <f>(1/2*'Inputs &amp; Outputs'!$B$2*'Flight Path'!B179^2)+(Calculations!$A$4*'Flight Path'!B179)+'Inputs &amp; Outputs'!$B$5</f>
        <v>-148469.16</v>
      </c>
      <c r="D179">
        <f t="shared" si="12"/>
        <v>0</v>
      </c>
      <c r="E179">
        <f>B179*Calculations!$C$4</f>
        <v>2.1152923163070273E-13</v>
      </c>
      <c r="F179" t="e">
        <f t="shared" si="14"/>
        <v>#N/A</v>
      </c>
      <c r="G179" t="e">
        <f t="shared" si="15"/>
        <v>#N/A</v>
      </c>
      <c r="H179" t="e">
        <f t="shared" si="13"/>
        <v>#N/A</v>
      </c>
    </row>
    <row r="180" spans="2:8" x14ac:dyDescent="0.2">
      <c r="B180">
        <f>B179+'Inputs &amp; Outputs'!$B$6</f>
        <v>177</v>
      </c>
      <c r="C180">
        <f>(1/2*'Inputs &amp; Outputs'!$B$2*'Flight Path'!B180^2)+(Calculations!$A$4*'Flight Path'!B180)+'Inputs &amp; Outputs'!$B$5</f>
        <v>-150181.005</v>
      </c>
      <c r="D180">
        <f t="shared" si="12"/>
        <v>0</v>
      </c>
      <c r="E180">
        <f>B180*Calculations!$C$4</f>
        <v>2.1273110226496806E-13</v>
      </c>
      <c r="F180" t="e">
        <f t="shared" si="14"/>
        <v>#N/A</v>
      </c>
      <c r="G180" t="e">
        <f t="shared" si="15"/>
        <v>#N/A</v>
      </c>
      <c r="H180" t="e">
        <f t="shared" si="13"/>
        <v>#N/A</v>
      </c>
    </row>
    <row r="181" spans="2:8" x14ac:dyDescent="0.2">
      <c r="B181">
        <f>B180+'Inputs &amp; Outputs'!$B$6</f>
        <v>178</v>
      </c>
      <c r="C181">
        <f>(1/2*'Inputs &amp; Outputs'!$B$2*'Flight Path'!B181^2)+(Calculations!$A$4*'Flight Path'!B181)+'Inputs &amp; Outputs'!$B$5</f>
        <v>-151902.66000000003</v>
      </c>
      <c r="D181">
        <f t="shared" si="12"/>
        <v>0</v>
      </c>
      <c r="E181">
        <f>B181*Calculations!$C$4</f>
        <v>2.1393297289923342E-13</v>
      </c>
      <c r="F181" t="e">
        <f t="shared" si="14"/>
        <v>#N/A</v>
      </c>
      <c r="G181" t="e">
        <f t="shared" si="15"/>
        <v>#N/A</v>
      </c>
      <c r="H181" t="e">
        <f t="shared" si="13"/>
        <v>#N/A</v>
      </c>
    </row>
    <row r="182" spans="2:8" x14ac:dyDescent="0.2">
      <c r="B182">
        <f>B181+'Inputs &amp; Outputs'!$B$6</f>
        <v>179</v>
      </c>
      <c r="C182">
        <f>(1/2*'Inputs &amp; Outputs'!$B$2*'Flight Path'!B182^2)+(Calculations!$A$4*'Flight Path'!B182)+'Inputs &amp; Outputs'!$B$5</f>
        <v>-153634.125</v>
      </c>
      <c r="D182">
        <f t="shared" si="12"/>
        <v>0</v>
      </c>
      <c r="E182">
        <f>B182*Calculations!$C$4</f>
        <v>2.1513484353349879E-13</v>
      </c>
      <c r="F182" t="e">
        <f t="shared" si="14"/>
        <v>#N/A</v>
      </c>
      <c r="G182" t="e">
        <f t="shared" si="15"/>
        <v>#N/A</v>
      </c>
      <c r="H182" t="e">
        <f t="shared" si="13"/>
        <v>#N/A</v>
      </c>
    </row>
    <row r="183" spans="2:8" x14ac:dyDescent="0.2">
      <c r="B183">
        <f>B182+'Inputs &amp; Outputs'!$B$6</f>
        <v>180</v>
      </c>
      <c r="C183">
        <f>(1/2*'Inputs &amp; Outputs'!$B$2*'Flight Path'!B183^2)+(Calculations!$A$4*'Flight Path'!B183)+'Inputs &amp; Outputs'!$B$5</f>
        <v>-155375.4</v>
      </c>
      <c r="D183">
        <f t="shared" si="12"/>
        <v>0</v>
      </c>
      <c r="E183">
        <f>B183*Calculations!$C$4</f>
        <v>2.1633671416776415E-13</v>
      </c>
      <c r="F183" t="e">
        <f t="shared" si="14"/>
        <v>#N/A</v>
      </c>
      <c r="G183" t="e">
        <f t="shared" si="15"/>
        <v>#N/A</v>
      </c>
      <c r="H183" t="e">
        <f t="shared" si="13"/>
        <v>#N/A</v>
      </c>
    </row>
    <row r="184" spans="2:8" x14ac:dyDescent="0.2">
      <c r="B184">
        <f>B183+'Inputs &amp; Outputs'!$B$6</f>
        <v>181</v>
      </c>
      <c r="C184">
        <f>(1/2*'Inputs &amp; Outputs'!$B$2*'Flight Path'!B184^2)+(Calculations!$A$4*'Flight Path'!B184)+'Inputs &amp; Outputs'!$B$5</f>
        <v>-157126.48500000002</v>
      </c>
      <c r="D184">
        <f t="shared" si="12"/>
        <v>0</v>
      </c>
      <c r="E184">
        <f>B184*Calculations!$C$4</f>
        <v>2.1753858480202951E-13</v>
      </c>
      <c r="F184" t="e">
        <f t="shared" si="14"/>
        <v>#N/A</v>
      </c>
      <c r="G184" t="e">
        <f t="shared" si="15"/>
        <v>#N/A</v>
      </c>
      <c r="H184" t="e">
        <f t="shared" si="13"/>
        <v>#N/A</v>
      </c>
    </row>
    <row r="185" spans="2:8" x14ac:dyDescent="0.2">
      <c r="B185">
        <f>B184+'Inputs &amp; Outputs'!$B$6</f>
        <v>182</v>
      </c>
      <c r="C185">
        <f>(1/2*'Inputs &amp; Outputs'!$B$2*'Flight Path'!B185^2)+(Calculations!$A$4*'Flight Path'!B185)+'Inputs &amp; Outputs'!$B$5</f>
        <v>-158887.38</v>
      </c>
      <c r="D185">
        <f t="shared" si="12"/>
        <v>0</v>
      </c>
      <c r="E185">
        <f>B185*Calculations!$C$4</f>
        <v>2.1874045543629484E-13</v>
      </c>
      <c r="F185" t="e">
        <f t="shared" si="14"/>
        <v>#N/A</v>
      </c>
      <c r="G185" t="e">
        <f t="shared" si="15"/>
        <v>#N/A</v>
      </c>
      <c r="H185" t="e">
        <f t="shared" si="13"/>
        <v>#N/A</v>
      </c>
    </row>
    <row r="186" spans="2:8" x14ac:dyDescent="0.2">
      <c r="B186">
        <f>B185+'Inputs &amp; Outputs'!$B$6</f>
        <v>183</v>
      </c>
      <c r="C186">
        <f>(1/2*'Inputs &amp; Outputs'!$B$2*'Flight Path'!B186^2)+(Calculations!$A$4*'Flight Path'!B186)+'Inputs &amp; Outputs'!$B$5</f>
        <v>-160658.08500000002</v>
      </c>
      <c r="D186">
        <f t="shared" si="12"/>
        <v>0</v>
      </c>
      <c r="E186">
        <f>B186*Calculations!$C$4</f>
        <v>2.1994232607056021E-13</v>
      </c>
      <c r="F186" t="e">
        <f t="shared" si="14"/>
        <v>#N/A</v>
      </c>
      <c r="G186" t="e">
        <f t="shared" si="15"/>
        <v>#N/A</v>
      </c>
      <c r="H186" t="e">
        <f t="shared" si="13"/>
        <v>#N/A</v>
      </c>
    </row>
    <row r="187" spans="2:8" x14ac:dyDescent="0.2">
      <c r="B187">
        <f>B186+'Inputs &amp; Outputs'!$B$6</f>
        <v>184</v>
      </c>
      <c r="C187">
        <f>(1/2*'Inputs &amp; Outputs'!$B$2*'Flight Path'!B187^2)+(Calculations!$A$4*'Flight Path'!B187)+'Inputs &amp; Outputs'!$B$5</f>
        <v>-162438.60000000003</v>
      </c>
      <c r="D187">
        <f t="shared" si="12"/>
        <v>0</v>
      </c>
      <c r="E187">
        <f>B187*Calculations!$C$4</f>
        <v>2.2114419670482557E-13</v>
      </c>
      <c r="F187" t="e">
        <f t="shared" si="14"/>
        <v>#N/A</v>
      </c>
      <c r="G187" t="e">
        <f t="shared" si="15"/>
        <v>#N/A</v>
      </c>
      <c r="H187" t="e">
        <f t="shared" si="13"/>
        <v>#N/A</v>
      </c>
    </row>
    <row r="188" spans="2:8" x14ac:dyDescent="0.2">
      <c r="B188">
        <f>B187+'Inputs &amp; Outputs'!$B$6</f>
        <v>185</v>
      </c>
      <c r="C188">
        <f>(1/2*'Inputs &amp; Outputs'!$B$2*'Flight Path'!B188^2)+(Calculations!$A$4*'Flight Path'!B188)+'Inputs &amp; Outputs'!$B$5</f>
        <v>-164228.92499999999</v>
      </c>
      <c r="D188">
        <f t="shared" si="12"/>
        <v>0</v>
      </c>
      <c r="E188">
        <f>B188*Calculations!$C$4</f>
        <v>2.2234606733909093E-13</v>
      </c>
      <c r="F188" t="e">
        <f t="shared" si="14"/>
        <v>#N/A</v>
      </c>
      <c r="G188" t="e">
        <f t="shared" si="15"/>
        <v>#N/A</v>
      </c>
      <c r="H188" t="e">
        <f t="shared" si="13"/>
        <v>#N/A</v>
      </c>
    </row>
    <row r="189" spans="2:8" x14ac:dyDescent="0.2">
      <c r="B189">
        <f>B188+'Inputs &amp; Outputs'!$B$6</f>
        <v>186</v>
      </c>
      <c r="C189">
        <f>(1/2*'Inputs &amp; Outputs'!$B$2*'Flight Path'!B189^2)+(Calculations!$A$4*'Flight Path'!B189)+'Inputs &amp; Outputs'!$B$5</f>
        <v>-166029.06</v>
      </c>
      <c r="D189">
        <f t="shared" si="12"/>
        <v>0</v>
      </c>
      <c r="E189">
        <f>B189*Calculations!$C$4</f>
        <v>2.2354793797335629E-13</v>
      </c>
      <c r="F189" t="e">
        <f t="shared" si="14"/>
        <v>#N/A</v>
      </c>
      <c r="G189" t="e">
        <f t="shared" si="15"/>
        <v>#N/A</v>
      </c>
      <c r="H189" t="e">
        <f t="shared" si="13"/>
        <v>#N/A</v>
      </c>
    </row>
    <row r="190" spans="2:8" x14ac:dyDescent="0.2">
      <c r="B190">
        <f>B189+'Inputs &amp; Outputs'!$B$6</f>
        <v>187</v>
      </c>
      <c r="C190">
        <f>(1/2*'Inputs &amp; Outputs'!$B$2*'Flight Path'!B190^2)+(Calculations!$A$4*'Flight Path'!B190)+'Inputs &amp; Outputs'!$B$5</f>
        <v>-167839.005</v>
      </c>
      <c r="D190">
        <f t="shared" si="12"/>
        <v>0</v>
      </c>
      <c r="E190">
        <f>B190*Calculations!$C$4</f>
        <v>2.2474980860762163E-13</v>
      </c>
      <c r="F190" t="e">
        <f t="shared" si="14"/>
        <v>#N/A</v>
      </c>
      <c r="G190" t="e">
        <f t="shared" si="15"/>
        <v>#N/A</v>
      </c>
      <c r="H190" t="e">
        <f t="shared" si="13"/>
        <v>#N/A</v>
      </c>
    </row>
    <row r="191" spans="2:8" x14ac:dyDescent="0.2">
      <c r="B191">
        <f>B190+'Inputs &amp; Outputs'!$B$6</f>
        <v>188</v>
      </c>
      <c r="C191">
        <f>(1/2*'Inputs &amp; Outputs'!$B$2*'Flight Path'!B191^2)+(Calculations!$A$4*'Flight Path'!B191)+'Inputs &amp; Outputs'!$B$5</f>
        <v>-169658.76</v>
      </c>
      <c r="D191">
        <f t="shared" si="12"/>
        <v>0</v>
      </c>
      <c r="E191">
        <f>B191*Calculations!$C$4</f>
        <v>2.2595167924188699E-13</v>
      </c>
      <c r="F191" t="e">
        <f t="shared" si="14"/>
        <v>#N/A</v>
      </c>
      <c r="G191" t="e">
        <f t="shared" si="15"/>
        <v>#N/A</v>
      </c>
      <c r="H191" t="e">
        <f t="shared" si="13"/>
        <v>#N/A</v>
      </c>
    </row>
    <row r="192" spans="2:8" x14ac:dyDescent="0.2">
      <c r="B192">
        <f>B191+'Inputs &amp; Outputs'!$B$6</f>
        <v>189</v>
      </c>
      <c r="C192">
        <f>(1/2*'Inputs &amp; Outputs'!$B$2*'Flight Path'!B192^2)+(Calculations!$A$4*'Flight Path'!B192)+'Inputs &amp; Outputs'!$B$5</f>
        <v>-171488.32500000001</v>
      </c>
      <c r="D192">
        <f t="shared" si="12"/>
        <v>0</v>
      </c>
      <c r="E192">
        <f>B192*Calculations!$C$4</f>
        <v>2.2715354987615235E-13</v>
      </c>
      <c r="F192" t="e">
        <f t="shared" si="14"/>
        <v>#N/A</v>
      </c>
      <c r="G192" t="e">
        <f t="shared" si="15"/>
        <v>#N/A</v>
      </c>
      <c r="H192" t="e">
        <f t="shared" si="13"/>
        <v>#N/A</v>
      </c>
    </row>
    <row r="193" spans="2:8" x14ac:dyDescent="0.2">
      <c r="B193">
        <f>B192+'Inputs &amp; Outputs'!$B$6</f>
        <v>190</v>
      </c>
      <c r="C193">
        <f>(1/2*'Inputs &amp; Outputs'!$B$2*'Flight Path'!B193^2)+(Calculations!$A$4*'Flight Path'!B193)+'Inputs &amp; Outputs'!$B$5</f>
        <v>-173327.7</v>
      </c>
      <c r="D193">
        <f t="shared" si="12"/>
        <v>0</v>
      </c>
      <c r="E193">
        <f>B193*Calculations!$C$4</f>
        <v>2.2835542051041768E-13</v>
      </c>
      <c r="F193" t="e">
        <f t="shared" si="14"/>
        <v>#N/A</v>
      </c>
      <c r="G193" t="e">
        <f t="shared" si="15"/>
        <v>#N/A</v>
      </c>
      <c r="H193" t="e">
        <f t="shared" si="13"/>
        <v>#N/A</v>
      </c>
    </row>
    <row r="194" spans="2:8" x14ac:dyDescent="0.2">
      <c r="B194">
        <f>B193+'Inputs &amp; Outputs'!$B$6</f>
        <v>191</v>
      </c>
      <c r="C194">
        <f>(1/2*'Inputs &amp; Outputs'!$B$2*'Flight Path'!B194^2)+(Calculations!$A$4*'Flight Path'!B194)+'Inputs &amp; Outputs'!$B$5</f>
        <v>-175176.88500000001</v>
      </c>
      <c r="D194">
        <f t="shared" si="12"/>
        <v>0</v>
      </c>
      <c r="E194">
        <f>B194*Calculations!$C$4</f>
        <v>2.2955729114468307E-13</v>
      </c>
      <c r="F194" t="e">
        <f t="shared" si="14"/>
        <v>#N/A</v>
      </c>
      <c r="G194" t="e">
        <f t="shared" si="15"/>
        <v>#N/A</v>
      </c>
      <c r="H194" t="e">
        <f t="shared" si="13"/>
        <v>#N/A</v>
      </c>
    </row>
    <row r="195" spans="2:8" x14ac:dyDescent="0.2">
      <c r="B195">
        <f>B194+'Inputs &amp; Outputs'!$B$6</f>
        <v>192</v>
      </c>
      <c r="C195">
        <f>(1/2*'Inputs &amp; Outputs'!$B$2*'Flight Path'!B195^2)+(Calculations!$A$4*'Flight Path'!B195)+'Inputs &amp; Outputs'!$B$5</f>
        <v>-177035.88</v>
      </c>
      <c r="D195">
        <f t="shared" si="12"/>
        <v>0</v>
      </c>
      <c r="E195">
        <f>B195*Calculations!$C$4</f>
        <v>2.3075916177894841E-13</v>
      </c>
      <c r="F195" t="e">
        <f t="shared" si="14"/>
        <v>#N/A</v>
      </c>
      <c r="G195" t="e">
        <f t="shared" si="15"/>
        <v>#N/A</v>
      </c>
      <c r="H195" t="e">
        <f t="shared" si="13"/>
        <v>#N/A</v>
      </c>
    </row>
    <row r="196" spans="2:8" x14ac:dyDescent="0.2">
      <c r="B196">
        <f>B195+'Inputs &amp; Outputs'!$B$6</f>
        <v>193</v>
      </c>
      <c r="C196">
        <f>(1/2*'Inputs &amp; Outputs'!$B$2*'Flight Path'!B196^2)+(Calculations!$A$4*'Flight Path'!B196)+'Inputs &amp; Outputs'!$B$5</f>
        <v>-178904.685</v>
      </c>
      <c r="D196">
        <f t="shared" ref="D196:D259" si="16">IF(C196&gt;0,C196,0)</f>
        <v>0</v>
      </c>
      <c r="E196">
        <f>B196*Calculations!$C$4</f>
        <v>2.3196103241321379E-13</v>
      </c>
      <c r="F196" t="e">
        <f t="shared" si="14"/>
        <v>#N/A</v>
      </c>
      <c r="G196" t="e">
        <f t="shared" si="15"/>
        <v>#N/A</v>
      </c>
      <c r="H196" t="e">
        <f t="shared" si="13"/>
        <v>#N/A</v>
      </c>
    </row>
    <row r="197" spans="2:8" x14ac:dyDescent="0.2">
      <c r="B197">
        <f>B196+'Inputs &amp; Outputs'!$B$6</f>
        <v>194</v>
      </c>
      <c r="C197">
        <f>(1/2*'Inputs &amp; Outputs'!$B$2*'Flight Path'!B197^2)+(Calculations!$A$4*'Flight Path'!B197)+'Inputs &amp; Outputs'!$B$5</f>
        <v>-180783.30000000002</v>
      </c>
      <c r="D197">
        <f t="shared" si="16"/>
        <v>0</v>
      </c>
      <c r="E197">
        <f>B197*Calculations!$C$4</f>
        <v>2.3316290304747913E-13</v>
      </c>
      <c r="F197" t="e">
        <f t="shared" si="14"/>
        <v>#N/A</v>
      </c>
      <c r="G197" t="e">
        <f t="shared" si="15"/>
        <v>#N/A</v>
      </c>
      <c r="H197" t="e">
        <f t="shared" si="13"/>
        <v>#N/A</v>
      </c>
    </row>
    <row r="198" spans="2:8" x14ac:dyDescent="0.2">
      <c r="B198">
        <f>B197+'Inputs &amp; Outputs'!$B$6</f>
        <v>195</v>
      </c>
      <c r="C198">
        <f>(1/2*'Inputs &amp; Outputs'!$B$2*'Flight Path'!B198^2)+(Calculations!$A$4*'Flight Path'!B198)+'Inputs &amp; Outputs'!$B$5</f>
        <v>-182671.72500000001</v>
      </c>
      <c r="D198">
        <f t="shared" si="16"/>
        <v>0</v>
      </c>
      <c r="E198">
        <f>B198*Calculations!$C$4</f>
        <v>2.3436477368174446E-13</v>
      </c>
      <c r="F198" t="e">
        <f t="shared" si="14"/>
        <v>#N/A</v>
      </c>
      <c r="G198" t="e">
        <f t="shared" si="15"/>
        <v>#N/A</v>
      </c>
      <c r="H198" t="e">
        <f t="shared" si="13"/>
        <v>#N/A</v>
      </c>
    </row>
    <row r="199" spans="2:8" x14ac:dyDescent="0.2">
      <c r="B199">
        <f>B198+'Inputs &amp; Outputs'!$B$6</f>
        <v>196</v>
      </c>
      <c r="C199">
        <f>(1/2*'Inputs &amp; Outputs'!$B$2*'Flight Path'!B199^2)+(Calculations!$A$4*'Flight Path'!B199)+'Inputs &amp; Outputs'!$B$5</f>
        <v>-184569.96000000002</v>
      </c>
      <c r="D199">
        <f t="shared" si="16"/>
        <v>0</v>
      </c>
      <c r="E199">
        <f>B199*Calculations!$C$4</f>
        <v>2.3556664431600985E-13</v>
      </c>
      <c r="F199" t="e">
        <f t="shared" si="14"/>
        <v>#N/A</v>
      </c>
      <c r="G199" t="e">
        <f t="shared" si="15"/>
        <v>#N/A</v>
      </c>
      <c r="H199" t="e">
        <f t="shared" ref="H199:H262" si="17">IF(SUM(D196:D198)=0,NA(),E199)</f>
        <v>#N/A</v>
      </c>
    </row>
    <row r="200" spans="2:8" x14ac:dyDescent="0.2">
      <c r="B200">
        <f>B199+'Inputs &amp; Outputs'!$B$6</f>
        <v>197</v>
      </c>
      <c r="C200">
        <f>(1/2*'Inputs &amp; Outputs'!$B$2*'Flight Path'!B200^2)+(Calculations!$A$4*'Flight Path'!B200)+'Inputs &amp; Outputs'!$B$5</f>
        <v>-186478.005</v>
      </c>
      <c r="D200">
        <f t="shared" si="16"/>
        <v>0</v>
      </c>
      <c r="E200">
        <f>B200*Calculations!$C$4</f>
        <v>2.3676851495027519E-13</v>
      </c>
      <c r="F200" t="e">
        <f t="shared" si="14"/>
        <v>#N/A</v>
      </c>
      <c r="G200" t="e">
        <f t="shared" si="15"/>
        <v>#N/A</v>
      </c>
      <c r="H200" t="e">
        <f t="shared" si="17"/>
        <v>#N/A</v>
      </c>
    </row>
    <row r="201" spans="2:8" x14ac:dyDescent="0.2">
      <c r="B201">
        <f>B200+'Inputs &amp; Outputs'!$B$6</f>
        <v>198</v>
      </c>
      <c r="C201">
        <f>(1/2*'Inputs &amp; Outputs'!$B$2*'Flight Path'!B201^2)+(Calculations!$A$4*'Flight Path'!B201)+'Inputs &amp; Outputs'!$B$5</f>
        <v>-188395.86</v>
      </c>
      <c r="D201">
        <f t="shared" si="16"/>
        <v>0</v>
      </c>
      <c r="E201">
        <f>B201*Calculations!$C$4</f>
        <v>2.3797038558454057E-13</v>
      </c>
      <c r="F201" t="e">
        <f t="shared" si="14"/>
        <v>#N/A</v>
      </c>
      <c r="G201" t="e">
        <f t="shared" si="15"/>
        <v>#N/A</v>
      </c>
      <c r="H201" t="e">
        <f t="shared" si="17"/>
        <v>#N/A</v>
      </c>
    </row>
    <row r="202" spans="2:8" x14ac:dyDescent="0.2">
      <c r="B202">
        <f>B201+'Inputs &amp; Outputs'!$B$6</f>
        <v>199</v>
      </c>
      <c r="C202">
        <f>(1/2*'Inputs &amp; Outputs'!$B$2*'Flight Path'!B202^2)+(Calculations!$A$4*'Flight Path'!B202)+'Inputs &amp; Outputs'!$B$5</f>
        <v>-190323.52499999999</v>
      </c>
      <c r="D202">
        <f t="shared" si="16"/>
        <v>0</v>
      </c>
      <c r="E202">
        <f>B202*Calculations!$C$4</f>
        <v>2.3917225621880591E-13</v>
      </c>
      <c r="F202" t="e">
        <f t="shared" si="14"/>
        <v>#N/A</v>
      </c>
      <c r="G202" t="e">
        <f t="shared" si="15"/>
        <v>#N/A</v>
      </c>
      <c r="H202" t="e">
        <f t="shared" si="17"/>
        <v>#N/A</v>
      </c>
    </row>
    <row r="203" spans="2:8" x14ac:dyDescent="0.2">
      <c r="B203">
        <f>B202+'Inputs &amp; Outputs'!$B$6</f>
        <v>200</v>
      </c>
      <c r="C203">
        <f>(1/2*'Inputs &amp; Outputs'!$B$2*'Flight Path'!B203^2)+(Calculations!$A$4*'Flight Path'!B203)+'Inputs &amp; Outputs'!$B$5</f>
        <v>-192261</v>
      </c>
      <c r="D203">
        <f t="shared" si="16"/>
        <v>0</v>
      </c>
      <c r="E203">
        <f>B203*Calculations!$C$4</f>
        <v>2.4037412685307125E-13</v>
      </c>
      <c r="F203" t="e">
        <f t="shared" si="14"/>
        <v>#N/A</v>
      </c>
      <c r="G203" t="e">
        <f t="shared" si="15"/>
        <v>#N/A</v>
      </c>
      <c r="H203" t="e">
        <f t="shared" si="17"/>
        <v>#N/A</v>
      </c>
    </row>
    <row r="204" spans="2:8" x14ac:dyDescent="0.2">
      <c r="B204">
        <f>B203+'Inputs &amp; Outputs'!$B$6</f>
        <v>201</v>
      </c>
      <c r="C204">
        <f>(1/2*'Inputs &amp; Outputs'!$B$2*'Flight Path'!B204^2)+(Calculations!$A$4*'Flight Path'!B204)+'Inputs &amp; Outputs'!$B$5</f>
        <v>-194208.285</v>
      </c>
      <c r="D204">
        <f t="shared" si="16"/>
        <v>0</v>
      </c>
      <c r="E204">
        <f>B204*Calculations!$C$4</f>
        <v>2.4157599748733663E-13</v>
      </c>
      <c r="F204" t="e">
        <f t="shared" si="14"/>
        <v>#N/A</v>
      </c>
      <c r="G204" t="e">
        <f t="shared" si="15"/>
        <v>#N/A</v>
      </c>
      <c r="H204" t="e">
        <f t="shared" si="17"/>
        <v>#N/A</v>
      </c>
    </row>
    <row r="205" spans="2:8" x14ac:dyDescent="0.2">
      <c r="B205">
        <f>B204+'Inputs &amp; Outputs'!$B$6</f>
        <v>202</v>
      </c>
      <c r="C205">
        <f>(1/2*'Inputs &amp; Outputs'!$B$2*'Flight Path'!B205^2)+(Calculations!$A$4*'Flight Path'!B205)+'Inputs &amp; Outputs'!$B$5</f>
        <v>-196165.38000000003</v>
      </c>
      <c r="D205">
        <f t="shared" si="16"/>
        <v>0</v>
      </c>
      <c r="E205">
        <f>B205*Calculations!$C$4</f>
        <v>2.4277786812160197E-13</v>
      </c>
      <c r="F205" t="e">
        <f t="shared" si="14"/>
        <v>#N/A</v>
      </c>
      <c r="G205" t="e">
        <f t="shared" si="15"/>
        <v>#N/A</v>
      </c>
      <c r="H205" t="e">
        <f t="shared" si="17"/>
        <v>#N/A</v>
      </c>
    </row>
    <row r="206" spans="2:8" x14ac:dyDescent="0.2">
      <c r="B206">
        <f>B205+'Inputs &amp; Outputs'!$B$6</f>
        <v>203</v>
      </c>
      <c r="C206">
        <f>(1/2*'Inputs &amp; Outputs'!$B$2*'Flight Path'!B206^2)+(Calculations!$A$4*'Flight Path'!B206)+'Inputs &amp; Outputs'!$B$5</f>
        <v>-198132.28500000003</v>
      </c>
      <c r="D206">
        <f t="shared" si="16"/>
        <v>0</v>
      </c>
      <c r="E206">
        <f>B206*Calculations!$C$4</f>
        <v>2.4397973875586736E-13</v>
      </c>
      <c r="F206" t="e">
        <f t="shared" si="14"/>
        <v>#N/A</v>
      </c>
      <c r="G206" t="e">
        <f t="shared" si="15"/>
        <v>#N/A</v>
      </c>
      <c r="H206" t="e">
        <f t="shared" si="17"/>
        <v>#N/A</v>
      </c>
    </row>
    <row r="207" spans="2:8" x14ac:dyDescent="0.2">
      <c r="B207">
        <f>B206+'Inputs &amp; Outputs'!$B$6</f>
        <v>204</v>
      </c>
      <c r="C207">
        <f>(1/2*'Inputs &amp; Outputs'!$B$2*'Flight Path'!B207^2)+(Calculations!$A$4*'Flight Path'!B207)+'Inputs &amp; Outputs'!$B$5</f>
        <v>-200109</v>
      </c>
      <c r="D207">
        <f t="shared" si="16"/>
        <v>0</v>
      </c>
      <c r="E207">
        <f>B207*Calculations!$C$4</f>
        <v>2.4518160939013269E-13</v>
      </c>
      <c r="F207" t="e">
        <f t="shared" si="14"/>
        <v>#N/A</v>
      </c>
      <c r="G207" t="e">
        <f t="shared" si="15"/>
        <v>#N/A</v>
      </c>
      <c r="H207" t="e">
        <f t="shared" si="17"/>
        <v>#N/A</v>
      </c>
    </row>
    <row r="208" spans="2:8" x14ac:dyDescent="0.2">
      <c r="B208">
        <f>B207+'Inputs &amp; Outputs'!$B$6</f>
        <v>205</v>
      </c>
      <c r="C208">
        <f>(1/2*'Inputs &amp; Outputs'!$B$2*'Flight Path'!B208^2)+(Calculations!$A$4*'Flight Path'!B208)+'Inputs &amp; Outputs'!$B$5</f>
        <v>-202095.52499999999</v>
      </c>
      <c r="D208">
        <f t="shared" si="16"/>
        <v>0</v>
      </c>
      <c r="E208">
        <f>B208*Calculations!$C$4</f>
        <v>2.4638348002439803E-13</v>
      </c>
      <c r="F208" t="e">
        <f t="shared" si="14"/>
        <v>#N/A</v>
      </c>
      <c r="G208" t="e">
        <f t="shared" si="15"/>
        <v>#N/A</v>
      </c>
      <c r="H208" t="e">
        <f t="shared" si="17"/>
        <v>#N/A</v>
      </c>
    </row>
    <row r="209" spans="2:8" x14ac:dyDescent="0.2">
      <c r="B209">
        <f>B208+'Inputs &amp; Outputs'!$B$6</f>
        <v>206</v>
      </c>
      <c r="C209">
        <f>(1/2*'Inputs &amp; Outputs'!$B$2*'Flight Path'!B209^2)+(Calculations!$A$4*'Flight Path'!B209)+'Inputs &amp; Outputs'!$B$5</f>
        <v>-204091.86000000002</v>
      </c>
      <c r="D209">
        <f t="shared" si="16"/>
        <v>0</v>
      </c>
      <c r="E209">
        <f>B209*Calculations!$C$4</f>
        <v>2.4758535065866341E-13</v>
      </c>
      <c r="F209" t="e">
        <f t="shared" si="14"/>
        <v>#N/A</v>
      </c>
      <c r="G209" t="e">
        <f t="shared" si="15"/>
        <v>#N/A</v>
      </c>
      <c r="H209" t="e">
        <f t="shared" si="17"/>
        <v>#N/A</v>
      </c>
    </row>
    <row r="210" spans="2:8" x14ac:dyDescent="0.2">
      <c r="B210">
        <f>B209+'Inputs &amp; Outputs'!$B$6</f>
        <v>207</v>
      </c>
      <c r="C210">
        <f>(1/2*'Inputs &amp; Outputs'!$B$2*'Flight Path'!B210^2)+(Calculations!$A$4*'Flight Path'!B210)+'Inputs &amp; Outputs'!$B$5</f>
        <v>-206098.005</v>
      </c>
      <c r="D210">
        <f t="shared" si="16"/>
        <v>0</v>
      </c>
      <c r="E210">
        <f>B210*Calculations!$C$4</f>
        <v>2.4878722129292875E-13</v>
      </c>
      <c r="F210" t="e">
        <f t="shared" si="14"/>
        <v>#N/A</v>
      </c>
      <c r="G210" t="e">
        <f t="shared" si="15"/>
        <v>#N/A</v>
      </c>
      <c r="H210" t="e">
        <f t="shared" si="17"/>
        <v>#N/A</v>
      </c>
    </row>
    <row r="211" spans="2:8" x14ac:dyDescent="0.2">
      <c r="B211">
        <f>B210+'Inputs &amp; Outputs'!$B$6</f>
        <v>208</v>
      </c>
      <c r="C211">
        <f>(1/2*'Inputs &amp; Outputs'!$B$2*'Flight Path'!B211^2)+(Calculations!$A$4*'Flight Path'!B211)+'Inputs &amp; Outputs'!$B$5</f>
        <v>-208113.96000000002</v>
      </c>
      <c r="D211">
        <f t="shared" si="16"/>
        <v>0</v>
      </c>
      <c r="E211">
        <f>B211*Calculations!$C$4</f>
        <v>2.4998909192719414E-13</v>
      </c>
      <c r="F211" t="e">
        <f t="shared" si="14"/>
        <v>#N/A</v>
      </c>
      <c r="G211" t="e">
        <f t="shared" si="15"/>
        <v>#N/A</v>
      </c>
      <c r="H211" t="e">
        <f t="shared" si="17"/>
        <v>#N/A</v>
      </c>
    </row>
    <row r="212" spans="2:8" x14ac:dyDescent="0.2">
      <c r="B212">
        <f>B211+'Inputs &amp; Outputs'!$B$6</f>
        <v>209</v>
      </c>
      <c r="C212">
        <f>(1/2*'Inputs &amp; Outputs'!$B$2*'Flight Path'!B212^2)+(Calculations!$A$4*'Flight Path'!B212)+'Inputs &amp; Outputs'!$B$5</f>
        <v>-210139.72500000003</v>
      </c>
      <c r="D212">
        <f t="shared" si="16"/>
        <v>0</v>
      </c>
      <c r="E212">
        <f>B212*Calculations!$C$4</f>
        <v>2.5119096256145947E-13</v>
      </c>
      <c r="F212" t="e">
        <f t="shared" si="14"/>
        <v>#N/A</v>
      </c>
      <c r="G212" t="e">
        <f t="shared" si="15"/>
        <v>#N/A</v>
      </c>
      <c r="H212" t="e">
        <f t="shared" si="17"/>
        <v>#N/A</v>
      </c>
    </row>
    <row r="213" spans="2:8" x14ac:dyDescent="0.2">
      <c r="B213">
        <f>B212+'Inputs &amp; Outputs'!$B$6</f>
        <v>210</v>
      </c>
      <c r="C213">
        <f>(1/2*'Inputs &amp; Outputs'!$B$2*'Flight Path'!B213^2)+(Calculations!$A$4*'Flight Path'!B213)+'Inputs &amp; Outputs'!$B$5</f>
        <v>-212175.3</v>
      </c>
      <c r="D213">
        <f t="shared" si="16"/>
        <v>0</v>
      </c>
      <c r="E213">
        <f>B213*Calculations!$C$4</f>
        <v>2.5239283319572481E-13</v>
      </c>
      <c r="F213" t="e">
        <f t="shared" si="14"/>
        <v>#N/A</v>
      </c>
      <c r="G213" t="e">
        <f t="shared" si="15"/>
        <v>#N/A</v>
      </c>
      <c r="H213" t="e">
        <f t="shared" si="17"/>
        <v>#N/A</v>
      </c>
    </row>
    <row r="214" spans="2:8" x14ac:dyDescent="0.2">
      <c r="B214">
        <f>B213+'Inputs &amp; Outputs'!$B$6</f>
        <v>211</v>
      </c>
      <c r="C214">
        <f>(1/2*'Inputs &amp; Outputs'!$B$2*'Flight Path'!B214^2)+(Calculations!$A$4*'Flight Path'!B214)+'Inputs &amp; Outputs'!$B$5</f>
        <v>-214220.685</v>
      </c>
      <c r="D214">
        <f t="shared" si="16"/>
        <v>0</v>
      </c>
      <c r="E214">
        <f>B214*Calculations!$C$4</f>
        <v>2.5359470382999019E-13</v>
      </c>
      <c r="F214" t="e">
        <f t="shared" si="14"/>
        <v>#N/A</v>
      </c>
      <c r="G214" t="e">
        <f t="shared" si="15"/>
        <v>#N/A</v>
      </c>
      <c r="H214" t="e">
        <f t="shared" si="17"/>
        <v>#N/A</v>
      </c>
    </row>
    <row r="215" spans="2:8" x14ac:dyDescent="0.2">
      <c r="B215">
        <f>B214+'Inputs &amp; Outputs'!$B$6</f>
        <v>212</v>
      </c>
      <c r="C215">
        <f>(1/2*'Inputs &amp; Outputs'!$B$2*'Flight Path'!B215^2)+(Calculations!$A$4*'Flight Path'!B215)+'Inputs &amp; Outputs'!$B$5</f>
        <v>-216275.88</v>
      </c>
      <c r="D215">
        <f t="shared" si="16"/>
        <v>0</v>
      </c>
      <c r="E215">
        <f>B215*Calculations!$C$4</f>
        <v>2.5479657446425553E-13</v>
      </c>
      <c r="F215" t="e">
        <f t="shared" si="14"/>
        <v>#N/A</v>
      </c>
      <c r="G215" t="e">
        <f t="shared" si="15"/>
        <v>#N/A</v>
      </c>
      <c r="H215" t="e">
        <f t="shared" si="17"/>
        <v>#N/A</v>
      </c>
    </row>
    <row r="216" spans="2:8" x14ac:dyDescent="0.2">
      <c r="B216">
        <f>B215+'Inputs &amp; Outputs'!$B$6</f>
        <v>213</v>
      </c>
      <c r="C216">
        <f>(1/2*'Inputs &amp; Outputs'!$B$2*'Flight Path'!B216^2)+(Calculations!$A$4*'Flight Path'!B216)+'Inputs &amp; Outputs'!$B$5</f>
        <v>-218340.88500000001</v>
      </c>
      <c r="D216">
        <f t="shared" si="16"/>
        <v>0</v>
      </c>
      <c r="E216">
        <f>B216*Calculations!$C$4</f>
        <v>2.5599844509852092E-13</v>
      </c>
      <c r="F216" t="e">
        <f t="shared" si="14"/>
        <v>#N/A</v>
      </c>
      <c r="G216" t="e">
        <f t="shared" si="15"/>
        <v>#N/A</v>
      </c>
      <c r="H216" t="e">
        <f t="shared" si="17"/>
        <v>#N/A</v>
      </c>
    </row>
    <row r="217" spans="2:8" x14ac:dyDescent="0.2">
      <c r="B217">
        <f>B216+'Inputs &amp; Outputs'!$B$6</f>
        <v>214</v>
      </c>
      <c r="C217">
        <f>(1/2*'Inputs &amp; Outputs'!$B$2*'Flight Path'!B217^2)+(Calculations!$A$4*'Flight Path'!B217)+'Inputs &amp; Outputs'!$B$5</f>
        <v>-220415.7</v>
      </c>
      <c r="D217">
        <f t="shared" si="16"/>
        <v>0</v>
      </c>
      <c r="E217">
        <f>B217*Calculations!$C$4</f>
        <v>2.5720031573278625E-13</v>
      </c>
      <c r="F217" t="e">
        <f t="shared" ref="F217:F280" si="18">IF(SUM(D214:D216)=0,NA(),B217)</f>
        <v>#N/A</v>
      </c>
      <c r="G217" t="e">
        <f t="shared" ref="G217:G280" si="19">IF(SUM(D214:D216)=0,NA(),D217)</f>
        <v>#N/A</v>
      </c>
      <c r="H217" t="e">
        <f t="shared" si="17"/>
        <v>#N/A</v>
      </c>
    </row>
    <row r="218" spans="2:8" x14ac:dyDescent="0.2">
      <c r="B218">
        <f>B217+'Inputs &amp; Outputs'!$B$6</f>
        <v>215</v>
      </c>
      <c r="C218">
        <f>(1/2*'Inputs &amp; Outputs'!$B$2*'Flight Path'!B218^2)+(Calculations!$A$4*'Flight Path'!B218)+'Inputs &amp; Outputs'!$B$5</f>
        <v>-222500.32500000001</v>
      </c>
      <c r="D218">
        <f t="shared" si="16"/>
        <v>0</v>
      </c>
      <c r="E218">
        <f>B218*Calculations!$C$4</f>
        <v>2.5840218636705164E-13</v>
      </c>
      <c r="F218" t="e">
        <f t="shared" si="18"/>
        <v>#N/A</v>
      </c>
      <c r="G218" t="e">
        <f t="shared" si="19"/>
        <v>#N/A</v>
      </c>
      <c r="H218" t="e">
        <f t="shared" si="17"/>
        <v>#N/A</v>
      </c>
    </row>
    <row r="219" spans="2:8" x14ac:dyDescent="0.2">
      <c r="B219">
        <f>B218+'Inputs &amp; Outputs'!$B$6</f>
        <v>216</v>
      </c>
      <c r="C219">
        <f>(1/2*'Inputs &amp; Outputs'!$B$2*'Flight Path'!B219^2)+(Calculations!$A$4*'Flight Path'!B219)+'Inputs &amp; Outputs'!$B$5</f>
        <v>-224594.76</v>
      </c>
      <c r="D219">
        <f t="shared" si="16"/>
        <v>0</v>
      </c>
      <c r="E219">
        <f>B219*Calculations!$C$4</f>
        <v>2.5960405700131698E-13</v>
      </c>
      <c r="F219" t="e">
        <f t="shared" si="18"/>
        <v>#N/A</v>
      </c>
      <c r="G219" t="e">
        <f t="shared" si="19"/>
        <v>#N/A</v>
      </c>
      <c r="H219" t="e">
        <f t="shared" si="17"/>
        <v>#N/A</v>
      </c>
    </row>
    <row r="220" spans="2:8" x14ac:dyDescent="0.2">
      <c r="B220">
        <f>B219+'Inputs &amp; Outputs'!$B$6</f>
        <v>217</v>
      </c>
      <c r="C220">
        <f>(1/2*'Inputs &amp; Outputs'!$B$2*'Flight Path'!B220^2)+(Calculations!$A$4*'Flight Path'!B220)+'Inputs &amp; Outputs'!$B$5</f>
        <v>-226699.005</v>
      </c>
      <c r="D220">
        <f t="shared" si="16"/>
        <v>0</v>
      </c>
      <c r="E220">
        <f>B220*Calculations!$C$4</f>
        <v>2.6080592763558231E-13</v>
      </c>
      <c r="F220" t="e">
        <f t="shared" si="18"/>
        <v>#N/A</v>
      </c>
      <c r="G220" t="e">
        <f t="shared" si="19"/>
        <v>#N/A</v>
      </c>
      <c r="H220" t="e">
        <f t="shared" si="17"/>
        <v>#N/A</v>
      </c>
    </row>
    <row r="221" spans="2:8" x14ac:dyDescent="0.2">
      <c r="B221">
        <f>B220+'Inputs &amp; Outputs'!$B$6</f>
        <v>218</v>
      </c>
      <c r="C221">
        <f>(1/2*'Inputs &amp; Outputs'!$B$2*'Flight Path'!B221^2)+(Calculations!$A$4*'Flight Path'!B221)+'Inputs &amp; Outputs'!$B$5</f>
        <v>-228813.06</v>
      </c>
      <c r="D221">
        <f t="shared" si="16"/>
        <v>0</v>
      </c>
      <c r="E221">
        <f>B221*Calculations!$C$4</f>
        <v>2.620077982698477E-13</v>
      </c>
      <c r="F221" t="e">
        <f t="shared" si="18"/>
        <v>#N/A</v>
      </c>
      <c r="G221" t="e">
        <f t="shared" si="19"/>
        <v>#N/A</v>
      </c>
      <c r="H221" t="e">
        <f t="shared" si="17"/>
        <v>#N/A</v>
      </c>
    </row>
    <row r="222" spans="2:8" x14ac:dyDescent="0.2">
      <c r="B222">
        <f>B221+'Inputs &amp; Outputs'!$B$6</f>
        <v>219</v>
      </c>
      <c r="C222">
        <f>(1/2*'Inputs &amp; Outputs'!$B$2*'Flight Path'!B222^2)+(Calculations!$A$4*'Flight Path'!B222)+'Inputs &amp; Outputs'!$B$5</f>
        <v>-230936.92500000002</v>
      </c>
      <c r="D222">
        <f t="shared" si="16"/>
        <v>0</v>
      </c>
      <c r="E222">
        <f>B222*Calculations!$C$4</f>
        <v>2.6320966890411303E-13</v>
      </c>
      <c r="F222" t="e">
        <f t="shared" si="18"/>
        <v>#N/A</v>
      </c>
      <c r="G222" t="e">
        <f t="shared" si="19"/>
        <v>#N/A</v>
      </c>
      <c r="H222" t="e">
        <f t="shared" si="17"/>
        <v>#N/A</v>
      </c>
    </row>
    <row r="223" spans="2:8" x14ac:dyDescent="0.2">
      <c r="B223">
        <f>B222+'Inputs &amp; Outputs'!$B$6</f>
        <v>220</v>
      </c>
      <c r="C223">
        <f>(1/2*'Inputs &amp; Outputs'!$B$2*'Flight Path'!B223^2)+(Calculations!$A$4*'Flight Path'!B223)+'Inputs &amp; Outputs'!$B$5</f>
        <v>-233070.6</v>
      </c>
      <c r="D223">
        <f t="shared" si="16"/>
        <v>0</v>
      </c>
      <c r="E223">
        <f>B223*Calculations!$C$4</f>
        <v>2.6441153953837842E-13</v>
      </c>
      <c r="F223" t="e">
        <f t="shared" si="18"/>
        <v>#N/A</v>
      </c>
      <c r="G223" t="e">
        <f t="shared" si="19"/>
        <v>#N/A</v>
      </c>
      <c r="H223" t="e">
        <f t="shared" si="17"/>
        <v>#N/A</v>
      </c>
    </row>
    <row r="224" spans="2:8" x14ac:dyDescent="0.2">
      <c r="B224">
        <f>B223+'Inputs &amp; Outputs'!$B$6</f>
        <v>221</v>
      </c>
      <c r="C224">
        <f>(1/2*'Inputs &amp; Outputs'!$B$2*'Flight Path'!B224^2)+(Calculations!$A$4*'Flight Path'!B224)+'Inputs &amp; Outputs'!$B$5</f>
        <v>-235214.08500000002</v>
      </c>
      <c r="D224">
        <f t="shared" si="16"/>
        <v>0</v>
      </c>
      <c r="E224">
        <f>B224*Calculations!$C$4</f>
        <v>2.6561341017264376E-13</v>
      </c>
      <c r="F224" t="e">
        <f t="shared" si="18"/>
        <v>#N/A</v>
      </c>
      <c r="G224" t="e">
        <f t="shared" si="19"/>
        <v>#N/A</v>
      </c>
      <c r="H224" t="e">
        <f t="shared" si="17"/>
        <v>#N/A</v>
      </c>
    </row>
    <row r="225" spans="2:8" x14ac:dyDescent="0.2">
      <c r="B225">
        <f>B224+'Inputs &amp; Outputs'!$B$6</f>
        <v>222</v>
      </c>
      <c r="C225">
        <f>(1/2*'Inputs &amp; Outputs'!$B$2*'Flight Path'!B225^2)+(Calculations!$A$4*'Flight Path'!B225)+'Inputs &amp; Outputs'!$B$5</f>
        <v>-237367.38</v>
      </c>
      <c r="D225">
        <f t="shared" si="16"/>
        <v>0</v>
      </c>
      <c r="E225">
        <f>B225*Calculations!$C$4</f>
        <v>2.6681528080690909E-13</v>
      </c>
      <c r="F225" t="e">
        <f t="shared" si="18"/>
        <v>#N/A</v>
      </c>
      <c r="G225" t="e">
        <f t="shared" si="19"/>
        <v>#N/A</v>
      </c>
      <c r="H225" t="e">
        <f t="shared" si="17"/>
        <v>#N/A</v>
      </c>
    </row>
    <row r="226" spans="2:8" x14ac:dyDescent="0.2">
      <c r="B226">
        <f>B225+'Inputs &amp; Outputs'!$B$6</f>
        <v>223</v>
      </c>
      <c r="C226">
        <f>(1/2*'Inputs &amp; Outputs'!$B$2*'Flight Path'!B226^2)+(Calculations!$A$4*'Flight Path'!B226)+'Inputs &amp; Outputs'!$B$5</f>
        <v>-239530.48500000002</v>
      </c>
      <c r="D226">
        <f t="shared" si="16"/>
        <v>0</v>
      </c>
      <c r="E226">
        <f>B226*Calculations!$C$4</f>
        <v>2.6801715144117448E-13</v>
      </c>
      <c r="F226" t="e">
        <f t="shared" si="18"/>
        <v>#N/A</v>
      </c>
      <c r="G226" t="e">
        <f t="shared" si="19"/>
        <v>#N/A</v>
      </c>
      <c r="H226" t="e">
        <f t="shared" si="17"/>
        <v>#N/A</v>
      </c>
    </row>
    <row r="227" spans="2:8" x14ac:dyDescent="0.2">
      <c r="B227">
        <f>B226+'Inputs &amp; Outputs'!$B$6</f>
        <v>224</v>
      </c>
      <c r="C227">
        <f>(1/2*'Inputs &amp; Outputs'!$B$2*'Flight Path'!B227^2)+(Calculations!$A$4*'Flight Path'!B227)+'Inputs &amp; Outputs'!$B$5</f>
        <v>-241703.4</v>
      </c>
      <c r="D227">
        <f t="shared" si="16"/>
        <v>0</v>
      </c>
      <c r="E227">
        <f>B227*Calculations!$C$4</f>
        <v>2.6921902207543982E-13</v>
      </c>
      <c r="F227" t="e">
        <f t="shared" si="18"/>
        <v>#N/A</v>
      </c>
      <c r="G227" t="e">
        <f t="shared" si="19"/>
        <v>#N/A</v>
      </c>
      <c r="H227" t="e">
        <f t="shared" si="17"/>
        <v>#N/A</v>
      </c>
    </row>
    <row r="228" spans="2:8" x14ac:dyDescent="0.2">
      <c r="B228">
        <f>B227+'Inputs &amp; Outputs'!$B$6</f>
        <v>225</v>
      </c>
      <c r="C228">
        <f>(1/2*'Inputs &amp; Outputs'!$B$2*'Flight Path'!B228^2)+(Calculations!$A$4*'Flight Path'!B228)+'Inputs &amp; Outputs'!$B$5</f>
        <v>-243886.125</v>
      </c>
      <c r="D228">
        <f t="shared" si="16"/>
        <v>0</v>
      </c>
      <c r="E228">
        <f>B228*Calculations!$C$4</f>
        <v>2.704208927097052E-13</v>
      </c>
      <c r="F228" t="e">
        <f t="shared" si="18"/>
        <v>#N/A</v>
      </c>
      <c r="G228" t="e">
        <f t="shared" si="19"/>
        <v>#N/A</v>
      </c>
      <c r="H228" t="e">
        <f t="shared" si="17"/>
        <v>#N/A</v>
      </c>
    </row>
    <row r="229" spans="2:8" x14ac:dyDescent="0.2">
      <c r="B229">
        <f>B228+'Inputs &amp; Outputs'!$B$6</f>
        <v>226</v>
      </c>
      <c r="C229">
        <f>(1/2*'Inputs &amp; Outputs'!$B$2*'Flight Path'!B229^2)+(Calculations!$A$4*'Flight Path'!B229)+'Inputs &amp; Outputs'!$B$5</f>
        <v>-246078.66</v>
      </c>
      <c r="D229">
        <f t="shared" si="16"/>
        <v>0</v>
      </c>
      <c r="E229">
        <f>B229*Calculations!$C$4</f>
        <v>2.7162276334397054E-13</v>
      </c>
      <c r="F229" t="e">
        <f t="shared" si="18"/>
        <v>#N/A</v>
      </c>
      <c r="G229" t="e">
        <f t="shared" si="19"/>
        <v>#N/A</v>
      </c>
      <c r="H229" t="e">
        <f t="shared" si="17"/>
        <v>#N/A</v>
      </c>
    </row>
    <row r="230" spans="2:8" x14ac:dyDescent="0.2">
      <c r="B230">
        <f>B229+'Inputs &amp; Outputs'!$B$6</f>
        <v>227</v>
      </c>
      <c r="C230">
        <f>(1/2*'Inputs &amp; Outputs'!$B$2*'Flight Path'!B230^2)+(Calculations!$A$4*'Flight Path'!B230)+'Inputs &amp; Outputs'!$B$5</f>
        <v>-248281.00500000003</v>
      </c>
      <c r="D230">
        <f t="shared" si="16"/>
        <v>0</v>
      </c>
      <c r="E230">
        <f>B230*Calculations!$C$4</f>
        <v>2.7282463397823587E-13</v>
      </c>
      <c r="F230" t="e">
        <f t="shared" si="18"/>
        <v>#N/A</v>
      </c>
      <c r="G230" t="e">
        <f t="shared" si="19"/>
        <v>#N/A</v>
      </c>
      <c r="H230" t="e">
        <f t="shared" si="17"/>
        <v>#N/A</v>
      </c>
    </row>
    <row r="231" spans="2:8" x14ac:dyDescent="0.2">
      <c r="B231">
        <f>B230+'Inputs &amp; Outputs'!$B$6</f>
        <v>228</v>
      </c>
      <c r="C231">
        <f>(1/2*'Inputs &amp; Outputs'!$B$2*'Flight Path'!B231^2)+(Calculations!$A$4*'Flight Path'!B231)+'Inputs &amp; Outputs'!$B$5</f>
        <v>-250493.16000000003</v>
      </c>
      <c r="D231">
        <f t="shared" si="16"/>
        <v>0</v>
      </c>
      <c r="E231">
        <f>B231*Calculations!$C$4</f>
        <v>2.7402650461250126E-13</v>
      </c>
      <c r="F231" t="e">
        <f t="shared" si="18"/>
        <v>#N/A</v>
      </c>
      <c r="G231" t="e">
        <f t="shared" si="19"/>
        <v>#N/A</v>
      </c>
      <c r="H231" t="e">
        <f t="shared" si="17"/>
        <v>#N/A</v>
      </c>
    </row>
    <row r="232" spans="2:8" x14ac:dyDescent="0.2">
      <c r="B232">
        <f>B231+'Inputs &amp; Outputs'!$B$6</f>
        <v>229</v>
      </c>
      <c r="C232">
        <f>(1/2*'Inputs &amp; Outputs'!$B$2*'Flight Path'!B232^2)+(Calculations!$A$4*'Flight Path'!B232)+'Inputs &amp; Outputs'!$B$5</f>
        <v>-252715.125</v>
      </c>
      <c r="D232">
        <f t="shared" si="16"/>
        <v>0</v>
      </c>
      <c r="E232">
        <f>B232*Calculations!$C$4</f>
        <v>2.752283752467666E-13</v>
      </c>
      <c r="F232" t="e">
        <f t="shared" si="18"/>
        <v>#N/A</v>
      </c>
      <c r="G232" t="e">
        <f t="shared" si="19"/>
        <v>#N/A</v>
      </c>
      <c r="H232" t="e">
        <f t="shared" si="17"/>
        <v>#N/A</v>
      </c>
    </row>
    <row r="233" spans="2:8" x14ac:dyDescent="0.2">
      <c r="B233">
        <f>B232+'Inputs &amp; Outputs'!$B$6</f>
        <v>230</v>
      </c>
      <c r="C233">
        <f>(1/2*'Inputs &amp; Outputs'!$B$2*'Flight Path'!B233^2)+(Calculations!$A$4*'Flight Path'!B233)+'Inputs &amp; Outputs'!$B$5</f>
        <v>-254946.9</v>
      </c>
      <c r="D233">
        <f t="shared" si="16"/>
        <v>0</v>
      </c>
      <c r="E233">
        <f>B233*Calculations!$C$4</f>
        <v>2.7643024588103198E-13</v>
      </c>
      <c r="F233" t="e">
        <f t="shared" si="18"/>
        <v>#N/A</v>
      </c>
      <c r="G233" t="e">
        <f t="shared" si="19"/>
        <v>#N/A</v>
      </c>
      <c r="H233" t="e">
        <f t="shared" si="17"/>
        <v>#N/A</v>
      </c>
    </row>
    <row r="234" spans="2:8" x14ac:dyDescent="0.2">
      <c r="B234">
        <f>B233+'Inputs &amp; Outputs'!$B$6</f>
        <v>231</v>
      </c>
      <c r="C234">
        <f>(1/2*'Inputs &amp; Outputs'!$B$2*'Flight Path'!B234^2)+(Calculations!$A$4*'Flight Path'!B234)+'Inputs &amp; Outputs'!$B$5</f>
        <v>-257188.48500000002</v>
      </c>
      <c r="D234">
        <f t="shared" si="16"/>
        <v>0</v>
      </c>
      <c r="E234">
        <f>B234*Calculations!$C$4</f>
        <v>2.7763211651529732E-13</v>
      </c>
      <c r="F234" t="e">
        <f t="shared" si="18"/>
        <v>#N/A</v>
      </c>
      <c r="G234" t="e">
        <f t="shared" si="19"/>
        <v>#N/A</v>
      </c>
      <c r="H234" t="e">
        <f t="shared" si="17"/>
        <v>#N/A</v>
      </c>
    </row>
    <row r="235" spans="2:8" x14ac:dyDescent="0.2">
      <c r="B235">
        <f>B234+'Inputs &amp; Outputs'!$B$6</f>
        <v>232</v>
      </c>
      <c r="C235">
        <f>(1/2*'Inputs &amp; Outputs'!$B$2*'Flight Path'!B235^2)+(Calculations!$A$4*'Flight Path'!B235)+'Inputs &amp; Outputs'!$B$5</f>
        <v>-259439.88000000003</v>
      </c>
      <c r="D235">
        <f t="shared" si="16"/>
        <v>0</v>
      </c>
      <c r="E235">
        <f>B235*Calculations!$C$4</f>
        <v>2.7883398714956266E-13</v>
      </c>
      <c r="F235" t="e">
        <f t="shared" si="18"/>
        <v>#N/A</v>
      </c>
      <c r="G235" t="e">
        <f t="shared" si="19"/>
        <v>#N/A</v>
      </c>
      <c r="H235" t="e">
        <f t="shared" si="17"/>
        <v>#N/A</v>
      </c>
    </row>
    <row r="236" spans="2:8" x14ac:dyDescent="0.2">
      <c r="B236">
        <f>B235+'Inputs &amp; Outputs'!$B$6</f>
        <v>233</v>
      </c>
      <c r="C236">
        <f>(1/2*'Inputs &amp; Outputs'!$B$2*'Flight Path'!B236^2)+(Calculations!$A$4*'Flight Path'!B236)+'Inputs &amp; Outputs'!$B$5</f>
        <v>-261701.08500000005</v>
      </c>
      <c r="D236">
        <f t="shared" si="16"/>
        <v>0</v>
      </c>
      <c r="E236">
        <f>B236*Calculations!$C$4</f>
        <v>2.8003585778382804E-13</v>
      </c>
      <c r="F236" t="e">
        <f t="shared" si="18"/>
        <v>#N/A</v>
      </c>
      <c r="G236" t="e">
        <f t="shared" si="19"/>
        <v>#N/A</v>
      </c>
      <c r="H236" t="e">
        <f t="shared" si="17"/>
        <v>#N/A</v>
      </c>
    </row>
    <row r="237" spans="2:8" x14ac:dyDescent="0.2">
      <c r="B237">
        <f>B236+'Inputs &amp; Outputs'!$B$6</f>
        <v>234</v>
      </c>
      <c r="C237">
        <f>(1/2*'Inputs &amp; Outputs'!$B$2*'Flight Path'!B237^2)+(Calculations!$A$4*'Flight Path'!B237)+'Inputs &amp; Outputs'!$B$5</f>
        <v>-263972.09999999998</v>
      </c>
      <c r="D237">
        <f t="shared" si="16"/>
        <v>0</v>
      </c>
      <c r="E237">
        <f>B237*Calculations!$C$4</f>
        <v>2.8123772841809338E-13</v>
      </c>
      <c r="F237" t="e">
        <f t="shared" si="18"/>
        <v>#N/A</v>
      </c>
      <c r="G237" t="e">
        <f t="shared" si="19"/>
        <v>#N/A</v>
      </c>
      <c r="H237" t="e">
        <f t="shared" si="17"/>
        <v>#N/A</v>
      </c>
    </row>
    <row r="238" spans="2:8" x14ac:dyDescent="0.2">
      <c r="B238">
        <f>B237+'Inputs &amp; Outputs'!$B$6</f>
        <v>235</v>
      </c>
      <c r="C238">
        <f>(1/2*'Inputs &amp; Outputs'!$B$2*'Flight Path'!B238^2)+(Calculations!$A$4*'Flight Path'!B238)+'Inputs &amp; Outputs'!$B$5</f>
        <v>-266252.92499999999</v>
      </c>
      <c r="D238">
        <f t="shared" si="16"/>
        <v>0</v>
      </c>
      <c r="E238">
        <f>B238*Calculations!$C$4</f>
        <v>2.8243959905235876E-13</v>
      </c>
      <c r="F238" t="e">
        <f t="shared" si="18"/>
        <v>#N/A</v>
      </c>
      <c r="G238" t="e">
        <f t="shared" si="19"/>
        <v>#N/A</v>
      </c>
      <c r="H238" t="e">
        <f t="shared" si="17"/>
        <v>#N/A</v>
      </c>
    </row>
    <row r="239" spans="2:8" x14ac:dyDescent="0.2">
      <c r="B239">
        <f>B238+'Inputs &amp; Outputs'!$B$6</f>
        <v>236</v>
      </c>
      <c r="C239">
        <f>(1/2*'Inputs &amp; Outputs'!$B$2*'Flight Path'!B239^2)+(Calculations!$A$4*'Flight Path'!B239)+'Inputs &amp; Outputs'!$B$5</f>
        <v>-268543.56</v>
      </c>
      <c r="D239">
        <f t="shared" si="16"/>
        <v>0</v>
      </c>
      <c r="E239">
        <f>B239*Calculations!$C$4</f>
        <v>2.836414696866241E-13</v>
      </c>
      <c r="F239" t="e">
        <f t="shared" si="18"/>
        <v>#N/A</v>
      </c>
      <c r="G239" t="e">
        <f t="shared" si="19"/>
        <v>#N/A</v>
      </c>
      <c r="H239" t="e">
        <f t="shared" si="17"/>
        <v>#N/A</v>
      </c>
    </row>
    <row r="240" spans="2:8" x14ac:dyDescent="0.2">
      <c r="B240">
        <f>B239+'Inputs &amp; Outputs'!$B$6</f>
        <v>237</v>
      </c>
      <c r="C240">
        <f>(1/2*'Inputs &amp; Outputs'!$B$2*'Flight Path'!B240^2)+(Calculations!$A$4*'Flight Path'!B240)+'Inputs &amp; Outputs'!$B$5</f>
        <v>-270844.005</v>
      </c>
      <c r="D240">
        <f t="shared" si="16"/>
        <v>0</v>
      </c>
      <c r="E240">
        <f>B240*Calculations!$C$4</f>
        <v>2.8484334032088944E-13</v>
      </c>
      <c r="F240" t="e">
        <f t="shared" si="18"/>
        <v>#N/A</v>
      </c>
      <c r="G240" t="e">
        <f t="shared" si="19"/>
        <v>#N/A</v>
      </c>
      <c r="H240" t="e">
        <f t="shared" si="17"/>
        <v>#N/A</v>
      </c>
    </row>
    <row r="241" spans="2:8" x14ac:dyDescent="0.2">
      <c r="B241">
        <f>B240+'Inputs &amp; Outputs'!$B$6</f>
        <v>238</v>
      </c>
      <c r="C241">
        <f>(1/2*'Inputs &amp; Outputs'!$B$2*'Flight Path'!B241^2)+(Calculations!$A$4*'Flight Path'!B241)+'Inputs &amp; Outputs'!$B$5</f>
        <v>-273154.26</v>
      </c>
      <c r="D241">
        <f t="shared" si="16"/>
        <v>0</v>
      </c>
      <c r="E241">
        <f>B241*Calculations!$C$4</f>
        <v>2.8604521095515482E-13</v>
      </c>
      <c r="F241" t="e">
        <f t="shared" si="18"/>
        <v>#N/A</v>
      </c>
      <c r="G241" t="e">
        <f t="shared" si="19"/>
        <v>#N/A</v>
      </c>
      <c r="H241" t="e">
        <f t="shared" si="17"/>
        <v>#N/A</v>
      </c>
    </row>
    <row r="242" spans="2:8" x14ac:dyDescent="0.2">
      <c r="B242">
        <f>B241+'Inputs &amp; Outputs'!$B$6</f>
        <v>239</v>
      </c>
      <c r="C242">
        <f>(1/2*'Inputs &amp; Outputs'!$B$2*'Flight Path'!B242^2)+(Calculations!$A$4*'Flight Path'!B242)+'Inputs &amp; Outputs'!$B$5</f>
        <v>-275474.32500000001</v>
      </c>
      <c r="D242">
        <f t="shared" si="16"/>
        <v>0</v>
      </c>
      <c r="E242">
        <f>B242*Calculations!$C$4</f>
        <v>2.8724708158942016E-13</v>
      </c>
      <c r="F242" t="e">
        <f t="shared" si="18"/>
        <v>#N/A</v>
      </c>
      <c r="G242" t="e">
        <f t="shared" si="19"/>
        <v>#N/A</v>
      </c>
      <c r="H242" t="e">
        <f t="shared" si="17"/>
        <v>#N/A</v>
      </c>
    </row>
    <row r="243" spans="2:8" x14ac:dyDescent="0.2">
      <c r="B243">
        <f>B242+'Inputs &amp; Outputs'!$B$6</f>
        <v>240</v>
      </c>
      <c r="C243">
        <f>(1/2*'Inputs &amp; Outputs'!$B$2*'Flight Path'!B243^2)+(Calculations!$A$4*'Flight Path'!B243)+'Inputs &amp; Outputs'!$B$5</f>
        <v>-277804.2</v>
      </c>
      <c r="D243">
        <f t="shared" si="16"/>
        <v>0</v>
      </c>
      <c r="E243">
        <f>B243*Calculations!$C$4</f>
        <v>2.8844895222368555E-13</v>
      </c>
      <c r="F243" t="e">
        <f t="shared" si="18"/>
        <v>#N/A</v>
      </c>
      <c r="G243" t="e">
        <f t="shared" si="19"/>
        <v>#N/A</v>
      </c>
      <c r="H243" t="e">
        <f t="shared" si="17"/>
        <v>#N/A</v>
      </c>
    </row>
    <row r="244" spans="2:8" x14ac:dyDescent="0.2">
      <c r="B244">
        <f>B243+'Inputs &amp; Outputs'!$B$6</f>
        <v>241</v>
      </c>
      <c r="C244">
        <f>(1/2*'Inputs &amp; Outputs'!$B$2*'Flight Path'!B244^2)+(Calculations!$A$4*'Flight Path'!B244)+'Inputs &amp; Outputs'!$B$5</f>
        <v>-280143.88500000001</v>
      </c>
      <c r="D244">
        <f t="shared" si="16"/>
        <v>0</v>
      </c>
      <c r="E244">
        <f>B244*Calculations!$C$4</f>
        <v>2.8965082285795088E-13</v>
      </c>
      <c r="F244" t="e">
        <f t="shared" si="18"/>
        <v>#N/A</v>
      </c>
      <c r="G244" t="e">
        <f t="shared" si="19"/>
        <v>#N/A</v>
      </c>
      <c r="H244" t="e">
        <f t="shared" si="17"/>
        <v>#N/A</v>
      </c>
    </row>
    <row r="245" spans="2:8" x14ac:dyDescent="0.2">
      <c r="B245">
        <f>B244+'Inputs &amp; Outputs'!$B$6</f>
        <v>242</v>
      </c>
      <c r="C245">
        <f>(1/2*'Inputs &amp; Outputs'!$B$2*'Flight Path'!B245^2)+(Calculations!$A$4*'Flight Path'!B245)+'Inputs &amp; Outputs'!$B$5</f>
        <v>-282493.38000000006</v>
      </c>
      <c r="D245">
        <f t="shared" si="16"/>
        <v>0</v>
      </c>
      <c r="E245">
        <f>B245*Calculations!$C$4</f>
        <v>2.9085269349221622E-13</v>
      </c>
      <c r="F245" t="e">
        <f t="shared" si="18"/>
        <v>#N/A</v>
      </c>
      <c r="G245" t="e">
        <f t="shared" si="19"/>
        <v>#N/A</v>
      </c>
      <c r="H245" t="e">
        <f t="shared" si="17"/>
        <v>#N/A</v>
      </c>
    </row>
    <row r="246" spans="2:8" x14ac:dyDescent="0.2">
      <c r="B246">
        <f>B245+'Inputs &amp; Outputs'!$B$6</f>
        <v>243</v>
      </c>
      <c r="C246">
        <f>(1/2*'Inputs &amp; Outputs'!$B$2*'Flight Path'!B246^2)+(Calculations!$A$4*'Flight Path'!B246)+'Inputs &amp; Outputs'!$B$5</f>
        <v>-284852.68500000006</v>
      </c>
      <c r="D246">
        <f t="shared" si="16"/>
        <v>0</v>
      </c>
      <c r="E246">
        <f>B246*Calculations!$C$4</f>
        <v>2.920545641264816E-13</v>
      </c>
      <c r="F246" t="e">
        <f t="shared" si="18"/>
        <v>#N/A</v>
      </c>
      <c r="G246" t="e">
        <f t="shared" si="19"/>
        <v>#N/A</v>
      </c>
      <c r="H246" t="e">
        <f t="shared" si="17"/>
        <v>#N/A</v>
      </c>
    </row>
    <row r="247" spans="2:8" x14ac:dyDescent="0.2">
      <c r="B247">
        <f>B246+'Inputs &amp; Outputs'!$B$6</f>
        <v>244</v>
      </c>
      <c r="C247">
        <f>(1/2*'Inputs &amp; Outputs'!$B$2*'Flight Path'!B247^2)+(Calculations!$A$4*'Flight Path'!B247)+'Inputs &amp; Outputs'!$B$5</f>
        <v>-287221.8</v>
      </c>
      <c r="D247">
        <f t="shared" si="16"/>
        <v>0</v>
      </c>
      <c r="E247">
        <f>B247*Calculations!$C$4</f>
        <v>2.9325643476074694E-13</v>
      </c>
      <c r="F247" t="e">
        <f t="shared" si="18"/>
        <v>#N/A</v>
      </c>
      <c r="G247" t="e">
        <f t="shared" si="19"/>
        <v>#N/A</v>
      </c>
      <c r="H247" t="e">
        <f t="shared" si="17"/>
        <v>#N/A</v>
      </c>
    </row>
    <row r="248" spans="2:8" x14ac:dyDescent="0.2">
      <c r="B248">
        <f>B247+'Inputs &amp; Outputs'!$B$6</f>
        <v>245</v>
      </c>
      <c r="C248">
        <f>(1/2*'Inputs &amp; Outputs'!$B$2*'Flight Path'!B248^2)+(Calculations!$A$4*'Flight Path'!B248)+'Inputs &amp; Outputs'!$B$5</f>
        <v>-289600.72499999998</v>
      </c>
      <c r="D248">
        <f t="shared" si="16"/>
        <v>0</v>
      </c>
      <c r="E248">
        <f>B248*Calculations!$C$4</f>
        <v>2.9445830539501233E-13</v>
      </c>
      <c r="F248" t="e">
        <f t="shared" si="18"/>
        <v>#N/A</v>
      </c>
      <c r="G248" t="e">
        <f t="shared" si="19"/>
        <v>#N/A</v>
      </c>
      <c r="H248" t="e">
        <f t="shared" si="17"/>
        <v>#N/A</v>
      </c>
    </row>
    <row r="249" spans="2:8" x14ac:dyDescent="0.2">
      <c r="B249">
        <f>B248+'Inputs &amp; Outputs'!$B$6</f>
        <v>246</v>
      </c>
      <c r="C249">
        <f>(1/2*'Inputs &amp; Outputs'!$B$2*'Flight Path'!B249^2)+(Calculations!$A$4*'Flight Path'!B249)+'Inputs &amp; Outputs'!$B$5</f>
        <v>-291989.46000000002</v>
      </c>
      <c r="D249">
        <f t="shared" si="16"/>
        <v>0</v>
      </c>
      <c r="E249">
        <f>B249*Calculations!$C$4</f>
        <v>2.9566017602927766E-13</v>
      </c>
      <c r="F249" t="e">
        <f t="shared" si="18"/>
        <v>#N/A</v>
      </c>
      <c r="G249" t="e">
        <f t="shared" si="19"/>
        <v>#N/A</v>
      </c>
      <c r="H249" t="e">
        <f t="shared" si="17"/>
        <v>#N/A</v>
      </c>
    </row>
    <row r="250" spans="2:8" x14ac:dyDescent="0.2">
      <c r="B250">
        <f>B249+'Inputs &amp; Outputs'!$B$6</f>
        <v>247</v>
      </c>
      <c r="C250">
        <f>(1/2*'Inputs &amp; Outputs'!$B$2*'Flight Path'!B250^2)+(Calculations!$A$4*'Flight Path'!B250)+'Inputs &amp; Outputs'!$B$5</f>
        <v>-294388.005</v>
      </c>
      <c r="D250">
        <f t="shared" si="16"/>
        <v>0</v>
      </c>
      <c r="E250">
        <f>B250*Calculations!$C$4</f>
        <v>2.96862046663543E-13</v>
      </c>
      <c r="F250" t="e">
        <f t="shared" si="18"/>
        <v>#N/A</v>
      </c>
      <c r="G250" t="e">
        <f t="shared" si="19"/>
        <v>#N/A</v>
      </c>
      <c r="H250" t="e">
        <f t="shared" si="17"/>
        <v>#N/A</v>
      </c>
    </row>
    <row r="251" spans="2:8" x14ac:dyDescent="0.2">
      <c r="B251">
        <f>B250+'Inputs &amp; Outputs'!$B$6</f>
        <v>248</v>
      </c>
      <c r="C251">
        <f>(1/2*'Inputs &amp; Outputs'!$B$2*'Flight Path'!B251^2)+(Calculations!$A$4*'Flight Path'!B251)+'Inputs &amp; Outputs'!$B$5</f>
        <v>-296796.36</v>
      </c>
      <c r="D251">
        <f t="shared" si="16"/>
        <v>0</v>
      </c>
      <c r="E251">
        <f>B251*Calculations!$C$4</f>
        <v>2.9806391729780839E-13</v>
      </c>
      <c r="F251" t="e">
        <f t="shared" si="18"/>
        <v>#N/A</v>
      </c>
      <c r="G251" t="e">
        <f t="shared" si="19"/>
        <v>#N/A</v>
      </c>
      <c r="H251" t="e">
        <f t="shared" si="17"/>
        <v>#N/A</v>
      </c>
    </row>
    <row r="252" spans="2:8" x14ac:dyDescent="0.2">
      <c r="B252">
        <f>B251+'Inputs &amp; Outputs'!$B$6</f>
        <v>249</v>
      </c>
      <c r="C252">
        <f>(1/2*'Inputs &amp; Outputs'!$B$2*'Flight Path'!B252^2)+(Calculations!$A$4*'Flight Path'!B252)+'Inputs &amp; Outputs'!$B$5</f>
        <v>-299214.52500000002</v>
      </c>
      <c r="D252">
        <f t="shared" si="16"/>
        <v>0</v>
      </c>
      <c r="E252">
        <f>B252*Calculations!$C$4</f>
        <v>2.9926578793207372E-13</v>
      </c>
      <c r="F252" t="e">
        <f t="shared" si="18"/>
        <v>#N/A</v>
      </c>
      <c r="G252" t="e">
        <f t="shared" si="19"/>
        <v>#N/A</v>
      </c>
      <c r="H252" t="e">
        <f t="shared" si="17"/>
        <v>#N/A</v>
      </c>
    </row>
    <row r="253" spans="2:8" x14ac:dyDescent="0.2">
      <c r="B253">
        <f>B252+'Inputs &amp; Outputs'!$B$6</f>
        <v>250</v>
      </c>
      <c r="C253">
        <f>(1/2*'Inputs &amp; Outputs'!$B$2*'Flight Path'!B253^2)+(Calculations!$A$4*'Flight Path'!B253)+'Inputs &amp; Outputs'!$B$5</f>
        <v>-301642.5</v>
      </c>
      <c r="D253">
        <f t="shared" si="16"/>
        <v>0</v>
      </c>
      <c r="E253">
        <f>B253*Calculations!$C$4</f>
        <v>3.0046765856633911E-13</v>
      </c>
      <c r="F253" t="e">
        <f t="shared" si="18"/>
        <v>#N/A</v>
      </c>
      <c r="G253" t="e">
        <f t="shared" si="19"/>
        <v>#N/A</v>
      </c>
      <c r="H253" t="e">
        <f t="shared" si="17"/>
        <v>#N/A</v>
      </c>
    </row>
    <row r="254" spans="2:8" x14ac:dyDescent="0.2">
      <c r="B254">
        <f>B253+'Inputs &amp; Outputs'!$B$6</f>
        <v>251</v>
      </c>
      <c r="C254">
        <f>(1/2*'Inputs &amp; Outputs'!$B$2*'Flight Path'!B254^2)+(Calculations!$A$4*'Flight Path'!B254)+'Inputs &amp; Outputs'!$B$5</f>
        <v>-304080.28500000003</v>
      </c>
      <c r="D254">
        <f t="shared" si="16"/>
        <v>0</v>
      </c>
      <c r="E254">
        <f>B254*Calculations!$C$4</f>
        <v>3.0166952920060444E-13</v>
      </c>
      <c r="F254" t="e">
        <f t="shared" si="18"/>
        <v>#N/A</v>
      </c>
      <c r="G254" t="e">
        <f t="shared" si="19"/>
        <v>#N/A</v>
      </c>
      <c r="H254" t="e">
        <f t="shared" si="17"/>
        <v>#N/A</v>
      </c>
    </row>
    <row r="255" spans="2:8" x14ac:dyDescent="0.2">
      <c r="B255">
        <f>B254+'Inputs &amp; Outputs'!$B$6</f>
        <v>252</v>
      </c>
      <c r="C255">
        <f>(1/2*'Inputs &amp; Outputs'!$B$2*'Flight Path'!B255^2)+(Calculations!$A$4*'Flight Path'!B255)+'Inputs &amp; Outputs'!$B$5</f>
        <v>-306527.88</v>
      </c>
      <c r="D255">
        <f t="shared" si="16"/>
        <v>0</v>
      </c>
      <c r="E255">
        <f>B255*Calculations!$C$4</f>
        <v>3.0287139983486978E-13</v>
      </c>
      <c r="F255" t="e">
        <f t="shared" si="18"/>
        <v>#N/A</v>
      </c>
      <c r="G255" t="e">
        <f t="shared" si="19"/>
        <v>#N/A</v>
      </c>
      <c r="H255" t="e">
        <f t="shared" si="17"/>
        <v>#N/A</v>
      </c>
    </row>
    <row r="256" spans="2:8" x14ac:dyDescent="0.2">
      <c r="B256">
        <f>B255+'Inputs &amp; Outputs'!$B$6</f>
        <v>253</v>
      </c>
      <c r="C256">
        <f>(1/2*'Inputs &amp; Outputs'!$B$2*'Flight Path'!B256^2)+(Calculations!$A$4*'Flight Path'!B256)+'Inputs &amp; Outputs'!$B$5</f>
        <v>-308985.28500000003</v>
      </c>
      <c r="D256">
        <f t="shared" si="16"/>
        <v>0</v>
      </c>
      <c r="E256">
        <f>B256*Calculations!$C$4</f>
        <v>3.0407327046913517E-13</v>
      </c>
      <c r="F256" t="e">
        <f t="shared" si="18"/>
        <v>#N/A</v>
      </c>
      <c r="G256" t="e">
        <f t="shared" si="19"/>
        <v>#N/A</v>
      </c>
      <c r="H256" t="e">
        <f t="shared" si="17"/>
        <v>#N/A</v>
      </c>
    </row>
    <row r="257" spans="2:8" x14ac:dyDescent="0.2">
      <c r="B257">
        <f>B256+'Inputs &amp; Outputs'!$B$6</f>
        <v>254</v>
      </c>
      <c r="C257">
        <f>(1/2*'Inputs &amp; Outputs'!$B$2*'Flight Path'!B257^2)+(Calculations!$A$4*'Flight Path'!B257)+'Inputs &amp; Outputs'!$B$5</f>
        <v>-311452.50000000006</v>
      </c>
      <c r="D257">
        <f t="shared" si="16"/>
        <v>0</v>
      </c>
      <c r="E257">
        <f>B257*Calculations!$C$4</f>
        <v>3.052751411034005E-13</v>
      </c>
      <c r="F257" t="e">
        <f t="shared" si="18"/>
        <v>#N/A</v>
      </c>
      <c r="G257" t="e">
        <f t="shared" si="19"/>
        <v>#N/A</v>
      </c>
      <c r="H257" t="e">
        <f t="shared" si="17"/>
        <v>#N/A</v>
      </c>
    </row>
    <row r="258" spans="2:8" x14ac:dyDescent="0.2">
      <c r="B258">
        <f>B257+'Inputs &amp; Outputs'!$B$6</f>
        <v>255</v>
      </c>
      <c r="C258">
        <f>(1/2*'Inputs &amp; Outputs'!$B$2*'Flight Path'!B258^2)+(Calculations!$A$4*'Flight Path'!B258)+'Inputs &amp; Outputs'!$B$5</f>
        <v>-313929.52500000002</v>
      </c>
      <c r="D258">
        <f t="shared" si="16"/>
        <v>0</v>
      </c>
      <c r="E258">
        <f>B258*Calculations!$C$4</f>
        <v>3.0647701173766589E-13</v>
      </c>
      <c r="F258" t="e">
        <f t="shared" si="18"/>
        <v>#N/A</v>
      </c>
      <c r="G258" t="e">
        <f t="shared" si="19"/>
        <v>#N/A</v>
      </c>
      <c r="H258" t="e">
        <f t="shared" si="17"/>
        <v>#N/A</v>
      </c>
    </row>
    <row r="259" spans="2:8" x14ac:dyDescent="0.2">
      <c r="B259">
        <f>B258+'Inputs &amp; Outputs'!$B$6</f>
        <v>256</v>
      </c>
      <c r="C259">
        <f>(1/2*'Inputs &amp; Outputs'!$B$2*'Flight Path'!B259^2)+(Calculations!$A$4*'Flight Path'!B259)+'Inputs &amp; Outputs'!$B$5</f>
        <v>-316416.36000000004</v>
      </c>
      <c r="D259">
        <f t="shared" si="16"/>
        <v>0</v>
      </c>
      <c r="E259">
        <f>B259*Calculations!$C$4</f>
        <v>3.0767888237193123E-13</v>
      </c>
      <c r="F259" t="e">
        <f t="shared" si="18"/>
        <v>#N/A</v>
      </c>
      <c r="G259" t="e">
        <f t="shared" si="19"/>
        <v>#N/A</v>
      </c>
      <c r="H259" t="e">
        <f t="shared" si="17"/>
        <v>#N/A</v>
      </c>
    </row>
    <row r="260" spans="2:8" x14ac:dyDescent="0.2">
      <c r="B260">
        <f>B259+'Inputs &amp; Outputs'!$B$6</f>
        <v>257</v>
      </c>
      <c r="C260">
        <f>(1/2*'Inputs &amp; Outputs'!$B$2*'Flight Path'!B260^2)+(Calculations!$A$4*'Flight Path'!B260)+'Inputs &amp; Outputs'!$B$5</f>
        <v>-318913.005</v>
      </c>
      <c r="D260">
        <f t="shared" ref="D260:D323" si="20">IF(C260&gt;0,C260,0)</f>
        <v>0</v>
      </c>
      <c r="E260">
        <f>B260*Calculations!$C$4</f>
        <v>3.0888075300619656E-13</v>
      </c>
      <c r="F260" t="e">
        <f t="shared" si="18"/>
        <v>#N/A</v>
      </c>
      <c r="G260" t="e">
        <f t="shared" si="19"/>
        <v>#N/A</v>
      </c>
      <c r="H260" t="e">
        <f t="shared" si="17"/>
        <v>#N/A</v>
      </c>
    </row>
    <row r="261" spans="2:8" x14ac:dyDescent="0.2">
      <c r="B261">
        <f>B260+'Inputs &amp; Outputs'!$B$6</f>
        <v>258</v>
      </c>
      <c r="C261">
        <f>(1/2*'Inputs &amp; Outputs'!$B$2*'Flight Path'!B261^2)+(Calculations!$A$4*'Flight Path'!B261)+'Inputs &amp; Outputs'!$B$5</f>
        <v>-321419.46000000002</v>
      </c>
      <c r="D261">
        <f t="shared" si="20"/>
        <v>0</v>
      </c>
      <c r="E261">
        <f>B261*Calculations!$C$4</f>
        <v>3.1008262364046195E-13</v>
      </c>
      <c r="F261" t="e">
        <f t="shared" si="18"/>
        <v>#N/A</v>
      </c>
      <c r="G261" t="e">
        <f t="shared" si="19"/>
        <v>#N/A</v>
      </c>
      <c r="H261" t="e">
        <f t="shared" si="17"/>
        <v>#N/A</v>
      </c>
    </row>
    <row r="262" spans="2:8" x14ac:dyDescent="0.2">
      <c r="B262">
        <f>B261+'Inputs &amp; Outputs'!$B$6</f>
        <v>259</v>
      </c>
      <c r="C262">
        <f>(1/2*'Inputs &amp; Outputs'!$B$2*'Flight Path'!B262^2)+(Calculations!$A$4*'Flight Path'!B262)+'Inputs &amp; Outputs'!$B$5</f>
        <v>-323935.72499999998</v>
      </c>
      <c r="D262">
        <f t="shared" si="20"/>
        <v>0</v>
      </c>
      <c r="E262">
        <f>B262*Calculations!$C$4</f>
        <v>3.1128449427472728E-13</v>
      </c>
      <c r="F262" t="e">
        <f t="shared" si="18"/>
        <v>#N/A</v>
      </c>
      <c r="G262" t="e">
        <f t="shared" si="19"/>
        <v>#N/A</v>
      </c>
      <c r="H262" t="e">
        <f t="shared" si="17"/>
        <v>#N/A</v>
      </c>
    </row>
    <row r="263" spans="2:8" x14ac:dyDescent="0.2">
      <c r="B263">
        <f>B262+'Inputs &amp; Outputs'!$B$6</f>
        <v>260</v>
      </c>
      <c r="C263">
        <f>(1/2*'Inputs &amp; Outputs'!$B$2*'Flight Path'!B263^2)+(Calculations!$A$4*'Flight Path'!B263)+'Inputs &amp; Outputs'!$B$5</f>
        <v>-326461.8</v>
      </c>
      <c r="D263">
        <f t="shared" si="20"/>
        <v>0</v>
      </c>
      <c r="E263">
        <f>B263*Calculations!$C$4</f>
        <v>3.1248636490899267E-13</v>
      </c>
      <c r="F263" t="e">
        <f t="shared" si="18"/>
        <v>#N/A</v>
      </c>
      <c r="G263" t="e">
        <f t="shared" si="19"/>
        <v>#N/A</v>
      </c>
      <c r="H263" t="e">
        <f t="shared" ref="H263:H326" si="21">IF(SUM(D260:D262)=0,NA(),E263)</f>
        <v>#N/A</v>
      </c>
    </row>
    <row r="264" spans="2:8" x14ac:dyDescent="0.2">
      <c r="B264">
        <f>B263+'Inputs &amp; Outputs'!$B$6</f>
        <v>261</v>
      </c>
      <c r="C264">
        <f>(1/2*'Inputs &amp; Outputs'!$B$2*'Flight Path'!B264^2)+(Calculations!$A$4*'Flight Path'!B264)+'Inputs &amp; Outputs'!$B$5</f>
        <v>-328997.685</v>
      </c>
      <c r="D264">
        <f t="shared" si="20"/>
        <v>0</v>
      </c>
      <c r="E264">
        <f>B264*Calculations!$C$4</f>
        <v>3.1368823554325801E-13</v>
      </c>
      <c r="F264" t="e">
        <f t="shared" si="18"/>
        <v>#N/A</v>
      </c>
      <c r="G264" t="e">
        <f t="shared" si="19"/>
        <v>#N/A</v>
      </c>
      <c r="H264" t="e">
        <f t="shared" si="21"/>
        <v>#N/A</v>
      </c>
    </row>
    <row r="265" spans="2:8" x14ac:dyDescent="0.2">
      <c r="B265">
        <f>B264+'Inputs &amp; Outputs'!$B$6</f>
        <v>262</v>
      </c>
      <c r="C265">
        <f>(1/2*'Inputs &amp; Outputs'!$B$2*'Flight Path'!B265^2)+(Calculations!$A$4*'Flight Path'!B265)+'Inputs &amp; Outputs'!$B$5</f>
        <v>-331543.38</v>
      </c>
      <c r="D265">
        <f t="shared" si="20"/>
        <v>0</v>
      </c>
      <c r="E265">
        <f>B265*Calculations!$C$4</f>
        <v>3.1489010617752334E-13</v>
      </c>
      <c r="F265" t="e">
        <f t="shared" si="18"/>
        <v>#N/A</v>
      </c>
      <c r="G265" t="e">
        <f t="shared" si="19"/>
        <v>#N/A</v>
      </c>
      <c r="H265" t="e">
        <f t="shared" si="21"/>
        <v>#N/A</v>
      </c>
    </row>
    <row r="266" spans="2:8" x14ac:dyDescent="0.2">
      <c r="B266">
        <f>B265+'Inputs &amp; Outputs'!$B$6</f>
        <v>263</v>
      </c>
      <c r="C266">
        <f>(1/2*'Inputs &amp; Outputs'!$B$2*'Flight Path'!B266^2)+(Calculations!$A$4*'Flight Path'!B266)+'Inputs &amp; Outputs'!$B$5</f>
        <v>-334098.88500000001</v>
      </c>
      <c r="D266">
        <f t="shared" si="20"/>
        <v>0</v>
      </c>
      <c r="E266">
        <f>B266*Calculations!$C$4</f>
        <v>3.1609197681178873E-13</v>
      </c>
      <c r="F266" t="e">
        <f t="shared" si="18"/>
        <v>#N/A</v>
      </c>
      <c r="G266" t="e">
        <f t="shared" si="19"/>
        <v>#N/A</v>
      </c>
      <c r="H266" t="e">
        <f t="shared" si="21"/>
        <v>#N/A</v>
      </c>
    </row>
    <row r="267" spans="2:8" x14ac:dyDescent="0.2">
      <c r="B267">
        <f>B266+'Inputs &amp; Outputs'!$B$6</f>
        <v>264</v>
      </c>
      <c r="C267">
        <f>(1/2*'Inputs &amp; Outputs'!$B$2*'Flight Path'!B267^2)+(Calculations!$A$4*'Flight Path'!B267)+'Inputs &amp; Outputs'!$B$5</f>
        <v>-336664.2</v>
      </c>
      <c r="D267">
        <f t="shared" si="20"/>
        <v>0</v>
      </c>
      <c r="E267">
        <f>B267*Calculations!$C$4</f>
        <v>3.1729384744605406E-13</v>
      </c>
      <c r="F267" t="e">
        <f t="shared" si="18"/>
        <v>#N/A</v>
      </c>
      <c r="G267" t="e">
        <f t="shared" si="19"/>
        <v>#N/A</v>
      </c>
      <c r="H267" t="e">
        <f t="shared" si="21"/>
        <v>#N/A</v>
      </c>
    </row>
    <row r="268" spans="2:8" x14ac:dyDescent="0.2">
      <c r="B268">
        <f>B267+'Inputs &amp; Outputs'!$B$6</f>
        <v>265</v>
      </c>
      <c r="C268">
        <f>(1/2*'Inputs &amp; Outputs'!$B$2*'Flight Path'!B268^2)+(Calculations!$A$4*'Flight Path'!B268)+'Inputs &amp; Outputs'!$B$5</f>
        <v>-339239.32500000001</v>
      </c>
      <c r="D268">
        <f t="shared" si="20"/>
        <v>0</v>
      </c>
      <c r="E268">
        <f>B268*Calculations!$C$4</f>
        <v>3.1849571808031945E-13</v>
      </c>
      <c r="F268" t="e">
        <f t="shared" si="18"/>
        <v>#N/A</v>
      </c>
      <c r="G268" t="e">
        <f t="shared" si="19"/>
        <v>#N/A</v>
      </c>
      <c r="H268" t="e">
        <f t="shared" si="21"/>
        <v>#N/A</v>
      </c>
    </row>
    <row r="269" spans="2:8" x14ac:dyDescent="0.2">
      <c r="B269">
        <f>B268+'Inputs &amp; Outputs'!$B$6</f>
        <v>266</v>
      </c>
      <c r="C269">
        <f>(1/2*'Inputs &amp; Outputs'!$B$2*'Flight Path'!B269^2)+(Calculations!$A$4*'Flight Path'!B269)+'Inputs &amp; Outputs'!$B$5</f>
        <v>-341824.26</v>
      </c>
      <c r="D269">
        <f t="shared" si="20"/>
        <v>0</v>
      </c>
      <c r="E269">
        <f>B269*Calculations!$C$4</f>
        <v>3.1969758871458479E-13</v>
      </c>
      <c r="F269" t="e">
        <f t="shared" si="18"/>
        <v>#N/A</v>
      </c>
      <c r="G269" t="e">
        <f t="shared" si="19"/>
        <v>#N/A</v>
      </c>
      <c r="H269" t="e">
        <f t="shared" si="21"/>
        <v>#N/A</v>
      </c>
    </row>
    <row r="270" spans="2:8" x14ac:dyDescent="0.2">
      <c r="B270">
        <f>B269+'Inputs &amp; Outputs'!$B$6</f>
        <v>267</v>
      </c>
      <c r="C270">
        <f>(1/2*'Inputs &amp; Outputs'!$B$2*'Flight Path'!B270^2)+(Calculations!$A$4*'Flight Path'!B270)+'Inputs &amp; Outputs'!$B$5</f>
        <v>-344419.00500000006</v>
      </c>
      <c r="D270">
        <f t="shared" si="20"/>
        <v>0</v>
      </c>
      <c r="E270">
        <f>B270*Calculations!$C$4</f>
        <v>3.2089945934885012E-13</v>
      </c>
      <c r="F270" t="e">
        <f t="shared" si="18"/>
        <v>#N/A</v>
      </c>
      <c r="G270" t="e">
        <f t="shared" si="19"/>
        <v>#N/A</v>
      </c>
      <c r="H270" t="e">
        <f t="shared" si="21"/>
        <v>#N/A</v>
      </c>
    </row>
    <row r="271" spans="2:8" x14ac:dyDescent="0.2">
      <c r="B271">
        <f>B270+'Inputs &amp; Outputs'!$B$6</f>
        <v>268</v>
      </c>
      <c r="C271">
        <f>(1/2*'Inputs &amp; Outputs'!$B$2*'Flight Path'!B271^2)+(Calculations!$A$4*'Flight Path'!B271)+'Inputs &amp; Outputs'!$B$5</f>
        <v>-347023.56000000006</v>
      </c>
      <c r="D271">
        <f t="shared" si="20"/>
        <v>0</v>
      </c>
      <c r="E271">
        <f>B271*Calculations!$C$4</f>
        <v>3.2210132998311551E-13</v>
      </c>
      <c r="F271" t="e">
        <f t="shared" si="18"/>
        <v>#N/A</v>
      </c>
      <c r="G271" t="e">
        <f t="shared" si="19"/>
        <v>#N/A</v>
      </c>
      <c r="H271" t="e">
        <f t="shared" si="21"/>
        <v>#N/A</v>
      </c>
    </row>
    <row r="272" spans="2:8" x14ac:dyDescent="0.2">
      <c r="B272">
        <f>B271+'Inputs &amp; Outputs'!$B$6</f>
        <v>269</v>
      </c>
      <c r="C272">
        <f>(1/2*'Inputs &amp; Outputs'!$B$2*'Flight Path'!B272^2)+(Calculations!$A$4*'Flight Path'!B272)+'Inputs &amp; Outputs'!$B$5</f>
        <v>-349637.92499999999</v>
      </c>
      <c r="D272">
        <f t="shared" si="20"/>
        <v>0</v>
      </c>
      <c r="E272">
        <f>B272*Calculations!$C$4</f>
        <v>3.2330320061738085E-13</v>
      </c>
      <c r="F272" t="e">
        <f t="shared" si="18"/>
        <v>#N/A</v>
      </c>
      <c r="G272" t="e">
        <f t="shared" si="19"/>
        <v>#N/A</v>
      </c>
      <c r="H272" t="e">
        <f t="shared" si="21"/>
        <v>#N/A</v>
      </c>
    </row>
    <row r="273" spans="2:8" x14ac:dyDescent="0.2">
      <c r="B273">
        <f>B272+'Inputs &amp; Outputs'!$B$6</f>
        <v>270</v>
      </c>
      <c r="C273">
        <f>(1/2*'Inputs &amp; Outputs'!$B$2*'Flight Path'!B273^2)+(Calculations!$A$4*'Flight Path'!B273)+'Inputs &amp; Outputs'!$B$5</f>
        <v>-352262.1</v>
      </c>
      <c r="D273">
        <f t="shared" si="20"/>
        <v>0</v>
      </c>
      <c r="E273">
        <f>B273*Calculations!$C$4</f>
        <v>3.2450507125164623E-13</v>
      </c>
      <c r="F273" t="e">
        <f t="shared" si="18"/>
        <v>#N/A</v>
      </c>
      <c r="G273" t="e">
        <f t="shared" si="19"/>
        <v>#N/A</v>
      </c>
      <c r="H273" t="e">
        <f t="shared" si="21"/>
        <v>#N/A</v>
      </c>
    </row>
    <row r="274" spans="2:8" x14ac:dyDescent="0.2">
      <c r="B274">
        <f>B273+'Inputs &amp; Outputs'!$B$6</f>
        <v>271</v>
      </c>
      <c r="C274">
        <f>(1/2*'Inputs &amp; Outputs'!$B$2*'Flight Path'!B274^2)+(Calculations!$A$4*'Flight Path'!B274)+'Inputs &amp; Outputs'!$B$5</f>
        <v>-354896.08500000002</v>
      </c>
      <c r="D274">
        <f t="shared" si="20"/>
        <v>0</v>
      </c>
      <c r="E274">
        <f>B274*Calculations!$C$4</f>
        <v>3.2570694188591157E-13</v>
      </c>
      <c r="F274" t="e">
        <f t="shared" si="18"/>
        <v>#N/A</v>
      </c>
      <c r="G274" t="e">
        <f t="shared" si="19"/>
        <v>#N/A</v>
      </c>
      <c r="H274" t="e">
        <f t="shared" si="21"/>
        <v>#N/A</v>
      </c>
    </row>
    <row r="275" spans="2:8" x14ac:dyDescent="0.2">
      <c r="B275">
        <f>B274+'Inputs &amp; Outputs'!$B$6</f>
        <v>272</v>
      </c>
      <c r="C275">
        <f>(1/2*'Inputs &amp; Outputs'!$B$2*'Flight Path'!B275^2)+(Calculations!$A$4*'Flight Path'!B275)+'Inputs &amp; Outputs'!$B$5</f>
        <v>-357539.88</v>
      </c>
      <c r="D275">
        <f t="shared" si="20"/>
        <v>0</v>
      </c>
      <c r="E275">
        <f>B275*Calculations!$C$4</f>
        <v>3.269088125201769E-13</v>
      </c>
      <c r="F275" t="e">
        <f t="shared" si="18"/>
        <v>#N/A</v>
      </c>
      <c r="G275" t="e">
        <f t="shared" si="19"/>
        <v>#N/A</v>
      </c>
      <c r="H275" t="e">
        <f t="shared" si="21"/>
        <v>#N/A</v>
      </c>
    </row>
    <row r="276" spans="2:8" x14ac:dyDescent="0.2">
      <c r="B276">
        <f>B275+'Inputs &amp; Outputs'!$B$6</f>
        <v>273</v>
      </c>
      <c r="C276">
        <f>(1/2*'Inputs &amp; Outputs'!$B$2*'Flight Path'!B276^2)+(Calculations!$A$4*'Flight Path'!B276)+'Inputs &amp; Outputs'!$B$5</f>
        <v>-360193.48499999999</v>
      </c>
      <c r="D276">
        <f t="shared" si="20"/>
        <v>0</v>
      </c>
      <c r="E276">
        <f>B276*Calculations!$C$4</f>
        <v>3.2811068315444229E-13</v>
      </c>
      <c r="F276" t="e">
        <f t="shared" si="18"/>
        <v>#N/A</v>
      </c>
      <c r="G276" t="e">
        <f t="shared" si="19"/>
        <v>#N/A</v>
      </c>
      <c r="H276" t="e">
        <f t="shared" si="21"/>
        <v>#N/A</v>
      </c>
    </row>
    <row r="277" spans="2:8" x14ac:dyDescent="0.2">
      <c r="B277">
        <f>B276+'Inputs &amp; Outputs'!$B$6</f>
        <v>274</v>
      </c>
      <c r="C277">
        <f>(1/2*'Inputs &amp; Outputs'!$B$2*'Flight Path'!B277^2)+(Calculations!$A$4*'Flight Path'!B277)+'Inputs &amp; Outputs'!$B$5</f>
        <v>-362856.9</v>
      </c>
      <c r="D277">
        <f t="shared" si="20"/>
        <v>0</v>
      </c>
      <c r="E277">
        <f>B277*Calculations!$C$4</f>
        <v>3.2931255378870763E-13</v>
      </c>
      <c r="F277" t="e">
        <f t="shared" si="18"/>
        <v>#N/A</v>
      </c>
      <c r="G277" t="e">
        <f t="shared" si="19"/>
        <v>#N/A</v>
      </c>
      <c r="H277" t="e">
        <f t="shared" si="21"/>
        <v>#N/A</v>
      </c>
    </row>
    <row r="278" spans="2:8" x14ac:dyDescent="0.2">
      <c r="B278">
        <f>B277+'Inputs &amp; Outputs'!$B$6</f>
        <v>275</v>
      </c>
      <c r="C278">
        <f>(1/2*'Inputs &amp; Outputs'!$B$2*'Flight Path'!B278^2)+(Calculations!$A$4*'Flight Path'!B278)+'Inputs &amp; Outputs'!$B$5</f>
        <v>-365530.125</v>
      </c>
      <c r="D278">
        <f t="shared" si="20"/>
        <v>0</v>
      </c>
      <c r="E278">
        <f>B278*Calculations!$C$4</f>
        <v>3.3051442442297301E-13</v>
      </c>
      <c r="F278" t="e">
        <f t="shared" si="18"/>
        <v>#N/A</v>
      </c>
      <c r="G278" t="e">
        <f t="shared" si="19"/>
        <v>#N/A</v>
      </c>
      <c r="H278" t="e">
        <f t="shared" si="21"/>
        <v>#N/A</v>
      </c>
    </row>
    <row r="279" spans="2:8" x14ac:dyDescent="0.2">
      <c r="B279">
        <f>B278+'Inputs &amp; Outputs'!$B$6</f>
        <v>276</v>
      </c>
      <c r="C279">
        <f>(1/2*'Inputs &amp; Outputs'!$B$2*'Flight Path'!B279^2)+(Calculations!$A$4*'Flight Path'!B279)+'Inputs &amp; Outputs'!$B$5</f>
        <v>-368213.16000000003</v>
      </c>
      <c r="D279">
        <f t="shared" si="20"/>
        <v>0</v>
      </c>
      <c r="E279">
        <f>B279*Calculations!$C$4</f>
        <v>3.3171629505723835E-13</v>
      </c>
      <c r="F279" t="e">
        <f t="shared" si="18"/>
        <v>#N/A</v>
      </c>
      <c r="G279" t="e">
        <f t="shared" si="19"/>
        <v>#N/A</v>
      </c>
      <c r="H279" t="e">
        <f t="shared" si="21"/>
        <v>#N/A</v>
      </c>
    </row>
    <row r="280" spans="2:8" x14ac:dyDescent="0.2">
      <c r="B280">
        <f>B279+'Inputs &amp; Outputs'!$B$6</f>
        <v>277</v>
      </c>
      <c r="C280">
        <f>(1/2*'Inputs &amp; Outputs'!$B$2*'Flight Path'!B280^2)+(Calculations!$A$4*'Flight Path'!B280)+'Inputs &amp; Outputs'!$B$5</f>
        <v>-370906.005</v>
      </c>
      <c r="D280">
        <f t="shared" si="20"/>
        <v>0</v>
      </c>
      <c r="E280">
        <f>B280*Calculations!$C$4</f>
        <v>3.3291816569150369E-13</v>
      </c>
      <c r="F280" t="e">
        <f t="shared" si="18"/>
        <v>#N/A</v>
      </c>
      <c r="G280" t="e">
        <f t="shared" si="19"/>
        <v>#N/A</v>
      </c>
      <c r="H280" t="e">
        <f t="shared" si="21"/>
        <v>#N/A</v>
      </c>
    </row>
    <row r="281" spans="2:8" x14ac:dyDescent="0.2">
      <c r="B281">
        <f>B280+'Inputs &amp; Outputs'!$B$6</f>
        <v>278</v>
      </c>
      <c r="C281">
        <f>(1/2*'Inputs &amp; Outputs'!$B$2*'Flight Path'!B281^2)+(Calculations!$A$4*'Flight Path'!B281)+'Inputs &amp; Outputs'!$B$5</f>
        <v>-373608.66000000003</v>
      </c>
      <c r="D281">
        <f t="shared" si="20"/>
        <v>0</v>
      </c>
      <c r="E281">
        <f>B281*Calculations!$C$4</f>
        <v>3.3412003632576907E-13</v>
      </c>
      <c r="F281" t="e">
        <f t="shared" ref="F281:F344" si="22">IF(SUM(D278:D280)=0,NA(),B281)</f>
        <v>#N/A</v>
      </c>
      <c r="G281" t="e">
        <f t="shared" ref="G281:G344" si="23">IF(SUM(D278:D280)=0,NA(),D281)</f>
        <v>#N/A</v>
      </c>
      <c r="H281" t="e">
        <f t="shared" si="21"/>
        <v>#N/A</v>
      </c>
    </row>
    <row r="282" spans="2:8" x14ac:dyDescent="0.2">
      <c r="B282">
        <f>B281+'Inputs &amp; Outputs'!$B$6</f>
        <v>279</v>
      </c>
      <c r="C282">
        <f>(1/2*'Inputs &amp; Outputs'!$B$2*'Flight Path'!B282^2)+(Calculations!$A$4*'Flight Path'!B282)+'Inputs &amp; Outputs'!$B$5</f>
        <v>-376321.12500000006</v>
      </c>
      <c r="D282">
        <f t="shared" si="20"/>
        <v>0</v>
      </c>
      <c r="E282">
        <f>B282*Calculations!$C$4</f>
        <v>3.3532190696003441E-13</v>
      </c>
      <c r="F282" t="e">
        <f t="shared" si="22"/>
        <v>#N/A</v>
      </c>
      <c r="G282" t="e">
        <f t="shared" si="23"/>
        <v>#N/A</v>
      </c>
      <c r="H282" t="e">
        <f t="shared" si="21"/>
        <v>#N/A</v>
      </c>
    </row>
    <row r="283" spans="2:8" x14ac:dyDescent="0.2">
      <c r="B283">
        <f>B282+'Inputs &amp; Outputs'!$B$6</f>
        <v>280</v>
      </c>
      <c r="C283">
        <f>(1/2*'Inputs &amp; Outputs'!$B$2*'Flight Path'!B283^2)+(Calculations!$A$4*'Flight Path'!B283)+'Inputs &amp; Outputs'!$B$5</f>
        <v>-379043.4</v>
      </c>
      <c r="D283">
        <f t="shared" si="20"/>
        <v>0</v>
      </c>
      <c r="E283">
        <f>B283*Calculations!$C$4</f>
        <v>3.3652377759429979E-13</v>
      </c>
      <c r="F283" t="e">
        <f t="shared" si="22"/>
        <v>#N/A</v>
      </c>
      <c r="G283" t="e">
        <f t="shared" si="23"/>
        <v>#N/A</v>
      </c>
      <c r="H283" t="e">
        <f t="shared" si="21"/>
        <v>#N/A</v>
      </c>
    </row>
    <row r="284" spans="2:8" x14ac:dyDescent="0.2">
      <c r="B284">
        <f>B283+'Inputs &amp; Outputs'!$B$6</f>
        <v>281</v>
      </c>
      <c r="C284">
        <f>(1/2*'Inputs &amp; Outputs'!$B$2*'Flight Path'!B284^2)+(Calculations!$A$4*'Flight Path'!B284)+'Inputs &amp; Outputs'!$B$5</f>
        <v>-381775.48500000004</v>
      </c>
      <c r="D284">
        <f t="shared" si="20"/>
        <v>0</v>
      </c>
      <c r="E284">
        <f>B284*Calculations!$C$4</f>
        <v>3.3772564822856513E-13</v>
      </c>
      <c r="F284" t="e">
        <f t="shared" si="22"/>
        <v>#N/A</v>
      </c>
      <c r="G284" t="e">
        <f t="shared" si="23"/>
        <v>#N/A</v>
      </c>
      <c r="H284" t="e">
        <f t="shared" si="21"/>
        <v>#N/A</v>
      </c>
    </row>
    <row r="285" spans="2:8" x14ac:dyDescent="0.2">
      <c r="B285">
        <f>B284+'Inputs &amp; Outputs'!$B$6</f>
        <v>282</v>
      </c>
      <c r="C285">
        <f>(1/2*'Inputs &amp; Outputs'!$B$2*'Flight Path'!B285^2)+(Calculations!$A$4*'Flight Path'!B285)+'Inputs &amp; Outputs'!$B$5</f>
        <v>-384517.38</v>
      </c>
      <c r="D285">
        <f t="shared" si="20"/>
        <v>0</v>
      </c>
      <c r="E285">
        <f>B285*Calculations!$C$4</f>
        <v>3.3892751886283047E-13</v>
      </c>
      <c r="F285" t="e">
        <f t="shared" si="22"/>
        <v>#N/A</v>
      </c>
      <c r="G285" t="e">
        <f t="shared" si="23"/>
        <v>#N/A</v>
      </c>
      <c r="H285" t="e">
        <f t="shared" si="21"/>
        <v>#N/A</v>
      </c>
    </row>
    <row r="286" spans="2:8" x14ac:dyDescent="0.2">
      <c r="B286">
        <f>B285+'Inputs &amp; Outputs'!$B$6</f>
        <v>283</v>
      </c>
      <c r="C286">
        <f>(1/2*'Inputs &amp; Outputs'!$B$2*'Flight Path'!B286^2)+(Calculations!$A$4*'Flight Path'!B286)+'Inputs &amp; Outputs'!$B$5</f>
        <v>-387269.08500000002</v>
      </c>
      <c r="D286">
        <f t="shared" si="20"/>
        <v>0</v>
      </c>
      <c r="E286">
        <f>B286*Calculations!$C$4</f>
        <v>3.4012938949709585E-13</v>
      </c>
      <c r="F286" t="e">
        <f t="shared" si="22"/>
        <v>#N/A</v>
      </c>
      <c r="G286" t="e">
        <f t="shared" si="23"/>
        <v>#N/A</v>
      </c>
      <c r="H286" t="e">
        <f t="shared" si="21"/>
        <v>#N/A</v>
      </c>
    </row>
    <row r="287" spans="2:8" x14ac:dyDescent="0.2">
      <c r="B287">
        <f>B286+'Inputs &amp; Outputs'!$B$6</f>
        <v>284</v>
      </c>
      <c r="C287">
        <f>(1/2*'Inputs &amp; Outputs'!$B$2*'Flight Path'!B287^2)+(Calculations!$A$4*'Flight Path'!B287)+'Inputs &amp; Outputs'!$B$5</f>
        <v>-390030.6</v>
      </c>
      <c r="D287">
        <f t="shared" si="20"/>
        <v>0</v>
      </c>
      <c r="E287">
        <f>B287*Calculations!$C$4</f>
        <v>3.4133126013136119E-13</v>
      </c>
      <c r="F287" t="e">
        <f t="shared" si="22"/>
        <v>#N/A</v>
      </c>
      <c r="G287" t="e">
        <f t="shared" si="23"/>
        <v>#N/A</v>
      </c>
      <c r="H287" t="e">
        <f t="shared" si="21"/>
        <v>#N/A</v>
      </c>
    </row>
    <row r="288" spans="2:8" x14ac:dyDescent="0.2">
      <c r="B288">
        <f>B287+'Inputs &amp; Outputs'!$B$6</f>
        <v>285</v>
      </c>
      <c r="C288">
        <f>(1/2*'Inputs &amp; Outputs'!$B$2*'Flight Path'!B288^2)+(Calculations!$A$4*'Flight Path'!B288)+'Inputs &amp; Outputs'!$B$5</f>
        <v>-392801.92499999999</v>
      </c>
      <c r="D288">
        <f t="shared" si="20"/>
        <v>0</v>
      </c>
      <c r="E288">
        <f>B288*Calculations!$C$4</f>
        <v>3.4253313076562658E-13</v>
      </c>
      <c r="F288" t="e">
        <f t="shared" si="22"/>
        <v>#N/A</v>
      </c>
      <c r="G288" t="e">
        <f t="shared" si="23"/>
        <v>#N/A</v>
      </c>
      <c r="H288" t="e">
        <f t="shared" si="21"/>
        <v>#N/A</v>
      </c>
    </row>
    <row r="289" spans="2:8" x14ac:dyDescent="0.2">
      <c r="B289">
        <f>B288+'Inputs &amp; Outputs'!$B$6</f>
        <v>286</v>
      </c>
      <c r="C289">
        <f>(1/2*'Inputs &amp; Outputs'!$B$2*'Flight Path'!B289^2)+(Calculations!$A$4*'Flight Path'!B289)+'Inputs &amp; Outputs'!$B$5</f>
        <v>-395583.06</v>
      </c>
      <c r="D289">
        <f t="shared" si="20"/>
        <v>0</v>
      </c>
      <c r="E289">
        <f>B289*Calculations!$C$4</f>
        <v>3.4373500139989191E-13</v>
      </c>
      <c r="F289" t="e">
        <f t="shared" si="22"/>
        <v>#N/A</v>
      </c>
      <c r="G289" t="e">
        <f t="shared" si="23"/>
        <v>#N/A</v>
      </c>
      <c r="H289" t="e">
        <f t="shared" si="21"/>
        <v>#N/A</v>
      </c>
    </row>
    <row r="290" spans="2:8" x14ac:dyDescent="0.2">
      <c r="B290">
        <f>B289+'Inputs &amp; Outputs'!$B$6</f>
        <v>287</v>
      </c>
      <c r="C290">
        <f>(1/2*'Inputs &amp; Outputs'!$B$2*'Flight Path'!B290^2)+(Calculations!$A$4*'Flight Path'!B290)+'Inputs &amp; Outputs'!$B$5</f>
        <v>-398374.005</v>
      </c>
      <c r="D290">
        <f t="shared" si="20"/>
        <v>0</v>
      </c>
      <c r="E290">
        <f>B290*Calculations!$C$4</f>
        <v>3.4493687203415725E-13</v>
      </c>
      <c r="F290" t="e">
        <f t="shared" si="22"/>
        <v>#N/A</v>
      </c>
      <c r="G290" t="e">
        <f t="shared" si="23"/>
        <v>#N/A</v>
      </c>
      <c r="H290" t="e">
        <f t="shared" si="21"/>
        <v>#N/A</v>
      </c>
    </row>
    <row r="291" spans="2:8" x14ac:dyDescent="0.2">
      <c r="B291">
        <f>B290+'Inputs &amp; Outputs'!$B$6</f>
        <v>288</v>
      </c>
      <c r="C291">
        <f>(1/2*'Inputs &amp; Outputs'!$B$2*'Flight Path'!B291^2)+(Calculations!$A$4*'Flight Path'!B291)+'Inputs &amp; Outputs'!$B$5</f>
        <v>-401174.76</v>
      </c>
      <c r="D291">
        <f t="shared" si="20"/>
        <v>0</v>
      </c>
      <c r="E291">
        <f>B291*Calculations!$C$4</f>
        <v>3.4613874266842263E-13</v>
      </c>
      <c r="F291" t="e">
        <f t="shared" si="22"/>
        <v>#N/A</v>
      </c>
      <c r="G291" t="e">
        <f t="shared" si="23"/>
        <v>#N/A</v>
      </c>
      <c r="H291" t="e">
        <f t="shared" si="21"/>
        <v>#N/A</v>
      </c>
    </row>
    <row r="292" spans="2:8" x14ac:dyDescent="0.2">
      <c r="B292">
        <f>B291+'Inputs &amp; Outputs'!$B$6</f>
        <v>289</v>
      </c>
      <c r="C292">
        <f>(1/2*'Inputs &amp; Outputs'!$B$2*'Flight Path'!B292^2)+(Calculations!$A$4*'Flight Path'!B292)+'Inputs &amp; Outputs'!$B$5</f>
        <v>-403985.32500000001</v>
      </c>
      <c r="D292">
        <f t="shared" si="20"/>
        <v>0</v>
      </c>
      <c r="E292">
        <f>B292*Calculations!$C$4</f>
        <v>3.4734061330268797E-13</v>
      </c>
      <c r="F292" t="e">
        <f t="shared" si="22"/>
        <v>#N/A</v>
      </c>
      <c r="G292" t="e">
        <f t="shared" si="23"/>
        <v>#N/A</v>
      </c>
      <c r="H292" t="e">
        <f t="shared" si="21"/>
        <v>#N/A</v>
      </c>
    </row>
    <row r="293" spans="2:8" x14ac:dyDescent="0.2">
      <c r="B293">
        <f>B292+'Inputs &amp; Outputs'!$B$6</f>
        <v>290</v>
      </c>
      <c r="C293">
        <f>(1/2*'Inputs &amp; Outputs'!$B$2*'Flight Path'!B293^2)+(Calculations!$A$4*'Flight Path'!B293)+'Inputs &amp; Outputs'!$B$5</f>
        <v>-406805.7</v>
      </c>
      <c r="D293">
        <f t="shared" si="20"/>
        <v>0</v>
      </c>
      <c r="E293">
        <f>B293*Calculations!$C$4</f>
        <v>3.4854248393695336E-13</v>
      </c>
      <c r="F293" t="e">
        <f t="shared" si="22"/>
        <v>#N/A</v>
      </c>
      <c r="G293" t="e">
        <f t="shared" si="23"/>
        <v>#N/A</v>
      </c>
      <c r="H293" t="e">
        <f t="shared" si="21"/>
        <v>#N/A</v>
      </c>
    </row>
    <row r="294" spans="2:8" x14ac:dyDescent="0.2">
      <c r="B294">
        <f>B293+'Inputs &amp; Outputs'!$B$6</f>
        <v>291</v>
      </c>
      <c r="C294">
        <f>(1/2*'Inputs &amp; Outputs'!$B$2*'Flight Path'!B294^2)+(Calculations!$A$4*'Flight Path'!B294)+'Inputs &amp; Outputs'!$B$5</f>
        <v>-409635.88500000001</v>
      </c>
      <c r="D294">
        <f t="shared" si="20"/>
        <v>0</v>
      </c>
      <c r="E294">
        <f>B294*Calculations!$C$4</f>
        <v>3.4974435457121869E-13</v>
      </c>
      <c r="F294" t="e">
        <f t="shared" si="22"/>
        <v>#N/A</v>
      </c>
      <c r="G294" t="e">
        <f t="shared" si="23"/>
        <v>#N/A</v>
      </c>
      <c r="H294" t="e">
        <f t="shared" si="21"/>
        <v>#N/A</v>
      </c>
    </row>
    <row r="295" spans="2:8" x14ac:dyDescent="0.2">
      <c r="B295">
        <f>B294+'Inputs &amp; Outputs'!$B$6</f>
        <v>292</v>
      </c>
      <c r="C295">
        <f>(1/2*'Inputs &amp; Outputs'!$B$2*'Flight Path'!B295^2)+(Calculations!$A$4*'Flight Path'!B295)+'Inputs &amp; Outputs'!$B$5</f>
        <v>-412475.88000000006</v>
      </c>
      <c r="D295">
        <f t="shared" si="20"/>
        <v>0</v>
      </c>
      <c r="E295">
        <f>B295*Calculations!$C$4</f>
        <v>3.5094622520548403E-13</v>
      </c>
      <c r="F295" t="e">
        <f t="shared" si="22"/>
        <v>#N/A</v>
      </c>
      <c r="G295" t="e">
        <f t="shared" si="23"/>
        <v>#N/A</v>
      </c>
      <c r="H295" t="e">
        <f t="shared" si="21"/>
        <v>#N/A</v>
      </c>
    </row>
    <row r="296" spans="2:8" x14ac:dyDescent="0.2">
      <c r="B296">
        <f>B295+'Inputs &amp; Outputs'!$B$6</f>
        <v>293</v>
      </c>
      <c r="C296">
        <f>(1/2*'Inputs &amp; Outputs'!$B$2*'Flight Path'!B296^2)+(Calculations!$A$4*'Flight Path'!B296)+'Inputs &amp; Outputs'!$B$5</f>
        <v>-415325.68500000006</v>
      </c>
      <c r="D296">
        <f t="shared" si="20"/>
        <v>0</v>
      </c>
      <c r="E296">
        <f>B296*Calculations!$C$4</f>
        <v>3.5214809583974942E-13</v>
      </c>
      <c r="F296" t="e">
        <f t="shared" si="22"/>
        <v>#N/A</v>
      </c>
      <c r="G296" t="e">
        <f t="shared" si="23"/>
        <v>#N/A</v>
      </c>
      <c r="H296" t="e">
        <f t="shared" si="21"/>
        <v>#N/A</v>
      </c>
    </row>
    <row r="297" spans="2:8" x14ac:dyDescent="0.2">
      <c r="B297">
        <f>B296+'Inputs &amp; Outputs'!$B$6</f>
        <v>294</v>
      </c>
      <c r="C297">
        <f>(1/2*'Inputs &amp; Outputs'!$B$2*'Flight Path'!B297^2)+(Calculations!$A$4*'Flight Path'!B297)+'Inputs &amp; Outputs'!$B$5</f>
        <v>-418185.3</v>
      </c>
      <c r="D297">
        <f t="shared" si="20"/>
        <v>0</v>
      </c>
      <c r="E297">
        <f>B297*Calculations!$C$4</f>
        <v>3.5334996647401475E-13</v>
      </c>
      <c r="F297" t="e">
        <f t="shared" si="22"/>
        <v>#N/A</v>
      </c>
      <c r="G297" t="e">
        <f t="shared" si="23"/>
        <v>#N/A</v>
      </c>
      <c r="H297" t="e">
        <f t="shared" si="21"/>
        <v>#N/A</v>
      </c>
    </row>
    <row r="298" spans="2:8" x14ac:dyDescent="0.2">
      <c r="B298">
        <f>B297+'Inputs &amp; Outputs'!$B$6</f>
        <v>295</v>
      </c>
      <c r="C298">
        <f>(1/2*'Inputs &amp; Outputs'!$B$2*'Flight Path'!B298^2)+(Calculations!$A$4*'Flight Path'!B298)+'Inputs &amp; Outputs'!$B$5</f>
        <v>-421054.72499999998</v>
      </c>
      <c r="D298">
        <f t="shared" si="20"/>
        <v>0</v>
      </c>
      <c r="E298">
        <f>B298*Calculations!$C$4</f>
        <v>3.5455183710828014E-13</v>
      </c>
      <c r="F298" t="e">
        <f t="shared" si="22"/>
        <v>#N/A</v>
      </c>
      <c r="G298" t="e">
        <f t="shared" si="23"/>
        <v>#N/A</v>
      </c>
      <c r="H298" t="e">
        <f t="shared" si="21"/>
        <v>#N/A</v>
      </c>
    </row>
    <row r="299" spans="2:8" x14ac:dyDescent="0.2">
      <c r="B299">
        <f>B298+'Inputs &amp; Outputs'!$B$6</f>
        <v>296</v>
      </c>
      <c r="C299">
        <f>(1/2*'Inputs &amp; Outputs'!$B$2*'Flight Path'!B299^2)+(Calculations!$A$4*'Flight Path'!B299)+'Inputs &amp; Outputs'!$B$5</f>
        <v>-423933.96</v>
      </c>
      <c r="D299">
        <f t="shared" si="20"/>
        <v>0</v>
      </c>
      <c r="E299">
        <f>B299*Calculations!$C$4</f>
        <v>3.5575370774254547E-13</v>
      </c>
      <c r="F299" t="e">
        <f t="shared" si="22"/>
        <v>#N/A</v>
      </c>
      <c r="G299" t="e">
        <f t="shared" si="23"/>
        <v>#N/A</v>
      </c>
      <c r="H299" t="e">
        <f t="shared" si="21"/>
        <v>#N/A</v>
      </c>
    </row>
    <row r="300" spans="2:8" x14ac:dyDescent="0.2">
      <c r="B300">
        <f>B299+'Inputs &amp; Outputs'!$B$6</f>
        <v>297</v>
      </c>
      <c r="C300">
        <f>(1/2*'Inputs &amp; Outputs'!$B$2*'Flight Path'!B300^2)+(Calculations!$A$4*'Flight Path'!B300)+'Inputs &amp; Outputs'!$B$5</f>
        <v>-426823.005</v>
      </c>
      <c r="D300">
        <f t="shared" si="20"/>
        <v>0</v>
      </c>
      <c r="E300">
        <f>B300*Calculations!$C$4</f>
        <v>3.5695557837681081E-13</v>
      </c>
      <c r="F300" t="e">
        <f t="shared" si="22"/>
        <v>#N/A</v>
      </c>
      <c r="G300" t="e">
        <f t="shared" si="23"/>
        <v>#N/A</v>
      </c>
      <c r="H300" t="e">
        <f t="shared" si="21"/>
        <v>#N/A</v>
      </c>
    </row>
    <row r="301" spans="2:8" x14ac:dyDescent="0.2">
      <c r="B301">
        <f>B300+'Inputs &amp; Outputs'!$B$6</f>
        <v>298</v>
      </c>
      <c r="C301">
        <f>(1/2*'Inputs &amp; Outputs'!$B$2*'Flight Path'!B301^2)+(Calculations!$A$4*'Flight Path'!B301)+'Inputs &amp; Outputs'!$B$5</f>
        <v>-429721.86</v>
      </c>
      <c r="D301">
        <f t="shared" si="20"/>
        <v>0</v>
      </c>
      <c r="E301">
        <f>B301*Calculations!$C$4</f>
        <v>3.581574490110762E-13</v>
      </c>
      <c r="F301" t="e">
        <f t="shared" si="22"/>
        <v>#N/A</v>
      </c>
      <c r="G301" t="e">
        <f t="shared" si="23"/>
        <v>#N/A</v>
      </c>
      <c r="H301" t="e">
        <f t="shared" si="21"/>
        <v>#N/A</v>
      </c>
    </row>
    <row r="302" spans="2:8" x14ac:dyDescent="0.2">
      <c r="B302">
        <f>B301+'Inputs &amp; Outputs'!$B$6</f>
        <v>299</v>
      </c>
      <c r="C302">
        <f>(1/2*'Inputs &amp; Outputs'!$B$2*'Flight Path'!B302^2)+(Calculations!$A$4*'Flight Path'!B302)+'Inputs &amp; Outputs'!$B$5</f>
        <v>-432630.52500000002</v>
      </c>
      <c r="D302">
        <f t="shared" si="20"/>
        <v>0</v>
      </c>
      <c r="E302">
        <f>B302*Calculations!$C$4</f>
        <v>3.5935931964534153E-13</v>
      </c>
      <c r="F302" t="e">
        <f t="shared" si="22"/>
        <v>#N/A</v>
      </c>
      <c r="G302" t="e">
        <f t="shared" si="23"/>
        <v>#N/A</v>
      </c>
      <c r="H302" t="e">
        <f t="shared" si="21"/>
        <v>#N/A</v>
      </c>
    </row>
    <row r="303" spans="2:8" x14ac:dyDescent="0.2">
      <c r="B303">
        <f>B302+'Inputs &amp; Outputs'!$B$6</f>
        <v>300</v>
      </c>
      <c r="C303">
        <f>(1/2*'Inputs &amp; Outputs'!$B$2*'Flight Path'!B303^2)+(Calculations!$A$4*'Flight Path'!B303)+'Inputs &amp; Outputs'!$B$5</f>
        <v>-435549</v>
      </c>
      <c r="D303">
        <f t="shared" si="20"/>
        <v>0</v>
      </c>
      <c r="E303">
        <f>B303*Calculations!$C$4</f>
        <v>3.6056119027960692E-13</v>
      </c>
      <c r="F303" t="e">
        <f t="shared" si="22"/>
        <v>#N/A</v>
      </c>
      <c r="G303" t="e">
        <f t="shared" si="23"/>
        <v>#N/A</v>
      </c>
      <c r="H303" t="e">
        <f t="shared" si="21"/>
        <v>#N/A</v>
      </c>
    </row>
    <row r="304" spans="2:8" x14ac:dyDescent="0.2">
      <c r="B304">
        <f>B303+'Inputs &amp; Outputs'!$B$6</f>
        <v>301</v>
      </c>
      <c r="C304">
        <f>(1/2*'Inputs &amp; Outputs'!$B$2*'Flight Path'!B304^2)+(Calculations!$A$4*'Flight Path'!B304)+'Inputs &amp; Outputs'!$B$5</f>
        <v>-438477.28500000003</v>
      </c>
      <c r="D304">
        <f t="shared" si="20"/>
        <v>0</v>
      </c>
      <c r="E304">
        <f>B304*Calculations!$C$4</f>
        <v>3.6176306091387226E-13</v>
      </c>
      <c r="F304" t="e">
        <f t="shared" si="22"/>
        <v>#N/A</v>
      </c>
      <c r="G304" t="e">
        <f t="shared" si="23"/>
        <v>#N/A</v>
      </c>
      <c r="H304" t="e">
        <f t="shared" si="21"/>
        <v>#N/A</v>
      </c>
    </row>
    <row r="305" spans="2:8" x14ac:dyDescent="0.2">
      <c r="B305">
        <f>B304+'Inputs &amp; Outputs'!$B$6</f>
        <v>302</v>
      </c>
      <c r="C305">
        <f>(1/2*'Inputs &amp; Outputs'!$B$2*'Flight Path'!B305^2)+(Calculations!$A$4*'Flight Path'!B305)+'Inputs &amp; Outputs'!$B$5</f>
        <v>-441415.38</v>
      </c>
      <c r="D305">
        <f t="shared" si="20"/>
        <v>0</v>
      </c>
      <c r="E305">
        <f>B305*Calculations!$C$4</f>
        <v>3.6296493154813764E-13</v>
      </c>
      <c r="F305" t="e">
        <f t="shared" si="22"/>
        <v>#N/A</v>
      </c>
      <c r="G305" t="e">
        <f t="shared" si="23"/>
        <v>#N/A</v>
      </c>
      <c r="H305" t="e">
        <f t="shared" si="21"/>
        <v>#N/A</v>
      </c>
    </row>
    <row r="306" spans="2:8" x14ac:dyDescent="0.2">
      <c r="B306">
        <f>B305+'Inputs &amp; Outputs'!$B$6</f>
        <v>303</v>
      </c>
      <c r="C306">
        <f>(1/2*'Inputs &amp; Outputs'!$B$2*'Flight Path'!B306^2)+(Calculations!$A$4*'Flight Path'!B306)+'Inputs &amp; Outputs'!$B$5</f>
        <v>-444363.28500000003</v>
      </c>
      <c r="D306">
        <f t="shared" si="20"/>
        <v>0</v>
      </c>
      <c r="E306">
        <f>B306*Calculations!$C$4</f>
        <v>3.6416680218240298E-13</v>
      </c>
      <c r="F306" t="e">
        <f t="shared" si="22"/>
        <v>#N/A</v>
      </c>
      <c r="G306" t="e">
        <f t="shared" si="23"/>
        <v>#N/A</v>
      </c>
      <c r="H306" t="e">
        <f t="shared" si="21"/>
        <v>#N/A</v>
      </c>
    </row>
    <row r="307" spans="2:8" x14ac:dyDescent="0.2">
      <c r="B307">
        <f>B306+'Inputs &amp; Outputs'!$B$6</f>
        <v>304</v>
      </c>
      <c r="C307">
        <f>(1/2*'Inputs &amp; Outputs'!$B$2*'Flight Path'!B307^2)+(Calculations!$A$4*'Flight Path'!B307)+'Inputs &amp; Outputs'!$B$5</f>
        <v>-447321.00000000006</v>
      </c>
      <c r="D307">
        <f t="shared" si="20"/>
        <v>0</v>
      </c>
      <c r="E307">
        <f>B307*Calculations!$C$4</f>
        <v>3.6536867281666831E-13</v>
      </c>
      <c r="F307" t="e">
        <f t="shared" si="22"/>
        <v>#N/A</v>
      </c>
      <c r="G307" t="e">
        <f t="shared" si="23"/>
        <v>#N/A</v>
      </c>
      <c r="H307" t="e">
        <f t="shared" si="21"/>
        <v>#N/A</v>
      </c>
    </row>
    <row r="308" spans="2:8" x14ac:dyDescent="0.2">
      <c r="B308">
        <f>B307+'Inputs &amp; Outputs'!$B$6</f>
        <v>305</v>
      </c>
      <c r="C308">
        <f>(1/2*'Inputs &amp; Outputs'!$B$2*'Flight Path'!B308^2)+(Calculations!$A$4*'Flight Path'!B308)+'Inputs &amp; Outputs'!$B$5</f>
        <v>-450288.52500000002</v>
      </c>
      <c r="D308">
        <f t="shared" si="20"/>
        <v>0</v>
      </c>
      <c r="E308">
        <f>B308*Calculations!$C$4</f>
        <v>3.665705434509337E-13</v>
      </c>
      <c r="F308" t="e">
        <f t="shared" si="22"/>
        <v>#N/A</v>
      </c>
      <c r="G308" t="e">
        <f t="shared" si="23"/>
        <v>#N/A</v>
      </c>
      <c r="H308" t="e">
        <f t="shared" si="21"/>
        <v>#N/A</v>
      </c>
    </row>
    <row r="309" spans="2:8" x14ac:dyDescent="0.2">
      <c r="B309">
        <f>B308+'Inputs &amp; Outputs'!$B$6</f>
        <v>306</v>
      </c>
      <c r="C309">
        <f>(1/2*'Inputs &amp; Outputs'!$B$2*'Flight Path'!B309^2)+(Calculations!$A$4*'Flight Path'!B309)+'Inputs &amp; Outputs'!$B$5</f>
        <v>-453265.86000000004</v>
      </c>
      <c r="D309">
        <f t="shared" si="20"/>
        <v>0</v>
      </c>
      <c r="E309">
        <f>B309*Calculations!$C$4</f>
        <v>3.6777241408519904E-13</v>
      </c>
      <c r="F309" t="e">
        <f t="shared" si="22"/>
        <v>#N/A</v>
      </c>
      <c r="G309" t="e">
        <f t="shared" si="23"/>
        <v>#N/A</v>
      </c>
      <c r="H309" t="e">
        <f t="shared" si="21"/>
        <v>#N/A</v>
      </c>
    </row>
    <row r="310" spans="2:8" x14ac:dyDescent="0.2">
      <c r="B310">
        <f>B309+'Inputs &amp; Outputs'!$B$6</f>
        <v>307</v>
      </c>
      <c r="C310">
        <f>(1/2*'Inputs &amp; Outputs'!$B$2*'Flight Path'!B310^2)+(Calculations!$A$4*'Flight Path'!B310)+'Inputs &amp; Outputs'!$B$5</f>
        <v>-456253.005</v>
      </c>
      <c r="D310">
        <f t="shared" si="20"/>
        <v>0</v>
      </c>
      <c r="E310">
        <f>B310*Calculations!$C$4</f>
        <v>3.6897428471946442E-13</v>
      </c>
      <c r="F310" t="e">
        <f t="shared" si="22"/>
        <v>#N/A</v>
      </c>
      <c r="G310" t="e">
        <f t="shared" si="23"/>
        <v>#N/A</v>
      </c>
      <c r="H310" t="e">
        <f t="shared" si="21"/>
        <v>#N/A</v>
      </c>
    </row>
    <row r="311" spans="2:8" x14ac:dyDescent="0.2">
      <c r="B311">
        <f>B310+'Inputs &amp; Outputs'!$B$6</f>
        <v>308</v>
      </c>
      <c r="C311">
        <f>(1/2*'Inputs &amp; Outputs'!$B$2*'Flight Path'!B311^2)+(Calculations!$A$4*'Flight Path'!B311)+'Inputs &amp; Outputs'!$B$5</f>
        <v>-459249.96</v>
      </c>
      <c r="D311">
        <f t="shared" si="20"/>
        <v>0</v>
      </c>
      <c r="E311">
        <f>B311*Calculations!$C$4</f>
        <v>3.7017615535372976E-13</v>
      </c>
      <c r="F311" t="e">
        <f t="shared" si="22"/>
        <v>#N/A</v>
      </c>
      <c r="G311" t="e">
        <f t="shared" si="23"/>
        <v>#N/A</v>
      </c>
      <c r="H311" t="e">
        <f t="shared" si="21"/>
        <v>#N/A</v>
      </c>
    </row>
    <row r="312" spans="2:8" x14ac:dyDescent="0.2">
      <c r="B312">
        <f>B311+'Inputs &amp; Outputs'!$B$6</f>
        <v>309</v>
      </c>
      <c r="C312">
        <f>(1/2*'Inputs &amp; Outputs'!$B$2*'Flight Path'!B312^2)+(Calculations!$A$4*'Flight Path'!B312)+'Inputs &amp; Outputs'!$B$5</f>
        <v>-462256.72500000003</v>
      </c>
      <c r="D312">
        <f t="shared" si="20"/>
        <v>0</v>
      </c>
      <c r="E312">
        <f>B312*Calculations!$C$4</f>
        <v>3.713780259879951E-13</v>
      </c>
      <c r="F312" t="e">
        <f t="shared" si="22"/>
        <v>#N/A</v>
      </c>
      <c r="G312" t="e">
        <f t="shared" si="23"/>
        <v>#N/A</v>
      </c>
      <c r="H312" t="e">
        <f t="shared" si="21"/>
        <v>#N/A</v>
      </c>
    </row>
    <row r="313" spans="2:8" x14ac:dyDescent="0.2">
      <c r="B313">
        <f>B312+'Inputs &amp; Outputs'!$B$6</f>
        <v>310</v>
      </c>
      <c r="C313">
        <f>(1/2*'Inputs &amp; Outputs'!$B$2*'Flight Path'!B313^2)+(Calculations!$A$4*'Flight Path'!B313)+'Inputs &amp; Outputs'!$B$5</f>
        <v>-465273.3</v>
      </c>
      <c r="D313">
        <f t="shared" si="20"/>
        <v>0</v>
      </c>
      <c r="E313">
        <f>B313*Calculations!$C$4</f>
        <v>3.7257989662226048E-13</v>
      </c>
      <c r="F313" t="e">
        <f t="shared" si="22"/>
        <v>#N/A</v>
      </c>
      <c r="G313" t="e">
        <f t="shared" si="23"/>
        <v>#N/A</v>
      </c>
      <c r="H313" t="e">
        <f t="shared" si="21"/>
        <v>#N/A</v>
      </c>
    </row>
    <row r="314" spans="2:8" x14ac:dyDescent="0.2">
      <c r="B314">
        <f>B313+'Inputs &amp; Outputs'!$B$6</f>
        <v>311</v>
      </c>
      <c r="C314">
        <f>(1/2*'Inputs &amp; Outputs'!$B$2*'Flight Path'!B314^2)+(Calculations!$A$4*'Flight Path'!B314)+'Inputs &amp; Outputs'!$B$5</f>
        <v>-468299.685</v>
      </c>
      <c r="D314">
        <f t="shared" si="20"/>
        <v>0</v>
      </c>
      <c r="E314">
        <f>B314*Calculations!$C$4</f>
        <v>3.7378176725652582E-13</v>
      </c>
      <c r="F314" t="e">
        <f t="shared" si="22"/>
        <v>#N/A</v>
      </c>
      <c r="G314" t="e">
        <f t="shared" si="23"/>
        <v>#N/A</v>
      </c>
      <c r="H314" t="e">
        <f t="shared" si="21"/>
        <v>#N/A</v>
      </c>
    </row>
    <row r="315" spans="2:8" x14ac:dyDescent="0.2">
      <c r="B315">
        <f>B314+'Inputs &amp; Outputs'!$B$6</f>
        <v>312</v>
      </c>
      <c r="C315">
        <f>(1/2*'Inputs &amp; Outputs'!$B$2*'Flight Path'!B315^2)+(Calculations!$A$4*'Flight Path'!B315)+'Inputs &amp; Outputs'!$B$5</f>
        <v>-471335.88</v>
      </c>
      <c r="D315">
        <f t="shared" si="20"/>
        <v>0</v>
      </c>
      <c r="E315">
        <f>B315*Calculations!$C$4</f>
        <v>3.749836378907912E-13</v>
      </c>
      <c r="F315" t="e">
        <f t="shared" si="22"/>
        <v>#N/A</v>
      </c>
      <c r="G315" t="e">
        <f t="shared" si="23"/>
        <v>#N/A</v>
      </c>
      <c r="H315" t="e">
        <f t="shared" si="21"/>
        <v>#N/A</v>
      </c>
    </row>
    <row r="316" spans="2:8" x14ac:dyDescent="0.2">
      <c r="B316">
        <f>B315+'Inputs &amp; Outputs'!$B$6</f>
        <v>313</v>
      </c>
      <c r="C316">
        <f>(1/2*'Inputs &amp; Outputs'!$B$2*'Flight Path'!B316^2)+(Calculations!$A$4*'Flight Path'!B316)+'Inputs &amp; Outputs'!$B$5</f>
        <v>-474381.88500000001</v>
      </c>
      <c r="D316">
        <f t="shared" si="20"/>
        <v>0</v>
      </c>
      <c r="E316">
        <f>B316*Calculations!$C$4</f>
        <v>3.7618550852505654E-13</v>
      </c>
      <c r="F316" t="e">
        <f t="shared" si="22"/>
        <v>#N/A</v>
      </c>
      <c r="G316" t="e">
        <f t="shared" si="23"/>
        <v>#N/A</v>
      </c>
      <c r="H316" t="e">
        <f t="shared" si="21"/>
        <v>#N/A</v>
      </c>
    </row>
    <row r="317" spans="2:8" x14ac:dyDescent="0.2">
      <c r="B317">
        <f>B316+'Inputs &amp; Outputs'!$B$6</f>
        <v>314</v>
      </c>
      <c r="C317">
        <f>(1/2*'Inputs &amp; Outputs'!$B$2*'Flight Path'!B317^2)+(Calculations!$A$4*'Flight Path'!B317)+'Inputs &amp; Outputs'!$B$5</f>
        <v>-477437.7</v>
      </c>
      <c r="D317">
        <f t="shared" si="20"/>
        <v>0</v>
      </c>
      <c r="E317">
        <f>B317*Calculations!$C$4</f>
        <v>3.7738737915932188E-13</v>
      </c>
      <c r="F317" t="e">
        <f t="shared" si="22"/>
        <v>#N/A</v>
      </c>
      <c r="G317" t="e">
        <f t="shared" si="23"/>
        <v>#N/A</v>
      </c>
      <c r="H317" t="e">
        <f t="shared" si="21"/>
        <v>#N/A</v>
      </c>
    </row>
    <row r="318" spans="2:8" x14ac:dyDescent="0.2">
      <c r="B318">
        <f>B317+'Inputs &amp; Outputs'!$B$6</f>
        <v>315</v>
      </c>
      <c r="C318">
        <f>(1/2*'Inputs &amp; Outputs'!$B$2*'Flight Path'!B318^2)+(Calculations!$A$4*'Flight Path'!B318)+'Inputs &amp; Outputs'!$B$5</f>
        <v>-480503.32500000001</v>
      </c>
      <c r="D318">
        <f t="shared" si="20"/>
        <v>0</v>
      </c>
      <c r="E318">
        <f>B318*Calculations!$C$4</f>
        <v>3.7858924979358726E-13</v>
      </c>
      <c r="F318" t="e">
        <f t="shared" si="22"/>
        <v>#N/A</v>
      </c>
      <c r="G318" t="e">
        <f t="shared" si="23"/>
        <v>#N/A</v>
      </c>
      <c r="H318" t="e">
        <f t="shared" si="21"/>
        <v>#N/A</v>
      </c>
    </row>
    <row r="319" spans="2:8" x14ac:dyDescent="0.2">
      <c r="B319">
        <f>B318+'Inputs &amp; Outputs'!$B$6</f>
        <v>316</v>
      </c>
      <c r="C319">
        <f>(1/2*'Inputs &amp; Outputs'!$B$2*'Flight Path'!B319^2)+(Calculations!$A$4*'Flight Path'!B319)+'Inputs &amp; Outputs'!$B$5</f>
        <v>-483578.76000000007</v>
      </c>
      <c r="D319">
        <f t="shared" si="20"/>
        <v>0</v>
      </c>
      <c r="E319">
        <f>B319*Calculations!$C$4</f>
        <v>3.797911204278526E-13</v>
      </c>
      <c r="F319" t="e">
        <f t="shared" si="22"/>
        <v>#N/A</v>
      </c>
      <c r="G319" t="e">
        <f t="shared" si="23"/>
        <v>#N/A</v>
      </c>
      <c r="H319" t="e">
        <f t="shared" si="21"/>
        <v>#N/A</v>
      </c>
    </row>
    <row r="320" spans="2:8" x14ac:dyDescent="0.2">
      <c r="B320">
        <f>B319+'Inputs &amp; Outputs'!$B$6</f>
        <v>317</v>
      </c>
      <c r="C320">
        <f>(1/2*'Inputs &amp; Outputs'!$B$2*'Flight Path'!B320^2)+(Calculations!$A$4*'Flight Path'!B320)+'Inputs &amp; Outputs'!$B$5</f>
        <v>-486664.00500000006</v>
      </c>
      <c r="D320">
        <f t="shared" si="20"/>
        <v>0</v>
      </c>
      <c r="E320">
        <f>B320*Calculations!$C$4</f>
        <v>3.8099299106211799E-13</v>
      </c>
      <c r="F320" t="e">
        <f t="shared" si="22"/>
        <v>#N/A</v>
      </c>
      <c r="G320" t="e">
        <f t="shared" si="23"/>
        <v>#N/A</v>
      </c>
      <c r="H320" t="e">
        <f t="shared" si="21"/>
        <v>#N/A</v>
      </c>
    </row>
    <row r="321" spans="2:8" x14ac:dyDescent="0.2">
      <c r="B321">
        <f>B320+'Inputs &amp; Outputs'!$B$6</f>
        <v>318</v>
      </c>
      <c r="C321">
        <f>(1/2*'Inputs &amp; Outputs'!$B$2*'Flight Path'!B321^2)+(Calculations!$A$4*'Flight Path'!B321)+'Inputs &amp; Outputs'!$B$5</f>
        <v>-489759.06000000006</v>
      </c>
      <c r="D321">
        <f t="shared" si="20"/>
        <v>0</v>
      </c>
      <c r="E321">
        <f>B321*Calculations!$C$4</f>
        <v>3.8219486169638332E-13</v>
      </c>
      <c r="F321" t="e">
        <f t="shared" si="22"/>
        <v>#N/A</v>
      </c>
      <c r="G321" t="e">
        <f t="shared" si="23"/>
        <v>#N/A</v>
      </c>
      <c r="H321" t="e">
        <f t="shared" si="21"/>
        <v>#N/A</v>
      </c>
    </row>
    <row r="322" spans="2:8" x14ac:dyDescent="0.2">
      <c r="B322">
        <f>B321+'Inputs &amp; Outputs'!$B$6</f>
        <v>319</v>
      </c>
      <c r="C322">
        <f>(1/2*'Inputs &amp; Outputs'!$B$2*'Flight Path'!B322^2)+(Calculations!$A$4*'Flight Path'!B322)+'Inputs &amp; Outputs'!$B$5</f>
        <v>-492863.92499999999</v>
      </c>
      <c r="D322">
        <f t="shared" si="20"/>
        <v>0</v>
      </c>
      <c r="E322">
        <f>B322*Calculations!$C$4</f>
        <v>3.8339673233064866E-13</v>
      </c>
      <c r="F322" t="e">
        <f t="shared" si="22"/>
        <v>#N/A</v>
      </c>
      <c r="G322" t="e">
        <f t="shared" si="23"/>
        <v>#N/A</v>
      </c>
      <c r="H322" t="e">
        <f t="shared" si="21"/>
        <v>#N/A</v>
      </c>
    </row>
    <row r="323" spans="2:8" x14ac:dyDescent="0.2">
      <c r="B323">
        <f>B322+'Inputs &amp; Outputs'!$B$6</f>
        <v>320</v>
      </c>
      <c r="C323">
        <f>(1/2*'Inputs &amp; Outputs'!$B$2*'Flight Path'!B323^2)+(Calculations!$A$4*'Flight Path'!B323)+'Inputs &amp; Outputs'!$B$5</f>
        <v>-495978.6</v>
      </c>
      <c r="D323">
        <f t="shared" si="20"/>
        <v>0</v>
      </c>
      <c r="E323">
        <f>B323*Calculations!$C$4</f>
        <v>3.8459860296491404E-13</v>
      </c>
      <c r="F323" t="e">
        <f t="shared" si="22"/>
        <v>#N/A</v>
      </c>
      <c r="G323" t="e">
        <f t="shared" si="23"/>
        <v>#N/A</v>
      </c>
      <c r="H323" t="e">
        <f t="shared" si="21"/>
        <v>#N/A</v>
      </c>
    </row>
    <row r="324" spans="2:8" x14ac:dyDescent="0.2">
      <c r="B324">
        <f>B323+'Inputs &amp; Outputs'!$B$6</f>
        <v>321</v>
      </c>
      <c r="C324">
        <f>(1/2*'Inputs &amp; Outputs'!$B$2*'Flight Path'!B324^2)+(Calculations!$A$4*'Flight Path'!B324)+'Inputs &amp; Outputs'!$B$5</f>
        <v>-499103.08500000002</v>
      </c>
      <c r="D324">
        <f t="shared" ref="D324:D387" si="24">IF(C324&gt;0,C324,0)</f>
        <v>0</v>
      </c>
      <c r="E324">
        <f>B324*Calculations!$C$4</f>
        <v>3.8580047359917938E-13</v>
      </c>
      <c r="F324" t="e">
        <f t="shared" si="22"/>
        <v>#N/A</v>
      </c>
      <c r="G324" t="e">
        <f t="shared" si="23"/>
        <v>#N/A</v>
      </c>
      <c r="H324" t="e">
        <f t="shared" si="21"/>
        <v>#N/A</v>
      </c>
    </row>
    <row r="325" spans="2:8" x14ac:dyDescent="0.2">
      <c r="B325">
        <f>B324+'Inputs &amp; Outputs'!$B$6</f>
        <v>322</v>
      </c>
      <c r="C325">
        <f>(1/2*'Inputs &amp; Outputs'!$B$2*'Flight Path'!B325^2)+(Calculations!$A$4*'Flight Path'!B325)+'Inputs &amp; Outputs'!$B$5</f>
        <v>-502237.38</v>
      </c>
      <c r="D325">
        <f t="shared" si="24"/>
        <v>0</v>
      </c>
      <c r="E325">
        <f>B325*Calculations!$C$4</f>
        <v>3.8700234423344477E-13</v>
      </c>
      <c r="F325" t="e">
        <f t="shared" si="22"/>
        <v>#N/A</v>
      </c>
      <c r="G325" t="e">
        <f t="shared" si="23"/>
        <v>#N/A</v>
      </c>
      <c r="H325" t="e">
        <f t="shared" si="21"/>
        <v>#N/A</v>
      </c>
    </row>
    <row r="326" spans="2:8" x14ac:dyDescent="0.2">
      <c r="B326">
        <f>B325+'Inputs &amp; Outputs'!$B$6</f>
        <v>323</v>
      </c>
      <c r="C326">
        <f>(1/2*'Inputs &amp; Outputs'!$B$2*'Flight Path'!B326^2)+(Calculations!$A$4*'Flight Path'!B326)+'Inputs &amp; Outputs'!$B$5</f>
        <v>-505381.48500000004</v>
      </c>
      <c r="D326">
        <f t="shared" si="24"/>
        <v>0</v>
      </c>
      <c r="E326">
        <f>B326*Calculations!$C$4</f>
        <v>3.882042148677101E-13</v>
      </c>
      <c r="F326" t="e">
        <f t="shared" si="22"/>
        <v>#N/A</v>
      </c>
      <c r="G326" t="e">
        <f t="shared" si="23"/>
        <v>#N/A</v>
      </c>
      <c r="H326" t="e">
        <f t="shared" si="21"/>
        <v>#N/A</v>
      </c>
    </row>
    <row r="327" spans="2:8" x14ac:dyDescent="0.2">
      <c r="B327">
        <f>B326+'Inputs &amp; Outputs'!$B$6</f>
        <v>324</v>
      </c>
      <c r="C327">
        <f>(1/2*'Inputs &amp; Outputs'!$B$2*'Flight Path'!B327^2)+(Calculations!$A$4*'Flight Path'!B327)+'Inputs &amp; Outputs'!$B$5</f>
        <v>-508535.4</v>
      </c>
      <c r="D327">
        <f t="shared" si="24"/>
        <v>0</v>
      </c>
      <c r="E327">
        <f>B327*Calculations!$C$4</f>
        <v>3.8940608550197544E-13</v>
      </c>
      <c r="F327" t="e">
        <f t="shared" si="22"/>
        <v>#N/A</v>
      </c>
      <c r="G327" t="e">
        <f t="shared" si="23"/>
        <v>#N/A</v>
      </c>
      <c r="H327" t="e">
        <f t="shared" ref="H327:H390" si="25">IF(SUM(D324:D326)=0,NA(),E327)</f>
        <v>#N/A</v>
      </c>
    </row>
    <row r="328" spans="2:8" x14ac:dyDescent="0.2">
      <c r="B328">
        <f>B327+'Inputs &amp; Outputs'!$B$6</f>
        <v>325</v>
      </c>
      <c r="C328">
        <f>(1/2*'Inputs &amp; Outputs'!$B$2*'Flight Path'!B328^2)+(Calculations!$A$4*'Flight Path'!B328)+'Inputs &amp; Outputs'!$B$5</f>
        <v>-511699.125</v>
      </c>
      <c r="D328">
        <f t="shared" si="24"/>
        <v>0</v>
      </c>
      <c r="E328">
        <f>B328*Calculations!$C$4</f>
        <v>3.9060795613624083E-13</v>
      </c>
      <c r="F328" t="e">
        <f t="shared" si="22"/>
        <v>#N/A</v>
      </c>
      <c r="G328" t="e">
        <f t="shared" si="23"/>
        <v>#N/A</v>
      </c>
      <c r="H328" t="e">
        <f t="shared" si="25"/>
        <v>#N/A</v>
      </c>
    </row>
    <row r="329" spans="2:8" x14ac:dyDescent="0.2">
      <c r="B329">
        <f>B328+'Inputs &amp; Outputs'!$B$6</f>
        <v>326</v>
      </c>
      <c r="C329">
        <f>(1/2*'Inputs &amp; Outputs'!$B$2*'Flight Path'!B329^2)+(Calculations!$A$4*'Flight Path'!B329)+'Inputs &amp; Outputs'!$B$5</f>
        <v>-514872.66000000003</v>
      </c>
      <c r="D329">
        <f t="shared" si="24"/>
        <v>0</v>
      </c>
      <c r="E329">
        <f>B329*Calculations!$C$4</f>
        <v>3.9180982677050616E-13</v>
      </c>
      <c r="F329" t="e">
        <f t="shared" si="22"/>
        <v>#N/A</v>
      </c>
      <c r="G329" t="e">
        <f t="shared" si="23"/>
        <v>#N/A</v>
      </c>
      <c r="H329" t="e">
        <f t="shared" si="25"/>
        <v>#N/A</v>
      </c>
    </row>
    <row r="330" spans="2:8" x14ac:dyDescent="0.2">
      <c r="B330">
        <f>B329+'Inputs &amp; Outputs'!$B$6</f>
        <v>327</v>
      </c>
      <c r="C330">
        <f>(1/2*'Inputs &amp; Outputs'!$B$2*'Flight Path'!B330^2)+(Calculations!$A$4*'Flight Path'!B330)+'Inputs &amp; Outputs'!$B$5</f>
        <v>-518056.005</v>
      </c>
      <c r="D330">
        <f t="shared" si="24"/>
        <v>0</v>
      </c>
      <c r="E330">
        <f>B330*Calculations!$C$4</f>
        <v>3.9301169740477155E-13</v>
      </c>
      <c r="F330" t="e">
        <f t="shared" si="22"/>
        <v>#N/A</v>
      </c>
      <c r="G330" t="e">
        <f t="shared" si="23"/>
        <v>#N/A</v>
      </c>
      <c r="H330" t="e">
        <f t="shared" si="25"/>
        <v>#N/A</v>
      </c>
    </row>
    <row r="331" spans="2:8" x14ac:dyDescent="0.2">
      <c r="B331">
        <f>B330+'Inputs &amp; Outputs'!$B$6</f>
        <v>328</v>
      </c>
      <c r="C331">
        <f>(1/2*'Inputs &amp; Outputs'!$B$2*'Flight Path'!B331^2)+(Calculations!$A$4*'Flight Path'!B331)+'Inputs &amp; Outputs'!$B$5</f>
        <v>-521249.16000000003</v>
      </c>
      <c r="D331">
        <f t="shared" si="24"/>
        <v>0</v>
      </c>
      <c r="E331">
        <f>B331*Calculations!$C$4</f>
        <v>3.9421356803903688E-13</v>
      </c>
      <c r="F331" t="e">
        <f t="shared" si="22"/>
        <v>#N/A</v>
      </c>
      <c r="G331" t="e">
        <f t="shared" si="23"/>
        <v>#N/A</v>
      </c>
      <c r="H331" t="e">
        <f t="shared" si="25"/>
        <v>#N/A</v>
      </c>
    </row>
    <row r="332" spans="2:8" x14ac:dyDescent="0.2">
      <c r="B332">
        <f>B331+'Inputs &amp; Outputs'!$B$6</f>
        <v>329</v>
      </c>
      <c r="C332">
        <f>(1/2*'Inputs &amp; Outputs'!$B$2*'Flight Path'!B332^2)+(Calculations!$A$4*'Flight Path'!B332)+'Inputs &amp; Outputs'!$B$5</f>
        <v>-524452.125</v>
      </c>
      <c r="D332">
        <f t="shared" si="24"/>
        <v>0</v>
      </c>
      <c r="E332">
        <f>B332*Calculations!$C$4</f>
        <v>3.9541543867330222E-13</v>
      </c>
      <c r="F332" t="e">
        <f t="shared" si="22"/>
        <v>#N/A</v>
      </c>
      <c r="G332" t="e">
        <f t="shared" si="23"/>
        <v>#N/A</v>
      </c>
      <c r="H332" t="e">
        <f t="shared" si="25"/>
        <v>#N/A</v>
      </c>
    </row>
    <row r="333" spans="2:8" x14ac:dyDescent="0.2">
      <c r="B333">
        <f>B332+'Inputs &amp; Outputs'!$B$6</f>
        <v>330</v>
      </c>
      <c r="C333">
        <f>(1/2*'Inputs &amp; Outputs'!$B$2*'Flight Path'!B333^2)+(Calculations!$A$4*'Flight Path'!B333)+'Inputs &amp; Outputs'!$B$5</f>
        <v>-527664.9</v>
      </c>
      <c r="D333">
        <f t="shared" si="24"/>
        <v>0</v>
      </c>
      <c r="E333">
        <f>B333*Calculations!$C$4</f>
        <v>3.9661730930756761E-13</v>
      </c>
      <c r="F333" t="e">
        <f t="shared" si="22"/>
        <v>#N/A</v>
      </c>
      <c r="G333" t="e">
        <f t="shared" si="23"/>
        <v>#N/A</v>
      </c>
      <c r="H333" t="e">
        <f t="shared" si="25"/>
        <v>#N/A</v>
      </c>
    </row>
    <row r="334" spans="2:8" x14ac:dyDescent="0.2">
      <c r="B334">
        <f>B333+'Inputs &amp; Outputs'!$B$6</f>
        <v>331</v>
      </c>
      <c r="C334">
        <f>(1/2*'Inputs &amp; Outputs'!$B$2*'Flight Path'!B334^2)+(Calculations!$A$4*'Flight Path'!B334)+'Inputs &amp; Outputs'!$B$5</f>
        <v>-530887.4850000001</v>
      </c>
      <c r="D334">
        <f t="shared" si="24"/>
        <v>0</v>
      </c>
      <c r="E334">
        <f>B334*Calculations!$C$4</f>
        <v>3.9781917994183294E-13</v>
      </c>
      <c r="F334" t="e">
        <f t="shared" si="22"/>
        <v>#N/A</v>
      </c>
      <c r="G334" t="e">
        <f t="shared" si="23"/>
        <v>#N/A</v>
      </c>
      <c r="H334" t="e">
        <f t="shared" si="25"/>
        <v>#N/A</v>
      </c>
    </row>
    <row r="335" spans="2:8" x14ac:dyDescent="0.2">
      <c r="B335">
        <f>B334+'Inputs &amp; Outputs'!$B$6</f>
        <v>332</v>
      </c>
      <c r="C335">
        <f>(1/2*'Inputs &amp; Outputs'!$B$2*'Flight Path'!B335^2)+(Calculations!$A$4*'Flight Path'!B335)+'Inputs &amp; Outputs'!$B$5</f>
        <v>-534119.88</v>
      </c>
      <c r="D335">
        <f t="shared" si="24"/>
        <v>0</v>
      </c>
      <c r="E335">
        <f>B335*Calculations!$C$4</f>
        <v>3.9902105057609833E-13</v>
      </c>
      <c r="F335" t="e">
        <f t="shared" si="22"/>
        <v>#N/A</v>
      </c>
      <c r="G335" t="e">
        <f t="shared" si="23"/>
        <v>#N/A</v>
      </c>
      <c r="H335" t="e">
        <f t="shared" si="25"/>
        <v>#N/A</v>
      </c>
    </row>
    <row r="336" spans="2:8" x14ac:dyDescent="0.2">
      <c r="B336">
        <f>B335+'Inputs &amp; Outputs'!$B$6</f>
        <v>333</v>
      </c>
      <c r="C336">
        <f>(1/2*'Inputs &amp; Outputs'!$B$2*'Flight Path'!B336^2)+(Calculations!$A$4*'Flight Path'!B336)+'Inputs &amp; Outputs'!$B$5</f>
        <v>-537362.08500000008</v>
      </c>
      <c r="D336">
        <f t="shared" si="24"/>
        <v>0</v>
      </c>
      <c r="E336">
        <f>B336*Calculations!$C$4</f>
        <v>4.0022292121036367E-13</v>
      </c>
      <c r="F336" t="e">
        <f t="shared" si="22"/>
        <v>#N/A</v>
      </c>
      <c r="G336" t="e">
        <f t="shared" si="23"/>
        <v>#N/A</v>
      </c>
      <c r="H336" t="e">
        <f t="shared" si="25"/>
        <v>#N/A</v>
      </c>
    </row>
    <row r="337" spans="2:8" x14ac:dyDescent="0.2">
      <c r="B337">
        <f>B336+'Inputs &amp; Outputs'!$B$6</f>
        <v>334</v>
      </c>
      <c r="C337">
        <f>(1/2*'Inputs &amp; Outputs'!$B$2*'Flight Path'!B337^2)+(Calculations!$A$4*'Flight Path'!B337)+'Inputs &amp; Outputs'!$B$5</f>
        <v>-540614.10000000009</v>
      </c>
      <c r="D337">
        <f t="shared" si="24"/>
        <v>0</v>
      </c>
      <c r="E337">
        <f>B337*Calculations!$C$4</f>
        <v>4.01424791844629E-13</v>
      </c>
      <c r="F337" t="e">
        <f t="shared" si="22"/>
        <v>#N/A</v>
      </c>
      <c r="G337" t="e">
        <f t="shared" si="23"/>
        <v>#N/A</v>
      </c>
      <c r="H337" t="e">
        <f t="shared" si="25"/>
        <v>#N/A</v>
      </c>
    </row>
    <row r="338" spans="2:8" x14ac:dyDescent="0.2">
      <c r="B338">
        <f>B337+'Inputs &amp; Outputs'!$B$6</f>
        <v>335</v>
      </c>
      <c r="C338">
        <f>(1/2*'Inputs &amp; Outputs'!$B$2*'Flight Path'!B338^2)+(Calculations!$A$4*'Flight Path'!B338)+'Inputs &amp; Outputs'!$B$5</f>
        <v>-543875.92500000005</v>
      </c>
      <c r="D338">
        <f t="shared" si="24"/>
        <v>0</v>
      </c>
      <c r="E338">
        <f>B338*Calculations!$C$4</f>
        <v>4.0262666247889439E-13</v>
      </c>
      <c r="F338" t="e">
        <f t="shared" si="22"/>
        <v>#N/A</v>
      </c>
      <c r="G338" t="e">
        <f t="shared" si="23"/>
        <v>#N/A</v>
      </c>
      <c r="H338" t="e">
        <f t="shared" si="25"/>
        <v>#N/A</v>
      </c>
    </row>
    <row r="339" spans="2:8" x14ac:dyDescent="0.2">
      <c r="B339">
        <f>B338+'Inputs &amp; Outputs'!$B$6</f>
        <v>336</v>
      </c>
      <c r="C339">
        <f>(1/2*'Inputs &amp; Outputs'!$B$2*'Flight Path'!B339^2)+(Calculations!$A$4*'Flight Path'!B339)+'Inputs &amp; Outputs'!$B$5</f>
        <v>-547147.56000000006</v>
      </c>
      <c r="D339">
        <f t="shared" si="24"/>
        <v>0</v>
      </c>
      <c r="E339">
        <f>B339*Calculations!$C$4</f>
        <v>4.0382853311315972E-13</v>
      </c>
      <c r="F339" t="e">
        <f t="shared" si="22"/>
        <v>#N/A</v>
      </c>
      <c r="G339" t="e">
        <f t="shared" si="23"/>
        <v>#N/A</v>
      </c>
      <c r="H339" t="e">
        <f t="shared" si="25"/>
        <v>#N/A</v>
      </c>
    </row>
    <row r="340" spans="2:8" x14ac:dyDescent="0.2">
      <c r="B340">
        <f>B339+'Inputs &amp; Outputs'!$B$6</f>
        <v>337</v>
      </c>
      <c r="C340">
        <f>(1/2*'Inputs &amp; Outputs'!$B$2*'Flight Path'!B340^2)+(Calculations!$A$4*'Flight Path'!B340)+'Inputs &amp; Outputs'!$B$5</f>
        <v>-550429.00500000012</v>
      </c>
      <c r="D340">
        <f t="shared" si="24"/>
        <v>0</v>
      </c>
      <c r="E340">
        <f>B340*Calculations!$C$4</f>
        <v>4.0503040374742511E-13</v>
      </c>
      <c r="F340" t="e">
        <f t="shared" si="22"/>
        <v>#N/A</v>
      </c>
      <c r="G340" t="e">
        <f t="shared" si="23"/>
        <v>#N/A</v>
      </c>
      <c r="H340" t="e">
        <f t="shared" si="25"/>
        <v>#N/A</v>
      </c>
    </row>
    <row r="341" spans="2:8" x14ac:dyDescent="0.2">
      <c r="B341">
        <f>B340+'Inputs &amp; Outputs'!$B$6</f>
        <v>338</v>
      </c>
      <c r="C341">
        <f>(1/2*'Inputs &amp; Outputs'!$B$2*'Flight Path'!B341^2)+(Calculations!$A$4*'Flight Path'!B341)+'Inputs &amp; Outputs'!$B$5</f>
        <v>-553720.26</v>
      </c>
      <c r="D341">
        <f t="shared" si="24"/>
        <v>0</v>
      </c>
      <c r="E341">
        <f>B341*Calculations!$C$4</f>
        <v>4.0623227438169045E-13</v>
      </c>
      <c r="F341" t="e">
        <f t="shared" si="22"/>
        <v>#N/A</v>
      </c>
      <c r="G341" t="e">
        <f t="shared" si="23"/>
        <v>#N/A</v>
      </c>
      <c r="H341" t="e">
        <f t="shared" si="25"/>
        <v>#N/A</v>
      </c>
    </row>
    <row r="342" spans="2:8" x14ac:dyDescent="0.2">
      <c r="B342">
        <f>B341+'Inputs &amp; Outputs'!$B$6</f>
        <v>339</v>
      </c>
      <c r="C342">
        <f>(1/2*'Inputs &amp; Outputs'!$B$2*'Flight Path'!B342^2)+(Calculations!$A$4*'Flight Path'!B342)+'Inputs &amp; Outputs'!$B$5</f>
        <v>-557021.32499999995</v>
      </c>
      <c r="D342">
        <f t="shared" si="24"/>
        <v>0</v>
      </c>
      <c r="E342">
        <f>B342*Calculations!$C$4</f>
        <v>4.0743414501595578E-13</v>
      </c>
      <c r="F342" t="e">
        <f t="shared" si="22"/>
        <v>#N/A</v>
      </c>
      <c r="G342" t="e">
        <f t="shared" si="23"/>
        <v>#N/A</v>
      </c>
      <c r="H342" t="e">
        <f t="shared" si="25"/>
        <v>#N/A</v>
      </c>
    </row>
    <row r="343" spans="2:8" x14ac:dyDescent="0.2">
      <c r="B343">
        <f>B342+'Inputs &amp; Outputs'!$B$6</f>
        <v>340</v>
      </c>
      <c r="C343">
        <f>(1/2*'Inputs &amp; Outputs'!$B$2*'Flight Path'!B343^2)+(Calculations!$A$4*'Flight Path'!B343)+'Inputs &amp; Outputs'!$B$5</f>
        <v>-560332.19999999995</v>
      </c>
      <c r="D343">
        <f t="shared" si="24"/>
        <v>0</v>
      </c>
      <c r="E343">
        <f>B343*Calculations!$C$4</f>
        <v>4.0863601565022117E-13</v>
      </c>
      <c r="F343" t="e">
        <f t="shared" si="22"/>
        <v>#N/A</v>
      </c>
      <c r="G343" t="e">
        <f t="shared" si="23"/>
        <v>#N/A</v>
      </c>
      <c r="H343" t="e">
        <f t="shared" si="25"/>
        <v>#N/A</v>
      </c>
    </row>
    <row r="344" spans="2:8" x14ac:dyDescent="0.2">
      <c r="B344">
        <f>B343+'Inputs &amp; Outputs'!$B$6</f>
        <v>341</v>
      </c>
      <c r="C344">
        <f>(1/2*'Inputs &amp; Outputs'!$B$2*'Flight Path'!B344^2)+(Calculations!$A$4*'Flight Path'!B344)+'Inputs &amp; Outputs'!$B$5</f>
        <v>-563652.88500000001</v>
      </c>
      <c r="D344">
        <f t="shared" si="24"/>
        <v>0</v>
      </c>
      <c r="E344">
        <f>B344*Calculations!$C$4</f>
        <v>4.098378862844865E-13</v>
      </c>
      <c r="F344" t="e">
        <f t="shared" si="22"/>
        <v>#N/A</v>
      </c>
      <c r="G344" t="e">
        <f t="shared" si="23"/>
        <v>#N/A</v>
      </c>
      <c r="H344" t="e">
        <f t="shared" si="25"/>
        <v>#N/A</v>
      </c>
    </row>
    <row r="345" spans="2:8" x14ac:dyDescent="0.2">
      <c r="B345">
        <f>B344+'Inputs &amp; Outputs'!$B$6</f>
        <v>342</v>
      </c>
      <c r="C345">
        <f>(1/2*'Inputs &amp; Outputs'!$B$2*'Flight Path'!B345^2)+(Calculations!$A$4*'Flight Path'!B345)+'Inputs &amp; Outputs'!$B$5</f>
        <v>-566983.38</v>
      </c>
      <c r="D345">
        <f t="shared" si="24"/>
        <v>0</v>
      </c>
      <c r="E345">
        <f>B345*Calculations!$C$4</f>
        <v>4.1103975691875189E-13</v>
      </c>
      <c r="F345" t="e">
        <f t="shared" ref="F345:F408" si="26">IF(SUM(D342:D344)=0,NA(),B345)</f>
        <v>#N/A</v>
      </c>
      <c r="G345" t="e">
        <f t="shared" ref="G345:G408" si="27">IF(SUM(D342:D344)=0,NA(),D345)</f>
        <v>#N/A</v>
      </c>
      <c r="H345" t="e">
        <f t="shared" si="25"/>
        <v>#N/A</v>
      </c>
    </row>
    <row r="346" spans="2:8" x14ac:dyDescent="0.2">
      <c r="B346">
        <f>B345+'Inputs &amp; Outputs'!$B$6</f>
        <v>343</v>
      </c>
      <c r="C346">
        <f>(1/2*'Inputs &amp; Outputs'!$B$2*'Flight Path'!B346^2)+(Calculations!$A$4*'Flight Path'!B346)+'Inputs &amp; Outputs'!$B$5</f>
        <v>-570323.68499999994</v>
      </c>
      <c r="D346">
        <f t="shared" si="24"/>
        <v>0</v>
      </c>
      <c r="E346">
        <f>B346*Calculations!$C$4</f>
        <v>4.1224162755301723E-13</v>
      </c>
      <c r="F346" t="e">
        <f t="shared" si="26"/>
        <v>#N/A</v>
      </c>
      <c r="G346" t="e">
        <f t="shared" si="27"/>
        <v>#N/A</v>
      </c>
      <c r="H346" t="e">
        <f t="shared" si="25"/>
        <v>#N/A</v>
      </c>
    </row>
    <row r="347" spans="2:8" x14ac:dyDescent="0.2">
      <c r="B347">
        <f>B346+'Inputs &amp; Outputs'!$B$6</f>
        <v>344</v>
      </c>
      <c r="C347">
        <f>(1/2*'Inputs &amp; Outputs'!$B$2*'Flight Path'!B347^2)+(Calculations!$A$4*'Flight Path'!B347)+'Inputs &amp; Outputs'!$B$5</f>
        <v>-573673.80000000005</v>
      </c>
      <c r="D347">
        <f t="shared" si="24"/>
        <v>0</v>
      </c>
      <c r="E347">
        <f>B347*Calculations!$C$4</f>
        <v>4.1344349818728256E-13</v>
      </c>
      <c r="F347" t="e">
        <f t="shared" si="26"/>
        <v>#N/A</v>
      </c>
      <c r="G347" t="e">
        <f t="shared" si="27"/>
        <v>#N/A</v>
      </c>
      <c r="H347" t="e">
        <f t="shared" si="25"/>
        <v>#N/A</v>
      </c>
    </row>
    <row r="348" spans="2:8" x14ac:dyDescent="0.2">
      <c r="B348">
        <f>B347+'Inputs &amp; Outputs'!$B$6</f>
        <v>345</v>
      </c>
      <c r="C348">
        <f>(1/2*'Inputs &amp; Outputs'!$B$2*'Flight Path'!B348^2)+(Calculations!$A$4*'Flight Path'!B348)+'Inputs &amp; Outputs'!$B$5</f>
        <v>-577033.72499999998</v>
      </c>
      <c r="D348">
        <f t="shared" si="24"/>
        <v>0</v>
      </c>
      <c r="E348">
        <f>B348*Calculations!$C$4</f>
        <v>4.1464536882154795E-13</v>
      </c>
      <c r="F348" t="e">
        <f t="shared" si="26"/>
        <v>#N/A</v>
      </c>
      <c r="G348" t="e">
        <f t="shared" si="27"/>
        <v>#N/A</v>
      </c>
      <c r="H348" t="e">
        <f t="shared" si="25"/>
        <v>#N/A</v>
      </c>
    </row>
    <row r="349" spans="2:8" x14ac:dyDescent="0.2">
      <c r="B349">
        <f>B348+'Inputs &amp; Outputs'!$B$6</f>
        <v>346</v>
      </c>
      <c r="C349">
        <f>(1/2*'Inputs &amp; Outputs'!$B$2*'Flight Path'!B349^2)+(Calculations!$A$4*'Flight Path'!B349)+'Inputs &amp; Outputs'!$B$5</f>
        <v>-580403.46</v>
      </c>
      <c r="D349">
        <f t="shared" si="24"/>
        <v>0</v>
      </c>
      <c r="E349">
        <f>B349*Calculations!$C$4</f>
        <v>4.1584723945581329E-13</v>
      </c>
      <c r="F349" t="e">
        <f t="shared" si="26"/>
        <v>#N/A</v>
      </c>
      <c r="G349" t="e">
        <f t="shared" si="27"/>
        <v>#N/A</v>
      </c>
      <c r="H349" t="e">
        <f t="shared" si="25"/>
        <v>#N/A</v>
      </c>
    </row>
    <row r="350" spans="2:8" x14ac:dyDescent="0.2">
      <c r="B350">
        <f>B349+'Inputs &amp; Outputs'!$B$6</f>
        <v>347</v>
      </c>
      <c r="C350">
        <f>(1/2*'Inputs &amp; Outputs'!$B$2*'Flight Path'!B350^2)+(Calculations!$A$4*'Flight Path'!B350)+'Inputs &amp; Outputs'!$B$5</f>
        <v>-583783.005</v>
      </c>
      <c r="D350">
        <f t="shared" si="24"/>
        <v>0</v>
      </c>
      <c r="E350">
        <f>B350*Calculations!$C$4</f>
        <v>4.1704911009007867E-13</v>
      </c>
      <c r="F350" t="e">
        <f t="shared" si="26"/>
        <v>#N/A</v>
      </c>
      <c r="G350" t="e">
        <f t="shared" si="27"/>
        <v>#N/A</v>
      </c>
      <c r="H350" t="e">
        <f t="shared" si="25"/>
        <v>#N/A</v>
      </c>
    </row>
    <row r="351" spans="2:8" x14ac:dyDescent="0.2">
      <c r="B351">
        <f>B350+'Inputs &amp; Outputs'!$B$6</f>
        <v>348</v>
      </c>
      <c r="C351">
        <f>(1/2*'Inputs &amp; Outputs'!$B$2*'Flight Path'!B351^2)+(Calculations!$A$4*'Flight Path'!B351)+'Inputs &amp; Outputs'!$B$5</f>
        <v>-587172.36</v>
      </c>
      <c r="D351">
        <f t="shared" si="24"/>
        <v>0</v>
      </c>
      <c r="E351">
        <f>B351*Calculations!$C$4</f>
        <v>4.1825098072434401E-13</v>
      </c>
      <c r="F351" t="e">
        <f t="shared" si="26"/>
        <v>#N/A</v>
      </c>
      <c r="G351" t="e">
        <f t="shared" si="27"/>
        <v>#N/A</v>
      </c>
      <c r="H351" t="e">
        <f t="shared" si="25"/>
        <v>#N/A</v>
      </c>
    </row>
    <row r="352" spans="2:8" x14ac:dyDescent="0.2">
      <c r="B352">
        <f>B351+'Inputs &amp; Outputs'!$B$6</f>
        <v>349</v>
      </c>
      <c r="C352">
        <f>(1/2*'Inputs &amp; Outputs'!$B$2*'Flight Path'!B352^2)+(Calculations!$A$4*'Flight Path'!B352)+'Inputs &amp; Outputs'!$B$5</f>
        <v>-590571.52500000002</v>
      </c>
      <c r="D352">
        <f t="shared" si="24"/>
        <v>0</v>
      </c>
      <c r="E352">
        <f>B352*Calculations!$C$4</f>
        <v>4.1945285135860934E-13</v>
      </c>
      <c r="F352" t="e">
        <f t="shared" si="26"/>
        <v>#N/A</v>
      </c>
      <c r="G352" t="e">
        <f t="shared" si="27"/>
        <v>#N/A</v>
      </c>
      <c r="H352" t="e">
        <f t="shared" si="25"/>
        <v>#N/A</v>
      </c>
    </row>
    <row r="353" spans="2:8" x14ac:dyDescent="0.2">
      <c r="B353">
        <f>B352+'Inputs &amp; Outputs'!$B$6</f>
        <v>350</v>
      </c>
      <c r="C353">
        <f>(1/2*'Inputs &amp; Outputs'!$B$2*'Flight Path'!B353^2)+(Calculations!$A$4*'Flight Path'!B353)+'Inputs &amp; Outputs'!$B$5</f>
        <v>-593980.5</v>
      </c>
      <c r="D353">
        <f t="shared" si="24"/>
        <v>0</v>
      </c>
      <c r="E353">
        <f>B353*Calculations!$C$4</f>
        <v>4.2065472199287473E-13</v>
      </c>
      <c r="F353" t="e">
        <f t="shared" si="26"/>
        <v>#N/A</v>
      </c>
      <c r="G353" t="e">
        <f t="shared" si="27"/>
        <v>#N/A</v>
      </c>
      <c r="H353" t="e">
        <f t="shared" si="25"/>
        <v>#N/A</v>
      </c>
    </row>
    <row r="354" spans="2:8" x14ac:dyDescent="0.2">
      <c r="B354">
        <f>B353+'Inputs &amp; Outputs'!$B$6</f>
        <v>351</v>
      </c>
      <c r="C354">
        <f>(1/2*'Inputs &amp; Outputs'!$B$2*'Flight Path'!B354^2)+(Calculations!$A$4*'Flight Path'!B354)+'Inputs &amp; Outputs'!$B$5</f>
        <v>-597399.28500000003</v>
      </c>
      <c r="D354">
        <f t="shared" si="24"/>
        <v>0</v>
      </c>
      <c r="E354">
        <f>B354*Calculations!$C$4</f>
        <v>4.2185659262714007E-13</v>
      </c>
      <c r="F354" t="e">
        <f t="shared" si="26"/>
        <v>#N/A</v>
      </c>
      <c r="G354" t="e">
        <f t="shared" si="27"/>
        <v>#N/A</v>
      </c>
      <c r="H354" t="e">
        <f t="shared" si="25"/>
        <v>#N/A</v>
      </c>
    </row>
    <row r="355" spans="2:8" x14ac:dyDescent="0.2">
      <c r="B355">
        <f>B354+'Inputs &amp; Outputs'!$B$6</f>
        <v>352</v>
      </c>
      <c r="C355">
        <f>(1/2*'Inputs &amp; Outputs'!$B$2*'Flight Path'!B355^2)+(Calculations!$A$4*'Flight Path'!B355)+'Inputs &amp; Outputs'!$B$5</f>
        <v>-600827.88</v>
      </c>
      <c r="D355">
        <f t="shared" si="24"/>
        <v>0</v>
      </c>
      <c r="E355">
        <f>B355*Calculations!$C$4</f>
        <v>4.2305846326140545E-13</v>
      </c>
      <c r="F355" t="e">
        <f t="shared" si="26"/>
        <v>#N/A</v>
      </c>
      <c r="G355" t="e">
        <f t="shared" si="27"/>
        <v>#N/A</v>
      </c>
      <c r="H355" t="e">
        <f t="shared" si="25"/>
        <v>#N/A</v>
      </c>
    </row>
    <row r="356" spans="2:8" x14ac:dyDescent="0.2">
      <c r="B356">
        <f>B355+'Inputs &amp; Outputs'!$B$6</f>
        <v>353</v>
      </c>
      <c r="C356">
        <f>(1/2*'Inputs &amp; Outputs'!$B$2*'Flight Path'!B356^2)+(Calculations!$A$4*'Flight Path'!B356)+'Inputs &amp; Outputs'!$B$5</f>
        <v>-604266.28500000003</v>
      </c>
      <c r="D356">
        <f t="shared" si="24"/>
        <v>0</v>
      </c>
      <c r="E356">
        <f>B356*Calculations!$C$4</f>
        <v>4.2426033389567079E-13</v>
      </c>
      <c r="F356" t="e">
        <f t="shared" si="26"/>
        <v>#N/A</v>
      </c>
      <c r="G356" t="e">
        <f t="shared" si="27"/>
        <v>#N/A</v>
      </c>
      <c r="H356" t="e">
        <f t="shared" si="25"/>
        <v>#N/A</v>
      </c>
    </row>
    <row r="357" spans="2:8" x14ac:dyDescent="0.2">
      <c r="B357">
        <f>B356+'Inputs &amp; Outputs'!$B$6</f>
        <v>354</v>
      </c>
      <c r="C357">
        <f>(1/2*'Inputs &amp; Outputs'!$B$2*'Flight Path'!B357^2)+(Calculations!$A$4*'Flight Path'!B357)+'Inputs &amp; Outputs'!$B$5</f>
        <v>-607714.5</v>
      </c>
      <c r="D357">
        <f t="shared" si="24"/>
        <v>0</v>
      </c>
      <c r="E357">
        <f>B357*Calculations!$C$4</f>
        <v>4.2546220452993613E-13</v>
      </c>
      <c r="F357" t="e">
        <f t="shared" si="26"/>
        <v>#N/A</v>
      </c>
      <c r="G357" t="e">
        <f t="shared" si="27"/>
        <v>#N/A</v>
      </c>
      <c r="H357" t="e">
        <f t="shared" si="25"/>
        <v>#N/A</v>
      </c>
    </row>
    <row r="358" spans="2:8" x14ac:dyDescent="0.2">
      <c r="B358">
        <f>B357+'Inputs &amp; Outputs'!$B$6</f>
        <v>355</v>
      </c>
      <c r="C358">
        <f>(1/2*'Inputs &amp; Outputs'!$B$2*'Flight Path'!B358^2)+(Calculations!$A$4*'Flight Path'!B358)+'Inputs &amp; Outputs'!$B$5</f>
        <v>-611172.52500000002</v>
      </c>
      <c r="D358">
        <f t="shared" si="24"/>
        <v>0</v>
      </c>
      <c r="E358">
        <f>B358*Calculations!$C$4</f>
        <v>4.2666407516420151E-13</v>
      </c>
      <c r="F358" t="e">
        <f t="shared" si="26"/>
        <v>#N/A</v>
      </c>
      <c r="G358" t="e">
        <f t="shared" si="27"/>
        <v>#N/A</v>
      </c>
      <c r="H358" t="e">
        <f t="shared" si="25"/>
        <v>#N/A</v>
      </c>
    </row>
    <row r="359" spans="2:8" x14ac:dyDescent="0.2">
      <c r="B359">
        <f>B358+'Inputs &amp; Outputs'!$B$6</f>
        <v>356</v>
      </c>
      <c r="C359">
        <f>(1/2*'Inputs &amp; Outputs'!$B$2*'Flight Path'!B359^2)+(Calculations!$A$4*'Flight Path'!B359)+'Inputs &amp; Outputs'!$B$5</f>
        <v>-614640.3600000001</v>
      </c>
      <c r="D359">
        <f t="shared" si="24"/>
        <v>0</v>
      </c>
      <c r="E359">
        <f>B359*Calculations!$C$4</f>
        <v>4.2786594579846685E-13</v>
      </c>
      <c r="F359" t="e">
        <f t="shared" si="26"/>
        <v>#N/A</v>
      </c>
      <c r="G359" t="e">
        <f t="shared" si="27"/>
        <v>#N/A</v>
      </c>
      <c r="H359" t="e">
        <f t="shared" si="25"/>
        <v>#N/A</v>
      </c>
    </row>
    <row r="360" spans="2:8" x14ac:dyDescent="0.2">
      <c r="B360">
        <f>B359+'Inputs &amp; Outputs'!$B$6</f>
        <v>357</v>
      </c>
      <c r="C360">
        <f>(1/2*'Inputs &amp; Outputs'!$B$2*'Flight Path'!B360^2)+(Calculations!$A$4*'Flight Path'!B360)+'Inputs &amp; Outputs'!$B$5</f>
        <v>-618118.00500000012</v>
      </c>
      <c r="D360">
        <f t="shared" si="24"/>
        <v>0</v>
      </c>
      <c r="E360">
        <f>B360*Calculations!$C$4</f>
        <v>4.2906781643273223E-13</v>
      </c>
      <c r="F360" t="e">
        <f t="shared" si="26"/>
        <v>#N/A</v>
      </c>
      <c r="G360" t="e">
        <f t="shared" si="27"/>
        <v>#N/A</v>
      </c>
      <c r="H360" t="e">
        <f t="shared" si="25"/>
        <v>#N/A</v>
      </c>
    </row>
    <row r="361" spans="2:8" x14ac:dyDescent="0.2">
      <c r="B361">
        <f>B360+'Inputs &amp; Outputs'!$B$6</f>
        <v>358</v>
      </c>
      <c r="C361">
        <f>(1/2*'Inputs &amp; Outputs'!$B$2*'Flight Path'!B361^2)+(Calculations!$A$4*'Flight Path'!B361)+'Inputs &amp; Outputs'!$B$5</f>
        <v>-621605.46000000008</v>
      </c>
      <c r="D361">
        <f t="shared" si="24"/>
        <v>0</v>
      </c>
      <c r="E361">
        <f>B361*Calculations!$C$4</f>
        <v>4.3026968706699757E-13</v>
      </c>
      <c r="F361" t="e">
        <f t="shared" si="26"/>
        <v>#N/A</v>
      </c>
      <c r="G361" t="e">
        <f t="shared" si="27"/>
        <v>#N/A</v>
      </c>
      <c r="H361" t="e">
        <f t="shared" si="25"/>
        <v>#N/A</v>
      </c>
    </row>
    <row r="362" spans="2:8" x14ac:dyDescent="0.2">
      <c r="B362">
        <f>B361+'Inputs &amp; Outputs'!$B$6</f>
        <v>359</v>
      </c>
      <c r="C362">
        <f>(1/2*'Inputs &amp; Outputs'!$B$2*'Flight Path'!B362^2)+(Calculations!$A$4*'Flight Path'!B362)+'Inputs &amp; Outputs'!$B$5</f>
        <v>-625102.72500000009</v>
      </c>
      <c r="D362">
        <f t="shared" si="24"/>
        <v>0</v>
      </c>
      <c r="E362">
        <f>B362*Calculations!$C$4</f>
        <v>4.3147155770126291E-13</v>
      </c>
      <c r="F362" t="e">
        <f t="shared" si="26"/>
        <v>#N/A</v>
      </c>
      <c r="G362" t="e">
        <f t="shared" si="27"/>
        <v>#N/A</v>
      </c>
      <c r="H362" t="e">
        <f t="shared" si="25"/>
        <v>#N/A</v>
      </c>
    </row>
    <row r="363" spans="2:8" x14ac:dyDescent="0.2">
      <c r="B363">
        <f>B362+'Inputs &amp; Outputs'!$B$6</f>
        <v>360</v>
      </c>
      <c r="C363">
        <f>(1/2*'Inputs &amp; Outputs'!$B$2*'Flight Path'!B363^2)+(Calculations!$A$4*'Flight Path'!B363)+'Inputs &amp; Outputs'!$B$5</f>
        <v>-628609.80000000005</v>
      </c>
      <c r="D363">
        <f t="shared" si="24"/>
        <v>0</v>
      </c>
      <c r="E363">
        <f>B363*Calculations!$C$4</f>
        <v>4.3267342833552829E-13</v>
      </c>
      <c r="F363" t="e">
        <f t="shared" si="26"/>
        <v>#N/A</v>
      </c>
      <c r="G363" t="e">
        <f t="shared" si="27"/>
        <v>#N/A</v>
      </c>
      <c r="H363" t="e">
        <f t="shared" si="25"/>
        <v>#N/A</v>
      </c>
    </row>
    <row r="364" spans="2:8" x14ac:dyDescent="0.2">
      <c r="B364">
        <f>B363+'Inputs &amp; Outputs'!$B$6</f>
        <v>361</v>
      </c>
      <c r="C364">
        <f>(1/2*'Inputs &amp; Outputs'!$B$2*'Flight Path'!B364^2)+(Calculations!$A$4*'Flight Path'!B364)+'Inputs &amp; Outputs'!$B$5</f>
        <v>-632126.68500000006</v>
      </c>
      <c r="D364">
        <f t="shared" si="24"/>
        <v>0</v>
      </c>
      <c r="E364">
        <f>B364*Calculations!$C$4</f>
        <v>4.3387529896979363E-13</v>
      </c>
      <c r="F364" t="e">
        <f t="shared" si="26"/>
        <v>#N/A</v>
      </c>
      <c r="G364" t="e">
        <f t="shared" si="27"/>
        <v>#N/A</v>
      </c>
      <c r="H364" t="e">
        <f t="shared" si="25"/>
        <v>#N/A</v>
      </c>
    </row>
    <row r="365" spans="2:8" x14ac:dyDescent="0.2">
      <c r="B365">
        <f>B364+'Inputs &amp; Outputs'!$B$6</f>
        <v>362</v>
      </c>
      <c r="C365">
        <f>(1/2*'Inputs &amp; Outputs'!$B$2*'Flight Path'!B365^2)+(Calculations!$A$4*'Flight Path'!B365)+'Inputs &amp; Outputs'!$B$5</f>
        <v>-635653.38000000012</v>
      </c>
      <c r="D365">
        <f t="shared" si="24"/>
        <v>0</v>
      </c>
      <c r="E365">
        <f>B365*Calculations!$C$4</f>
        <v>4.3507716960405902E-13</v>
      </c>
      <c r="F365" t="e">
        <f t="shared" si="26"/>
        <v>#N/A</v>
      </c>
      <c r="G365" t="e">
        <f t="shared" si="27"/>
        <v>#N/A</v>
      </c>
      <c r="H365" t="e">
        <f t="shared" si="25"/>
        <v>#N/A</v>
      </c>
    </row>
    <row r="366" spans="2:8" x14ac:dyDescent="0.2">
      <c r="B366">
        <f>B365+'Inputs &amp; Outputs'!$B$6</f>
        <v>363</v>
      </c>
      <c r="C366">
        <f>(1/2*'Inputs &amp; Outputs'!$B$2*'Flight Path'!B366^2)+(Calculations!$A$4*'Flight Path'!B366)+'Inputs &amp; Outputs'!$B$5</f>
        <v>-639189.88500000001</v>
      </c>
      <c r="D366">
        <f t="shared" si="24"/>
        <v>0</v>
      </c>
      <c r="E366">
        <f>B366*Calculations!$C$4</f>
        <v>4.3627904023832435E-13</v>
      </c>
      <c r="F366" t="e">
        <f t="shared" si="26"/>
        <v>#N/A</v>
      </c>
      <c r="G366" t="e">
        <f t="shared" si="27"/>
        <v>#N/A</v>
      </c>
      <c r="H366" t="e">
        <f t="shared" si="25"/>
        <v>#N/A</v>
      </c>
    </row>
    <row r="367" spans="2:8" x14ac:dyDescent="0.2">
      <c r="B367">
        <f>B366+'Inputs &amp; Outputs'!$B$6</f>
        <v>364</v>
      </c>
      <c r="C367">
        <f>(1/2*'Inputs &amp; Outputs'!$B$2*'Flight Path'!B367^2)+(Calculations!$A$4*'Flight Path'!B367)+'Inputs &amp; Outputs'!$B$5</f>
        <v>-642736.19999999995</v>
      </c>
      <c r="D367">
        <f t="shared" si="24"/>
        <v>0</v>
      </c>
      <c r="E367">
        <f>B367*Calculations!$C$4</f>
        <v>4.3748091087258969E-13</v>
      </c>
      <c r="F367" t="e">
        <f t="shared" si="26"/>
        <v>#N/A</v>
      </c>
      <c r="G367" t="e">
        <f t="shared" si="27"/>
        <v>#N/A</v>
      </c>
      <c r="H367" t="e">
        <f t="shared" si="25"/>
        <v>#N/A</v>
      </c>
    </row>
    <row r="368" spans="2:8" x14ac:dyDescent="0.2">
      <c r="B368">
        <f>B367+'Inputs &amp; Outputs'!$B$6</f>
        <v>365</v>
      </c>
      <c r="C368">
        <f>(1/2*'Inputs &amp; Outputs'!$B$2*'Flight Path'!B368^2)+(Calculations!$A$4*'Flight Path'!B368)+'Inputs &amp; Outputs'!$B$5</f>
        <v>-646292.32499999995</v>
      </c>
      <c r="D368">
        <f t="shared" si="24"/>
        <v>0</v>
      </c>
      <c r="E368">
        <f>B368*Calculations!$C$4</f>
        <v>4.3868278150685507E-13</v>
      </c>
      <c r="F368" t="e">
        <f t="shared" si="26"/>
        <v>#N/A</v>
      </c>
      <c r="G368" t="e">
        <f t="shared" si="27"/>
        <v>#N/A</v>
      </c>
      <c r="H368" t="e">
        <f t="shared" si="25"/>
        <v>#N/A</v>
      </c>
    </row>
    <row r="369" spans="2:8" x14ac:dyDescent="0.2">
      <c r="B369">
        <f>B368+'Inputs &amp; Outputs'!$B$6</f>
        <v>366</v>
      </c>
      <c r="C369">
        <f>(1/2*'Inputs &amp; Outputs'!$B$2*'Flight Path'!B369^2)+(Calculations!$A$4*'Flight Path'!B369)+'Inputs &amp; Outputs'!$B$5</f>
        <v>-649858.26</v>
      </c>
      <c r="D369">
        <f t="shared" si="24"/>
        <v>0</v>
      </c>
      <c r="E369">
        <f>B369*Calculations!$C$4</f>
        <v>4.3988465214112041E-13</v>
      </c>
      <c r="F369" t="e">
        <f t="shared" si="26"/>
        <v>#N/A</v>
      </c>
      <c r="G369" t="e">
        <f t="shared" si="27"/>
        <v>#N/A</v>
      </c>
      <c r="H369" t="e">
        <f t="shared" si="25"/>
        <v>#N/A</v>
      </c>
    </row>
    <row r="370" spans="2:8" x14ac:dyDescent="0.2">
      <c r="B370">
        <f>B369+'Inputs &amp; Outputs'!$B$6</f>
        <v>367</v>
      </c>
      <c r="C370">
        <f>(1/2*'Inputs &amp; Outputs'!$B$2*'Flight Path'!B370^2)+(Calculations!$A$4*'Flight Path'!B370)+'Inputs &amp; Outputs'!$B$5</f>
        <v>-653434.005</v>
      </c>
      <c r="D370">
        <f t="shared" si="24"/>
        <v>0</v>
      </c>
      <c r="E370">
        <f>B370*Calculations!$C$4</f>
        <v>4.410865227753858E-13</v>
      </c>
      <c r="F370" t="e">
        <f t="shared" si="26"/>
        <v>#N/A</v>
      </c>
      <c r="G370" t="e">
        <f t="shared" si="27"/>
        <v>#N/A</v>
      </c>
      <c r="H370" t="e">
        <f t="shared" si="25"/>
        <v>#N/A</v>
      </c>
    </row>
    <row r="371" spans="2:8" x14ac:dyDescent="0.2">
      <c r="B371">
        <f>B370+'Inputs &amp; Outputs'!$B$6</f>
        <v>368</v>
      </c>
      <c r="C371">
        <f>(1/2*'Inputs &amp; Outputs'!$B$2*'Flight Path'!B371^2)+(Calculations!$A$4*'Flight Path'!B371)+'Inputs &amp; Outputs'!$B$5</f>
        <v>-657019.56000000006</v>
      </c>
      <c r="D371">
        <f t="shared" si="24"/>
        <v>0</v>
      </c>
      <c r="E371">
        <f>B371*Calculations!$C$4</f>
        <v>4.4228839340965113E-13</v>
      </c>
      <c r="F371" t="e">
        <f t="shared" si="26"/>
        <v>#N/A</v>
      </c>
      <c r="G371" t="e">
        <f t="shared" si="27"/>
        <v>#N/A</v>
      </c>
      <c r="H371" t="e">
        <f t="shared" si="25"/>
        <v>#N/A</v>
      </c>
    </row>
    <row r="372" spans="2:8" x14ac:dyDescent="0.2">
      <c r="B372">
        <f>B371+'Inputs &amp; Outputs'!$B$6</f>
        <v>369</v>
      </c>
      <c r="C372">
        <f>(1/2*'Inputs &amp; Outputs'!$B$2*'Flight Path'!B372^2)+(Calculations!$A$4*'Flight Path'!B372)+'Inputs &amp; Outputs'!$B$5</f>
        <v>-660614.92500000005</v>
      </c>
      <c r="D372">
        <f t="shared" si="24"/>
        <v>0</v>
      </c>
      <c r="E372">
        <f>B372*Calculations!$C$4</f>
        <v>4.4349026404391647E-13</v>
      </c>
      <c r="F372" t="e">
        <f t="shared" si="26"/>
        <v>#N/A</v>
      </c>
      <c r="G372" t="e">
        <f t="shared" si="27"/>
        <v>#N/A</v>
      </c>
      <c r="H372" t="e">
        <f t="shared" si="25"/>
        <v>#N/A</v>
      </c>
    </row>
    <row r="373" spans="2:8" x14ac:dyDescent="0.2">
      <c r="B373">
        <f>B372+'Inputs &amp; Outputs'!$B$6</f>
        <v>370</v>
      </c>
      <c r="C373">
        <f>(1/2*'Inputs &amp; Outputs'!$B$2*'Flight Path'!B373^2)+(Calculations!$A$4*'Flight Path'!B373)+'Inputs &amp; Outputs'!$B$5</f>
        <v>-664220.1</v>
      </c>
      <c r="D373">
        <f t="shared" si="24"/>
        <v>0</v>
      </c>
      <c r="E373">
        <f>B373*Calculations!$C$4</f>
        <v>4.4469213467818186E-13</v>
      </c>
      <c r="F373" t="e">
        <f t="shared" si="26"/>
        <v>#N/A</v>
      </c>
      <c r="G373" t="e">
        <f t="shared" si="27"/>
        <v>#N/A</v>
      </c>
      <c r="H373" t="e">
        <f t="shared" si="25"/>
        <v>#N/A</v>
      </c>
    </row>
    <row r="374" spans="2:8" x14ac:dyDescent="0.2">
      <c r="B374">
        <f>B373+'Inputs &amp; Outputs'!$B$6</f>
        <v>371</v>
      </c>
      <c r="C374">
        <f>(1/2*'Inputs &amp; Outputs'!$B$2*'Flight Path'!B374^2)+(Calculations!$A$4*'Flight Path'!B374)+'Inputs &amp; Outputs'!$B$5</f>
        <v>-667835.08499999996</v>
      </c>
      <c r="D374">
        <f t="shared" si="24"/>
        <v>0</v>
      </c>
      <c r="E374">
        <f>B374*Calculations!$C$4</f>
        <v>4.4589400531244719E-13</v>
      </c>
      <c r="F374" t="e">
        <f t="shared" si="26"/>
        <v>#N/A</v>
      </c>
      <c r="G374" t="e">
        <f t="shared" si="27"/>
        <v>#N/A</v>
      </c>
      <c r="H374" t="e">
        <f t="shared" si="25"/>
        <v>#N/A</v>
      </c>
    </row>
    <row r="375" spans="2:8" x14ac:dyDescent="0.2">
      <c r="B375">
        <f>B374+'Inputs &amp; Outputs'!$B$6</f>
        <v>372</v>
      </c>
      <c r="C375">
        <f>(1/2*'Inputs &amp; Outputs'!$B$2*'Flight Path'!B375^2)+(Calculations!$A$4*'Flight Path'!B375)+'Inputs &amp; Outputs'!$B$5</f>
        <v>-671459.88</v>
      </c>
      <c r="D375">
        <f t="shared" si="24"/>
        <v>0</v>
      </c>
      <c r="E375">
        <f>B375*Calculations!$C$4</f>
        <v>4.4709587594671258E-13</v>
      </c>
      <c r="F375" t="e">
        <f t="shared" si="26"/>
        <v>#N/A</v>
      </c>
      <c r="G375" t="e">
        <f t="shared" si="27"/>
        <v>#N/A</v>
      </c>
      <c r="H375" t="e">
        <f t="shared" si="25"/>
        <v>#N/A</v>
      </c>
    </row>
    <row r="376" spans="2:8" x14ac:dyDescent="0.2">
      <c r="B376">
        <f>B375+'Inputs &amp; Outputs'!$B$6</f>
        <v>373</v>
      </c>
      <c r="C376">
        <f>(1/2*'Inputs &amp; Outputs'!$B$2*'Flight Path'!B376^2)+(Calculations!$A$4*'Flight Path'!B376)+'Inputs &amp; Outputs'!$B$5</f>
        <v>-675094.48499999999</v>
      </c>
      <c r="D376">
        <f t="shared" si="24"/>
        <v>0</v>
      </c>
      <c r="E376">
        <f>B376*Calculations!$C$4</f>
        <v>4.4829774658097791E-13</v>
      </c>
      <c r="F376" t="e">
        <f t="shared" si="26"/>
        <v>#N/A</v>
      </c>
      <c r="G376" t="e">
        <f t="shared" si="27"/>
        <v>#N/A</v>
      </c>
      <c r="H376" t="e">
        <f t="shared" si="25"/>
        <v>#N/A</v>
      </c>
    </row>
    <row r="377" spans="2:8" x14ac:dyDescent="0.2">
      <c r="B377">
        <f>B376+'Inputs &amp; Outputs'!$B$6</f>
        <v>374</v>
      </c>
      <c r="C377">
        <f>(1/2*'Inputs &amp; Outputs'!$B$2*'Flight Path'!B377^2)+(Calculations!$A$4*'Flight Path'!B377)+'Inputs &amp; Outputs'!$B$5</f>
        <v>-678738.9</v>
      </c>
      <c r="D377">
        <f t="shared" si="24"/>
        <v>0</v>
      </c>
      <c r="E377">
        <f>B377*Calculations!$C$4</f>
        <v>4.4949961721524325E-13</v>
      </c>
      <c r="F377" t="e">
        <f t="shared" si="26"/>
        <v>#N/A</v>
      </c>
      <c r="G377" t="e">
        <f t="shared" si="27"/>
        <v>#N/A</v>
      </c>
      <c r="H377" t="e">
        <f t="shared" si="25"/>
        <v>#N/A</v>
      </c>
    </row>
    <row r="378" spans="2:8" x14ac:dyDescent="0.2">
      <c r="B378">
        <f>B377+'Inputs &amp; Outputs'!$B$6</f>
        <v>375</v>
      </c>
      <c r="C378">
        <f>(1/2*'Inputs &amp; Outputs'!$B$2*'Flight Path'!B378^2)+(Calculations!$A$4*'Flight Path'!B378)+'Inputs &amp; Outputs'!$B$5</f>
        <v>-682393.125</v>
      </c>
      <c r="D378">
        <f t="shared" si="24"/>
        <v>0</v>
      </c>
      <c r="E378">
        <f>B378*Calculations!$C$4</f>
        <v>4.5070148784950864E-13</v>
      </c>
      <c r="F378" t="e">
        <f t="shared" si="26"/>
        <v>#N/A</v>
      </c>
      <c r="G378" t="e">
        <f t="shared" si="27"/>
        <v>#N/A</v>
      </c>
      <c r="H378" t="e">
        <f t="shared" si="25"/>
        <v>#N/A</v>
      </c>
    </row>
    <row r="379" spans="2:8" x14ac:dyDescent="0.2">
      <c r="B379">
        <f>B378+'Inputs &amp; Outputs'!$B$6</f>
        <v>376</v>
      </c>
      <c r="C379">
        <f>(1/2*'Inputs &amp; Outputs'!$B$2*'Flight Path'!B379^2)+(Calculations!$A$4*'Flight Path'!B379)+'Inputs &amp; Outputs'!$B$5</f>
        <v>-686057.16</v>
      </c>
      <c r="D379">
        <f t="shared" si="24"/>
        <v>0</v>
      </c>
      <c r="E379">
        <f>B379*Calculations!$C$4</f>
        <v>4.5190335848377397E-13</v>
      </c>
      <c r="F379" t="e">
        <f t="shared" si="26"/>
        <v>#N/A</v>
      </c>
      <c r="G379" t="e">
        <f t="shared" si="27"/>
        <v>#N/A</v>
      </c>
      <c r="H379" t="e">
        <f t="shared" si="25"/>
        <v>#N/A</v>
      </c>
    </row>
    <row r="380" spans="2:8" x14ac:dyDescent="0.2">
      <c r="B380">
        <f>B379+'Inputs &amp; Outputs'!$B$6</f>
        <v>377</v>
      </c>
      <c r="C380">
        <f>(1/2*'Inputs &amp; Outputs'!$B$2*'Flight Path'!B380^2)+(Calculations!$A$4*'Flight Path'!B380)+'Inputs &amp; Outputs'!$B$5</f>
        <v>-689731.005</v>
      </c>
      <c r="D380">
        <f t="shared" si="24"/>
        <v>0</v>
      </c>
      <c r="E380">
        <f>B380*Calculations!$C$4</f>
        <v>4.5310522911803936E-13</v>
      </c>
      <c r="F380" t="e">
        <f t="shared" si="26"/>
        <v>#N/A</v>
      </c>
      <c r="G380" t="e">
        <f t="shared" si="27"/>
        <v>#N/A</v>
      </c>
      <c r="H380" t="e">
        <f t="shared" si="25"/>
        <v>#N/A</v>
      </c>
    </row>
    <row r="381" spans="2:8" x14ac:dyDescent="0.2">
      <c r="B381">
        <f>B380+'Inputs &amp; Outputs'!$B$6</f>
        <v>378</v>
      </c>
      <c r="C381">
        <f>(1/2*'Inputs &amp; Outputs'!$B$2*'Flight Path'!B381^2)+(Calculations!$A$4*'Flight Path'!B381)+'Inputs &amp; Outputs'!$B$5</f>
        <v>-693414.66</v>
      </c>
      <c r="D381">
        <f t="shared" si="24"/>
        <v>0</v>
      </c>
      <c r="E381">
        <f>B381*Calculations!$C$4</f>
        <v>4.543070997523047E-13</v>
      </c>
      <c r="F381" t="e">
        <f t="shared" si="26"/>
        <v>#N/A</v>
      </c>
      <c r="G381" t="e">
        <f t="shared" si="27"/>
        <v>#N/A</v>
      </c>
      <c r="H381" t="e">
        <f t="shared" si="25"/>
        <v>#N/A</v>
      </c>
    </row>
    <row r="382" spans="2:8" x14ac:dyDescent="0.2">
      <c r="B382">
        <f>B381+'Inputs &amp; Outputs'!$B$6</f>
        <v>379</v>
      </c>
      <c r="C382">
        <f>(1/2*'Inputs &amp; Outputs'!$B$2*'Flight Path'!B382^2)+(Calculations!$A$4*'Flight Path'!B382)+'Inputs &amp; Outputs'!$B$5</f>
        <v>-697108.125</v>
      </c>
      <c r="D382">
        <f t="shared" si="24"/>
        <v>0</v>
      </c>
      <c r="E382">
        <f>B382*Calculations!$C$4</f>
        <v>4.5550897038657003E-13</v>
      </c>
      <c r="F382" t="e">
        <f t="shared" si="26"/>
        <v>#N/A</v>
      </c>
      <c r="G382" t="e">
        <f t="shared" si="27"/>
        <v>#N/A</v>
      </c>
      <c r="H382" t="e">
        <f t="shared" si="25"/>
        <v>#N/A</v>
      </c>
    </row>
    <row r="383" spans="2:8" x14ac:dyDescent="0.2">
      <c r="B383">
        <f>B382+'Inputs &amp; Outputs'!$B$6</f>
        <v>380</v>
      </c>
      <c r="C383">
        <f>(1/2*'Inputs &amp; Outputs'!$B$2*'Flight Path'!B383^2)+(Calculations!$A$4*'Flight Path'!B383)+'Inputs &amp; Outputs'!$B$5</f>
        <v>-700811.4</v>
      </c>
      <c r="D383">
        <f t="shared" si="24"/>
        <v>0</v>
      </c>
      <c r="E383">
        <f>B383*Calculations!$C$4</f>
        <v>4.5671084102083537E-13</v>
      </c>
      <c r="F383" t="e">
        <f t="shared" si="26"/>
        <v>#N/A</v>
      </c>
      <c r="G383" t="e">
        <f t="shared" si="27"/>
        <v>#N/A</v>
      </c>
      <c r="H383" t="e">
        <f t="shared" si="25"/>
        <v>#N/A</v>
      </c>
    </row>
    <row r="384" spans="2:8" x14ac:dyDescent="0.2">
      <c r="B384">
        <f>B383+'Inputs &amp; Outputs'!$B$6</f>
        <v>381</v>
      </c>
      <c r="C384">
        <f>(1/2*'Inputs &amp; Outputs'!$B$2*'Flight Path'!B384^2)+(Calculations!$A$4*'Flight Path'!B384)+'Inputs &amp; Outputs'!$B$5</f>
        <v>-704524.4850000001</v>
      </c>
      <c r="D384">
        <f t="shared" si="24"/>
        <v>0</v>
      </c>
      <c r="E384">
        <f>B384*Calculations!$C$4</f>
        <v>4.579127116551008E-13</v>
      </c>
      <c r="F384" t="e">
        <f t="shared" si="26"/>
        <v>#N/A</v>
      </c>
      <c r="G384" t="e">
        <f t="shared" si="27"/>
        <v>#N/A</v>
      </c>
      <c r="H384" t="e">
        <f t="shared" si="25"/>
        <v>#N/A</v>
      </c>
    </row>
    <row r="385" spans="2:8" x14ac:dyDescent="0.2">
      <c r="B385">
        <f>B384+'Inputs &amp; Outputs'!$B$6</f>
        <v>382</v>
      </c>
      <c r="C385">
        <f>(1/2*'Inputs &amp; Outputs'!$B$2*'Flight Path'!B385^2)+(Calculations!$A$4*'Flight Path'!B385)+'Inputs &amp; Outputs'!$B$5</f>
        <v>-708247.38000000012</v>
      </c>
      <c r="D385">
        <f t="shared" si="24"/>
        <v>0</v>
      </c>
      <c r="E385">
        <f>B385*Calculations!$C$4</f>
        <v>4.5911458228936614E-13</v>
      </c>
      <c r="F385" t="e">
        <f t="shared" si="26"/>
        <v>#N/A</v>
      </c>
      <c r="G385" t="e">
        <f t="shared" si="27"/>
        <v>#N/A</v>
      </c>
      <c r="H385" t="e">
        <f t="shared" si="25"/>
        <v>#N/A</v>
      </c>
    </row>
    <row r="386" spans="2:8" x14ac:dyDescent="0.2">
      <c r="B386">
        <f>B385+'Inputs &amp; Outputs'!$B$6</f>
        <v>383</v>
      </c>
      <c r="C386">
        <f>(1/2*'Inputs &amp; Outputs'!$B$2*'Flight Path'!B386^2)+(Calculations!$A$4*'Flight Path'!B386)+'Inputs &amp; Outputs'!$B$5</f>
        <v>-711980.08500000008</v>
      </c>
      <c r="D386">
        <f t="shared" si="24"/>
        <v>0</v>
      </c>
      <c r="E386">
        <f>B386*Calculations!$C$4</f>
        <v>4.6031645292363148E-13</v>
      </c>
      <c r="F386" t="e">
        <f t="shared" si="26"/>
        <v>#N/A</v>
      </c>
      <c r="G386" t="e">
        <f t="shared" si="27"/>
        <v>#N/A</v>
      </c>
      <c r="H386" t="e">
        <f t="shared" si="25"/>
        <v>#N/A</v>
      </c>
    </row>
    <row r="387" spans="2:8" x14ac:dyDescent="0.2">
      <c r="B387">
        <f>B386+'Inputs &amp; Outputs'!$B$6</f>
        <v>384</v>
      </c>
      <c r="C387">
        <f>(1/2*'Inputs &amp; Outputs'!$B$2*'Flight Path'!B387^2)+(Calculations!$A$4*'Flight Path'!B387)+'Inputs &amp; Outputs'!$B$5</f>
        <v>-715722.60000000009</v>
      </c>
      <c r="D387">
        <f t="shared" si="24"/>
        <v>0</v>
      </c>
      <c r="E387">
        <f>B387*Calculations!$C$4</f>
        <v>4.6151832355789681E-13</v>
      </c>
      <c r="F387" t="e">
        <f t="shared" si="26"/>
        <v>#N/A</v>
      </c>
      <c r="G387" t="e">
        <f t="shared" si="27"/>
        <v>#N/A</v>
      </c>
      <c r="H387" t="e">
        <f t="shared" si="25"/>
        <v>#N/A</v>
      </c>
    </row>
    <row r="388" spans="2:8" x14ac:dyDescent="0.2">
      <c r="B388">
        <f>B387+'Inputs &amp; Outputs'!$B$6</f>
        <v>385</v>
      </c>
      <c r="C388">
        <f>(1/2*'Inputs &amp; Outputs'!$B$2*'Flight Path'!B388^2)+(Calculations!$A$4*'Flight Path'!B388)+'Inputs &amp; Outputs'!$B$5</f>
        <v>-719474.92500000005</v>
      </c>
      <c r="D388">
        <f t="shared" ref="D388:D451" si="28">IF(C388&gt;0,C388,0)</f>
        <v>0</v>
      </c>
      <c r="E388">
        <f>B388*Calculations!$C$4</f>
        <v>4.6272019419216215E-13</v>
      </c>
      <c r="F388" t="e">
        <f t="shared" si="26"/>
        <v>#N/A</v>
      </c>
      <c r="G388" t="e">
        <f t="shared" si="27"/>
        <v>#N/A</v>
      </c>
      <c r="H388" t="e">
        <f t="shared" si="25"/>
        <v>#N/A</v>
      </c>
    </row>
    <row r="389" spans="2:8" x14ac:dyDescent="0.2">
      <c r="B389">
        <f>B388+'Inputs &amp; Outputs'!$B$6</f>
        <v>386</v>
      </c>
      <c r="C389">
        <f>(1/2*'Inputs &amp; Outputs'!$B$2*'Flight Path'!B389^2)+(Calculations!$A$4*'Flight Path'!B389)+'Inputs &amp; Outputs'!$B$5</f>
        <v>-723237.06</v>
      </c>
      <c r="D389">
        <f t="shared" si="28"/>
        <v>0</v>
      </c>
      <c r="E389">
        <f>B389*Calculations!$C$4</f>
        <v>4.6392206482642759E-13</v>
      </c>
      <c r="F389" t="e">
        <f t="shared" si="26"/>
        <v>#N/A</v>
      </c>
      <c r="G389" t="e">
        <f t="shared" si="27"/>
        <v>#N/A</v>
      </c>
      <c r="H389" t="e">
        <f t="shared" si="25"/>
        <v>#N/A</v>
      </c>
    </row>
    <row r="390" spans="2:8" x14ac:dyDescent="0.2">
      <c r="B390">
        <f>B389+'Inputs &amp; Outputs'!$B$6</f>
        <v>387</v>
      </c>
      <c r="C390">
        <f>(1/2*'Inputs &amp; Outputs'!$B$2*'Flight Path'!B390^2)+(Calculations!$A$4*'Flight Path'!B390)+'Inputs &amp; Outputs'!$B$5</f>
        <v>-727009.00500000012</v>
      </c>
      <c r="D390">
        <f t="shared" si="28"/>
        <v>0</v>
      </c>
      <c r="E390">
        <f>B390*Calculations!$C$4</f>
        <v>4.6512393546069292E-13</v>
      </c>
      <c r="F390" t="e">
        <f t="shared" si="26"/>
        <v>#N/A</v>
      </c>
      <c r="G390" t="e">
        <f t="shared" si="27"/>
        <v>#N/A</v>
      </c>
      <c r="H390" t="e">
        <f t="shared" si="25"/>
        <v>#N/A</v>
      </c>
    </row>
    <row r="391" spans="2:8" x14ac:dyDescent="0.2">
      <c r="B391">
        <f>B390+'Inputs &amp; Outputs'!$B$6</f>
        <v>388</v>
      </c>
      <c r="C391">
        <f>(1/2*'Inputs &amp; Outputs'!$B$2*'Flight Path'!B391^2)+(Calculations!$A$4*'Flight Path'!B391)+'Inputs &amp; Outputs'!$B$5</f>
        <v>-730790.76</v>
      </c>
      <c r="D391">
        <f t="shared" si="28"/>
        <v>0</v>
      </c>
      <c r="E391">
        <f>B391*Calculations!$C$4</f>
        <v>4.6632580609495826E-13</v>
      </c>
      <c r="F391" t="e">
        <f t="shared" si="26"/>
        <v>#N/A</v>
      </c>
      <c r="G391" t="e">
        <f t="shared" si="27"/>
        <v>#N/A</v>
      </c>
      <c r="H391" t="e">
        <f t="shared" ref="H391:H454" si="29">IF(SUM(D388:D390)=0,NA(),E391)</f>
        <v>#N/A</v>
      </c>
    </row>
    <row r="392" spans="2:8" x14ac:dyDescent="0.2">
      <c r="B392">
        <f>B391+'Inputs &amp; Outputs'!$B$6</f>
        <v>389</v>
      </c>
      <c r="C392">
        <f>(1/2*'Inputs &amp; Outputs'!$B$2*'Flight Path'!B392^2)+(Calculations!$A$4*'Flight Path'!B392)+'Inputs &amp; Outputs'!$B$5</f>
        <v>-734582.32499999995</v>
      </c>
      <c r="D392">
        <f t="shared" si="28"/>
        <v>0</v>
      </c>
      <c r="E392">
        <f>B392*Calculations!$C$4</f>
        <v>4.6752767672922359E-13</v>
      </c>
      <c r="F392" t="e">
        <f t="shared" si="26"/>
        <v>#N/A</v>
      </c>
      <c r="G392" t="e">
        <f t="shared" si="27"/>
        <v>#N/A</v>
      </c>
      <c r="H392" t="e">
        <f t="shared" si="29"/>
        <v>#N/A</v>
      </c>
    </row>
    <row r="393" spans="2:8" x14ac:dyDescent="0.2">
      <c r="B393">
        <f>B392+'Inputs &amp; Outputs'!$B$6</f>
        <v>390</v>
      </c>
      <c r="C393">
        <f>(1/2*'Inputs &amp; Outputs'!$B$2*'Flight Path'!B393^2)+(Calculations!$A$4*'Flight Path'!B393)+'Inputs &amp; Outputs'!$B$5</f>
        <v>-738383.7</v>
      </c>
      <c r="D393">
        <f t="shared" si="28"/>
        <v>0</v>
      </c>
      <c r="E393">
        <f>B393*Calculations!$C$4</f>
        <v>4.6872954736348893E-13</v>
      </c>
      <c r="F393" t="e">
        <f t="shared" si="26"/>
        <v>#N/A</v>
      </c>
      <c r="G393" t="e">
        <f t="shared" si="27"/>
        <v>#N/A</v>
      </c>
      <c r="H393" t="e">
        <f t="shared" si="29"/>
        <v>#N/A</v>
      </c>
    </row>
    <row r="394" spans="2:8" x14ac:dyDescent="0.2">
      <c r="B394">
        <f>B393+'Inputs &amp; Outputs'!$B$6</f>
        <v>391</v>
      </c>
      <c r="C394">
        <f>(1/2*'Inputs &amp; Outputs'!$B$2*'Flight Path'!B394^2)+(Calculations!$A$4*'Flight Path'!B394)+'Inputs &amp; Outputs'!$B$5</f>
        <v>-742194.88500000001</v>
      </c>
      <c r="D394">
        <f t="shared" si="28"/>
        <v>0</v>
      </c>
      <c r="E394">
        <f>B394*Calculations!$C$4</f>
        <v>4.6993141799775437E-13</v>
      </c>
      <c r="F394" t="e">
        <f t="shared" si="26"/>
        <v>#N/A</v>
      </c>
      <c r="G394" t="e">
        <f t="shared" si="27"/>
        <v>#N/A</v>
      </c>
      <c r="H394" t="e">
        <f t="shared" si="29"/>
        <v>#N/A</v>
      </c>
    </row>
    <row r="395" spans="2:8" x14ac:dyDescent="0.2">
      <c r="B395">
        <f>B394+'Inputs &amp; Outputs'!$B$6</f>
        <v>392</v>
      </c>
      <c r="C395">
        <f>(1/2*'Inputs &amp; Outputs'!$B$2*'Flight Path'!B395^2)+(Calculations!$A$4*'Flight Path'!B395)+'Inputs &amp; Outputs'!$B$5</f>
        <v>-746015.88</v>
      </c>
      <c r="D395">
        <f t="shared" si="28"/>
        <v>0</v>
      </c>
      <c r="E395">
        <f>B395*Calculations!$C$4</f>
        <v>4.711332886320197E-13</v>
      </c>
      <c r="F395" t="e">
        <f t="shared" si="26"/>
        <v>#N/A</v>
      </c>
      <c r="G395" t="e">
        <f t="shared" si="27"/>
        <v>#N/A</v>
      </c>
      <c r="H395" t="e">
        <f t="shared" si="29"/>
        <v>#N/A</v>
      </c>
    </row>
    <row r="396" spans="2:8" x14ac:dyDescent="0.2">
      <c r="B396">
        <f>B395+'Inputs &amp; Outputs'!$B$6</f>
        <v>393</v>
      </c>
      <c r="C396">
        <f>(1/2*'Inputs &amp; Outputs'!$B$2*'Flight Path'!B396^2)+(Calculations!$A$4*'Flight Path'!B396)+'Inputs &amp; Outputs'!$B$5</f>
        <v>-749846.68500000006</v>
      </c>
      <c r="D396">
        <f t="shared" si="28"/>
        <v>0</v>
      </c>
      <c r="E396">
        <f>B396*Calculations!$C$4</f>
        <v>4.7233515926628504E-13</v>
      </c>
      <c r="F396" t="e">
        <f t="shared" si="26"/>
        <v>#N/A</v>
      </c>
      <c r="G396" t="e">
        <f t="shared" si="27"/>
        <v>#N/A</v>
      </c>
      <c r="H396" t="e">
        <f t="shared" si="29"/>
        <v>#N/A</v>
      </c>
    </row>
    <row r="397" spans="2:8" x14ac:dyDescent="0.2">
      <c r="B397">
        <f>B396+'Inputs &amp; Outputs'!$B$6</f>
        <v>394</v>
      </c>
      <c r="C397">
        <f>(1/2*'Inputs &amp; Outputs'!$B$2*'Flight Path'!B397^2)+(Calculations!$A$4*'Flight Path'!B397)+'Inputs &amp; Outputs'!$B$5</f>
        <v>-753687.3</v>
      </c>
      <c r="D397">
        <f t="shared" si="28"/>
        <v>0</v>
      </c>
      <c r="E397">
        <f>B397*Calculations!$C$4</f>
        <v>4.7353702990055037E-13</v>
      </c>
      <c r="F397" t="e">
        <f t="shared" si="26"/>
        <v>#N/A</v>
      </c>
      <c r="G397" t="e">
        <f t="shared" si="27"/>
        <v>#N/A</v>
      </c>
      <c r="H397" t="e">
        <f t="shared" si="29"/>
        <v>#N/A</v>
      </c>
    </row>
    <row r="398" spans="2:8" x14ac:dyDescent="0.2">
      <c r="B398">
        <f>B397+'Inputs &amp; Outputs'!$B$6</f>
        <v>395</v>
      </c>
      <c r="C398">
        <f>(1/2*'Inputs &amp; Outputs'!$B$2*'Flight Path'!B398^2)+(Calculations!$A$4*'Flight Path'!B398)+'Inputs &amp; Outputs'!$B$5</f>
        <v>-757537.72499999998</v>
      </c>
      <c r="D398">
        <f t="shared" si="28"/>
        <v>0</v>
      </c>
      <c r="E398">
        <f>B398*Calculations!$C$4</f>
        <v>4.7473890053481571E-13</v>
      </c>
      <c r="F398" t="e">
        <f t="shared" si="26"/>
        <v>#N/A</v>
      </c>
      <c r="G398" t="e">
        <f t="shared" si="27"/>
        <v>#N/A</v>
      </c>
      <c r="H398" t="e">
        <f t="shared" si="29"/>
        <v>#N/A</v>
      </c>
    </row>
    <row r="399" spans="2:8" x14ac:dyDescent="0.2">
      <c r="B399">
        <f>B398+'Inputs &amp; Outputs'!$B$6</f>
        <v>396</v>
      </c>
      <c r="C399">
        <f>(1/2*'Inputs &amp; Outputs'!$B$2*'Flight Path'!B399^2)+(Calculations!$A$4*'Flight Path'!B399)+'Inputs &amp; Outputs'!$B$5</f>
        <v>-761397.96</v>
      </c>
      <c r="D399">
        <f t="shared" si="28"/>
        <v>0</v>
      </c>
      <c r="E399">
        <f>B399*Calculations!$C$4</f>
        <v>4.7594077116908115E-13</v>
      </c>
      <c r="F399" t="e">
        <f t="shared" si="26"/>
        <v>#N/A</v>
      </c>
      <c r="G399" t="e">
        <f t="shared" si="27"/>
        <v>#N/A</v>
      </c>
      <c r="H399" t="e">
        <f t="shared" si="29"/>
        <v>#N/A</v>
      </c>
    </row>
    <row r="400" spans="2:8" x14ac:dyDescent="0.2">
      <c r="B400">
        <f>B399+'Inputs &amp; Outputs'!$B$6</f>
        <v>397</v>
      </c>
      <c r="C400">
        <f>(1/2*'Inputs &amp; Outputs'!$B$2*'Flight Path'!B400^2)+(Calculations!$A$4*'Flight Path'!B400)+'Inputs &amp; Outputs'!$B$5</f>
        <v>-765268.005</v>
      </c>
      <c r="D400">
        <f t="shared" si="28"/>
        <v>0</v>
      </c>
      <c r="E400">
        <f>B400*Calculations!$C$4</f>
        <v>4.7714264180334648E-13</v>
      </c>
      <c r="F400" t="e">
        <f t="shared" si="26"/>
        <v>#N/A</v>
      </c>
      <c r="G400" t="e">
        <f t="shared" si="27"/>
        <v>#N/A</v>
      </c>
      <c r="H400" t="e">
        <f t="shared" si="29"/>
        <v>#N/A</v>
      </c>
    </row>
    <row r="401" spans="2:8" x14ac:dyDescent="0.2">
      <c r="B401">
        <f>B400+'Inputs &amp; Outputs'!$B$6</f>
        <v>398</v>
      </c>
      <c r="C401">
        <f>(1/2*'Inputs &amp; Outputs'!$B$2*'Flight Path'!B401^2)+(Calculations!$A$4*'Flight Path'!B401)+'Inputs &amp; Outputs'!$B$5</f>
        <v>-769147.86</v>
      </c>
      <c r="D401">
        <f t="shared" si="28"/>
        <v>0</v>
      </c>
      <c r="E401">
        <f>B401*Calculations!$C$4</f>
        <v>4.7834451243761182E-13</v>
      </c>
      <c r="F401" t="e">
        <f t="shared" si="26"/>
        <v>#N/A</v>
      </c>
      <c r="G401" t="e">
        <f t="shared" si="27"/>
        <v>#N/A</v>
      </c>
      <c r="H401" t="e">
        <f t="shared" si="29"/>
        <v>#N/A</v>
      </c>
    </row>
    <row r="402" spans="2:8" x14ac:dyDescent="0.2">
      <c r="B402">
        <f>B401+'Inputs &amp; Outputs'!$B$6</f>
        <v>399</v>
      </c>
      <c r="C402">
        <f>(1/2*'Inputs &amp; Outputs'!$B$2*'Flight Path'!B402^2)+(Calculations!$A$4*'Flight Path'!B402)+'Inputs &amp; Outputs'!$B$5</f>
        <v>-773037.52500000002</v>
      </c>
      <c r="D402">
        <f t="shared" si="28"/>
        <v>0</v>
      </c>
      <c r="E402">
        <f>B402*Calculations!$C$4</f>
        <v>4.7954638307187716E-13</v>
      </c>
      <c r="F402" t="e">
        <f t="shared" si="26"/>
        <v>#N/A</v>
      </c>
      <c r="G402" t="e">
        <f t="shared" si="27"/>
        <v>#N/A</v>
      </c>
      <c r="H402" t="e">
        <f t="shared" si="29"/>
        <v>#N/A</v>
      </c>
    </row>
    <row r="403" spans="2:8" x14ac:dyDescent="0.2">
      <c r="B403">
        <f>B402+'Inputs &amp; Outputs'!$B$6</f>
        <v>400</v>
      </c>
      <c r="C403">
        <f>(1/2*'Inputs &amp; Outputs'!$B$2*'Flight Path'!B403^2)+(Calculations!$A$4*'Flight Path'!B403)+'Inputs &amp; Outputs'!$B$5</f>
        <v>-776937</v>
      </c>
      <c r="D403">
        <f t="shared" si="28"/>
        <v>0</v>
      </c>
      <c r="E403">
        <f>B403*Calculations!$C$4</f>
        <v>4.8074825370614249E-13</v>
      </c>
      <c r="F403" t="e">
        <f t="shared" si="26"/>
        <v>#N/A</v>
      </c>
      <c r="G403" t="e">
        <f t="shared" si="27"/>
        <v>#N/A</v>
      </c>
      <c r="H403" t="e">
        <f t="shared" si="29"/>
        <v>#N/A</v>
      </c>
    </row>
    <row r="404" spans="2:8" x14ac:dyDescent="0.2">
      <c r="B404">
        <f>B403+'Inputs &amp; Outputs'!$B$6</f>
        <v>401</v>
      </c>
      <c r="C404">
        <f>(1/2*'Inputs &amp; Outputs'!$B$2*'Flight Path'!B404^2)+(Calculations!$A$4*'Flight Path'!B404)+'Inputs &amp; Outputs'!$B$5</f>
        <v>-780846.28500000003</v>
      </c>
      <c r="D404">
        <f t="shared" si="28"/>
        <v>0</v>
      </c>
      <c r="E404">
        <f>B404*Calculations!$C$4</f>
        <v>4.8195012434040793E-13</v>
      </c>
      <c r="F404" t="e">
        <f t="shared" si="26"/>
        <v>#N/A</v>
      </c>
      <c r="G404" t="e">
        <f t="shared" si="27"/>
        <v>#N/A</v>
      </c>
      <c r="H404" t="e">
        <f t="shared" si="29"/>
        <v>#N/A</v>
      </c>
    </row>
    <row r="405" spans="2:8" x14ac:dyDescent="0.2">
      <c r="B405">
        <f>B404+'Inputs &amp; Outputs'!$B$6</f>
        <v>402</v>
      </c>
      <c r="C405">
        <f>(1/2*'Inputs &amp; Outputs'!$B$2*'Flight Path'!B405^2)+(Calculations!$A$4*'Flight Path'!B405)+'Inputs &amp; Outputs'!$B$5</f>
        <v>-784765.38</v>
      </c>
      <c r="D405">
        <f t="shared" si="28"/>
        <v>0</v>
      </c>
      <c r="E405">
        <f>B405*Calculations!$C$4</f>
        <v>4.8315199497467327E-13</v>
      </c>
      <c r="F405" t="e">
        <f t="shared" si="26"/>
        <v>#N/A</v>
      </c>
      <c r="G405" t="e">
        <f t="shared" si="27"/>
        <v>#N/A</v>
      </c>
      <c r="H405" t="e">
        <f t="shared" si="29"/>
        <v>#N/A</v>
      </c>
    </row>
    <row r="406" spans="2:8" x14ac:dyDescent="0.2">
      <c r="B406">
        <f>B405+'Inputs &amp; Outputs'!$B$6</f>
        <v>403</v>
      </c>
      <c r="C406">
        <f>(1/2*'Inputs &amp; Outputs'!$B$2*'Flight Path'!B406^2)+(Calculations!$A$4*'Flight Path'!B406)+'Inputs &amp; Outputs'!$B$5</f>
        <v>-788694.28500000003</v>
      </c>
      <c r="D406">
        <f t="shared" si="28"/>
        <v>0</v>
      </c>
      <c r="E406">
        <f>B406*Calculations!$C$4</f>
        <v>4.843538656089386E-13</v>
      </c>
      <c r="F406" t="e">
        <f t="shared" si="26"/>
        <v>#N/A</v>
      </c>
      <c r="G406" t="e">
        <f t="shared" si="27"/>
        <v>#N/A</v>
      </c>
      <c r="H406" t="e">
        <f t="shared" si="29"/>
        <v>#N/A</v>
      </c>
    </row>
    <row r="407" spans="2:8" x14ac:dyDescent="0.2">
      <c r="B407">
        <f>B406+'Inputs &amp; Outputs'!$B$6</f>
        <v>404</v>
      </c>
      <c r="C407">
        <f>(1/2*'Inputs &amp; Outputs'!$B$2*'Flight Path'!B407^2)+(Calculations!$A$4*'Flight Path'!B407)+'Inputs &amp; Outputs'!$B$5</f>
        <v>-792633.00000000012</v>
      </c>
      <c r="D407">
        <f t="shared" si="28"/>
        <v>0</v>
      </c>
      <c r="E407">
        <f>B407*Calculations!$C$4</f>
        <v>4.8555573624320394E-13</v>
      </c>
      <c r="F407" t="e">
        <f t="shared" si="26"/>
        <v>#N/A</v>
      </c>
      <c r="G407" t="e">
        <f t="shared" si="27"/>
        <v>#N/A</v>
      </c>
      <c r="H407" t="e">
        <f t="shared" si="29"/>
        <v>#N/A</v>
      </c>
    </row>
    <row r="408" spans="2:8" x14ac:dyDescent="0.2">
      <c r="B408">
        <f>B407+'Inputs &amp; Outputs'!$B$6</f>
        <v>405</v>
      </c>
      <c r="C408">
        <f>(1/2*'Inputs &amp; Outputs'!$B$2*'Flight Path'!B408^2)+(Calculations!$A$4*'Flight Path'!B408)+'Inputs &amp; Outputs'!$B$5</f>
        <v>-796581.52500000002</v>
      </c>
      <c r="D408">
        <f t="shared" si="28"/>
        <v>0</v>
      </c>
      <c r="E408">
        <f>B408*Calculations!$C$4</f>
        <v>4.8675760687746927E-13</v>
      </c>
      <c r="F408" t="e">
        <f t="shared" si="26"/>
        <v>#N/A</v>
      </c>
      <c r="G408" t="e">
        <f t="shared" si="27"/>
        <v>#N/A</v>
      </c>
      <c r="H408" t="e">
        <f t="shared" si="29"/>
        <v>#N/A</v>
      </c>
    </row>
    <row r="409" spans="2:8" x14ac:dyDescent="0.2">
      <c r="B409">
        <f>B408+'Inputs &amp; Outputs'!$B$6</f>
        <v>406</v>
      </c>
      <c r="C409">
        <f>(1/2*'Inputs &amp; Outputs'!$B$2*'Flight Path'!B409^2)+(Calculations!$A$4*'Flight Path'!B409)+'Inputs &amp; Outputs'!$B$5</f>
        <v>-800539.8600000001</v>
      </c>
      <c r="D409">
        <f t="shared" si="28"/>
        <v>0</v>
      </c>
      <c r="E409">
        <f>B409*Calculations!$C$4</f>
        <v>4.8795947751173471E-13</v>
      </c>
      <c r="F409" t="e">
        <f t="shared" ref="F409:F472" si="30">IF(SUM(D406:D408)=0,NA(),B409)</f>
        <v>#N/A</v>
      </c>
      <c r="G409" t="e">
        <f t="shared" ref="G409:G472" si="31">IF(SUM(D406:D408)=0,NA(),D409)</f>
        <v>#N/A</v>
      </c>
      <c r="H409" t="e">
        <f t="shared" si="29"/>
        <v>#N/A</v>
      </c>
    </row>
    <row r="410" spans="2:8" x14ac:dyDescent="0.2">
      <c r="B410">
        <f>B409+'Inputs &amp; Outputs'!$B$6</f>
        <v>407</v>
      </c>
      <c r="C410">
        <f>(1/2*'Inputs &amp; Outputs'!$B$2*'Flight Path'!B410^2)+(Calculations!$A$4*'Flight Path'!B410)+'Inputs &amp; Outputs'!$B$5</f>
        <v>-804508.00500000012</v>
      </c>
      <c r="D410">
        <f t="shared" si="28"/>
        <v>0</v>
      </c>
      <c r="E410">
        <f>B410*Calculations!$C$4</f>
        <v>4.8916134814600005E-13</v>
      </c>
      <c r="F410" t="e">
        <f t="shared" si="30"/>
        <v>#N/A</v>
      </c>
      <c r="G410" t="e">
        <f t="shared" si="31"/>
        <v>#N/A</v>
      </c>
      <c r="H410" t="e">
        <f t="shared" si="29"/>
        <v>#N/A</v>
      </c>
    </row>
    <row r="411" spans="2:8" x14ac:dyDescent="0.2">
      <c r="B411">
        <f>B410+'Inputs &amp; Outputs'!$B$6</f>
        <v>408</v>
      </c>
      <c r="C411">
        <f>(1/2*'Inputs &amp; Outputs'!$B$2*'Flight Path'!B411^2)+(Calculations!$A$4*'Flight Path'!B411)+'Inputs &amp; Outputs'!$B$5</f>
        <v>-808485.96000000008</v>
      </c>
      <c r="D411">
        <f t="shared" si="28"/>
        <v>0</v>
      </c>
      <c r="E411">
        <f>B411*Calculations!$C$4</f>
        <v>4.9036321878026538E-13</v>
      </c>
      <c r="F411" t="e">
        <f t="shared" si="30"/>
        <v>#N/A</v>
      </c>
      <c r="G411" t="e">
        <f t="shared" si="31"/>
        <v>#N/A</v>
      </c>
      <c r="H411" t="e">
        <f t="shared" si="29"/>
        <v>#N/A</v>
      </c>
    </row>
    <row r="412" spans="2:8" x14ac:dyDescent="0.2">
      <c r="B412">
        <f>B411+'Inputs &amp; Outputs'!$B$6</f>
        <v>409</v>
      </c>
      <c r="C412">
        <f>(1/2*'Inputs &amp; Outputs'!$B$2*'Flight Path'!B412^2)+(Calculations!$A$4*'Flight Path'!B412)+'Inputs &amp; Outputs'!$B$5</f>
        <v>-812473.72500000009</v>
      </c>
      <c r="D412">
        <f t="shared" si="28"/>
        <v>0</v>
      </c>
      <c r="E412">
        <f>B412*Calculations!$C$4</f>
        <v>4.9156508941453072E-13</v>
      </c>
      <c r="F412" t="e">
        <f t="shared" si="30"/>
        <v>#N/A</v>
      </c>
      <c r="G412" t="e">
        <f t="shared" si="31"/>
        <v>#N/A</v>
      </c>
      <c r="H412" t="e">
        <f t="shared" si="29"/>
        <v>#N/A</v>
      </c>
    </row>
    <row r="413" spans="2:8" x14ac:dyDescent="0.2">
      <c r="B413">
        <f>B412+'Inputs &amp; Outputs'!$B$6</f>
        <v>410</v>
      </c>
      <c r="C413">
        <f>(1/2*'Inputs &amp; Outputs'!$B$2*'Flight Path'!B413^2)+(Calculations!$A$4*'Flight Path'!B413)+'Inputs &amp; Outputs'!$B$5</f>
        <v>-816471.3</v>
      </c>
      <c r="D413">
        <f t="shared" si="28"/>
        <v>0</v>
      </c>
      <c r="E413">
        <f>B413*Calculations!$C$4</f>
        <v>4.9276696004879605E-13</v>
      </c>
      <c r="F413" t="e">
        <f t="shared" si="30"/>
        <v>#N/A</v>
      </c>
      <c r="G413" t="e">
        <f t="shared" si="31"/>
        <v>#N/A</v>
      </c>
      <c r="H413" t="e">
        <f t="shared" si="29"/>
        <v>#N/A</v>
      </c>
    </row>
    <row r="414" spans="2:8" x14ac:dyDescent="0.2">
      <c r="B414">
        <f>B413+'Inputs &amp; Outputs'!$B$6</f>
        <v>411</v>
      </c>
      <c r="C414">
        <f>(1/2*'Inputs &amp; Outputs'!$B$2*'Flight Path'!B414^2)+(Calculations!$A$4*'Flight Path'!B414)+'Inputs &amp; Outputs'!$B$5</f>
        <v>-820478.68500000006</v>
      </c>
      <c r="D414">
        <f t="shared" si="28"/>
        <v>0</v>
      </c>
      <c r="E414">
        <f>B414*Calculations!$C$4</f>
        <v>4.9396883068306149E-13</v>
      </c>
      <c r="F414" t="e">
        <f t="shared" si="30"/>
        <v>#N/A</v>
      </c>
      <c r="G414" t="e">
        <f t="shared" si="31"/>
        <v>#N/A</v>
      </c>
      <c r="H414" t="e">
        <f t="shared" si="29"/>
        <v>#N/A</v>
      </c>
    </row>
    <row r="415" spans="2:8" x14ac:dyDescent="0.2">
      <c r="B415">
        <f>B414+'Inputs &amp; Outputs'!$B$6</f>
        <v>412</v>
      </c>
      <c r="C415">
        <f>(1/2*'Inputs &amp; Outputs'!$B$2*'Flight Path'!B415^2)+(Calculations!$A$4*'Flight Path'!B415)+'Inputs &amp; Outputs'!$B$5</f>
        <v>-824495.88000000012</v>
      </c>
      <c r="D415">
        <f t="shared" si="28"/>
        <v>0</v>
      </c>
      <c r="E415">
        <f>B415*Calculations!$C$4</f>
        <v>4.9517070131732683E-13</v>
      </c>
      <c r="F415" t="e">
        <f t="shared" si="30"/>
        <v>#N/A</v>
      </c>
      <c r="G415" t="e">
        <f t="shared" si="31"/>
        <v>#N/A</v>
      </c>
      <c r="H415" t="e">
        <f t="shared" si="29"/>
        <v>#N/A</v>
      </c>
    </row>
    <row r="416" spans="2:8" x14ac:dyDescent="0.2">
      <c r="B416">
        <f>B415+'Inputs &amp; Outputs'!$B$6</f>
        <v>413</v>
      </c>
      <c r="C416">
        <f>(1/2*'Inputs &amp; Outputs'!$B$2*'Flight Path'!B416^2)+(Calculations!$A$4*'Flight Path'!B416)+'Inputs &amp; Outputs'!$B$5</f>
        <v>-828522.88500000001</v>
      </c>
      <c r="D416">
        <f t="shared" si="28"/>
        <v>0</v>
      </c>
      <c r="E416">
        <f>B416*Calculations!$C$4</f>
        <v>4.9637257195159216E-13</v>
      </c>
      <c r="F416" t="e">
        <f t="shared" si="30"/>
        <v>#N/A</v>
      </c>
      <c r="G416" t="e">
        <f t="shared" si="31"/>
        <v>#N/A</v>
      </c>
      <c r="H416" t="e">
        <f t="shared" si="29"/>
        <v>#N/A</v>
      </c>
    </row>
    <row r="417" spans="2:8" x14ac:dyDescent="0.2">
      <c r="B417">
        <f>B416+'Inputs &amp; Outputs'!$B$6</f>
        <v>414</v>
      </c>
      <c r="C417">
        <f>(1/2*'Inputs &amp; Outputs'!$B$2*'Flight Path'!B417^2)+(Calculations!$A$4*'Flight Path'!B417)+'Inputs &amp; Outputs'!$B$5</f>
        <v>-832559.7</v>
      </c>
      <c r="D417">
        <f t="shared" si="28"/>
        <v>0</v>
      </c>
      <c r="E417">
        <f>B417*Calculations!$C$4</f>
        <v>4.975744425858575E-13</v>
      </c>
      <c r="F417" t="e">
        <f t="shared" si="30"/>
        <v>#N/A</v>
      </c>
      <c r="G417" t="e">
        <f t="shared" si="31"/>
        <v>#N/A</v>
      </c>
      <c r="H417" t="e">
        <f t="shared" si="29"/>
        <v>#N/A</v>
      </c>
    </row>
    <row r="418" spans="2:8" x14ac:dyDescent="0.2">
      <c r="B418">
        <f>B417+'Inputs &amp; Outputs'!$B$6</f>
        <v>415</v>
      </c>
      <c r="C418">
        <f>(1/2*'Inputs &amp; Outputs'!$B$2*'Flight Path'!B418^2)+(Calculations!$A$4*'Flight Path'!B418)+'Inputs &amp; Outputs'!$B$5</f>
        <v>-836606.32499999995</v>
      </c>
      <c r="D418">
        <f t="shared" si="28"/>
        <v>0</v>
      </c>
      <c r="E418">
        <f>B418*Calculations!$C$4</f>
        <v>4.9877631322012284E-13</v>
      </c>
      <c r="F418" t="e">
        <f t="shared" si="30"/>
        <v>#N/A</v>
      </c>
      <c r="G418" t="e">
        <f t="shared" si="31"/>
        <v>#N/A</v>
      </c>
      <c r="H418" t="e">
        <f t="shared" si="29"/>
        <v>#N/A</v>
      </c>
    </row>
    <row r="419" spans="2:8" x14ac:dyDescent="0.2">
      <c r="B419">
        <f>B418+'Inputs &amp; Outputs'!$B$6</f>
        <v>416</v>
      </c>
      <c r="C419">
        <f>(1/2*'Inputs &amp; Outputs'!$B$2*'Flight Path'!B419^2)+(Calculations!$A$4*'Flight Path'!B419)+'Inputs &amp; Outputs'!$B$5</f>
        <v>-840662.76</v>
      </c>
      <c r="D419">
        <f t="shared" si="28"/>
        <v>0</v>
      </c>
      <c r="E419">
        <f>B419*Calculations!$C$4</f>
        <v>4.9997818385438827E-13</v>
      </c>
      <c r="F419" t="e">
        <f t="shared" si="30"/>
        <v>#N/A</v>
      </c>
      <c r="G419" t="e">
        <f t="shared" si="31"/>
        <v>#N/A</v>
      </c>
      <c r="H419" t="e">
        <f t="shared" si="29"/>
        <v>#N/A</v>
      </c>
    </row>
    <row r="420" spans="2:8" x14ac:dyDescent="0.2">
      <c r="B420">
        <f>B419+'Inputs &amp; Outputs'!$B$6</f>
        <v>417</v>
      </c>
      <c r="C420">
        <f>(1/2*'Inputs &amp; Outputs'!$B$2*'Flight Path'!B420^2)+(Calculations!$A$4*'Flight Path'!B420)+'Inputs &amp; Outputs'!$B$5</f>
        <v>-844729.005</v>
      </c>
      <c r="D420">
        <f t="shared" si="28"/>
        <v>0</v>
      </c>
      <c r="E420">
        <f>B420*Calculations!$C$4</f>
        <v>5.0118005448865361E-13</v>
      </c>
      <c r="F420" t="e">
        <f t="shared" si="30"/>
        <v>#N/A</v>
      </c>
      <c r="G420" t="e">
        <f t="shared" si="31"/>
        <v>#N/A</v>
      </c>
      <c r="H420" t="e">
        <f t="shared" si="29"/>
        <v>#N/A</v>
      </c>
    </row>
    <row r="421" spans="2:8" x14ac:dyDescent="0.2">
      <c r="B421">
        <f>B420+'Inputs &amp; Outputs'!$B$6</f>
        <v>418</v>
      </c>
      <c r="C421">
        <f>(1/2*'Inputs &amp; Outputs'!$B$2*'Flight Path'!B421^2)+(Calculations!$A$4*'Flight Path'!B421)+'Inputs &amp; Outputs'!$B$5</f>
        <v>-848805.06</v>
      </c>
      <c r="D421">
        <f t="shared" si="28"/>
        <v>0</v>
      </c>
      <c r="E421">
        <f>B421*Calculations!$C$4</f>
        <v>5.0238192512291894E-13</v>
      </c>
      <c r="F421" t="e">
        <f t="shared" si="30"/>
        <v>#N/A</v>
      </c>
      <c r="G421" t="e">
        <f t="shared" si="31"/>
        <v>#N/A</v>
      </c>
      <c r="H421" t="e">
        <f t="shared" si="29"/>
        <v>#N/A</v>
      </c>
    </row>
    <row r="422" spans="2:8" x14ac:dyDescent="0.2">
      <c r="B422">
        <f>B421+'Inputs &amp; Outputs'!$B$6</f>
        <v>419</v>
      </c>
      <c r="C422">
        <f>(1/2*'Inputs &amp; Outputs'!$B$2*'Flight Path'!B422^2)+(Calculations!$A$4*'Flight Path'!B422)+'Inputs &amp; Outputs'!$B$5</f>
        <v>-852890.92500000005</v>
      </c>
      <c r="D422">
        <f t="shared" si="28"/>
        <v>0</v>
      </c>
      <c r="E422">
        <f>B422*Calculations!$C$4</f>
        <v>5.0358379575718428E-13</v>
      </c>
      <c r="F422" t="e">
        <f t="shared" si="30"/>
        <v>#N/A</v>
      </c>
      <c r="G422" t="e">
        <f t="shared" si="31"/>
        <v>#N/A</v>
      </c>
      <c r="H422" t="e">
        <f t="shared" si="29"/>
        <v>#N/A</v>
      </c>
    </row>
    <row r="423" spans="2:8" x14ac:dyDescent="0.2">
      <c r="B423">
        <f>B422+'Inputs &amp; Outputs'!$B$6</f>
        <v>420</v>
      </c>
      <c r="C423">
        <f>(1/2*'Inputs &amp; Outputs'!$B$2*'Flight Path'!B423^2)+(Calculations!$A$4*'Flight Path'!B423)+'Inputs &amp; Outputs'!$B$5</f>
        <v>-856986.6</v>
      </c>
      <c r="D423">
        <f t="shared" si="28"/>
        <v>0</v>
      </c>
      <c r="E423">
        <f>B423*Calculations!$C$4</f>
        <v>5.0478566639144962E-13</v>
      </c>
      <c r="F423" t="e">
        <f t="shared" si="30"/>
        <v>#N/A</v>
      </c>
      <c r="G423" t="e">
        <f t="shared" si="31"/>
        <v>#N/A</v>
      </c>
      <c r="H423" t="e">
        <f t="shared" si="29"/>
        <v>#N/A</v>
      </c>
    </row>
    <row r="424" spans="2:8" x14ac:dyDescent="0.2">
      <c r="B424">
        <f>B423+'Inputs &amp; Outputs'!$B$6</f>
        <v>421</v>
      </c>
      <c r="C424">
        <f>(1/2*'Inputs &amp; Outputs'!$B$2*'Flight Path'!B424^2)+(Calculations!$A$4*'Flight Path'!B424)+'Inputs &amp; Outputs'!$B$5</f>
        <v>-861092.08500000008</v>
      </c>
      <c r="D424">
        <f t="shared" si="28"/>
        <v>0</v>
      </c>
      <c r="E424">
        <f>B424*Calculations!$C$4</f>
        <v>5.0598753702571505E-13</v>
      </c>
      <c r="F424" t="e">
        <f t="shared" si="30"/>
        <v>#N/A</v>
      </c>
      <c r="G424" t="e">
        <f t="shared" si="31"/>
        <v>#N/A</v>
      </c>
      <c r="H424" t="e">
        <f t="shared" si="29"/>
        <v>#N/A</v>
      </c>
    </row>
    <row r="425" spans="2:8" x14ac:dyDescent="0.2">
      <c r="B425">
        <f>B424+'Inputs &amp; Outputs'!$B$6</f>
        <v>422</v>
      </c>
      <c r="C425">
        <f>(1/2*'Inputs &amp; Outputs'!$B$2*'Flight Path'!B425^2)+(Calculations!$A$4*'Flight Path'!B425)+'Inputs &amp; Outputs'!$B$5</f>
        <v>-865207.38</v>
      </c>
      <c r="D425">
        <f t="shared" si="28"/>
        <v>0</v>
      </c>
      <c r="E425">
        <f>B425*Calculations!$C$4</f>
        <v>5.0718940765998039E-13</v>
      </c>
      <c r="F425" t="e">
        <f t="shared" si="30"/>
        <v>#N/A</v>
      </c>
      <c r="G425" t="e">
        <f t="shared" si="31"/>
        <v>#N/A</v>
      </c>
      <c r="H425" t="e">
        <f t="shared" si="29"/>
        <v>#N/A</v>
      </c>
    </row>
    <row r="426" spans="2:8" x14ac:dyDescent="0.2">
      <c r="B426">
        <f>B425+'Inputs &amp; Outputs'!$B$6</f>
        <v>423</v>
      </c>
      <c r="C426">
        <f>(1/2*'Inputs &amp; Outputs'!$B$2*'Flight Path'!B426^2)+(Calculations!$A$4*'Flight Path'!B426)+'Inputs &amp; Outputs'!$B$5</f>
        <v>-869332.48499999999</v>
      </c>
      <c r="D426">
        <f t="shared" si="28"/>
        <v>0</v>
      </c>
      <c r="E426">
        <f>B426*Calculations!$C$4</f>
        <v>5.0839127829424573E-13</v>
      </c>
      <c r="F426" t="e">
        <f t="shared" si="30"/>
        <v>#N/A</v>
      </c>
      <c r="G426" t="e">
        <f t="shared" si="31"/>
        <v>#N/A</v>
      </c>
      <c r="H426" t="e">
        <f t="shared" si="29"/>
        <v>#N/A</v>
      </c>
    </row>
    <row r="427" spans="2:8" x14ac:dyDescent="0.2">
      <c r="B427">
        <f>B426+'Inputs &amp; Outputs'!$B$6</f>
        <v>424</v>
      </c>
      <c r="C427">
        <f>(1/2*'Inputs &amp; Outputs'!$B$2*'Flight Path'!B427^2)+(Calculations!$A$4*'Flight Path'!B427)+'Inputs &amp; Outputs'!$B$5</f>
        <v>-873467.4</v>
      </c>
      <c r="D427">
        <f t="shared" si="28"/>
        <v>0</v>
      </c>
      <c r="E427">
        <f>B427*Calculations!$C$4</f>
        <v>5.0959314892851106E-13</v>
      </c>
      <c r="F427" t="e">
        <f t="shared" si="30"/>
        <v>#N/A</v>
      </c>
      <c r="G427" t="e">
        <f t="shared" si="31"/>
        <v>#N/A</v>
      </c>
      <c r="H427" t="e">
        <f t="shared" si="29"/>
        <v>#N/A</v>
      </c>
    </row>
    <row r="428" spans="2:8" x14ac:dyDescent="0.2">
      <c r="B428">
        <f>B427+'Inputs &amp; Outputs'!$B$6</f>
        <v>425</v>
      </c>
      <c r="C428">
        <f>(1/2*'Inputs &amp; Outputs'!$B$2*'Flight Path'!B428^2)+(Calculations!$A$4*'Flight Path'!B428)+'Inputs &amp; Outputs'!$B$5</f>
        <v>-877612.125</v>
      </c>
      <c r="D428">
        <f t="shared" si="28"/>
        <v>0</v>
      </c>
      <c r="E428">
        <f>B428*Calculations!$C$4</f>
        <v>5.107950195627764E-13</v>
      </c>
      <c r="F428" t="e">
        <f t="shared" si="30"/>
        <v>#N/A</v>
      </c>
      <c r="G428" t="e">
        <f t="shared" si="31"/>
        <v>#N/A</v>
      </c>
      <c r="H428" t="e">
        <f t="shared" si="29"/>
        <v>#N/A</v>
      </c>
    </row>
    <row r="429" spans="2:8" x14ac:dyDescent="0.2">
      <c r="B429">
        <f>B428+'Inputs &amp; Outputs'!$B$6</f>
        <v>426</v>
      </c>
      <c r="C429">
        <f>(1/2*'Inputs &amp; Outputs'!$B$2*'Flight Path'!B429^2)+(Calculations!$A$4*'Flight Path'!B429)+'Inputs &amp; Outputs'!$B$5</f>
        <v>-881766.66</v>
      </c>
      <c r="D429">
        <f t="shared" si="28"/>
        <v>0</v>
      </c>
      <c r="E429">
        <f>B429*Calculations!$C$4</f>
        <v>5.1199689019704183E-13</v>
      </c>
      <c r="F429" t="e">
        <f t="shared" si="30"/>
        <v>#N/A</v>
      </c>
      <c r="G429" t="e">
        <f t="shared" si="31"/>
        <v>#N/A</v>
      </c>
      <c r="H429" t="e">
        <f t="shared" si="29"/>
        <v>#N/A</v>
      </c>
    </row>
    <row r="430" spans="2:8" x14ac:dyDescent="0.2">
      <c r="B430">
        <f>B429+'Inputs &amp; Outputs'!$B$6</f>
        <v>427</v>
      </c>
      <c r="C430">
        <f>(1/2*'Inputs &amp; Outputs'!$B$2*'Flight Path'!B430^2)+(Calculations!$A$4*'Flight Path'!B430)+'Inputs &amp; Outputs'!$B$5</f>
        <v>-885931.005</v>
      </c>
      <c r="D430">
        <f t="shared" si="28"/>
        <v>0</v>
      </c>
      <c r="E430">
        <f>B430*Calculations!$C$4</f>
        <v>5.1319876083130717E-13</v>
      </c>
      <c r="F430" t="e">
        <f t="shared" si="30"/>
        <v>#N/A</v>
      </c>
      <c r="G430" t="e">
        <f t="shared" si="31"/>
        <v>#N/A</v>
      </c>
      <c r="H430" t="e">
        <f t="shared" si="29"/>
        <v>#N/A</v>
      </c>
    </row>
    <row r="431" spans="2:8" x14ac:dyDescent="0.2">
      <c r="B431">
        <f>B430+'Inputs &amp; Outputs'!$B$6</f>
        <v>428</v>
      </c>
      <c r="C431">
        <f>(1/2*'Inputs &amp; Outputs'!$B$2*'Flight Path'!B431^2)+(Calculations!$A$4*'Flight Path'!B431)+'Inputs &amp; Outputs'!$B$5</f>
        <v>-890105.16</v>
      </c>
      <c r="D431">
        <f t="shared" si="28"/>
        <v>0</v>
      </c>
      <c r="E431">
        <f>B431*Calculations!$C$4</f>
        <v>5.1440063146557251E-13</v>
      </c>
      <c r="F431" t="e">
        <f t="shared" si="30"/>
        <v>#N/A</v>
      </c>
      <c r="G431" t="e">
        <f t="shared" si="31"/>
        <v>#N/A</v>
      </c>
      <c r="H431" t="e">
        <f t="shared" si="29"/>
        <v>#N/A</v>
      </c>
    </row>
    <row r="432" spans="2:8" x14ac:dyDescent="0.2">
      <c r="B432">
        <f>B431+'Inputs &amp; Outputs'!$B$6</f>
        <v>429</v>
      </c>
      <c r="C432">
        <f>(1/2*'Inputs &amp; Outputs'!$B$2*'Flight Path'!B432^2)+(Calculations!$A$4*'Flight Path'!B432)+'Inputs &amp; Outputs'!$B$5</f>
        <v>-894289.12500000012</v>
      </c>
      <c r="D432">
        <f t="shared" si="28"/>
        <v>0</v>
      </c>
      <c r="E432">
        <f>B432*Calculations!$C$4</f>
        <v>5.1560250209983784E-13</v>
      </c>
      <c r="F432" t="e">
        <f t="shared" si="30"/>
        <v>#N/A</v>
      </c>
      <c r="G432" t="e">
        <f t="shared" si="31"/>
        <v>#N/A</v>
      </c>
      <c r="H432" t="e">
        <f t="shared" si="29"/>
        <v>#N/A</v>
      </c>
    </row>
    <row r="433" spans="2:8" x14ac:dyDescent="0.2">
      <c r="B433">
        <f>B432+'Inputs &amp; Outputs'!$B$6</f>
        <v>430</v>
      </c>
      <c r="C433">
        <f>(1/2*'Inputs &amp; Outputs'!$B$2*'Flight Path'!B433^2)+(Calculations!$A$4*'Flight Path'!B433)+'Inputs &amp; Outputs'!$B$5</f>
        <v>-898482.9</v>
      </c>
      <c r="D433">
        <f t="shared" si="28"/>
        <v>0</v>
      </c>
      <c r="E433">
        <f>B433*Calculations!$C$4</f>
        <v>5.1680437273410328E-13</v>
      </c>
      <c r="F433" t="e">
        <f t="shared" si="30"/>
        <v>#N/A</v>
      </c>
      <c r="G433" t="e">
        <f t="shared" si="31"/>
        <v>#N/A</v>
      </c>
      <c r="H433" t="e">
        <f t="shared" si="29"/>
        <v>#N/A</v>
      </c>
    </row>
    <row r="434" spans="2:8" x14ac:dyDescent="0.2">
      <c r="B434">
        <f>B433+'Inputs &amp; Outputs'!$B$6</f>
        <v>431</v>
      </c>
      <c r="C434">
        <f>(1/2*'Inputs &amp; Outputs'!$B$2*'Flight Path'!B434^2)+(Calculations!$A$4*'Flight Path'!B434)+'Inputs &amp; Outputs'!$B$5</f>
        <v>-902686.4850000001</v>
      </c>
      <c r="D434">
        <f t="shared" si="28"/>
        <v>0</v>
      </c>
      <c r="E434">
        <f>B434*Calculations!$C$4</f>
        <v>5.1800624336836862E-13</v>
      </c>
      <c r="F434" t="e">
        <f t="shared" si="30"/>
        <v>#N/A</v>
      </c>
      <c r="G434" t="e">
        <f t="shared" si="31"/>
        <v>#N/A</v>
      </c>
      <c r="H434" t="e">
        <f t="shared" si="29"/>
        <v>#N/A</v>
      </c>
    </row>
    <row r="435" spans="2:8" x14ac:dyDescent="0.2">
      <c r="B435">
        <f>B434+'Inputs &amp; Outputs'!$B$6</f>
        <v>432</v>
      </c>
      <c r="C435">
        <f>(1/2*'Inputs &amp; Outputs'!$B$2*'Flight Path'!B435^2)+(Calculations!$A$4*'Flight Path'!B435)+'Inputs &amp; Outputs'!$B$5</f>
        <v>-906899.88000000012</v>
      </c>
      <c r="D435">
        <f t="shared" si="28"/>
        <v>0</v>
      </c>
      <c r="E435">
        <f>B435*Calculations!$C$4</f>
        <v>5.1920811400263395E-13</v>
      </c>
      <c r="F435" t="e">
        <f t="shared" si="30"/>
        <v>#N/A</v>
      </c>
      <c r="G435" t="e">
        <f t="shared" si="31"/>
        <v>#N/A</v>
      </c>
      <c r="H435" t="e">
        <f t="shared" si="29"/>
        <v>#N/A</v>
      </c>
    </row>
    <row r="436" spans="2:8" x14ac:dyDescent="0.2">
      <c r="B436">
        <f>B435+'Inputs &amp; Outputs'!$B$6</f>
        <v>433</v>
      </c>
      <c r="C436">
        <f>(1/2*'Inputs &amp; Outputs'!$B$2*'Flight Path'!B436^2)+(Calculations!$A$4*'Flight Path'!B436)+'Inputs &amp; Outputs'!$B$5</f>
        <v>-911123.08500000008</v>
      </c>
      <c r="D436">
        <f t="shared" si="28"/>
        <v>0</v>
      </c>
      <c r="E436">
        <f>B436*Calculations!$C$4</f>
        <v>5.2040998463689929E-13</v>
      </c>
      <c r="F436" t="e">
        <f t="shared" si="30"/>
        <v>#N/A</v>
      </c>
      <c r="G436" t="e">
        <f t="shared" si="31"/>
        <v>#N/A</v>
      </c>
      <c r="H436" t="e">
        <f t="shared" si="29"/>
        <v>#N/A</v>
      </c>
    </row>
    <row r="437" spans="2:8" x14ac:dyDescent="0.2">
      <c r="B437">
        <f>B436+'Inputs &amp; Outputs'!$B$6</f>
        <v>434</v>
      </c>
      <c r="C437">
        <f>(1/2*'Inputs &amp; Outputs'!$B$2*'Flight Path'!B437^2)+(Calculations!$A$4*'Flight Path'!B437)+'Inputs &amp; Outputs'!$B$5</f>
        <v>-915356.10000000009</v>
      </c>
      <c r="D437">
        <f t="shared" si="28"/>
        <v>0</v>
      </c>
      <c r="E437">
        <f>B437*Calculations!$C$4</f>
        <v>5.2161185527116462E-13</v>
      </c>
      <c r="F437" t="e">
        <f t="shared" si="30"/>
        <v>#N/A</v>
      </c>
      <c r="G437" t="e">
        <f t="shared" si="31"/>
        <v>#N/A</v>
      </c>
      <c r="H437" t="e">
        <f t="shared" si="29"/>
        <v>#N/A</v>
      </c>
    </row>
    <row r="438" spans="2:8" x14ac:dyDescent="0.2">
      <c r="B438">
        <f>B437+'Inputs &amp; Outputs'!$B$6</f>
        <v>435</v>
      </c>
      <c r="C438">
        <f>(1/2*'Inputs &amp; Outputs'!$B$2*'Flight Path'!B438^2)+(Calculations!$A$4*'Flight Path'!B438)+'Inputs &amp; Outputs'!$B$5</f>
        <v>-919598.92500000005</v>
      </c>
      <c r="D438">
        <f t="shared" si="28"/>
        <v>0</v>
      </c>
      <c r="E438">
        <f>B438*Calculations!$C$4</f>
        <v>5.2281372590543006E-13</v>
      </c>
      <c r="F438" t="e">
        <f t="shared" si="30"/>
        <v>#N/A</v>
      </c>
      <c r="G438" t="e">
        <f t="shared" si="31"/>
        <v>#N/A</v>
      </c>
      <c r="H438" t="e">
        <f t="shared" si="29"/>
        <v>#N/A</v>
      </c>
    </row>
    <row r="439" spans="2:8" x14ac:dyDescent="0.2">
      <c r="B439">
        <f>B438+'Inputs &amp; Outputs'!$B$6</f>
        <v>436</v>
      </c>
      <c r="C439">
        <f>(1/2*'Inputs &amp; Outputs'!$B$2*'Flight Path'!B439^2)+(Calculations!$A$4*'Flight Path'!B439)+'Inputs &amp; Outputs'!$B$5</f>
        <v>-923851.56</v>
      </c>
      <c r="D439">
        <f t="shared" si="28"/>
        <v>0</v>
      </c>
      <c r="E439">
        <f>B439*Calculations!$C$4</f>
        <v>5.240155965396954E-13</v>
      </c>
      <c r="F439" t="e">
        <f t="shared" si="30"/>
        <v>#N/A</v>
      </c>
      <c r="G439" t="e">
        <f t="shared" si="31"/>
        <v>#N/A</v>
      </c>
      <c r="H439" t="e">
        <f t="shared" si="29"/>
        <v>#N/A</v>
      </c>
    </row>
    <row r="440" spans="2:8" x14ac:dyDescent="0.2">
      <c r="B440">
        <f>B439+'Inputs &amp; Outputs'!$B$6</f>
        <v>437</v>
      </c>
      <c r="C440">
        <f>(1/2*'Inputs &amp; Outputs'!$B$2*'Flight Path'!B440^2)+(Calculations!$A$4*'Flight Path'!B440)+'Inputs &amp; Outputs'!$B$5</f>
        <v>-928114.00500000012</v>
      </c>
      <c r="D440">
        <f t="shared" si="28"/>
        <v>0</v>
      </c>
      <c r="E440">
        <f>B440*Calculations!$C$4</f>
        <v>5.2521746717396073E-13</v>
      </c>
      <c r="F440" t="e">
        <f t="shared" si="30"/>
        <v>#N/A</v>
      </c>
      <c r="G440" t="e">
        <f t="shared" si="31"/>
        <v>#N/A</v>
      </c>
      <c r="H440" t="e">
        <f t="shared" si="29"/>
        <v>#N/A</v>
      </c>
    </row>
    <row r="441" spans="2:8" x14ac:dyDescent="0.2">
      <c r="B441">
        <f>B440+'Inputs &amp; Outputs'!$B$6</f>
        <v>438</v>
      </c>
      <c r="C441">
        <f>(1/2*'Inputs &amp; Outputs'!$B$2*'Flight Path'!B441^2)+(Calculations!$A$4*'Flight Path'!B441)+'Inputs &amp; Outputs'!$B$5</f>
        <v>-932386.26</v>
      </c>
      <c r="D441">
        <f t="shared" si="28"/>
        <v>0</v>
      </c>
      <c r="E441">
        <f>B441*Calculations!$C$4</f>
        <v>5.2641933780822607E-13</v>
      </c>
      <c r="F441" t="e">
        <f t="shared" si="30"/>
        <v>#N/A</v>
      </c>
      <c r="G441" t="e">
        <f t="shared" si="31"/>
        <v>#N/A</v>
      </c>
      <c r="H441" t="e">
        <f t="shared" si="29"/>
        <v>#N/A</v>
      </c>
    </row>
    <row r="442" spans="2:8" x14ac:dyDescent="0.2">
      <c r="B442">
        <f>B441+'Inputs &amp; Outputs'!$B$6</f>
        <v>439</v>
      </c>
      <c r="C442">
        <f>(1/2*'Inputs &amp; Outputs'!$B$2*'Flight Path'!B442^2)+(Calculations!$A$4*'Flight Path'!B442)+'Inputs &amp; Outputs'!$B$5</f>
        <v>-936668.32499999995</v>
      </c>
      <c r="D442">
        <f t="shared" si="28"/>
        <v>0</v>
      </c>
      <c r="E442">
        <f>B442*Calculations!$C$4</f>
        <v>5.2762120844249141E-13</v>
      </c>
      <c r="F442" t="e">
        <f t="shared" si="30"/>
        <v>#N/A</v>
      </c>
      <c r="G442" t="e">
        <f t="shared" si="31"/>
        <v>#N/A</v>
      </c>
      <c r="H442" t="e">
        <f t="shared" si="29"/>
        <v>#N/A</v>
      </c>
    </row>
    <row r="443" spans="2:8" x14ac:dyDescent="0.2">
      <c r="B443">
        <f>B442+'Inputs &amp; Outputs'!$B$6</f>
        <v>440</v>
      </c>
      <c r="C443">
        <f>(1/2*'Inputs &amp; Outputs'!$B$2*'Flight Path'!B443^2)+(Calculations!$A$4*'Flight Path'!B443)+'Inputs &amp; Outputs'!$B$5</f>
        <v>-940960.2</v>
      </c>
      <c r="D443">
        <f t="shared" si="28"/>
        <v>0</v>
      </c>
      <c r="E443">
        <f>B443*Calculations!$C$4</f>
        <v>5.2882307907675684E-13</v>
      </c>
      <c r="F443" t="e">
        <f t="shared" si="30"/>
        <v>#N/A</v>
      </c>
      <c r="G443" t="e">
        <f t="shared" si="31"/>
        <v>#N/A</v>
      </c>
      <c r="H443" t="e">
        <f t="shared" si="29"/>
        <v>#N/A</v>
      </c>
    </row>
    <row r="444" spans="2:8" x14ac:dyDescent="0.2">
      <c r="B444">
        <f>B443+'Inputs &amp; Outputs'!$B$6</f>
        <v>441</v>
      </c>
      <c r="C444">
        <f>(1/2*'Inputs &amp; Outputs'!$B$2*'Flight Path'!B444^2)+(Calculations!$A$4*'Flight Path'!B444)+'Inputs &amp; Outputs'!$B$5</f>
        <v>-945261.88500000001</v>
      </c>
      <c r="D444">
        <f t="shared" si="28"/>
        <v>0</v>
      </c>
      <c r="E444">
        <f>B444*Calculations!$C$4</f>
        <v>5.3002494971102218E-13</v>
      </c>
      <c r="F444" t="e">
        <f t="shared" si="30"/>
        <v>#N/A</v>
      </c>
      <c r="G444" t="e">
        <f t="shared" si="31"/>
        <v>#N/A</v>
      </c>
      <c r="H444" t="e">
        <f t="shared" si="29"/>
        <v>#N/A</v>
      </c>
    </row>
    <row r="445" spans="2:8" x14ac:dyDescent="0.2">
      <c r="B445">
        <f>B444+'Inputs &amp; Outputs'!$B$6</f>
        <v>442</v>
      </c>
      <c r="C445">
        <f>(1/2*'Inputs &amp; Outputs'!$B$2*'Flight Path'!B445^2)+(Calculations!$A$4*'Flight Path'!B445)+'Inputs &amp; Outputs'!$B$5</f>
        <v>-949573.38</v>
      </c>
      <c r="D445">
        <f t="shared" si="28"/>
        <v>0</v>
      </c>
      <c r="E445">
        <f>B445*Calculations!$C$4</f>
        <v>5.3122682034528751E-13</v>
      </c>
      <c r="F445" t="e">
        <f t="shared" si="30"/>
        <v>#N/A</v>
      </c>
      <c r="G445" t="e">
        <f t="shared" si="31"/>
        <v>#N/A</v>
      </c>
      <c r="H445" t="e">
        <f t="shared" si="29"/>
        <v>#N/A</v>
      </c>
    </row>
    <row r="446" spans="2:8" x14ac:dyDescent="0.2">
      <c r="B446">
        <f>B445+'Inputs &amp; Outputs'!$B$6</f>
        <v>443</v>
      </c>
      <c r="C446">
        <f>(1/2*'Inputs &amp; Outputs'!$B$2*'Flight Path'!B446^2)+(Calculations!$A$4*'Flight Path'!B446)+'Inputs &amp; Outputs'!$B$5</f>
        <v>-953894.68500000006</v>
      </c>
      <c r="D446">
        <f t="shared" si="28"/>
        <v>0</v>
      </c>
      <c r="E446">
        <f>B446*Calculations!$C$4</f>
        <v>5.3242869097955285E-13</v>
      </c>
      <c r="F446" t="e">
        <f t="shared" si="30"/>
        <v>#N/A</v>
      </c>
      <c r="G446" t="e">
        <f t="shared" si="31"/>
        <v>#N/A</v>
      </c>
      <c r="H446" t="e">
        <f t="shared" si="29"/>
        <v>#N/A</v>
      </c>
    </row>
    <row r="447" spans="2:8" x14ac:dyDescent="0.2">
      <c r="B447">
        <f>B446+'Inputs &amp; Outputs'!$B$6</f>
        <v>444</v>
      </c>
      <c r="C447">
        <f>(1/2*'Inputs &amp; Outputs'!$B$2*'Flight Path'!B447^2)+(Calculations!$A$4*'Flight Path'!B447)+'Inputs &amp; Outputs'!$B$5</f>
        <v>-958225.8</v>
      </c>
      <c r="D447">
        <f t="shared" si="28"/>
        <v>0</v>
      </c>
      <c r="E447">
        <f>B447*Calculations!$C$4</f>
        <v>5.3363056161381819E-13</v>
      </c>
      <c r="F447" t="e">
        <f t="shared" si="30"/>
        <v>#N/A</v>
      </c>
      <c r="G447" t="e">
        <f t="shared" si="31"/>
        <v>#N/A</v>
      </c>
      <c r="H447" t="e">
        <f t="shared" si="29"/>
        <v>#N/A</v>
      </c>
    </row>
    <row r="448" spans="2:8" x14ac:dyDescent="0.2">
      <c r="B448">
        <f>B447+'Inputs &amp; Outputs'!$B$6</f>
        <v>445</v>
      </c>
      <c r="C448">
        <f>(1/2*'Inputs &amp; Outputs'!$B$2*'Flight Path'!B448^2)+(Calculations!$A$4*'Flight Path'!B448)+'Inputs &amp; Outputs'!$B$5</f>
        <v>-962566.72499999998</v>
      </c>
      <c r="D448">
        <f t="shared" si="28"/>
        <v>0</v>
      </c>
      <c r="E448">
        <f>B448*Calculations!$C$4</f>
        <v>5.3483243224808362E-13</v>
      </c>
      <c r="F448" t="e">
        <f t="shared" si="30"/>
        <v>#N/A</v>
      </c>
      <c r="G448" t="e">
        <f t="shared" si="31"/>
        <v>#N/A</v>
      </c>
      <c r="H448" t="e">
        <f t="shared" si="29"/>
        <v>#N/A</v>
      </c>
    </row>
    <row r="449" spans="2:8" x14ac:dyDescent="0.2">
      <c r="B449">
        <f>B448+'Inputs &amp; Outputs'!$B$6</f>
        <v>446</v>
      </c>
      <c r="C449">
        <f>(1/2*'Inputs &amp; Outputs'!$B$2*'Flight Path'!B449^2)+(Calculations!$A$4*'Flight Path'!B449)+'Inputs &amp; Outputs'!$B$5</f>
        <v>-966917.46000000008</v>
      </c>
      <c r="D449">
        <f t="shared" si="28"/>
        <v>0</v>
      </c>
      <c r="E449">
        <f>B449*Calculations!$C$4</f>
        <v>5.3603430288234896E-13</v>
      </c>
      <c r="F449" t="e">
        <f t="shared" si="30"/>
        <v>#N/A</v>
      </c>
      <c r="G449" t="e">
        <f t="shared" si="31"/>
        <v>#N/A</v>
      </c>
      <c r="H449" t="e">
        <f t="shared" si="29"/>
        <v>#N/A</v>
      </c>
    </row>
    <row r="450" spans="2:8" x14ac:dyDescent="0.2">
      <c r="B450">
        <f>B449+'Inputs &amp; Outputs'!$B$6</f>
        <v>447</v>
      </c>
      <c r="C450">
        <f>(1/2*'Inputs &amp; Outputs'!$B$2*'Flight Path'!B450^2)+(Calculations!$A$4*'Flight Path'!B450)+'Inputs &amp; Outputs'!$B$5</f>
        <v>-971278.005</v>
      </c>
      <c r="D450">
        <f t="shared" si="28"/>
        <v>0</v>
      </c>
      <c r="E450">
        <f>B450*Calculations!$C$4</f>
        <v>5.372361735166143E-13</v>
      </c>
      <c r="F450" t="e">
        <f t="shared" si="30"/>
        <v>#N/A</v>
      </c>
      <c r="G450" t="e">
        <f t="shared" si="31"/>
        <v>#N/A</v>
      </c>
      <c r="H450" t="e">
        <f t="shared" si="29"/>
        <v>#N/A</v>
      </c>
    </row>
    <row r="451" spans="2:8" x14ac:dyDescent="0.2">
      <c r="B451">
        <f>B450+'Inputs &amp; Outputs'!$B$6</f>
        <v>448</v>
      </c>
      <c r="C451">
        <f>(1/2*'Inputs &amp; Outputs'!$B$2*'Flight Path'!B451^2)+(Calculations!$A$4*'Flight Path'!B451)+'Inputs &amp; Outputs'!$B$5</f>
        <v>-975648.36</v>
      </c>
      <c r="D451">
        <f t="shared" si="28"/>
        <v>0</v>
      </c>
      <c r="E451">
        <f>B451*Calculations!$C$4</f>
        <v>5.3843804415087963E-13</v>
      </c>
      <c r="F451" t="e">
        <f t="shared" si="30"/>
        <v>#N/A</v>
      </c>
      <c r="G451" t="e">
        <f t="shared" si="31"/>
        <v>#N/A</v>
      </c>
      <c r="H451" t="e">
        <f t="shared" si="29"/>
        <v>#N/A</v>
      </c>
    </row>
    <row r="452" spans="2:8" x14ac:dyDescent="0.2">
      <c r="B452">
        <f>B451+'Inputs &amp; Outputs'!$B$6</f>
        <v>449</v>
      </c>
      <c r="C452">
        <f>(1/2*'Inputs &amp; Outputs'!$B$2*'Flight Path'!B452^2)+(Calculations!$A$4*'Flight Path'!B452)+'Inputs &amp; Outputs'!$B$5</f>
        <v>-980028.52500000002</v>
      </c>
      <c r="D452">
        <f t="shared" ref="D452:D503" si="32">IF(C452&gt;0,C452,0)</f>
        <v>0</v>
      </c>
      <c r="E452">
        <f>B452*Calculations!$C$4</f>
        <v>5.3963991478514497E-13</v>
      </c>
      <c r="F452" t="e">
        <f t="shared" si="30"/>
        <v>#N/A</v>
      </c>
      <c r="G452" t="e">
        <f t="shared" si="31"/>
        <v>#N/A</v>
      </c>
      <c r="H452" t="e">
        <f t="shared" si="29"/>
        <v>#N/A</v>
      </c>
    </row>
    <row r="453" spans="2:8" x14ac:dyDescent="0.2">
      <c r="B453">
        <f>B452+'Inputs &amp; Outputs'!$B$6</f>
        <v>450</v>
      </c>
      <c r="C453">
        <f>(1/2*'Inputs &amp; Outputs'!$B$2*'Flight Path'!B453^2)+(Calculations!$A$4*'Flight Path'!B453)+'Inputs &amp; Outputs'!$B$5</f>
        <v>-984418.5</v>
      </c>
      <c r="D453">
        <f t="shared" si="32"/>
        <v>0</v>
      </c>
      <c r="E453">
        <f>B453*Calculations!$C$4</f>
        <v>5.408417854194104E-13</v>
      </c>
      <c r="F453" t="e">
        <f t="shared" si="30"/>
        <v>#N/A</v>
      </c>
      <c r="G453" t="e">
        <f t="shared" si="31"/>
        <v>#N/A</v>
      </c>
      <c r="H453" t="e">
        <f t="shared" si="29"/>
        <v>#N/A</v>
      </c>
    </row>
    <row r="454" spans="2:8" x14ac:dyDescent="0.2">
      <c r="B454">
        <f>B453+'Inputs &amp; Outputs'!$B$6</f>
        <v>451</v>
      </c>
      <c r="C454">
        <f>(1/2*'Inputs &amp; Outputs'!$B$2*'Flight Path'!B454^2)+(Calculations!$A$4*'Flight Path'!B454)+'Inputs &amp; Outputs'!$B$5</f>
        <v>-988818.28500000003</v>
      </c>
      <c r="D454">
        <f t="shared" si="32"/>
        <v>0</v>
      </c>
      <c r="E454">
        <f>B454*Calculations!$C$4</f>
        <v>5.4204365605367574E-13</v>
      </c>
      <c r="F454" t="e">
        <f t="shared" si="30"/>
        <v>#N/A</v>
      </c>
      <c r="G454" t="e">
        <f t="shared" si="31"/>
        <v>#N/A</v>
      </c>
      <c r="H454" t="e">
        <f t="shared" si="29"/>
        <v>#N/A</v>
      </c>
    </row>
    <row r="455" spans="2:8" x14ac:dyDescent="0.2">
      <c r="B455">
        <f>B454+'Inputs &amp; Outputs'!$B$6</f>
        <v>452</v>
      </c>
      <c r="C455">
        <f>(1/2*'Inputs &amp; Outputs'!$B$2*'Flight Path'!B455^2)+(Calculations!$A$4*'Flight Path'!B455)+'Inputs &amp; Outputs'!$B$5</f>
        <v>-993227.88</v>
      </c>
      <c r="D455">
        <f t="shared" si="32"/>
        <v>0</v>
      </c>
      <c r="E455">
        <f>B455*Calculations!$C$4</f>
        <v>5.4324552668794108E-13</v>
      </c>
      <c r="F455" t="e">
        <f t="shared" si="30"/>
        <v>#N/A</v>
      </c>
      <c r="G455" t="e">
        <f t="shared" si="31"/>
        <v>#N/A</v>
      </c>
      <c r="H455" t="e">
        <f t="shared" ref="H455:H503" si="33">IF(SUM(D452:D454)=0,NA(),E455)</f>
        <v>#N/A</v>
      </c>
    </row>
    <row r="456" spans="2:8" x14ac:dyDescent="0.2">
      <c r="B456">
        <f>B455+'Inputs &amp; Outputs'!$B$6</f>
        <v>453</v>
      </c>
      <c r="C456">
        <f>(1/2*'Inputs &amp; Outputs'!$B$2*'Flight Path'!B456^2)+(Calculations!$A$4*'Flight Path'!B456)+'Inputs &amp; Outputs'!$B$5</f>
        <v>-997647.28500000003</v>
      </c>
      <c r="D456">
        <f t="shared" si="32"/>
        <v>0</v>
      </c>
      <c r="E456">
        <f>B456*Calculations!$C$4</f>
        <v>5.4444739732220641E-13</v>
      </c>
      <c r="F456" t="e">
        <f t="shared" si="30"/>
        <v>#N/A</v>
      </c>
      <c r="G456" t="e">
        <f t="shared" si="31"/>
        <v>#N/A</v>
      </c>
      <c r="H456" t="e">
        <f t="shared" si="33"/>
        <v>#N/A</v>
      </c>
    </row>
    <row r="457" spans="2:8" x14ac:dyDescent="0.2">
      <c r="B457">
        <f>B456+'Inputs &amp; Outputs'!$B$6</f>
        <v>454</v>
      </c>
      <c r="C457">
        <f>(1/2*'Inputs &amp; Outputs'!$B$2*'Flight Path'!B457^2)+(Calculations!$A$4*'Flight Path'!B457)+'Inputs &amp; Outputs'!$B$5</f>
        <v>-1002076.5000000001</v>
      </c>
      <c r="D457">
        <f t="shared" si="32"/>
        <v>0</v>
      </c>
      <c r="E457">
        <f>B457*Calculations!$C$4</f>
        <v>5.4564926795647175E-13</v>
      </c>
      <c r="F457" t="e">
        <f t="shared" si="30"/>
        <v>#N/A</v>
      </c>
      <c r="G457" t="e">
        <f t="shared" si="31"/>
        <v>#N/A</v>
      </c>
      <c r="H457" t="e">
        <f t="shared" si="33"/>
        <v>#N/A</v>
      </c>
    </row>
    <row r="458" spans="2:8" x14ac:dyDescent="0.2">
      <c r="B458">
        <f>B457+'Inputs &amp; Outputs'!$B$6</f>
        <v>455</v>
      </c>
      <c r="C458">
        <f>(1/2*'Inputs &amp; Outputs'!$B$2*'Flight Path'!B458^2)+(Calculations!$A$4*'Flight Path'!B458)+'Inputs &amp; Outputs'!$B$5</f>
        <v>-1006515.525</v>
      </c>
      <c r="D458">
        <f t="shared" si="32"/>
        <v>0</v>
      </c>
      <c r="E458">
        <f>B458*Calculations!$C$4</f>
        <v>5.4685113859073719E-13</v>
      </c>
      <c r="F458" t="e">
        <f t="shared" si="30"/>
        <v>#N/A</v>
      </c>
      <c r="G458" t="e">
        <f t="shared" si="31"/>
        <v>#N/A</v>
      </c>
      <c r="H458" t="e">
        <f t="shared" si="33"/>
        <v>#N/A</v>
      </c>
    </row>
    <row r="459" spans="2:8" x14ac:dyDescent="0.2">
      <c r="B459">
        <f>B458+'Inputs &amp; Outputs'!$B$6</f>
        <v>456</v>
      </c>
      <c r="C459">
        <f>(1/2*'Inputs &amp; Outputs'!$B$2*'Flight Path'!B459^2)+(Calculations!$A$4*'Flight Path'!B459)+'Inputs &amp; Outputs'!$B$5</f>
        <v>-1010964.3600000001</v>
      </c>
      <c r="D459">
        <f t="shared" si="32"/>
        <v>0</v>
      </c>
      <c r="E459">
        <f>B459*Calculations!$C$4</f>
        <v>5.4805300922500252E-13</v>
      </c>
      <c r="F459" t="e">
        <f t="shared" si="30"/>
        <v>#N/A</v>
      </c>
      <c r="G459" t="e">
        <f t="shared" si="31"/>
        <v>#N/A</v>
      </c>
      <c r="H459" t="e">
        <f t="shared" si="33"/>
        <v>#N/A</v>
      </c>
    </row>
    <row r="460" spans="2:8" x14ac:dyDescent="0.2">
      <c r="B460">
        <f>B459+'Inputs &amp; Outputs'!$B$6</f>
        <v>457</v>
      </c>
      <c r="C460">
        <f>(1/2*'Inputs &amp; Outputs'!$B$2*'Flight Path'!B460^2)+(Calculations!$A$4*'Flight Path'!B460)+'Inputs &amp; Outputs'!$B$5</f>
        <v>-1015423.0050000001</v>
      </c>
      <c r="D460">
        <f t="shared" si="32"/>
        <v>0</v>
      </c>
      <c r="E460">
        <f>B460*Calculations!$C$4</f>
        <v>5.4925487985926786E-13</v>
      </c>
      <c r="F460" t="e">
        <f t="shared" si="30"/>
        <v>#N/A</v>
      </c>
      <c r="G460" t="e">
        <f t="shared" si="31"/>
        <v>#N/A</v>
      </c>
      <c r="H460" t="e">
        <f t="shared" si="33"/>
        <v>#N/A</v>
      </c>
    </row>
    <row r="461" spans="2:8" x14ac:dyDescent="0.2">
      <c r="B461">
        <f>B460+'Inputs &amp; Outputs'!$B$6</f>
        <v>458</v>
      </c>
      <c r="C461">
        <f>(1/2*'Inputs &amp; Outputs'!$B$2*'Flight Path'!B461^2)+(Calculations!$A$4*'Flight Path'!B461)+'Inputs &amp; Outputs'!$B$5</f>
        <v>-1019891.4600000001</v>
      </c>
      <c r="D461">
        <f t="shared" si="32"/>
        <v>0</v>
      </c>
      <c r="E461">
        <f>B461*Calculations!$C$4</f>
        <v>5.5045675049353319E-13</v>
      </c>
      <c r="F461" t="e">
        <f t="shared" si="30"/>
        <v>#N/A</v>
      </c>
      <c r="G461" t="e">
        <f t="shared" si="31"/>
        <v>#N/A</v>
      </c>
      <c r="H461" t="e">
        <f t="shared" si="33"/>
        <v>#N/A</v>
      </c>
    </row>
    <row r="462" spans="2:8" x14ac:dyDescent="0.2">
      <c r="B462">
        <f>B461+'Inputs &amp; Outputs'!$B$6</f>
        <v>459</v>
      </c>
      <c r="C462">
        <f>(1/2*'Inputs &amp; Outputs'!$B$2*'Flight Path'!B462^2)+(Calculations!$A$4*'Flight Path'!B462)+'Inputs &amp; Outputs'!$B$5</f>
        <v>-1024369.7250000001</v>
      </c>
      <c r="D462">
        <f t="shared" si="32"/>
        <v>0</v>
      </c>
      <c r="E462">
        <f>B462*Calculations!$C$4</f>
        <v>5.5165862112779853E-13</v>
      </c>
      <c r="F462" t="e">
        <f t="shared" si="30"/>
        <v>#N/A</v>
      </c>
      <c r="G462" t="e">
        <f t="shared" si="31"/>
        <v>#N/A</v>
      </c>
      <c r="H462" t="e">
        <f t="shared" si="33"/>
        <v>#N/A</v>
      </c>
    </row>
    <row r="463" spans="2:8" x14ac:dyDescent="0.2">
      <c r="B463">
        <f>B462+'Inputs &amp; Outputs'!$B$6</f>
        <v>460</v>
      </c>
      <c r="C463">
        <f>(1/2*'Inputs &amp; Outputs'!$B$2*'Flight Path'!B463^2)+(Calculations!$A$4*'Flight Path'!B463)+'Inputs &amp; Outputs'!$B$5</f>
        <v>-1028857.8</v>
      </c>
      <c r="D463">
        <f t="shared" si="32"/>
        <v>0</v>
      </c>
      <c r="E463">
        <f>B463*Calculations!$C$4</f>
        <v>5.5286049176206397E-13</v>
      </c>
      <c r="F463" t="e">
        <f t="shared" si="30"/>
        <v>#N/A</v>
      </c>
      <c r="G463" t="e">
        <f t="shared" si="31"/>
        <v>#N/A</v>
      </c>
      <c r="H463" t="e">
        <f t="shared" si="33"/>
        <v>#N/A</v>
      </c>
    </row>
    <row r="464" spans="2:8" x14ac:dyDescent="0.2">
      <c r="B464">
        <f>B463+'Inputs &amp; Outputs'!$B$6</f>
        <v>461</v>
      </c>
      <c r="C464">
        <f>(1/2*'Inputs &amp; Outputs'!$B$2*'Flight Path'!B464^2)+(Calculations!$A$4*'Flight Path'!B464)+'Inputs &amp; Outputs'!$B$5</f>
        <v>-1033355.6850000001</v>
      </c>
      <c r="D464">
        <f t="shared" si="32"/>
        <v>0</v>
      </c>
      <c r="E464">
        <f>B464*Calculations!$C$4</f>
        <v>5.540623623963293E-13</v>
      </c>
      <c r="F464" t="e">
        <f t="shared" si="30"/>
        <v>#N/A</v>
      </c>
      <c r="G464" t="e">
        <f t="shared" si="31"/>
        <v>#N/A</v>
      </c>
      <c r="H464" t="e">
        <f t="shared" si="33"/>
        <v>#N/A</v>
      </c>
    </row>
    <row r="465" spans="2:8" x14ac:dyDescent="0.2">
      <c r="B465">
        <f>B464+'Inputs &amp; Outputs'!$B$6</f>
        <v>462</v>
      </c>
      <c r="C465">
        <f>(1/2*'Inputs &amp; Outputs'!$B$2*'Flight Path'!B465^2)+(Calculations!$A$4*'Flight Path'!B465)+'Inputs &amp; Outputs'!$B$5</f>
        <v>-1037863.3800000001</v>
      </c>
      <c r="D465">
        <f t="shared" si="32"/>
        <v>0</v>
      </c>
      <c r="E465">
        <f>B465*Calculations!$C$4</f>
        <v>5.5526423303059464E-13</v>
      </c>
      <c r="F465" t="e">
        <f t="shared" si="30"/>
        <v>#N/A</v>
      </c>
      <c r="G465" t="e">
        <f t="shared" si="31"/>
        <v>#N/A</v>
      </c>
      <c r="H465" t="e">
        <f t="shared" si="33"/>
        <v>#N/A</v>
      </c>
    </row>
    <row r="466" spans="2:8" x14ac:dyDescent="0.2">
      <c r="B466">
        <f>B465+'Inputs &amp; Outputs'!$B$6</f>
        <v>463</v>
      </c>
      <c r="C466">
        <f>(1/2*'Inputs &amp; Outputs'!$B$2*'Flight Path'!B466^2)+(Calculations!$A$4*'Flight Path'!B466)+'Inputs &amp; Outputs'!$B$5</f>
        <v>-1042380.885</v>
      </c>
      <c r="D466">
        <f t="shared" si="32"/>
        <v>0</v>
      </c>
      <c r="E466">
        <f>B466*Calculations!$C$4</f>
        <v>5.5646610366485997E-13</v>
      </c>
      <c r="F466" t="e">
        <f t="shared" si="30"/>
        <v>#N/A</v>
      </c>
      <c r="G466" t="e">
        <f t="shared" si="31"/>
        <v>#N/A</v>
      </c>
      <c r="H466" t="e">
        <f t="shared" si="33"/>
        <v>#N/A</v>
      </c>
    </row>
    <row r="467" spans="2:8" x14ac:dyDescent="0.2">
      <c r="B467">
        <f>B466+'Inputs &amp; Outputs'!$B$6</f>
        <v>464</v>
      </c>
      <c r="C467">
        <f>(1/2*'Inputs &amp; Outputs'!$B$2*'Flight Path'!B467^2)+(Calculations!$A$4*'Flight Path'!B467)+'Inputs &amp; Outputs'!$B$5</f>
        <v>-1046908.2000000001</v>
      </c>
      <c r="D467">
        <f t="shared" si="32"/>
        <v>0</v>
      </c>
      <c r="E467">
        <f>B467*Calculations!$C$4</f>
        <v>5.5766797429912531E-13</v>
      </c>
      <c r="F467" t="e">
        <f t="shared" si="30"/>
        <v>#N/A</v>
      </c>
      <c r="G467" t="e">
        <f t="shared" si="31"/>
        <v>#N/A</v>
      </c>
      <c r="H467" t="e">
        <f t="shared" si="33"/>
        <v>#N/A</v>
      </c>
    </row>
    <row r="468" spans="2:8" x14ac:dyDescent="0.2">
      <c r="B468">
        <f>B467+'Inputs &amp; Outputs'!$B$6</f>
        <v>465</v>
      </c>
      <c r="C468">
        <f>(1/2*'Inputs &amp; Outputs'!$B$2*'Flight Path'!B468^2)+(Calculations!$A$4*'Flight Path'!B468)+'Inputs &amp; Outputs'!$B$5</f>
        <v>-1051445.325</v>
      </c>
      <c r="D468">
        <f t="shared" si="32"/>
        <v>0</v>
      </c>
      <c r="E468">
        <f>B468*Calculations!$C$4</f>
        <v>5.5886984493339075E-13</v>
      </c>
      <c r="F468" t="e">
        <f t="shared" si="30"/>
        <v>#N/A</v>
      </c>
      <c r="G468" t="e">
        <f t="shared" si="31"/>
        <v>#N/A</v>
      </c>
      <c r="H468" t="e">
        <f t="shared" si="33"/>
        <v>#N/A</v>
      </c>
    </row>
    <row r="469" spans="2:8" x14ac:dyDescent="0.2">
      <c r="B469">
        <f>B468+'Inputs &amp; Outputs'!$B$6</f>
        <v>466</v>
      </c>
      <c r="C469">
        <f>(1/2*'Inputs &amp; Outputs'!$B$2*'Flight Path'!B469^2)+(Calculations!$A$4*'Flight Path'!B469)+'Inputs &amp; Outputs'!$B$5</f>
        <v>-1055992.2600000002</v>
      </c>
      <c r="D469">
        <f t="shared" si="32"/>
        <v>0</v>
      </c>
      <c r="E469">
        <f>B469*Calculations!$C$4</f>
        <v>5.6007171556765608E-13</v>
      </c>
      <c r="F469" t="e">
        <f t="shared" si="30"/>
        <v>#N/A</v>
      </c>
      <c r="G469" t="e">
        <f t="shared" si="31"/>
        <v>#N/A</v>
      </c>
      <c r="H469" t="e">
        <f t="shared" si="33"/>
        <v>#N/A</v>
      </c>
    </row>
    <row r="470" spans="2:8" x14ac:dyDescent="0.2">
      <c r="B470">
        <f>B469+'Inputs &amp; Outputs'!$B$6</f>
        <v>467</v>
      </c>
      <c r="C470">
        <f>(1/2*'Inputs &amp; Outputs'!$B$2*'Flight Path'!B470^2)+(Calculations!$A$4*'Flight Path'!B470)+'Inputs &amp; Outputs'!$B$5</f>
        <v>-1060549.0050000001</v>
      </c>
      <c r="D470">
        <f t="shared" si="32"/>
        <v>0</v>
      </c>
      <c r="E470">
        <f>B470*Calculations!$C$4</f>
        <v>5.6127358620192142E-13</v>
      </c>
      <c r="F470" t="e">
        <f t="shared" si="30"/>
        <v>#N/A</v>
      </c>
      <c r="G470" t="e">
        <f t="shared" si="31"/>
        <v>#N/A</v>
      </c>
      <c r="H470" t="e">
        <f t="shared" si="33"/>
        <v>#N/A</v>
      </c>
    </row>
    <row r="471" spans="2:8" x14ac:dyDescent="0.2">
      <c r="B471">
        <f>B470+'Inputs &amp; Outputs'!$B$6</f>
        <v>468</v>
      </c>
      <c r="C471">
        <f>(1/2*'Inputs &amp; Outputs'!$B$2*'Flight Path'!B471^2)+(Calculations!$A$4*'Flight Path'!B471)+'Inputs &amp; Outputs'!$B$5</f>
        <v>-1065115.56</v>
      </c>
      <c r="D471">
        <f t="shared" si="32"/>
        <v>0</v>
      </c>
      <c r="E471">
        <f>B471*Calculations!$C$4</f>
        <v>5.6247545683618676E-13</v>
      </c>
      <c r="F471" t="e">
        <f t="shared" si="30"/>
        <v>#N/A</v>
      </c>
      <c r="G471" t="e">
        <f t="shared" si="31"/>
        <v>#N/A</v>
      </c>
      <c r="H471" t="e">
        <f t="shared" si="33"/>
        <v>#N/A</v>
      </c>
    </row>
    <row r="472" spans="2:8" x14ac:dyDescent="0.2">
      <c r="B472">
        <f>B471+'Inputs &amp; Outputs'!$B$6</f>
        <v>469</v>
      </c>
      <c r="C472">
        <f>(1/2*'Inputs &amp; Outputs'!$B$2*'Flight Path'!B472^2)+(Calculations!$A$4*'Flight Path'!B472)+'Inputs &amp; Outputs'!$B$5</f>
        <v>-1069691.925</v>
      </c>
      <c r="D472">
        <f t="shared" si="32"/>
        <v>0</v>
      </c>
      <c r="E472">
        <f>B472*Calculations!$C$4</f>
        <v>5.6367732747045209E-13</v>
      </c>
      <c r="F472" t="e">
        <f t="shared" si="30"/>
        <v>#N/A</v>
      </c>
      <c r="G472" t="e">
        <f t="shared" si="31"/>
        <v>#N/A</v>
      </c>
      <c r="H472" t="e">
        <f t="shared" si="33"/>
        <v>#N/A</v>
      </c>
    </row>
    <row r="473" spans="2:8" x14ac:dyDescent="0.2">
      <c r="B473">
        <f>B472+'Inputs &amp; Outputs'!$B$6</f>
        <v>470</v>
      </c>
      <c r="C473">
        <f>(1/2*'Inputs &amp; Outputs'!$B$2*'Flight Path'!B473^2)+(Calculations!$A$4*'Flight Path'!B473)+'Inputs &amp; Outputs'!$B$5</f>
        <v>-1074278.1000000001</v>
      </c>
      <c r="D473">
        <f t="shared" si="32"/>
        <v>0</v>
      </c>
      <c r="E473">
        <f>B473*Calculations!$C$4</f>
        <v>5.6487919810471753E-13</v>
      </c>
      <c r="F473" t="e">
        <f t="shared" ref="F473:F503" si="34">IF(SUM(D470:D472)=0,NA(),B473)</f>
        <v>#N/A</v>
      </c>
      <c r="G473" t="e">
        <f t="shared" ref="G473:G503" si="35">IF(SUM(D470:D472)=0,NA(),D473)</f>
        <v>#N/A</v>
      </c>
      <c r="H473" t="e">
        <f t="shared" si="33"/>
        <v>#N/A</v>
      </c>
    </row>
    <row r="474" spans="2:8" x14ac:dyDescent="0.2">
      <c r="B474">
        <f>B473+'Inputs &amp; Outputs'!$B$6</f>
        <v>471</v>
      </c>
      <c r="C474">
        <f>(1/2*'Inputs &amp; Outputs'!$B$2*'Flight Path'!B474^2)+(Calculations!$A$4*'Flight Path'!B474)+'Inputs &amp; Outputs'!$B$5</f>
        <v>-1078874.085</v>
      </c>
      <c r="D474">
        <f t="shared" si="32"/>
        <v>0</v>
      </c>
      <c r="E474">
        <f>B474*Calculations!$C$4</f>
        <v>5.6608106873898287E-13</v>
      </c>
      <c r="F474" t="e">
        <f t="shared" si="34"/>
        <v>#N/A</v>
      </c>
      <c r="G474" t="e">
        <f t="shared" si="35"/>
        <v>#N/A</v>
      </c>
      <c r="H474" t="e">
        <f t="shared" si="33"/>
        <v>#N/A</v>
      </c>
    </row>
    <row r="475" spans="2:8" x14ac:dyDescent="0.2">
      <c r="B475">
        <f>B474+'Inputs &amp; Outputs'!$B$6</f>
        <v>472</v>
      </c>
      <c r="C475">
        <f>(1/2*'Inputs &amp; Outputs'!$B$2*'Flight Path'!B475^2)+(Calculations!$A$4*'Flight Path'!B475)+'Inputs &amp; Outputs'!$B$5</f>
        <v>-1083479.8800000001</v>
      </c>
      <c r="D475">
        <f t="shared" si="32"/>
        <v>0</v>
      </c>
      <c r="E475">
        <f>B475*Calculations!$C$4</f>
        <v>5.672829393732482E-13</v>
      </c>
      <c r="F475" t="e">
        <f t="shared" si="34"/>
        <v>#N/A</v>
      </c>
      <c r="G475" t="e">
        <f t="shared" si="35"/>
        <v>#N/A</v>
      </c>
      <c r="H475" t="e">
        <f t="shared" si="33"/>
        <v>#N/A</v>
      </c>
    </row>
    <row r="476" spans="2:8" x14ac:dyDescent="0.2">
      <c r="B476">
        <f>B475+'Inputs &amp; Outputs'!$B$6</f>
        <v>473</v>
      </c>
      <c r="C476">
        <f>(1/2*'Inputs &amp; Outputs'!$B$2*'Flight Path'!B476^2)+(Calculations!$A$4*'Flight Path'!B476)+'Inputs &amp; Outputs'!$B$5</f>
        <v>-1088095.4850000001</v>
      </c>
      <c r="D476">
        <f t="shared" si="32"/>
        <v>0</v>
      </c>
      <c r="E476">
        <f>B476*Calculations!$C$4</f>
        <v>5.6848481000751354E-13</v>
      </c>
      <c r="F476" t="e">
        <f t="shared" si="34"/>
        <v>#N/A</v>
      </c>
      <c r="G476" t="e">
        <f t="shared" si="35"/>
        <v>#N/A</v>
      </c>
      <c r="H476" t="e">
        <f t="shared" si="33"/>
        <v>#N/A</v>
      </c>
    </row>
    <row r="477" spans="2:8" x14ac:dyDescent="0.2">
      <c r="B477">
        <f>B476+'Inputs &amp; Outputs'!$B$6</f>
        <v>474</v>
      </c>
      <c r="C477">
        <f>(1/2*'Inputs &amp; Outputs'!$B$2*'Flight Path'!B477^2)+(Calculations!$A$4*'Flight Path'!B477)+'Inputs &amp; Outputs'!$B$5</f>
        <v>-1092720.9000000001</v>
      </c>
      <c r="D477">
        <f t="shared" si="32"/>
        <v>0</v>
      </c>
      <c r="E477">
        <f>B477*Calculations!$C$4</f>
        <v>5.6968668064177887E-13</v>
      </c>
      <c r="F477" t="e">
        <f t="shared" si="34"/>
        <v>#N/A</v>
      </c>
      <c r="G477" t="e">
        <f t="shared" si="35"/>
        <v>#N/A</v>
      </c>
      <c r="H477" t="e">
        <f t="shared" si="33"/>
        <v>#N/A</v>
      </c>
    </row>
    <row r="478" spans="2:8" x14ac:dyDescent="0.2">
      <c r="B478">
        <f>B477+'Inputs &amp; Outputs'!$B$6</f>
        <v>475</v>
      </c>
      <c r="C478">
        <f>(1/2*'Inputs &amp; Outputs'!$B$2*'Flight Path'!B478^2)+(Calculations!$A$4*'Flight Path'!B478)+'Inputs &amp; Outputs'!$B$5</f>
        <v>-1097356.125</v>
      </c>
      <c r="D478">
        <f t="shared" si="32"/>
        <v>0</v>
      </c>
      <c r="E478">
        <f>B478*Calculations!$C$4</f>
        <v>5.7088855127604431E-13</v>
      </c>
      <c r="F478" t="e">
        <f t="shared" si="34"/>
        <v>#N/A</v>
      </c>
      <c r="G478" t="e">
        <f t="shared" si="35"/>
        <v>#N/A</v>
      </c>
      <c r="H478" t="e">
        <f t="shared" si="33"/>
        <v>#N/A</v>
      </c>
    </row>
    <row r="479" spans="2:8" x14ac:dyDescent="0.2">
      <c r="B479">
        <f>B478+'Inputs &amp; Outputs'!$B$6</f>
        <v>476</v>
      </c>
      <c r="C479">
        <f>(1/2*'Inputs &amp; Outputs'!$B$2*'Flight Path'!B479^2)+(Calculations!$A$4*'Flight Path'!B479)+'Inputs &amp; Outputs'!$B$5</f>
        <v>-1102001.1599999999</v>
      </c>
      <c r="D479">
        <f t="shared" si="32"/>
        <v>0</v>
      </c>
      <c r="E479">
        <f>B479*Calculations!$C$4</f>
        <v>5.7209042191030965E-13</v>
      </c>
      <c r="F479" t="e">
        <f t="shared" si="34"/>
        <v>#N/A</v>
      </c>
      <c r="G479" t="e">
        <f t="shared" si="35"/>
        <v>#N/A</v>
      </c>
      <c r="H479" t="e">
        <f t="shared" si="33"/>
        <v>#N/A</v>
      </c>
    </row>
    <row r="480" spans="2:8" x14ac:dyDescent="0.2">
      <c r="B480">
        <f>B479+'Inputs &amp; Outputs'!$B$6</f>
        <v>477</v>
      </c>
      <c r="C480">
        <f>(1/2*'Inputs &amp; Outputs'!$B$2*'Flight Path'!B480^2)+(Calculations!$A$4*'Flight Path'!B480)+'Inputs &amp; Outputs'!$B$5</f>
        <v>-1106656.0050000001</v>
      </c>
      <c r="D480">
        <f t="shared" si="32"/>
        <v>0</v>
      </c>
      <c r="E480">
        <f>B480*Calculations!$C$4</f>
        <v>5.7329229254457498E-13</v>
      </c>
      <c r="F480" t="e">
        <f t="shared" si="34"/>
        <v>#N/A</v>
      </c>
      <c r="G480" t="e">
        <f t="shared" si="35"/>
        <v>#N/A</v>
      </c>
      <c r="H480" t="e">
        <f t="shared" si="33"/>
        <v>#N/A</v>
      </c>
    </row>
    <row r="481" spans="2:8" x14ac:dyDescent="0.2">
      <c r="B481">
        <f>B480+'Inputs &amp; Outputs'!$B$6</f>
        <v>478</v>
      </c>
      <c r="C481">
        <f>(1/2*'Inputs &amp; Outputs'!$B$2*'Flight Path'!B481^2)+(Calculations!$A$4*'Flight Path'!B481)+'Inputs &amp; Outputs'!$B$5</f>
        <v>-1111320.6599999999</v>
      </c>
      <c r="D481">
        <f t="shared" si="32"/>
        <v>0</v>
      </c>
      <c r="E481">
        <f>B481*Calculations!$C$4</f>
        <v>5.7449416317884032E-13</v>
      </c>
      <c r="F481" t="e">
        <f t="shared" si="34"/>
        <v>#N/A</v>
      </c>
      <c r="G481" t="e">
        <f t="shared" si="35"/>
        <v>#N/A</v>
      </c>
      <c r="H481" t="e">
        <f t="shared" si="33"/>
        <v>#N/A</v>
      </c>
    </row>
    <row r="482" spans="2:8" x14ac:dyDescent="0.2">
      <c r="B482">
        <f>B481+'Inputs &amp; Outputs'!$B$6</f>
        <v>479</v>
      </c>
      <c r="C482">
        <f>(1/2*'Inputs &amp; Outputs'!$B$2*'Flight Path'!B482^2)+(Calculations!$A$4*'Flight Path'!B482)+'Inputs &amp; Outputs'!$B$5</f>
        <v>-1115995.125</v>
      </c>
      <c r="D482">
        <f t="shared" si="32"/>
        <v>0</v>
      </c>
      <c r="E482">
        <f>B482*Calculations!$C$4</f>
        <v>5.7569603381310565E-13</v>
      </c>
      <c r="F482" t="e">
        <f t="shared" si="34"/>
        <v>#N/A</v>
      </c>
      <c r="G482" t="e">
        <f t="shared" si="35"/>
        <v>#N/A</v>
      </c>
      <c r="H482" t="e">
        <f t="shared" si="33"/>
        <v>#N/A</v>
      </c>
    </row>
    <row r="483" spans="2:8" x14ac:dyDescent="0.2">
      <c r="B483">
        <f>B482+'Inputs &amp; Outputs'!$B$6</f>
        <v>480</v>
      </c>
      <c r="C483">
        <f>(1/2*'Inputs &amp; Outputs'!$B$2*'Flight Path'!B483^2)+(Calculations!$A$4*'Flight Path'!B483)+'Inputs &amp; Outputs'!$B$5</f>
        <v>-1120679.3999999999</v>
      </c>
      <c r="D483">
        <f t="shared" si="32"/>
        <v>0</v>
      </c>
      <c r="E483">
        <f>B483*Calculations!$C$4</f>
        <v>5.7689790444737109E-13</v>
      </c>
      <c r="F483" t="e">
        <f t="shared" si="34"/>
        <v>#N/A</v>
      </c>
      <c r="G483" t="e">
        <f t="shared" si="35"/>
        <v>#N/A</v>
      </c>
      <c r="H483" t="e">
        <f t="shared" si="33"/>
        <v>#N/A</v>
      </c>
    </row>
    <row r="484" spans="2:8" x14ac:dyDescent="0.2">
      <c r="B484">
        <f>B483+'Inputs &amp; Outputs'!$B$6</f>
        <v>481</v>
      </c>
      <c r="C484">
        <f>(1/2*'Inputs &amp; Outputs'!$B$2*'Flight Path'!B484^2)+(Calculations!$A$4*'Flight Path'!B484)+'Inputs &amp; Outputs'!$B$5</f>
        <v>-1125373.4850000001</v>
      </c>
      <c r="D484">
        <f t="shared" si="32"/>
        <v>0</v>
      </c>
      <c r="E484">
        <f>B484*Calculations!$C$4</f>
        <v>5.7809977508163643E-13</v>
      </c>
      <c r="F484" t="e">
        <f t="shared" si="34"/>
        <v>#N/A</v>
      </c>
      <c r="G484" t="e">
        <f t="shared" si="35"/>
        <v>#N/A</v>
      </c>
      <c r="H484" t="e">
        <f t="shared" si="33"/>
        <v>#N/A</v>
      </c>
    </row>
    <row r="485" spans="2:8" x14ac:dyDescent="0.2">
      <c r="B485">
        <f>B484+'Inputs &amp; Outputs'!$B$6</f>
        <v>482</v>
      </c>
      <c r="C485">
        <f>(1/2*'Inputs &amp; Outputs'!$B$2*'Flight Path'!B485^2)+(Calculations!$A$4*'Flight Path'!B485)+'Inputs &amp; Outputs'!$B$5</f>
        <v>-1130077.3799999999</v>
      </c>
      <c r="D485">
        <f t="shared" si="32"/>
        <v>0</v>
      </c>
      <c r="E485">
        <f>B485*Calculations!$C$4</f>
        <v>5.7930164571590176E-13</v>
      </c>
      <c r="F485" t="e">
        <f t="shared" si="34"/>
        <v>#N/A</v>
      </c>
      <c r="G485" t="e">
        <f t="shared" si="35"/>
        <v>#N/A</v>
      </c>
      <c r="H485" t="e">
        <f t="shared" si="33"/>
        <v>#N/A</v>
      </c>
    </row>
    <row r="486" spans="2:8" x14ac:dyDescent="0.2">
      <c r="B486">
        <f>B485+'Inputs &amp; Outputs'!$B$6</f>
        <v>483</v>
      </c>
      <c r="C486">
        <f>(1/2*'Inputs &amp; Outputs'!$B$2*'Flight Path'!B486^2)+(Calculations!$A$4*'Flight Path'!B486)+'Inputs &amp; Outputs'!$B$5</f>
        <v>-1134791.0850000002</v>
      </c>
      <c r="D486">
        <f t="shared" si="32"/>
        <v>0</v>
      </c>
      <c r="E486">
        <f>B486*Calculations!$C$4</f>
        <v>5.805035163501671E-13</v>
      </c>
      <c r="F486" t="e">
        <f t="shared" si="34"/>
        <v>#N/A</v>
      </c>
      <c r="G486" t="e">
        <f t="shared" si="35"/>
        <v>#N/A</v>
      </c>
      <c r="H486" t="e">
        <f t="shared" si="33"/>
        <v>#N/A</v>
      </c>
    </row>
    <row r="487" spans="2:8" x14ac:dyDescent="0.2">
      <c r="B487">
        <f>B486+'Inputs &amp; Outputs'!$B$6</f>
        <v>484</v>
      </c>
      <c r="C487">
        <f>(1/2*'Inputs &amp; Outputs'!$B$2*'Flight Path'!B487^2)+(Calculations!$A$4*'Flight Path'!B487)+'Inputs &amp; Outputs'!$B$5</f>
        <v>-1139514.6000000001</v>
      </c>
      <c r="D487">
        <f t="shared" si="32"/>
        <v>0</v>
      </c>
      <c r="E487">
        <f>B487*Calculations!$C$4</f>
        <v>5.8170538698443244E-13</v>
      </c>
      <c r="F487" t="e">
        <f t="shared" si="34"/>
        <v>#N/A</v>
      </c>
      <c r="G487" t="e">
        <f t="shared" si="35"/>
        <v>#N/A</v>
      </c>
      <c r="H487" t="e">
        <f t="shared" si="33"/>
        <v>#N/A</v>
      </c>
    </row>
    <row r="488" spans="2:8" x14ac:dyDescent="0.2">
      <c r="B488">
        <f>B487+'Inputs &amp; Outputs'!$B$6</f>
        <v>485</v>
      </c>
      <c r="C488">
        <f>(1/2*'Inputs &amp; Outputs'!$B$2*'Flight Path'!B488^2)+(Calculations!$A$4*'Flight Path'!B488)+'Inputs &amp; Outputs'!$B$5</f>
        <v>-1144247.925</v>
      </c>
      <c r="D488">
        <f t="shared" si="32"/>
        <v>0</v>
      </c>
      <c r="E488">
        <f>B488*Calculations!$C$4</f>
        <v>5.8290725761869787E-13</v>
      </c>
      <c r="F488" t="e">
        <f t="shared" si="34"/>
        <v>#N/A</v>
      </c>
      <c r="G488" t="e">
        <f t="shared" si="35"/>
        <v>#N/A</v>
      </c>
      <c r="H488" t="e">
        <f t="shared" si="33"/>
        <v>#N/A</v>
      </c>
    </row>
    <row r="489" spans="2:8" x14ac:dyDescent="0.2">
      <c r="B489">
        <f>B488+'Inputs &amp; Outputs'!$B$6</f>
        <v>486</v>
      </c>
      <c r="C489">
        <f>(1/2*'Inputs &amp; Outputs'!$B$2*'Flight Path'!B489^2)+(Calculations!$A$4*'Flight Path'!B489)+'Inputs &amp; Outputs'!$B$5</f>
        <v>-1148991.06</v>
      </c>
      <c r="D489">
        <f t="shared" si="32"/>
        <v>0</v>
      </c>
      <c r="E489">
        <f>B489*Calculations!$C$4</f>
        <v>5.8410912825296321E-13</v>
      </c>
      <c r="F489" t="e">
        <f t="shared" si="34"/>
        <v>#N/A</v>
      </c>
      <c r="G489" t="e">
        <f t="shared" si="35"/>
        <v>#N/A</v>
      </c>
      <c r="H489" t="e">
        <f t="shared" si="33"/>
        <v>#N/A</v>
      </c>
    </row>
    <row r="490" spans="2:8" x14ac:dyDescent="0.2">
      <c r="B490">
        <f>B489+'Inputs &amp; Outputs'!$B$6</f>
        <v>487</v>
      </c>
      <c r="C490">
        <f>(1/2*'Inputs &amp; Outputs'!$B$2*'Flight Path'!B490^2)+(Calculations!$A$4*'Flight Path'!B490)+'Inputs &amp; Outputs'!$B$5</f>
        <v>-1153744.0050000001</v>
      </c>
      <c r="D490">
        <f t="shared" si="32"/>
        <v>0</v>
      </c>
      <c r="E490">
        <f>B490*Calculations!$C$4</f>
        <v>5.8531099888722854E-13</v>
      </c>
      <c r="F490" t="e">
        <f t="shared" si="34"/>
        <v>#N/A</v>
      </c>
      <c r="G490" t="e">
        <f t="shared" si="35"/>
        <v>#N/A</v>
      </c>
      <c r="H490" t="e">
        <f t="shared" si="33"/>
        <v>#N/A</v>
      </c>
    </row>
    <row r="491" spans="2:8" x14ac:dyDescent="0.2">
      <c r="B491">
        <f>B490+'Inputs &amp; Outputs'!$B$6</f>
        <v>488</v>
      </c>
      <c r="C491">
        <f>(1/2*'Inputs &amp; Outputs'!$B$2*'Flight Path'!B491^2)+(Calculations!$A$4*'Flight Path'!B491)+'Inputs &amp; Outputs'!$B$5</f>
        <v>-1158506.76</v>
      </c>
      <c r="D491">
        <f t="shared" si="32"/>
        <v>0</v>
      </c>
      <c r="E491">
        <f>B491*Calculations!$C$4</f>
        <v>5.8651286952149388E-13</v>
      </c>
      <c r="F491" t="e">
        <f t="shared" si="34"/>
        <v>#N/A</v>
      </c>
      <c r="G491" t="e">
        <f t="shared" si="35"/>
        <v>#N/A</v>
      </c>
      <c r="H491" t="e">
        <f t="shared" si="33"/>
        <v>#N/A</v>
      </c>
    </row>
    <row r="492" spans="2:8" x14ac:dyDescent="0.2">
      <c r="B492">
        <f>B491+'Inputs &amp; Outputs'!$B$6</f>
        <v>489</v>
      </c>
      <c r="C492">
        <f>(1/2*'Inputs &amp; Outputs'!$B$2*'Flight Path'!B492^2)+(Calculations!$A$4*'Flight Path'!B492)+'Inputs &amp; Outputs'!$B$5</f>
        <v>-1163279.3250000002</v>
      </c>
      <c r="D492">
        <f t="shared" si="32"/>
        <v>0</v>
      </c>
      <c r="E492">
        <f>B492*Calculations!$C$4</f>
        <v>5.8771474015575922E-13</v>
      </c>
      <c r="F492" t="e">
        <f t="shared" si="34"/>
        <v>#N/A</v>
      </c>
      <c r="G492" t="e">
        <f t="shared" si="35"/>
        <v>#N/A</v>
      </c>
      <c r="H492" t="e">
        <f t="shared" si="33"/>
        <v>#N/A</v>
      </c>
    </row>
    <row r="493" spans="2:8" x14ac:dyDescent="0.2">
      <c r="B493">
        <f>B492+'Inputs &amp; Outputs'!$B$6</f>
        <v>490</v>
      </c>
      <c r="C493">
        <f>(1/2*'Inputs &amp; Outputs'!$B$2*'Flight Path'!B493^2)+(Calculations!$A$4*'Flight Path'!B493)+'Inputs &amp; Outputs'!$B$5</f>
        <v>-1168061.7</v>
      </c>
      <c r="D493">
        <f t="shared" si="32"/>
        <v>0</v>
      </c>
      <c r="E493">
        <f>B493*Calculations!$C$4</f>
        <v>5.8891661079002465E-13</v>
      </c>
      <c r="F493" t="e">
        <f t="shared" si="34"/>
        <v>#N/A</v>
      </c>
      <c r="G493" t="e">
        <f t="shared" si="35"/>
        <v>#N/A</v>
      </c>
      <c r="H493" t="e">
        <f t="shared" si="33"/>
        <v>#N/A</v>
      </c>
    </row>
    <row r="494" spans="2:8" x14ac:dyDescent="0.2">
      <c r="B494">
        <f>B493+'Inputs &amp; Outputs'!$B$6</f>
        <v>491</v>
      </c>
      <c r="C494">
        <f>(1/2*'Inputs &amp; Outputs'!$B$2*'Flight Path'!B494^2)+(Calculations!$A$4*'Flight Path'!B494)+'Inputs &amp; Outputs'!$B$5</f>
        <v>-1172853.8850000002</v>
      </c>
      <c r="D494">
        <f t="shared" si="32"/>
        <v>0</v>
      </c>
      <c r="E494">
        <f>B494*Calculations!$C$4</f>
        <v>5.9011848142428999E-13</v>
      </c>
      <c r="F494" t="e">
        <f t="shared" si="34"/>
        <v>#N/A</v>
      </c>
      <c r="G494" t="e">
        <f t="shared" si="35"/>
        <v>#N/A</v>
      </c>
      <c r="H494" t="e">
        <f t="shared" si="33"/>
        <v>#N/A</v>
      </c>
    </row>
    <row r="495" spans="2:8" x14ac:dyDescent="0.2">
      <c r="B495">
        <f>B494+'Inputs &amp; Outputs'!$B$6</f>
        <v>492</v>
      </c>
      <c r="C495">
        <f>(1/2*'Inputs &amp; Outputs'!$B$2*'Flight Path'!B495^2)+(Calculations!$A$4*'Flight Path'!B495)+'Inputs &amp; Outputs'!$B$5</f>
        <v>-1177655.8800000001</v>
      </c>
      <c r="D495">
        <f t="shared" si="32"/>
        <v>0</v>
      </c>
      <c r="E495">
        <f>B495*Calculations!$C$4</f>
        <v>5.9132035205855533E-13</v>
      </c>
      <c r="F495" t="e">
        <f t="shared" si="34"/>
        <v>#N/A</v>
      </c>
      <c r="G495" t="e">
        <f t="shared" si="35"/>
        <v>#N/A</v>
      </c>
      <c r="H495" t="e">
        <f t="shared" si="33"/>
        <v>#N/A</v>
      </c>
    </row>
    <row r="496" spans="2:8" x14ac:dyDescent="0.2">
      <c r="B496">
        <f>B495+'Inputs &amp; Outputs'!$B$6</f>
        <v>493</v>
      </c>
      <c r="C496">
        <f>(1/2*'Inputs &amp; Outputs'!$B$2*'Flight Path'!B496^2)+(Calculations!$A$4*'Flight Path'!B496)+'Inputs &amp; Outputs'!$B$5</f>
        <v>-1182467.6850000001</v>
      </c>
      <c r="D496">
        <f t="shared" si="32"/>
        <v>0</v>
      </c>
      <c r="E496">
        <f>B496*Calculations!$C$4</f>
        <v>5.9252222269282066E-13</v>
      </c>
      <c r="F496" t="e">
        <f t="shared" si="34"/>
        <v>#N/A</v>
      </c>
      <c r="G496" t="e">
        <f t="shared" si="35"/>
        <v>#N/A</v>
      </c>
      <c r="H496" t="e">
        <f t="shared" si="33"/>
        <v>#N/A</v>
      </c>
    </row>
    <row r="497" spans="2:8" x14ac:dyDescent="0.2">
      <c r="B497">
        <f>B496+'Inputs &amp; Outputs'!$B$6</f>
        <v>494</v>
      </c>
      <c r="C497">
        <f>(1/2*'Inputs &amp; Outputs'!$B$2*'Flight Path'!B497^2)+(Calculations!$A$4*'Flight Path'!B497)+'Inputs &amp; Outputs'!$B$5</f>
        <v>-1187289.3</v>
      </c>
      <c r="D497">
        <f t="shared" si="32"/>
        <v>0</v>
      </c>
      <c r="E497">
        <f>B497*Calculations!$C$4</f>
        <v>5.93724093327086E-13</v>
      </c>
      <c r="F497" t="e">
        <f t="shared" si="34"/>
        <v>#N/A</v>
      </c>
      <c r="G497" t="e">
        <f t="shared" si="35"/>
        <v>#N/A</v>
      </c>
      <c r="H497" t="e">
        <f t="shared" si="33"/>
        <v>#N/A</v>
      </c>
    </row>
    <row r="498" spans="2:8" x14ac:dyDescent="0.2">
      <c r="B498">
        <f>B497+'Inputs &amp; Outputs'!$B$6</f>
        <v>495</v>
      </c>
      <c r="C498">
        <f>(1/2*'Inputs &amp; Outputs'!$B$2*'Flight Path'!B498^2)+(Calculations!$A$4*'Flight Path'!B498)+'Inputs &amp; Outputs'!$B$5</f>
        <v>-1192120.7250000001</v>
      </c>
      <c r="D498">
        <f t="shared" si="32"/>
        <v>0</v>
      </c>
      <c r="E498">
        <f>B498*Calculations!$C$4</f>
        <v>5.9492596396135143E-13</v>
      </c>
      <c r="F498" t="e">
        <f t="shared" si="34"/>
        <v>#N/A</v>
      </c>
      <c r="G498" t="e">
        <f t="shared" si="35"/>
        <v>#N/A</v>
      </c>
      <c r="H498" t="e">
        <f t="shared" si="33"/>
        <v>#N/A</v>
      </c>
    </row>
    <row r="499" spans="2:8" x14ac:dyDescent="0.2">
      <c r="B499">
        <f>B498+'Inputs &amp; Outputs'!$B$6</f>
        <v>496</v>
      </c>
      <c r="C499">
        <f>(1/2*'Inputs &amp; Outputs'!$B$2*'Flight Path'!B499^2)+(Calculations!$A$4*'Flight Path'!B499)+'Inputs &amp; Outputs'!$B$5</f>
        <v>-1196961.96</v>
      </c>
      <c r="D499">
        <f t="shared" si="32"/>
        <v>0</v>
      </c>
      <c r="E499">
        <f>B499*Calculations!$C$4</f>
        <v>5.9612783459561677E-13</v>
      </c>
      <c r="F499" t="e">
        <f t="shared" si="34"/>
        <v>#N/A</v>
      </c>
      <c r="G499" t="e">
        <f t="shared" si="35"/>
        <v>#N/A</v>
      </c>
      <c r="H499" t="e">
        <f t="shared" si="33"/>
        <v>#N/A</v>
      </c>
    </row>
    <row r="500" spans="2:8" x14ac:dyDescent="0.2">
      <c r="B500">
        <f>B499+'Inputs &amp; Outputs'!$B$6</f>
        <v>497</v>
      </c>
      <c r="C500">
        <f>(1/2*'Inputs &amp; Outputs'!$B$2*'Flight Path'!B500^2)+(Calculations!$A$4*'Flight Path'!B500)+'Inputs &amp; Outputs'!$B$5</f>
        <v>-1201813.0050000001</v>
      </c>
      <c r="D500">
        <f t="shared" si="32"/>
        <v>0</v>
      </c>
      <c r="E500">
        <f>B500*Calculations!$C$4</f>
        <v>5.9732970522988211E-13</v>
      </c>
      <c r="F500" t="e">
        <f t="shared" si="34"/>
        <v>#N/A</v>
      </c>
      <c r="G500" t="e">
        <f t="shared" si="35"/>
        <v>#N/A</v>
      </c>
      <c r="H500" t="e">
        <f t="shared" si="33"/>
        <v>#N/A</v>
      </c>
    </row>
    <row r="501" spans="2:8" x14ac:dyDescent="0.2">
      <c r="B501">
        <f>B500+'Inputs &amp; Outputs'!$B$6</f>
        <v>498</v>
      </c>
      <c r="C501">
        <f>(1/2*'Inputs &amp; Outputs'!$B$2*'Flight Path'!B501^2)+(Calculations!$A$4*'Flight Path'!B501)+'Inputs &amp; Outputs'!$B$5</f>
        <v>-1206673.8600000001</v>
      </c>
      <c r="D501">
        <f t="shared" si="32"/>
        <v>0</v>
      </c>
      <c r="E501">
        <f>B501*Calculations!$C$4</f>
        <v>5.9853157586414744E-13</v>
      </c>
      <c r="F501" t="e">
        <f t="shared" si="34"/>
        <v>#N/A</v>
      </c>
      <c r="G501" t="e">
        <f t="shared" si="35"/>
        <v>#N/A</v>
      </c>
      <c r="H501" t="e">
        <f t="shared" si="33"/>
        <v>#N/A</v>
      </c>
    </row>
    <row r="502" spans="2:8" x14ac:dyDescent="0.2">
      <c r="B502">
        <f>B501+'Inputs &amp; Outputs'!$B$6</f>
        <v>499</v>
      </c>
      <c r="C502">
        <f>(1/2*'Inputs &amp; Outputs'!$B$2*'Flight Path'!B502^2)+(Calculations!$A$4*'Flight Path'!B502)+'Inputs &amp; Outputs'!$B$5</f>
        <v>-1211544.5250000001</v>
      </c>
      <c r="D502">
        <f t="shared" si="32"/>
        <v>0</v>
      </c>
      <c r="E502">
        <f>B502*Calculations!$C$4</f>
        <v>5.9973344649841278E-13</v>
      </c>
      <c r="F502" t="e">
        <f t="shared" si="34"/>
        <v>#N/A</v>
      </c>
      <c r="G502" t="e">
        <f t="shared" si="35"/>
        <v>#N/A</v>
      </c>
      <c r="H502" t="e">
        <f t="shared" si="33"/>
        <v>#N/A</v>
      </c>
    </row>
    <row r="503" spans="2:8" x14ac:dyDescent="0.2">
      <c r="B503">
        <f>B502+'Inputs &amp; Outputs'!$B$6</f>
        <v>500</v>
      </c>
      <c r="C503">
        <f>(1/2*'Inputs &amp; Outputs'!$B$2*'Flight Path'!B503^2)+(Calculations!$A$4*'Flight Path'!B503)+'Inputs &amp; Outputs'!$B$5</f>
        <v>-1216425</v>
      </c>
      <c r="D503">
        <f t="shared" si="32"/>
        <v>0</v>
      </c>
      <c r="E503">
        <f>B503*Calculations!$C$4</f>
        <v>6.0093531713267822E-13</v>
      </c>
      <c r="F503" t="e">
        <f t="shared" si="34"/>
        <v>#N/A</v>
      </c>
      <c r="G503" t="e">
        <f t="shared" si="35"/>
        <v>#N/A</v>
      </c>
      <c r="H503" t="e">
        <f t="shared" si="33"/>
        <v>#N/A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 &amp; Outputs</vt:lpstr>
      <vt:lpstr>Test</vt:lpstr>
      <vt:lpstr>Calculations</vt:lpstr>
      <vt:lpstr>Flight Path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Young</dc:creator>
  <cp:lastModifiedBy>Mitchell Young</cp:lastModifiedBy>
  <dcterms:created xsi:type="dcterms:W3CDTF">2018-01-16T19:56:07Z</dcterms:created>
  <dcterms:modified xsi:type="dcterms:W3CDTF">2018-01-18T21:09:25Z</dcterms:modified>
</cp:coreProperties>
</file>