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t8mar\Documents\Marcus\2017-2018 School Year\Spring\SC1\"/>
    </mc:Choice>
  </mc:AlternateContent>
  <bookViews>
    <workbookView xWindow="0" yWindow="0" windowWidth="19176" windowHeight="6336" tabRatio="500" xr2:uid="{00000000-000D-0000-FFFF-FFFF00000000}"/>
  </bookViews>
  <sheets>
    <sheet name="Inputs" sheetId="3" r:id="rId1"/>
    <sheet name="Calculations" sheetId="2" r:id="rId2"/>
  </sheets>
  <definedNames>
    <definedName name="_xlchart.v1.0" hidden="1">Calculations!$C$1</definedName>
    <definedName name="_xlchart.v1.1" hidden="1">Calculations!$C$2:$C$251</definedName>
    <definedName name="_xlchart.v1.10" hidden="1">Calculations!$C$1</definedName>
    <definedName name="_xlchart.v1.11" hidden="1">Calculations!$C$2:$C$251</definedName>
    <definedName name="_xlchart.v1.2" hidden="1">Calculations!$C$1</definedName>
    <definedName name="_xlchart.v1.3" hidden="1">Calculations!$C$2:$C$251</definedName>
    <definedName name="_xlchart.v1.4" hidden="1">Calculations!$C$1</definedName>
    <definedName name="_xlchart.v1.5" hidden="1">Calculations!$C$2:$C$251</definedName>
    <definedName name="_xlchart.v1.6" hidden="1">Calculations!$C$1</definedName>
    <definedName name="_xlchart.v1.7" hidden="1">Calculations!$C$2:$C$251</definedName>
    <definedName name="_xlchart.v1.8" hidden="1">Calculations!$C$1</definedName>
    <definedName name="_xlchart.v1.9" hidden="1">Calculations!$C$2:$C$251</definedName>
    <definedName name="sdx">Calculations!$J$5</definedName>
    <definedName name="sdy">Calculations!$K$5</definedName>
    <definedName name="sdz">Calculations!$L$5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K5" i="2"/>
  <c r="D7" i="3"/>
  <c r="C7" i="3"/>
  <c r="J5" i="2"/>
  <c r="B7" i="3"/>
  <c r="K3" i="2"/>
  <c r="K4" i="2"/>
  <c r="C6" i="3"/>
  <c r="L3" i="2"/>
  <c r="L4" i="2"/>
  <c r="D6" i="3"/>
  <c r="J3" i="2"/>
  <c r="J4" i="2"/>
  <c r="B6" i="3"/>
  <c r="L5" i="2"/>
</calcChain>
</file>

<file path=xl/sharedStrings.xml><?xml version="1.0" encoding="utf-8"?>
<sst xmlns="http://schemas.openxmlformats.org/spreadsheetml/2006/main" count="25" uniqueCount="21">
  <si>
    <t xml:space="preserve"> y</t>
  </si>
  <si>
    <t xml:space="preserve"> z</t>
  </si>
  <si>
    <t xml:space="preserve"> color ("blueness")</t>
  </si>
  <si>
    <t xml:space="preserve"> brightness</t>
  </si>
  <si>
    <t>x</t>
  </si>
  <si>
    <t>Marcus Forst</t>
  </si>
  <si>
    <t>Dr. Newby</t>
  </si>
  <si>
    <t>Outputs:</t>
  </si>
  <si>
    <t>Position of cluster's center</t>
  </si>
  <si>
    <t>Width (s.d) of cluster</t>
  </si>
  <si>
    <t>Plot of cluster in y vs x</t>
  </si>
  <si>
    <t>Plot of brightness vs color</t>
  </si>
  <si>
    <t>Plot of histogram of z values</t>
  </si>
  <si>
    <t xml:space="preserve">w/ line fits </t>
  </si>
  <si>
    <t>Best parameter of line fit</t>
  </si>
  <si>
    <t>Mean</t>
  </si>
  <si>
    <t>Median</t>
  </si>
  <si>
    <t>y</t>
  </si>
  <si>
    <t>z</t>
  </si>
  <si>
    <t>Standard Deviation</t>
  </si>
  <si>
    <t>y=7.2738*ln(x+2)-0.5949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</si>
</sst>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</a:t>
            </a:r>
            <a:r>
              <a:rPr lang="en-US" baseline="0"/>
              <a:t> Plot y(x)</a:t>
            </a:r>
            <a:endParaRPr lang="en-US"/>
          </a:p>
        </c:rich>
      </c:tx>
      <c:layout>
        <c:manualLayout>
          <c:xMode val="edge"/>
          <c:yMode val="edge"/>
          <c:x val="0.525485935720299"/>
          <c:y val="3.9452080044616297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4169792749962901"/>
          <c:y val="2.6859504132231399E-2"/>
          <c:w val="0.80688697816074895"/>
          <c:h val="0.82436820921127896"/>
        </c:manualLayout>
      </c:layout>
      <c:scatterChart>
        <c:scatterStyle val="lineMarker"/>
        <c:varyColors val="0"/>
        <c:ser>
          <c:idx val="0"/>
          <c:order val="0"/>
          <c:tx>
            <c:v>Star Cluster</c:v>
          </c:tx>
          <c:spPr>
            <a:ln w="47625">
              <a:noFill/>
            </a:ln>
          </c:spPr>
          <c:xVal>
            <c:numRef>
              <c:f>Calculations!$A$2:$A$251</c:f>
              <c:numCache>
                <c:formatCode>0.00E+00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Calculations!$B$2:$B$251</c:f>
              <c:numCache>
                <c:formatCode>0.00E+00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E1A-AA4B-CA18FA29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9416"/>
        <c:axId val="2120979288"/>
      </c:scatterChart>
      <c:valAx>
        <c:axId val="2128159416"/>
        <c:scaling>
          <c:orientation val="minMax"/>
          <c:max val="140"/>
          <c:min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X Position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20979288"/>
        <c:crosses val="autoZero"/>
        <c:crossBetween val="midCat"/>
      </c:valAx>
      <c:valAx>
        <c:axId val="2120979288"/>
        <c:scaling>
          <c:orientation val="minMax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734251968503908E-3"/>
              <c:y val="0.35453223287731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28159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14683925122601"/>
          <c:y val="0.78198830713387701"/>
          <c:w val="0.13165190288713899"/>
          <c:h val="7.0121904280121397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022662889518414"/>
          <c:y val="0.1415799429849196"/>
          <c:w val="0.78202378562453068"/>
          <c:h val="0.76386245376797612"/>
        </c:manualLayout>
      </c:layout>
      <c:scatterChart>
        <c:scatterStyle val="lineMarker"/>
        <c:varyColors val="0"/>
        <c:ser>
          <c:idx val="0"/>
          <c:order val="0"/>
          <c:tx>
            <c:v>Star Cluster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Calculations!$D$2:$D$251</c:f>
              <c:numCache>
                <c:formatCode>0.00E+00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xVal>
          <c:yVal>
            <c:numRef>
              <c:f>Calculations!$E$2:$E$251</c:f>
              <c:numCache>
                <c:formatCode>0.00E+00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5-4827-8426-6B93BBF5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25480"/>
        <c:axId val="2128420856"/>
      </c:scatterChart>
      <c:valAx>
        <c:axId val="2121125480"/>
        <c:scaling>
          <c:orientation val="minMax"/>
        </c:scaling>
        <c:delete val="0"/>
        <c:axPos val="b"/>
        <c:majorGridlines/>
        <c:title>
          <c:overlay val="0"/>
        </c:title>
        <c:numFmt formatCode="General" sourceLinked="0"/>
        <c:majorTickMark val="out"/>
        <c:minorTickMark val="none"/>
        <c:tickLblPos val="nextTo"/>
        <c:crossAx val="2128420856"/>
        <c:crosses val="autoZero"/>
        <c:crossBetween val="midCat"/>
      </c:valAx>
      <c:valAx>
        <c:axId val="21284208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0"/>
        <c:majorTickMark val="out"/>
        <c:minorTickMark val="none"/>
        <c:tickLblPos val="nextTo"/>
        <c:crossAx val="212112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282170819299146"/>
          <c:y val="0.64618459956973751"/>
          <c:w val="0.2527495854802852"/>
          <c:h val="6.084425769120717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 vs (color+2)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7670139617577"/>
          <c:y val="0.13214963134740762"/>
          <c:w val="0.8159256875293891"/>
          <c:h val="0.7744832537375153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92548008192462"/>
                  <c:y val="-4.7440192320478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Calculations!$F$2:$F$251</c:f>
              <c:numCache>
                <c:formatCode>0.00E+00</c:formatCode>
                <c:ptCount val="250"/>
                <c:pt idx="0">
                  <c:v>0.58706779374725993</c:v>
                </c:pt>
                <c:pt idx="1">
                  <c:v>0.18307322300201001</c:v>
                </c:pt>
                <c:pt idx="2">
                  <c:v>1.9404479933601304</c:v>
                </c:pt>
                <c:pt idx="3">
                  <c:v>4.4324403030540083E-2</c:v>
                </c:pt>
                <c:pt idx="4">
                  <c:v>2.617390899608687</c:v>
                </c:pt>
                <c:pt idx="5">
                  <c:v>1.3817118842585399</c:v>
                </c:pt>
                <c:pt idx="6">
                  <c:v>7.017125717554995E-2</c:v>
                </c:pt>
                <c:pt idx="7">
                  <c:v>2.3624420839163451</c:v>
                </c:pt>
                <c:pt idx="8">
                  <c:v>2.6375317695232408</c:v>
                </c:pt>
                <c:pt idx="9">
                  <c:v>1.1801950147079729</c:v>
                </c:pt>
                <c:pt idx="10">
                  <c:v>0.69477433497644991</c:v>
                </c:pt>
                <c:pt idx="11">
                  <c:v>1.65048632217016</c:v>
                </c:pt>
                <c:pt idx="12">
                  <c:v>0.40457359659154002</c:v>
                </c:pt>
                <c:pt idx="13">
                  <c:v>0.37372285939094008</c:v>
                </c:pt>
                <c:pt idx="14">
                  <c:v>2.8709104827973588</c:v>
                </c:pt>
                <c:pt idx="15">
                  <c:v>1.7335296572623311</c:v>
                </c:pt>
                <c:pt idx="16">
                  <c:v>0.9056841873099799</c:v>
                </c:pt>
                <c:pt idx="17">
                  <c:v>0.7356400064278299</c:v>
                </c:pt>
                <c:pt idx="18">
                  <c:v>2.465300131419573</c:v>
                </c:pt>
                <c:pt idx="19">
                  <c:v>1.6747237154350829</c:v>
                </c:pt>
                <c:pt idx="20">
                  <c:v>1.4139772359015841</c:v>
                </c:pt>
                <c:pt idx="21">
                  <c:v>2.4600148766890828</c:v>
                </c:pt>
                <c:pt idx="22">
                  <c:v>0.6953514514452499</c:v>
                </c:pt>
                <c:pt idx="23">
                  <c:v>2.9535224476858342</c:v>
                </c:pt>
                <c:pt idx="24">
                  <c:v>0.26585834647539008</c:v>
                </c:pt>
                <c:pt idx="25">
                  <c:v>1.9008778858338349</c:v>
                </c:pt>
                <c:pt idx="26">
                  <c:v>1.155883412450466</c:v>
                </c:pt>
                <c:pt idx="27">
                  <c:v>1.0480198881303902</c:v>
                </c:pt>
                <c:pt idx="28">
                  <c:v>1.8251988598706159</c:v>
                </c:pt>
                <c:pt idx="29">
                  <c:v>2.714471902458591</c:v>
                </c:pt>
                <c:pt idx="30">
                  <c:v>1.9247778482813409</c:v>
                </c:pt>
                <c:pt idx="31">
                  <c:v>2.546978911101244</c:v>
                </c:pt>
                <c:pt idx="32">
                  <c:v>0.82811334376185997</c:v>
                </c:pt>
                <c:pt idx="33">
                  <c:v>2.777102991516271</c:v>
                </c:pt>
                <c:pt idx="34">
                  <c:v>2.2707387692599759</c:v>
                </c:pt>
                <c:pt idx="35">
                  <c:v>0.38081999080784001</c:v>
                </c:pt>
                <c:pt idx="36">
                  <c:v>0.45927327817145991</c:v>
                </c:pt>
                <c:pt idx="37">
                  <c:v>0.49202128399033995</c:v>
                </c:pt>
                <c:pt idx="38">
                  <c:v>2.4169233879717398</c:v>
                </c:pt>
                <c:pt idx="39">
                  <c:v>1.4999585141155469</c:v>
                </c:pt>
                <c:pt idx="40">
                  <c:v>0.36246425386744008</c:v>
                </c:pt>
                <c:pt idx="41">
                  <c:v>0.61864621996805003</c:v>
                </c:pt>
                <c:pt idx="42">
                  <c:v>0.1303758809923401</c:v>
                </c:pt>
                <c:pt idx="43">
                  <c:v>0.91628076623047994</c:v>
                </c:pt>
                <c:pt idx="44">
                  <c:v>1.180013290678577</c:v>
                </c:pt>
                <c:pt idx="45">
                  <c:v>0.65308835722956005</c:v>
                </c:pt>
                <c:pt idx="46">
                  <c:v>2.4347938281002239</c:v>
                </c:pt>
                <c:pt idx="47">
                  <c:v>1.3081336022701961</c:v>
                </c:pt>
                <c:pt idx="48">
                  <c:v>1.0056801975120619</c:v>
                </c:pt>
                <c:pt idx="49">
                  <c:v>1.9962732167003046</c:v>
                </c:pt>
                <c:pt idx="50">
                  <c:v>1.3301815695899291</c:v>
                </c:pt>
                <c:pt idx="51">
                  <c:v>2.6732752398152999</c:v>
                </c:pt>
                <c:pt idx="52">
                  <c:v>1.3876214950219281</c:v>
                </c:pt>
                <c:pt idx="53">
                  <c:v>2.5616074350897682</c:v>
                </c:pt>
                <c:pt idx="54">
                  <c:v>0.13818943281637996</c:v>
                </c:pt>
                <c:pt idx="55">
                  <c:v>1.6824974487500999</c:v>
                </c:pt>
                <c:pt idx="56">
                  <c:v>0.88593894684432994</c:v>
                </c:pt>
                <c:pt idx="57">
                  <c:v>0.72202614674654009</c:v>
                </c:pt>
                <c:pt idx="58">
                  <c:v>1.8355787224500759</c:v>
                </c:pt>
                <c:pt idx="59">
                  <c:v>0.91246647208136999</c:v>
                </c:pt>
                <c:pt idx="60">
                  <c:v>2.6657956611683717</c:v>
                </c:pt>
                <c:pt idx="61">
                  <c:v>0.93668185663601</c:v>
                </c:pt>
                <c:pt idx="62">
                  <c:v>1.3517567014800971</c:v>
                </c:pt>
                <c:pt idx="63">
                  <c:v>1.2082954373923909</c:v>
                </c:pt>
                <c:pt idx="64">
                  <c:v>2.9809344375152058</c:v>
                </c:pt>
                <c:pt idx="65">
                  <c:v>2.8900426446970831</c:v>
                </c:pt>
                <c:pt idx="66">
                  <c:v>0.19938724232305005</c:v>
                </c:pt>
                <c:pt idx="67">
                  <c:v>2.232565275901615</c:v>
                </c:pt>
                <c:pt idx="68">
                  <c:v>0.22513241895047997</c:v>
                </c:pt>
                <c:pt idx="69">
                  <c:v>2.385676686156307</c:v>
                </c:pt>
                <c:pt idx="70">
                  <c:v>2.1983924763468439</c:v>
                </c:pt>
                <c:pt idx="71">
                  <c:v>0.44642022880922005</c:v>
                </c:pt>
                <c:pt idx="72">
                  <c:v>1.3110491981208021</c:v>
                </c:pt>
                <c:pt idx="73">
                  <c:v>1.0659758311866812</c:v>
                </c:pt>
                <c:pt idx="74">
                  <c:v>1.052287724121387</c:v>
                </c:pt>
                <c:pt idx="75">
                  <c:v>2.6484850520868721</c:v>
                </c:pt>
                <c:pt idx="76">
                  <c:v>2.9861397988101759</c:v>
                </c:pt>
                <c:pt idx="77">
                  <c:v>2.508147834217497</c:v>
                </c:pt>
                <c:pt idx="78">
                  <c:v>1.3333817351900219</c:v>
                </c:pt>
                <c:pt idx="79">
                  <c:v>1.1424353316529698</c:v>
                </c:pt>
                <c:pt idx="80">
                  <c:v>1.3128942750064061</c:v>
                </c:pt>
                <c:pt idx="81">
                  <c:v>1.6300421808988381</c:v>
                </c:pt>
                <c:pt idx="82">
                  <c:v>0.21001782425491</c:v>
                </c:pt>
                <c:pt idx="83">
                  <c:v>0.90407262197601002</c:v>
                </c:pt>
                <c:pt idx="84">
                  <c:v>1.1595066200833819</c:v>
                </c:pt>
                <c:pt idx="85">
                  <c:v>1.350392588694252</c:v>
                </c:pt>
                <c:pt idx="86">
                  <c:v>0.65182729484943991</c:v>
                </c:pt>
                <c:pt idx="87">
                  <c:v>6.9714701901050002E-2</c:v>
                </c:pt>
                <c:pt idx="88">
                  <c:v>2.5564506261434561</c:v>
                </c:pt>
                <c:pt idx="89">
                  <c:v>0.63032137016074996</c:v>
                </c:pt>
                <c:pt idx="90">
                  <c:v>2.6008667654371651</c:v>
                </c:pt>
                <c:pt idx="91">
                  <c:v>1.2370228062689721</c:v>
                </c:pt>
                <c:pt idx="92">
                  <c:v>1.5496491371495049</c:v>
                </c:pt>
                <c:pt idx="93">
                  <c:v>2.0875847282522444</c:v>
                </c:pt>
                <c:pt idx="94">
                  <c:v>2.4846066633826278</c:v>
                </c:pt>
                <c:pt idx="95">
                  <c:v>2.0986280287019889</c:v>
                </c:pt>
                <c:pt idx="96">
                  <c:v>1.275211713852469</c:v>
                </c:pt>
                <c:pt idx="97">
                  <c:v>2.0404048304521236</c:v>
                </c:pt>
                <c:pt idx="98">
                  <c:v>0.82975306454084996</c:v>
                </c:pt>
                <c:pt idx="99">
                  <c:v>0.55327792480523996</c:v>
                </c:pt>
                <c:pt idx="100">
                  <c:v>3.4241879883450066E-2</c:v>
                </c:pt>
                <c:pt idx="101">
                  <c:v>2.131331868305542</c:v>
                </c:pt>
                <c:pt idx="102">
                  <c:v>1.8415081545669141</c:v>
                </c:pt>
                <c:pt idx="103">
                  <c:v>1.2399269423173451</c:v>
                </c:pt>
                <c:pt idx="104">
                  <c:v>2.9945462377721732</c:v>
                </c:pt>
                <c:pt idx="105">
                  <c:v>1.4320068574769049</c:v>
                </c:pt>
                <c:pt idx="106">
                  <c:v>0.23196418528099993</c:v>
                </c:pt>
                <c:pt idx="107">
                  <c:v>0.40037698775492991</c:v>
                </c:pt>
                <c:pt idx="108">
                  <c:v>1.006164492287724</c:v>
                </c:pt>
                <c:pt idx="109">
                  <c:v>1.3640213115054971</c:v>
                </c:pt>
                <c:pt idx="110">
                  <c:v>2.2538784075149869</c:v>
                </c:pt>
                <c:pt idx="111">
                  <c:v>2.9258036219426091</c:v>
                </c:pt>
                <c:pt idx="112">
                  <c:v>2.724543723948412</c:v>
                </c:pt>
                <c:pt idx="113">
                  <c:v>0.54838875789422992</c:v>
                </c:pt>
                <c:pt idx="114">
                  <c:v>0.25870081155920999</c:v>
                </c:pt>
                <c:pt idx="115">
                  <c:v>0.77587217634002004</c:v>
                </c:pt>
                <c:pt idx="116">
                  <c:v>2.8084192436785083</c:v>
                </c:pt>
                <c:pt idx="117">
                  <c:v>2.9140222740438069</c:v>
                </c:pt>
                <c:pt idx="118">
                  <c:v>2.2476162276708389</c:v>
                </c:pt>
                <c:pt idx="119">
                  <c:v>2.8441147832070932</c:v>
                </c:pt>
                <c:pt idx="120">
                  <c:v>1.6453680252008991</c:v>
                </c:pt>
                <c:pt idx="121">
                  <c:v>1.7662834025554219</c:v>
                </c:pt>
                <c:pt idx="122">
                  <c:v>1.4393710434859579</c:v>
                </c:pt>
                <c:pt idx="123">
                  <c:v>1.537195122072271</c:v>
                </c:pt>
                <c:pt idx="124">
                  <c:v>2.2964855167546472</c:v>
                </c:pt>
                <c:pt idx="125">
                  <c:v>2.9626965221941339</c:v>
                </c:pt>
                <c:pt idx="126">
                  <c:v>1.127538994733545</c:v>
                </c:pt>
                <c:pt idx="127">
                  <c:v>0.54018651716305999</c:v>
                </c:pt>
                <c:pt idx="128">
                  <c:v>0.81090730045123993</c:v>
                </c:pt>
                <c:pt idx="129">
                  <c:v>1.5044430654361269</c:v>
                </c:pt>
                <c:pt idx="130">
                  <c:v>0.87500008152046993</c:v>
                </c:pt>
                <c:pt idx="131">
                  <c:v>2.5914381165528981</c:v>
                </c:pt>
                <c:pt idx="132">
                  <c:v>1.5693463961442351</c:v>
                </c:pt>
                <c:pt idx="133">
                  <c:v>2.625267329119779</c:v>
                </c:pt>
                <c:pt idx="134">
                  <c:v>0.59427416982362002</c:v>
                </c:pt>
                <c:pt idx="135">
                  <c:v>1.572871116865777</c:v>
                </c:pt>
                <c:pt idx="136">
                  <c:v>1.9407929170238984</c:v>
                </c:pt>
                <c:pt idx="137">
                  <c:v>2.2472142093687468</c:v>
                </c:pt>
                <c:pt idx="138">
                  <c:v>1.2458475594991278</c:v>
                </c:pt>
                <c:pt idx="139">
                  <c:v>1.77766715000481</c:v>
                </c:pt>
                <c:pt idx="140">
                  <c:v>1.232223615745152</c:v>
                </c:pt>
                <c:pt idx="141">
                  <c:v>2.1444065259181491</c:v>
                </c:pt>
                <c:pt idx="142">
                  <c:v>2.7358685177417441</c:v>
                </c:pt>
                <c:pt idx="143">
                  <c:v>0.36421358094680989</c:v>
                </c:pt>
                <c:pt idx="144">
                  <c:v>0.77200331852594006</c:v>
                </c:pt>
                <c:pt idx="145">
                  <c:v>2.7314940642790893</c:v>
                </c:pt>
                <c:pt idx="146">
                  <c:v>0.3773158519528399</c:v>
                </c:pt>
                <c:pt idx="147">
                  <c:v>1.434310469970276</c:v>
                </c:pt>
                <c:pt idx="148">
                  <c:v>1.57188837512957</c:v>
                </c:pt>
                <c:pt idx="149">
                  <c:v>1.1893478262954189</c:v>
                </c:pt>
                <c:pt idx="150">
                  <c:v>2.8441514460642292</c:v>
                </c:pt>
                <c:pt idx="151">
                  <c:v>0.5694773668562001</c:v>
                </c:pt>
                <c:pt idx="152">
                  <c:v>2.3124273478830939</c:v>
                </c:pt>
                <c:pt idx="153">
                  <c:v>1.513333636102808</c:v>
                </c:pt>
                <c:pt idx="154">
                  <c:v>0.74351999446087991</c:v>
                </c:pt>
                <c:pt idx="155">
                  <c:v>2.4314811190361061</c:v>
                </c:pt>
                <c:pt idx="156">
                  <c:v>0.53623948988867998</c:v>
                </c:pt>
                <c:pt idx="157">
                  <c:v>2.0202131657688733</c:v>
                </c:pt>
                <c:pt idx="158">
                  <c:v>2.165035751879917</c:v>
                </c:pt>
                <c:pt idx="159">
                  <c:v>0.95125827646262007</c:v>
                </c:pt>
                <c:pt idx="160">
                  <c:v>8.75937617515401E-2</c:v>
                </c:pt>
                <c:pt idx="161">
                  <c:v>2.7225827084682579</c:v>
                </c:pt>
                <c:pt idx="162">
                  <c:v>1.660424654846677</c:v>
                </c:pt>
                <c:pt idx="163">
                  <c:v>0.47038954194219995</c:v>
                </c:pt>
                <c:pt idx="164">
                  <c:v>1.9851294153867896</c:v>
                </c:pt>
                <c:pt idx="165">
                  <c:v>0.60792388970106992</c:v>
                </c:pt>
                <c:pt idx="166">
                  <c:v>1.7836475420785309</c:v>
                </c:pt>
                <c:pt idx="167">
                  <c:v>2.9804781383463972</c:v>
                </c:pt>
                <c:pt idx="168">
                  <c:v>0.83521442352455999</c:v>
                </c:pt>
                <c:pt idx="169">
                  <c:v>1.2624754001211271</c:v>
                </c:pt>
                <c:pt idx="170">
                  <c:v>0.5220933791754101</c:v>
                </c:pt>
                <c:pt idx="171">
                  <c:v>1.4368869401815929</c:v>
                </c:pt>
                <c:pt idx="172">
                  <c:v>1.9344238899528414</c:v>
                </c:pt>
                <c:pt idx="173">
                  <c:v>2.6317957472735571</c:v>
                </c:pt>
                <c:pt idx="174">
                  <c:v>1.7498151652011991</c:v>
                </c:pt>
                <c:pt idx="175">
                  <c:v>2.965442093788889</c:v>
                </c:pt>
                <c:pt idx="176">
                  <c:v>9.1445408038799414E-3</c:v>
                </c:pt>
                <c:pt idx="177">
                  <c:v>1.9183388524124878</c:v>
                </c:pt>
                <c:pt idx="178">
                  <c:v>2.1981737180520842</c:v>
                </c:pt>
                <c:pt idx="179">
                  <c:v>2.0761775939672398</c:v>
                </c:pt>
                <c:pt idx="180">
                  <c:v>1.5101591347326111</c:v>
                </c:pt>
                <c:pt idx="181">
                  <c:v>1.9626168216897639</c:v>
                </c:pt>
                <c:pt idx="182">
                  <c:v>1.5323025379157671</c:v>
                </c:pt>
                <c:pt idx="183">
                  <c:v>0.13225788899912994</c:v>
                </c:pt>
                <c:pt idx="184">
                  <c:v>2.7299158889545811</c:v>
                </c:pt>
                <c:pt idx="185">
                  <c:v>1.5022458235665539</c:v>
                </c:pt>
                <c:pt idx="186">
                  <c:v>1.2176532687300012E-2</c:v>
                </c:pt>
                <c:pt idx="187">
                  <c:v>0.92848035272599994</c:v>
                </c:pt>
                <c:pt idx="188">
                  <c:v>2.1228651035826278</c:v>
                </c:pt>
                <c:pt idx="189">
                  <c:v>1.5355195290975769</c:v>
                </c:pt>
                <c:pt idx="190">
                  <c:v>0.10509228092598</c:v>
                </c:pt>
                <c:pt idx="191">
                  <c:v>1.1402915992001139</c:v>
                </c:pt>
                <c:pt idx="192">
                  <c:v>1.9844490405631374</c:v>
                </c:pt>
                <c:pt idx="193">
                  <c:v>1.1013881525595561</c:v>
                </c:pt>
                <c:pt idx="194">
                  <c:v>2.7217683298915141</c:v>
                </c:pt>
                <c:pt idx="195">
                  <c:v>0.90753783708756997</c:v>
                </c:pt>
                <c:pt idx="196">
                  <c:v>0.67356333231078991</c:v>
                </c:pt>
                <c:pt idx="197">
                  <c:v>2.0715810815445979</c:v>
                </c:pt>
                <c:pt idx="198">
                  <c:v>1.2075192215254531</c:v>
                </c:pt>
                <c:pt idx="199">
                  <c:v>0.80290153997412994</c:v>
                </c:pt>
                <c:pt idx="200">
                  <c:v>0.96901139246562007</c:v>
                </c:pt>
                <c:pt idx="201">
                  <c:v>1.1054017760283581</c:v>
                </c:pt>
                <c:pt idx="202">
                  <c:v>2.8691271034373091</c:v>
                </c:pt>
                <c:pt idx="203">
                  <c:v>2.6314270450679222</c:v>
                </c:pt>
                <c:pt idx="204">
                  <c:v>0.3330665125138601</c:v>
                </c:pt>
                <c:pt idx="205">
                  <c:v>1.9116800472291597</c:v>
                </c:pt>
                <c:pt idx="206">
                  <c:v>0.90161596416608991</c:v>
                </c:pt>
                <c:pt idx="207">
                  <c:v>2.3000763723715609</c:v>
                </c:pt>
                <c:pt idx="208">
                  <c:v>1.3214920888009321</c:v>
                </c:pt>
                <c:pt idx="209">
                  <c:v>0.81800811258753003</c:v>
                </c:pt>
                <c:pt idx="210">
                  <c:v>1.028405916658663</c:v>
                </c:pt>
                <c:pt idx="211">
                  <c:v>1.6133555522458369</c:v>
                </c:pt>
                <c:pt idx="212">
                  <c:v>2.8505091156496132</c:v>
                </c:pt>
                <c:pt idx="213">
                  <c:v>0.38484669868589005</c:v>
                </c:pt>
                <c:pt idx="214">
                  <c:v>1.146865627979647</c:v>
                </c:pt>
                <c:pt idx="215">
                  <c:v>7.377464674329004E-2</c:v>
                </c:pt>
                <c:pt idx="216">
                  <c:v>7.6548684192730088E-2</c:v>
                </c:pt>
                <c:pt idx="217">
                  <c:v>2.399655935145478</c:v>
                </c:pt>
                <c:pt idx="218">
                  <c:v>1.5918661383893471</c:v>
                </c:pt>
                <c:pt idx="219">
                  <c:v>2.8695251545489091</c:v>
                </c:pt>
                <c:pt idx="220">
                  <c:v>1.6269216126206341</c:v>
                </c:pt>
                <c:pt idx="221">
                  <c:v>2.7301899705709221</c:v>
                </c:pt>
                <c:pt idx="222">
                  <c:v>1.825265986744945</c:v>
                </c:pt>
                <c:pt idx="223">
                  <c:v>0.85747439102556</c:v>
                </c:pt>
                <c:pt idx="224">
                  <c:v>2.5916028067210251</c:v>
                </c:pt>
                <c:pt idx="225">
                  <c:v>2.7273815167840509</c:v>
                </c:pt>
                <c:pt idx="226">
                  <c:v>0.23750538812886002</c:v>
                </c:pt>
                <c:pt idx="227">
                  <c:v>2.9156550353658579</c:v>
                </c:pt>
                <c:pt idx="228">
                  <c:v>1.6215843882925429</c:v>
                </c:pt>
                <c:pt idx="229">
                  <c:v>0.33284136457193991</c:v>
                </c:pt>
                <c:pt idx="230">
                  <c:v>0.52954995209920996</c:v>
                </c:pt>
                <c:pt idx="231">
                  <c:v>2.6651747479703252</c:v>
                </c:pt>
                <c:pt idx="232">
                  <c:v>2.369489363723333</c:v>
                </c:pt>
                <c:pt idx="233">
                  <c:v>1.103815982959367</c:v>
                </c:pt>
                <c:pt idx="234">
                  <c:v>0.37799754803997998</c:v>
                </c:pt>
                <c:pt idx="235">
                  <c:v>4.0176843828420017E-2</c:v>
                </c:pt>
                <c:pt idx="236">
                  <c:v>1.3219620474787681</c:v>
                </c:pt>
                <c:pt idx="237">
                  <c:v>0.39660317964677994</c:v>
                </c:pt>
                <c:pt idx="238">
                  <c:v>0.51878329398423007</c:v>
                </c:pt>
                <c:pt idx="239">
                  <c:v>1.78639470658453</c:v>
                </c:pt>
                <c:pt idx="240">
                  <c:v>1.0030830562999915E-2</c:v>
                </c:pt>
                <c:pt idx="241">
                  <c:v>1.041124969802691</c:v>
                </c:pt>
                <c:pt idx="242">
                  <c:v>0.26229083651258001</c:v>
                </c:pt>
                <c:pt idx="243">
                  <c:v>2.1875435329141522</c:v>
                </c:pt>
                <c:pt idx="244">
                  <c:v>2.019289978733255</c:v>
                </c:pt>
                <c:pt idx="245">
                  <c:v>0.99509605553367009</c:v>
                </c:pt>
                <c:pt idx="246">
                  <c:v>1.6638845570981009</c:v>
                </c:pt>
                <c:pt idx="247">
                  <c:v>0.90690964938160001</c:v>
                </c:pt>
                <c:pt idx="248">
                  <c:v>1.7843412333367701</c:v>
                </c:pt>
                <c:pt idx="249">
                  <c:v>0.69354392632652995</c:v>
                </c:pt>
              </c:numCache>
            </c:numRef>
          </c:xVal>
          <c:yVal>
            <c:numRef>
              <c:f>Calculations!$G$2:$G$251</c:f>
              <c:numCache>
                <c:formatCode>0.00E+00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4EF8-AEBE-961FDF63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5064"/>
        <c:axId val="592822440"/>
      </c:scatterChart>
      <c:valAx>
        <c:axId val="59282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 +2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2440"/>
        <c:crosses val="autoZero"/>
        <c:crossBetween val="midCat"/>
      </c:valAx>
      <c:valAx>
        <c:axId val="592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2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3089106030207"/>
          <c:y val="0.63243424612992627"/>
          <c:w val="0.2208098177581066"/>
          <c:h val="0.12025023657113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</a:t>
            </a:r>
            <a:r>
              <a:rPr lang="en-US" baseline="0"/>
              <a:t> Plot y(x)</a:t>
            </a:r>
            <a:endParaRPr lang="en-US"/>
          </a:p>
        </c:rich>
      </c:tx>
      <c:layout>
        <c:manualLayout>
          <c:xMode val="edge"/>
          <c:yMode val="edge"/>
          <c:x val="0.44490418209313198"/>
          <c:y val="4.54545454545454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794011054909499"/>
          <c:y val="2.6859504132231399E-2"/>
          <c:w val="0.741025968608228"/>
          <c:h val="0.873250797162751"/>
        </c:manualLayout>
      </c:layout>
      <c:scatterChart>
        <c:scatterStyle val="lineMarker"/>
        <c:varyColors val="0"/>
        <c:ser>
          <c:idx val="0"/>
          <c:order val="0"/>
          <c:tx>
            <c:v>Star Cluster</c:v>
          </c:tx>
          <c:spPr>
            <a:ln w="47625">
              <a:noFill/>
            </a:ln>
          </c:spPr>
          <c:xVal>
            <c:numRef>
              <c:f>Calculations!$A$2:$A$251</c:f>
              <c:numCache>
                <c:formatCode>0.00E+00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Calculations!$B$2:$B$251</c:f>
              <c:numCache>
                <c:formatCode>0.00E+00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9-40E6-A5B3-93D34333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8408"/>
        <c:axId val="2118575240"/>
      </c:scatterChart>
      <c:valAx>
        <c:axId val="2118578408"/>
        <c:scaling>
          <c:orientation val="minMax"/>
          <c:max val="140"/>
          <c:min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X Position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18575240"/>
        <c:crosses val="autoZero"/>
        <c:crossBetween val="midCat"/>
      </c:valAx>
      <c:valAx>
        <c:axId val="2118575240"/>
        <c:scaling>
          <c:orientation val="minMax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1857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z-Values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z-Values Histogram</a:t>
          </a:r>
        </a:p>
      </cx:txPr>
    </cx:title>
    <cx:plotArea>
      <cx:plotAreaRegion>
        <cx:series layoutId="clusteredColumn" uniqueId="{1BD964D6-A541-4084-A1DA-090F6E4FDC6F}">
          <cx:tx>
            <cx:txData>
              <cx:f>_xlchart.v1.10</cx:f>
              <cx:v> z</cx:v>
            </cx:txData>
          </cx:tx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tle>
          <cx:tx>
            <cx:txData>
              <cx:v>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Value</a:t>
              </a:r>
            </a:p>
          </cx:txPr>
        </cx:title>
        <cx:tickLabels/>
        <cx:numFmt formatCode="0.00E+00" sourceLinked="0"/>
      </cx:axis>
      <cx:axis id="1">
        <cx:valScaling/>
        <cx:title>
          <cx:tx>
            <cx:txData>
              <cx:v>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792480</xdr:colOff>
      <xdr:row>7</xdr:row>
      <xdr:rowOff>91440</xdr:rowOff>
    </xdr:from>
    <xdr:to>
      <xdr:col>9</xdr:col>
      <xdr:colOff>670560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436880</xdr:colOff>
      <xdr:row>20</xdr:row>
      <xdr:rowOff>101600</xdr:rowOff>
    </xdr:from>
    <xdr:to>
      <xdr:col>5</xdr:col>
      <xdr:colOff>558800</xdr:colOff>
      <xdr:row>39</xdr:row>
      <xdr:rowOff>111760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11</xdr:row>
      <xdr:rowOff>266700</xdr:rowOff>
    </xdr:from>
    <xdr:to>
      <xdr:col>7</xdr:col>
      <xdr:colOff>194734</xdr:colOff>
      <xdr:row>17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C8F58AE-74F3-4200-893E-B830C04AF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5744633"/>
              <a:ext cx="6942667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20</xdr:row>
      <xdr:rowOff>194732</xdr:rowOff>
    </xdr:from>
    <xdr:to>
      <xdr:col>11</xdr:col>
      <xdr:colOff>694266</xdr:colOff>
      <xdr:row>39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95E45-E21A-46C7-B7E5-56EF95B8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114300</xdr:rowOff>
    </xdr:from>
    <xdr:to>
      <xdr:col>18</xdr:col>
      <xdr:colOff>279400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showRuler="0" zoomScale="90" zoomScaleNormal="90" zoomScalePageLayoutView="125" workbookViewId="0">
      <selection activeCell="B45" sqref="B45"/>
    </sheetView>
  </sheetViews>
  <sheetFormatPr defaultColWidth="11.19921875" defaultRowHeight="15.6" x14ac:dyDescent="0.3"/>
  <cols>
    <col min="1" max="1" width="24.19921875" bestFit="1" customWidth="1"/>
  </cols>
  <sheetData>
    <row r="1" spans="1:4" x14ac:dyDescent="0.3">
      <c r="A1" t="s">
        <v>5</v>
      </c>
    </row>
    <row r="2" spans="1:4" x14ac:dyDescent="0.3">
      <c r="A2" t="s">
        <v>6</v>
      </c>
    </row>
    <row r="4" spans="1:4" x14ac:dyDescent="0.3">
      <c r="A4" t="s">
        <v>7</v>
      </c>
    </row>
    <row r="5" spans="1:4" x14ac:dyDescent="0.3">
      <c r="B5" t="s">
        <v>4</v>
      </c>
      <c r="C5" t="s">
        <v>17</v>
      </c>
      <c r="D5" t="s">
        <v>18</v>
      </c>
    </row>
    <row r="6" spans="1:4" x14ac:dyDescent="0.3">
      <c r="A6" t="s">
        <v>8</v>
      </c>
      <c r="B6" s="1">
        <f>AVERAGE(Calculations!J3+Calculations!J4)</f>
        <v>203.89964537765928</v>
      </c>
      <c r="C6" s="1">
        <f>AVERAGE(Calculations!K3+Calculations!K4)</f>
        <v>999.87618614997461</v>
      </c>
      <c r="D6" s="1">
        <f>AVERAGE(Calculations!L3+Calculations!L4)</f>
        <v>23.599882957495467</v>
      </c>
    </row>
    <row r="7" spans="1:4" x14ac:dyDescent="0.3">
      <c r="A7" t="s">
        <v>9</v>
      </c>
      <c r="B7">
        <f>sdx</f>
        <v>14.803752870729456</v>
      </c>
      <c r="C7">
        <f>sdy</f>
        <v>30.376907109424291</v>
      </c>
      <c r="D7">
        <f>sdy</f>
        <v>30.376907109424291</v>
      </c>
    </row>
    <row r="8" spans="1:4" x14ac:dyDescent="0.3">
      <c r="A8" t="s">
        <v>10</v>
      </c>
    </row>
    <row r="9" spans="1:4" ht="277.95" customHeight="1" x14ac:dyDescent="0.3"/>
    <row r="11" spans="1:4" x14ac:dyDescent="0.3">
      <c r="A11" t="s">
        <v>12</v>
      </c>
    </row>
    <row r="12" spans="1:4" ht="253.8" customHeight="1" x14ac:dyDescent="0.3"/>
    <row r="19" spans="1:4" x14ac:dyDescent="0.3">
      <c r="A19" t="s">
        <v>11</v>
      </c>
      <c r="D19" t="s">
        <v>13</v>
      </c>
    </row>
    <row r="44" spans="1:2" x14ac:dyDescent="0.3">
      <c r="A44" t="s">
        <v>14</v>
      </c>
      <c r="B44" t="s"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1"/>
  <sheetViews>
    <sheetView showRuler="0" workbookViewId="0">
      <selection activeCell="C2" sqref="C2"/>
    </sheetView>
  </sheetViews>
  <sheetFormatPr defaultColWidth="11.19921875" defaultRowHeight="15.6" x14ac:dyDescent="0.3"/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  <c r="F2" s="1">
        <f>D2+2</f>
        <v>0.58706779374725993</v>
      </c>
      <c r="G2" s="1">
        <v>-6.9435128299362701</v>
      </c>
      <c r="H2" s="1"/>
      <c r="J2" t="s">
        <v>4</v>
      </c>
      <c r="K2" t="s">
        <v>17</v>
      </c>
      <c r="L2" t="s">
        <v>18</v>
      </c>
    </row>
    <row r="3" spans="1:12" x14ac:dyDescent="0.3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  <c r="F3" s="1">
        <f t="shared" ref="F3:F66" si="0">D3+2</f>
        <v>0.18307322300201001</v>
      </c>
      <c r="G3" s="1">
        <v>-16.7099595822406</v>
      </c>
      <c r="H3" s="1"/>
      <c r="I3" t="s">
        <v>15</v>
      </c>
      <c r="J3" s="1">
        <f>AVERAGE(A2:A251)</f>
        <v>101.45844537791777</v>
      </c>
      <c r="K3" s="1">
        <f>AVERAGE(B2:B251)</f>
        <v>501.45347398894961</v>
      </c>
      <c r="L3" s="1">
        <f>AVERAGE(C2:C251)</f>
        <v>11.529709212876314</v>
      </c>
    </row>
    <row r="4" spans="1:12" x14ac:dyDescent="0.3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  <c r="F4" s="1">
        <f t="shared" si="0"/>
        <v>1.9404479933601304</v>
      </c>
      <c r="G4" s="1">
        <v>4.0460020120903897</v>
      </c>
      <c r="H4" s="1"/>
      <c r="I4" t="s">
        <v>16</v>
      </c>
      <c r="J4" s="1">
        <f>MEDIAN(A2:A251)</f>
        <v>102.44119999974151</v>
      </c>
      <c r="K4" s="1">
        <f>MEDIAN(B2:B251)</f>
        <v>498.422712161025</v>
      </c>
      <c r="L4" s="1">
        <f>MEDIAN(C2:C251)</f>
        <v>12.070173744619151</v>
      </c>
    </row>
    <row r="5" spans="1:12" x14ac:dyDescent="0.3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  <c r="F5" s="1">
        <f t="shared" si="0"/>
        <v>4.4324403030540083E-2</v>
      </c>
      <c r="G5" s="1">
        <v>-19.217324920174601</v>
      </c>
      <c r="H5" s="1"/>
      <c r="I5" t="s">
        <v>19</v>
      </c>
      <c r="J5">
        <f>STDEV(A2:A251)</f>
        <v>14.803752870729456</v>
      </c>
      <c r="K5">
        <f t="shared" ref="K5:L5" si="1">STDEV(B2:B251)</f>
        <v>30.376907109424291</v>
      </c>
      <c r="L5">
        <f t="shared" si="1"/>
        <v>10.257796459795992</v>
      </c>
    </row>
    <row r="6" spans="1:12" x14ac:dyDescent="0.3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  <c r="F6" s="1">
        <f t="shared" si="0"/>
        <v>2.617390899608687</v>
      </c>
      <c r="G6" s="1">
        <v>6.9210226815838602</v>
      </c>
      <c r="H6" s="1"/>
    </row>
    <row r="7" spans="1:12" x14ac:dyDescent="0.3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  <c r="F7" s="1">
        <f t="shared" si="0"/>
        <v>1.3817118842585399</v>
      </c>
      <c r="G7" s="1">
        <v>2.3135944737143599</v>
      </c>
      <c r="H7" s="1"/>
    </row>
    <row r="8" spans="1:12" x14ac:dyDescent="0.3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  <c r="F8" s="1">
        <f t="shared" si="0"/>
        <v>7.017125717554995E-2</v>
      </c>
      <c r="G8" s="1">
        <v>-19.444284428611599</v>
      </c>
      <c r="H8" s="1"/>
    </row>
    <row r="9" spans="1:12" x14ac:dyDescent="0.3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  <c r="F9" s="1">
        <f t="shared" si="0"/>
        <v>2.3624420839163451</v>
      </c>
      <c r="G9" s="1">
        <v>6.0138289072335498</v>
      </c>
      <c r="H9" s="1"/>
    </row>
    <row r="10" spans="1:12" x14ac:dyDescent="0.3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  <c r="F10" s="1">
        <f t="shared" si="0"/>
        <v>2.6375317695232408</v>
      </c>
      <c r="G10" s="1">
        <v>8.5605239964524404</v>
      </c>
      <c r="H10" s="1"/>
    </row>
    <row r="11" spans="1:12" x14ac:dyDescent="0.3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  <c r="F11" s="1">
        <f t="shared" si="0"/>
        <v>1.1801950147079729</v>
      </c>
      <c r="G11" s="1">
        <v>1.60693712630096</v>
      </c>
      <c r="H11" s="1"/>
    </row>
    <row r="12" spans="1:12" x14ac:dyDescent="0.3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  <c r="F12" s="1">
        <f t="shared" si="0"/>
        <v>0.69477433497644991</v>
      </c>
      <c r="G12" s="1">
        <v>-5.3589421250488698</v>
      </c>
      <c r="H12" s="1"/>
    </row>
    <row r="13" spans="1:12" x14ac:dyDescent="0.3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  <c r="F13" s="1">
        <f t="shared" si="0"/>
        <v>1.65048632217016</v>
      </c>
      <c r="G13" s="1">
        <v>4.9857480823162499</v>
      </c>
      <c r="H13" s="1"/>
    </row>
    <row r="14" spans="1:12" x14ac:dyDescent="0.3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  <c r="F14" s="1">
        <f t="shared" si="0"/>
        <v>0.40457359659154002</v>
      </c>
      <c r="G14" s="1">
        <v>-10.317781678121801</v>
      </c>
      <c r="H14" s="1"/>
    </row>
    <row r="15" spans="1:12" x14ac:dyDescent="0.3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  <c r="F15" s="1">
        <f t="shared" si="0"/>
        <v>0.37372285939094008</v>
      </c>
      <c r="G15" s="1">
        <v>-11.706266915664299</v>
      </c>
      <c r="H15" s="1"/>
    </row>
    <row r="16" spans="1:12" x14ac:dyDescent="0.3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  <c r="F16" s="1">
        <f t="shared" si="0"/>
        <v>2.8709104827973588</v>
      </c>
      <c r="G16" s="1">
        <v>7.60240136910984</v>
      </c>
      <c r="H16" s="1"/>
    </row>
    <row r="17" spans="1:8" x14ac:dyDescent="0.3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  <c r="F17" s="1">
        <f t="shared" si="0"/>
        <v>1.7335296572623311</v>
      </c>
      <c r="G17" s="1">
        <v>4.0762581055313403</v>
      </c>
      <c r="H17" s="1"/>
    </row>
    <row r="18" spans="1:8" x14ac:dyDescent="0.3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  <c r="F18" s="1">
        <f t="shared" si="0"/>
        <v>0.9056841873099799</v>
      </c>
      <c r="G18" s="1">
        <v>-1.2401528485561599</v>
      </c>
      <c r="H18" s="1"/>
    </row>
    <row r="19" spans="1:8" x14ac:dyDescent="0.3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  <c r="F19" s="1">
        <f t="shared" si="0"/>
        <v>0.7356400064278299</v>
      </c>
      <c r="G19" s="1">
        <v>-4.2724181530636702</v>
      </c>
      <c r="H19" s="1"/>
    </row>
    <row r="20" spans="1:8" x14ac:dyDescent="0.3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  <c r="F20" s="1">
        <f t="shared" si="0"/>
        <v>2.465300131419573</v>
      </c>
      <c r="G20" s="1">
        <v>5.6111075818475502</v>
      </c>
      <c r="H20" s="1"/>
    </row>
    <row r="21" spans="1:8" x14ac:dyDescent="0.3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  <c r="F21" s="1">
        <f t="shared" si="0"/>
        <v>1.6747237154350829</v>
      </c>
      <c r="G21" s="1">
        <v>3.70170884271058</v>
      </c>
      <c r="H21" s="1"/>
    </row>
    <row r="22" spans="1:8" x14ac:dyDescent="0.3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  <c r="F22" s="1">
        <f t="shared" si="0"/>
        <v>1.4139772359015841</v>
      </c>
      <c r="G22" s="1">
        <v>1.42644401206488</v>
      </c>
      <c r="H22" s="1"/>
    </row>
    <row r="23" spans="1:8" x14ac:dyDescent="0.3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  <c r="F23" s="1">
        <f t="shared" si="0"/>
        <v>2.4600148766890828</v>
      </c>
      <c r="G23" s="1">
        <v>6.8192142486603897</v>
      </c>
      <c r="H23" s="1"/>
    </row>
    <row r="24" spans="1:8" x14ac:dyDescent="0.3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  <c r="F24" s="1">
        <f t="shared" si="0"/>
        <v>0.6953514514452499</v>
      </c>
      <c r="G24" s="1">
        <v>-5.3895968690478302</v>
      </c>
      <c r="H24" s="1"/>
    </row>
    <row r="25" spans="1:8" x14ac:dyDescent="0.3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  <c r="F25" s="1">
        <f t="shared" si="0"/>
        <v>2.9535224476858342</v>
      </c>
      <c r="G25" s="1">
        <v>8.8584697900924194</v>
      </c>
      <c r="H25" s="1"/>
    </row>
    <row r="26" spans="1:8" x14ac:dyDescent="0.3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  <c r="F26" s="1">
        <f t="shared" si="0"/>
        <v>0.26585834647539008</v>
      </c>
      <c r="G26" s="1">
        <v>-14.2651267599951</v>
      </c>
      <c r="H26" s="1"/>
    </row>
    <row r="27" spans="1:8" x14ac:dyDescent="0.3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  <c r="F27" s="1">
        <f t="shared" si="0"/>
        <v>1.9008778858338349</v>
      </c>
      <c r="G27" s="1">
        <v>4.7182441055229098</v>
      </c>
      <c r="H27" s="1"/>
    </row>
    <row r="28" spans="1:8" x14ac:dyDescent="0.3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  <c r="F28" s="1">
        <f t="shared" si="0"/>
        <v>1.155883412450466</v>
      </c>
      <c r="G28" s="1">
        <v>2.0777663855072501</v>
      </c>
      <c r="H28" s="1"/>
    </row>
    <row r="29" spans="1:8" x14ac:dyDescent="0.3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  <c r="F29" s="1">
        <f t="shared" si="0"/>
        <v>1.0480198881303902</v>
      </c>
      <c r="G29" s="1">
        <v>1.2693788738601901</v>
      </c>
      <c r="H29" s="1"/>
    </row>
    <row r="30" spans="1:8" x14ac:dyDescent="0.3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  <c r="F30" s="1">
        <f t="shared" si="0"/>
        <v>1.8251988598706159</v>
      </c>
      <c r="G30" s="1">
        <v>4.4004118340428597</v>
      </c>
      <c r="H30" s="1"/>
    </row>
    <row r="31" spans="1:8" x14ac:dyDescent="0.3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  <c r="F31" s="1">
        <f t="shared" si="0"/>
        <v>2.714471902458591</v>
      </c>
      <c r="G31" s="1">
        <v>6.0111252176873897</v>
      </c>
      <c r="H31" s="1"/>
    </row>
    <row r="32" spans="1:8" x14ac:dyDescent="0.3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  <c r="F32" s="1">
        <f t="shared" si="0"/>
        <v>1.9247778482813409</v>
      </c>
      <c r="G32" s="1">
        <v>4.6136879070531904</v>
      </c>
      <c r="H32" s="1"/>
    </row>
    <row r="33" spans="1:8" x14ac:dyDescent="0.3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  <c r="F33" s="1">
        <f t="shared" si="0"/>
        <v>2.546978911101244</v>
      </c>
      <c r="G33" s="1">
        <v>6.9530584974123304</v>
      </c>
      <c r="H33" s="1"/>
    </row>
    <row r="34" spans="1:8" x14ac:dyDescent="0.3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  <c r="F34" s="1">
        <f t="shared" si="0"/>
        <v>0.82811334376185997</v>
      </c>
      <c r="G34" s="1">
        <v>-2.5050752388727502</v>
      </c>
      <c r="H34" s="1"/>
    </row>
    <row r="35" spans="1:8" x14ac:dyDescent="0.3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  <c r="F35" s="1">
        <f t="shared" si="0"/>
        <v>2.777102991516271</v>
      </c>
      <c r="G35" s="1">
        <v>7.5748537683302501</v>
      </c>
      <c r="H35" s="1"/>
    </row>
    <row r="36" spans="1:8" x14ac:dyDescent="0.3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  <c r="F36" s="1">
        <f t="shared" si="0"/>
        <v>2.2707387692599759</v>
      </c>
      <c r="G36" s="1">
        <v>7.2684658149403196</v>
      </c>
      <c r="H36" s="1"/>
    </row>
    <row r="37" spans="1:8" x14ac:dyDescent="0.3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  <c r="F37" s="1">
        <f t="shared" si="0"/>
        <v>0.38081999080784001</v>
      </c>
      <c r="G37" s="1">
        <v>-9.9299869196597896</v>
      </c>
      <c r="H37" s="1"/>
    </row>
    <row r="38" spans="1:8" x14ac:dyDescent="0.3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  <c r="F38" s="1">
        <f t="shared" si="0"/>
        <v>0.45927327817145991</v>
      </c>
      <c r="G38" s="1">
        <v>-8.7532840934977596</v>
      </c>
      <c r="H38" s="1"/>
    </row>
    <row r="39" spans="1:8" x14ac:dyDescent="0.3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  <c r="F39" s="1">
        <f t="shared" si="0"/>
        <v>0.49202128399033995</v>
      </c>
      <c r="G39" s="1">
        <v>-8.7209933107302593</v>
      </c>
      <c r="H39" s="1"/>
    </row>
    <row r="40" spans="1:8" x14ac:dyDescent="0.3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  <c r="F40" s="1">
        <f t="shared" si="0"/>
        <v>2.4169233879717398</v>
      </c>
      <c r="G40" s="1">
        <v>6.2176945147289802</v>
      </c>
      <c r="H40" s="1"/>
    </row>
    <row r="41" spans="1:8" x14ac:dyDescent="0.3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  <c r="F41" s="1">
        <f t="shared" si="0"/>
        <v>1.4999585141155469</v>
      </c>
      <c r="G41" s="1">
        <v>1.92786987400611</v>
      </c>
      <c r="H41" s="1"/>
    </row>
    <row r="42" spans="1:8" x14ac:dyDescent="0.3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  <c r="F42" s="1">
        <f t="shared" si="0"/>
        <v>0.36246425386744008</v>
      </c>
      <c r="G42" s="1">
        <v>-9.6666208316899702</v>
      </c>
      <c r="H42" s="1"/>
    </row>
    <row r="43" spans="1:8" x14ac:dyDescent="0.3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  <c r="F43" s="1">
        <f t="shared" si="0"/>
        <v>0.61864621996805003</v>
      </c>
      <c r="G43" s="1">
        <v>-6.2562282133000604</v>
      </c>
      <c r="H43" s="1"/>
    </row>
    <row r="44" spans="1:8" x14ac:dyDescent="0.3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  <c r="F44" s="1">
        <f t="shared" si="0"/>
        <v>0.1303758809923401</v>
      </c>
      <c r="G44" s="1">
        <v>-16.758914988979999</v>
      </c>
      <c r="H44" s="1"/>
    </row>
    <row r="45" spans="1:8" x14ac:dyDescent="0.3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  <c r="F45" s="1">
        <f t="shared" si="0"/>
        <v>0.91628076623047994</v>
      </c>
      <c r="G45" s="1">
        <v>-3.4176377818277599</v>
      </c>
      <c r="H45" s="1"/>
    </row>
    <row r="46" spans="1:8" x14ac:dyDescent="0.3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  <c r="F46" s="1">
        <f t="shared" si="0"/>
        <v>1.180013290678577</v>
      </c>
      <c r="G46" s="1">
        <v>1.20596504738738</v>
      </c>
      <c r="H46" s="1"/>
    </row>
    <row r="47" spans="1:8" x14ac:dyDescent="0.3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  <c r="F47" s="1">
        <f t="shared" si="0"/>
        <v>0.65308835722956005</v>
      </c>
      <c r="G47" s="1">
        <v>-4.1186725509346802</v>
      </c>
      <c r="H47" s="1"/>
    </row>
    <row r="48" spans="1:8" x14ac:dyDescent="0.3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  <c r="F48" s="1">
        <f t="shared" si="0"/>
        <v>2.4347938281002239</v>
      </c>
      <c r="G48" s="1">
        <v>5.08654314174336</v>
      </c>
      <c r="H48" s="1"/>
    </row>
    <row r="49" spans="1:8" x14ac:dyDescent="0.3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  <c r="F49" s="1">
        <f t="shared" si="0"/>
        <v>1.3081336022701961</v>
      </c>
      <c r="G49" s="1">
        <v>1.4937797962246</v>
      </c>
      <c r="H49" s="1"/>
    </row>
    <row r="50" spans="1:8" x14ac:dyDescent="0.3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  <c r="F50" s="1">
        <f t="shared" si="0"/>
        <v>1.0056801975120619</v>
      </c>
      <c r="G50" s="1">
        <v>-0.476911973455731</v>
      </c>
      <c r="H50" s="1"/>
    </row>
    <row r="51" spans="1:8" x14ac:dyDescent="0.3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  <c r="F51" s="1">
        <f t="shared" si="0"/>
        <v>1.9962732167003046</v>
      </c>
      <c r="G51" s="1">
        <v>4.7768608018151202</v>
      </c>
      <c r="H51" s="1"/>
    </row>
    <row r="52" spans="1:8" x14ac:dyDescent="0.3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  <c r="F52" s="1">
        <f t="shared" si="0"/>
        <v>1.3301815695899291</v>
      </c>
      <c r="G52" s="1">
        <v>2.79481920961583</v>
      </c>
      <c r="H52" s="1"/>
    </row>
    <row r="53" spans="1:8" x14ac:dyDescent="0.3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  <c r="F53" s="1">
        <f t="shared" si="0"/>
        <v>2.6732752398152999</v>
      </c>
      <c r="G53" s="1">
        <v>7.6878449716986204</v>
      </c>
      <c r="H53" s="1"/>
    </row>
    <row r="54" spans="1:8" x14ac:dyDescent="0.3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  <c r="F54" s="1">
        <f t="shared" si="0"/>
        <v>1.3876214950219281</v>
      </c>
      <c r="G54" s="1">
        <v>2.55207458818413</v>
      </c>
      <c r="H54" s="1"/>
    </row>
    <row r="55" spans="1:8" x14ac:dyDescent="0.3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  <c r="F55" s="1">
        <f t="shared" si="0"/>
        <v>2.5616074350897682</v>
      </c>
      <c r="G55" s="1">
        <v>4.6318792454017803</v>
      </c>
      <c r="H55" s="1"/>
    </row>
    <row r="56" spans="1:8" x14ac:dyDescent="0.3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  <c r="F56" s="1">
        <f t="shared" si="0"/>
        <v>0.13818943281637996</v>
      </c>
      <c r="G56" s="1">
        <v>-17.082007952414799</v>
      </c>
      <c r="H56" s="1"/>
    </row>
    <row r="57" spans="1:8" x14ac:dyDescent="0.3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  <c r="F57" s="1">
        <f t="shared" si="0"/>
        <v>1.6824974487500999</v>
      </c>
      <c r="G57" s="1">
        <v>4.9646610483292601</v>
      </c>
      <c r="H57" s="1"/>
    </row>
    <row r="58" spans="1:8" x14ac:dyDescent="0.3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  <c r="F58" s="1">
        <f t="shared" si="0"/>
        <v>0.88593894684432994</v>
      </c>
      <c r="G58" s="1">
        <v>-2.95066001684659</v>
      </c>
      <c r="H58" s="1"/>
    </row>
    <row r="59" spans="1:8" x14ac:dyDescent="0.3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  <c r="F59" s="1">
        <f t="shared" si="0"/>
        <v>0.72202614674654009</v>
      </c>
      <c r="G59" s="1">
        <v>-4.8695763345307803</v>
      </c>
      <c r="H59" s="1"/>
    </row>
    <row r="60" spans="1:8" x14ac:dyDescent="0.3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  <c r="F60" s="1">
        <f t="shared" si="0"/>
        <v>1.8355787224500759</v>
      </c>
      <c r="G60" s="1">
        <v>5.4737028581936604</v>
      </c>
      <c r="H60" s="1"/>
    </row>
    <row r="61" spans="1:8" x14ac:dyDescent="0.3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  <c r="F61" s="1">
        <f t="shared" si="0"/>
        <v>0.91246647208136999</v>
      </c>
      <c r="G61" s="1">
        <v>-2.5742353182319402</v>
      </c>
      <c r="H61" s="1"/>
    </row>
    <row r="62" spans="1:8" x14ac:dyDescent="0.3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  <c r="F62" s="1">
        <f t="shared" si="0"/>
        <v>2.6657956611683717</v>
      </c>
      <c r="G62" s="1">
        <v>6.6134270506198503</v>
      </c>
      <c r="H62" s="1"/>
    </row>
    <row r="63" spans="1:8" x14ac:dyDescent="0.3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  <c r="F63" s="1">
        <f t="shared" si="0"/>
        <v>0.93668185663601</v>
      </c>
      <c r="G63" s="1">
        <v>-2.1315775857266002</v>
      </c>
      <c r="H63" s="1"/>
    </row>
    <row r="64" spans="1:8" x14ac:dyDescent="0.3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  <c r="F64" s="1">
        <f t="shared" si="0"/>
        <v>1.3517567014800971</v>
      </c>
      <c r="G64" s="1">
        <v>1.27346401833456</v>
      </c>
      <c r="H64" s="1"/>
    </row>
    <row r="65" spans="1:8" x14ac:dyDescent="0.3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  <c r="F65" s="1">
        <f t="shared" si="0"/>
        <v>1.2082954373923909</v>
      </c>
      <c r="G65" s="1">
        <v>0.35148882737293402</v>
      </c>
      <c r="H65" s="1"/>
    </row>
    <row r="66" spans="1:8" x14ac:dyDescent="0.3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  <c r="F66" s="1">
        <f t="shared" si="0"/>
        <v>2.9809344375152058</v>
      </c>
      <c r="G66" s="1">
        <v>7.57012967132738</v>
      </c>
      <c r="H66" s="1"/>
    </row>
    <row r="67" spans="1:8" x14ac:dyDescent="0.3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  <c r="F67" s="1">
        <f t="shared" ref="F67:F130" si="2">D67+2</f>
        <v>2.8900426446970831</v>
      </c>
      <c r="G67" s="1">
        <v>10.715474854700201</v>
      </c>
      <c r="H67" s="1"/>
    </row>
    <row r="68" spans="1:8" x14ac:dyDescent="0.3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  <c r="F68" s="1">
        <f t="shared" si="2"/>
        <v>0.19938724232305005</v>
      </c>
      <c r="G68" s="1">
        <v>-14.8722276576112</v>
      </c>
      <c r="H68" s="1"/>
    </row>
    <row r="69" spans="1:8" x14ac:dyDescent="0.3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  <c r="F69" s="1">
        <f t="shared" si="2"/>
        <v>2.232565275901615</v>
      </c>
      <c r="G69" s="1">
        <v>5.8859572663715296</v>
      </c>
      <c r="H69" s="1"/>
    </row>
    <row r="70" spans="1:8" x14ac:dyDescent="0.3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  <c r="F70" s="1">
        <f t="shared" si="2"/>
        <v>0.22513241895047997</v>
      </c>
      <c r="G70" s="1">
        <v>-13.489094556643</v>
      </c>
      <c r="H70" s="1"/>
    </row>
    <row r="71" spans="1:8" x14ac:dyDescent="0.3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  <c r="F71" s="1">
        <f t="shared" si="2"/>
        <v>2.385676686156307</v>
      </c>
      <c r="G71" s="1">
        <v>6.2710308183782502</v>
      </c>
      <c r="H71" s="1"/>
    </row>
    <row r="72" spans="1:8" x14ac:dyDescent="0.3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  <c r="F72" s="1">
        <f t="shared" si="2"/>
        <v>2.1983924763468439</v>
      </c>
      <c r="G72" s="1">
        <v>6.09173867691214</v>
      </c>
      <c r="H72" s="1"/>
    </row>
    <row r="73" spans="1:8" x14ac:dyDescent="0.3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  <c r="F73" s="1">
        <f t="shared" si="2"/>
        <v>0.44642022880922005</v>
      </c>
      <c r="G73" s="1">
        <v>-10.872689325419801</v>
      </c>
      <c r="H73" s="1"/>
    </row>
    <row r="74" spans="1:8" x14ac:dyDescent="0.3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  <c r="F74" s="1">
        <f t="shared" si="2"/>
        <v>1.3110491981208021</v>
      </c>
      <c r="G74" s="1">
        <v>0.62362585346154398</v>
      </c>
      <c r="H74" s="1"/>
    </row>
    <row r="75" spans="1:8" x14ac:dyDescent="0.3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  <c r="F75" s="1">
        <f t="shared" si="2"/>
        <v>1.0659758311866812</v>
      </c>
      <c r="G75" s="1">
        <v>0.93912210921560402</v>
      </c>
      <c r="H75" s="1"/>
    </row>
    <row r="76" spans="1:8" x14ac:dyDescent="0.3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  <c r="F76" s="1">
        <f t="shared" si="2"/>
        <v>1.052287724121387</v>
      </c>
      <c r="G76" s="1">
        <v>0.58806420978032103</v>
      </c>
      <c r="H76" s="1"/>
    </row>
    <row r="77" spans="1:8" x14ac:dyDescent="0.3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  <c r="F77" s="1">
        <f t="shared" si="2"/>
        <v>2.6484850520868721</v>
      </c>
      <c r="G77" s="1">
        <v>5.5551552116655696</v>
      </c>
      <c r="H77" s="1"/>
    </row>
    <row r="78" spans="1:8" x14ac:dyDescent="0.3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  <c r="F78" s="1">
        <f t="shared" si="2"/>
        <v>2.9861397988101759</v>
      </c>
      <c r="G78" s="1">
        <v>8.16867374785914</v>
      </c>
      <c r="H78" s="1"/>
    </row>
    <row r="79" spans="1:8" x14ac:dyDescent="0.3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  <c r="F79" s="1">
        <f t="shared" si="2"/>
        <v>2.508147834217497</v>
      </c>
      <c r="G79" s="1">
        <v>6.1860770027261003</v>
      </c>
      <c r="H79" s="1"/>
    </row>
    <row r="80" spans="1:8" x14ac:dyDescent="0.3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  <c r="F80" s="1">
        <f t="shared" si="2"/>
        <v>1.3333817351900219</v>
      </c>
      <c r="G80" s="1">
        <v>1.2490506127637999</v>
      </c>
      <c r="H80" s="1"/>
    </row>
    <row r="81" spans="1:8" x14ac:dyDescent="0.3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  <c r="F81" s="1">
        <f t="shared" si="2"/>
        <v>1.1424353316529698</v>
      </c>
      <c r="G81" s="1">
        <v>0.98671803628058596</v>
      </c>
      <c r="H81" s="1"/>
    </row>
    <row r="82" spans="1:8" x14ac:dyDescent="0.3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  <c r="F82" s="1">
        <f t="shared" si="2"/>
        <v>1.3128942750064061</v>
      </c>
      <c r="G82" s="1">
        <v>-0.16261950317441001</v>
      </c>
      <c r="H82" s="1"/>
    </row>
    <row r="83" spans="1:8" x14ac:dyDescent="0.3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  <c r="F83" s="1">
        <f t="shared" si="2"/>
        <v>1.6300421808988381</v>
      </c>
      <c r="G83" s="1">
        <v>3.1344146880102501</v>
      </c>
      <c r="H83" s="1"/>
    </row>
    <row r="84" spans="1:8" x14ac:dyDescent="0.3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  <c r="F84" s="1">
        <f t="shared" si="2"/>
        <v>0.21001782425491</v>
      </c>
      <c r="G84" s="1">
        <v>-16.705192719252398</v>
      </c>
      <c r="H84" s="1"/>
    </row>
    <row r="85" spans="1:8" x14ac:dyDescent="0.3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  <c r="F85" s="1">
        <f t="shared" si="2"/>
        <v>0.90407262197601002</v>
      </c>
      <c r="G85" s="1">
        <v>-2.5995913397926902</v>
      </c>
      <c r="H85" s="1"/>
    </row>
    <row r="86" spans="1:8" x14ac:dyDescent="0.3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  <c r="F86" s="1">
        <f t="shared" si="2"/>
        <v>1.1595066200833819</v>
      </c>
      <c r="G86" s="1">
        <v>-0.229166194803093</v>
      </c>
      <c r="H86" s="1"/>
    </row>
    <row r="87" spans="1:8" x14ac:dyDescent="0.3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  <c r="F87" s="1">
        <f t="shared" si="2"/>
        <v>1.350392588694252</v>
      </c>
      <c r="G87" s="1">
        <v>2.4315487826924</v>
      </c>
      <c r="H87" s="1"/>
    </row>
    <row r="88" spans="1:8" x14ac:dyDescent="0.3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  <c r="F88" s="1">
        <f t="shared" si="2"/>
        <v>0.65182729484943991</v>
      </c>
      <c r="G88" s="1">
        <v>-4.0042038395457196</v>
      </c>
      <c r="H88" s="1"/>
    </row>
    <row r="89" spans="1:8" x14ac:dyDescent="0.3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  <c r="F89" s="1">
        <f t="shared" si="2"/>
        <v>6.9714701901050002E-2</v>
      </c>
      <c r="G89" s="1">
        <v>-19.927137404609301</v>
      </c>
      <c r="H89" s="1"/>
    </row>
    <row r="90" spans="1:8" x14ac:dyDescent="0.3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  <c r="F90" s="1">
        <f t="shared" si="2"/>
        <v>2.5564506261434561</v>
      </c>
      <c r="G90" s="1">
        <v>8.4323814462044506</v>
      </c>
      <c r="H90" s="1"/>
    </row>
    <row r="91" spans="1:8" x14ac:dyDescent="0.3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  <c r="F91" s="1">
        <f t="shared" si="2"/>
        <v>0.63032137016074996</v>
      </c>
      <c r="G91" s="1">
        <v>-6.3899942674238002</v>
      </c>
      <c r="H91" s="1"/>
    </row>
    <row r="92" spans="1:8" x14ac:dyDescent="0.3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  <c r="F92" s="1">
        <f t="shared" si="2"/>
        <v>2.6008667654371651</v>
      </c>
      <c r="G92" s="1">
        <v>6.3474843704389103</v>
      </c>
      <c r="H92" s="1"/>
    </row>
    <row r="93" spans="1:8" x14ac:dyDescent="0.3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  <c r="F93" s="1">
        <f t="shared" si="2"/>
        <v>1.2370228062689721</v>
      </c>
      <c r="G93" s="1">
        <v>0.39588552201393501</v>
      </c>
      <c r="H93" s="1"/>
    </row>
    <row r="94" spans="1:8" x14ac:dyDescent="0.3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  <c r="F94" s="1">
        <f t="shared" si="2"/>
        <v>1.5496491371495049</v>
      </c>
      <c r="G94" s="1">
        <v>3.7518997212724901</v>
      </c>
      <c r="H94" s="1"/>
    </row>
    <row r="95" spans="1:8" x14ac:dyDescent="0.3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  <c r="F95" s="1">
        <f t="shared" si="2"/>
        <v>2.0875847282522444</v>
      </c>
      <c r="G95" s="1">
        <v>5.53912496911434</v>
      </c>
      <c r="H95" s="1"/>
    </row>
    <row r="96" spans="1:8" x14ac:dyDescent="0.3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  <c r="F96" s="1">
        <f t="shared" si="2"/>
        <v>2.4846066633826278</v>
      </c>
      <c r="G96" s="1">
        <v>7.3125223830886004</v>
      </c>
      <c r="H96" s="1"/>
    </row>
    <row r="97" spans="1:8" x14ac:dyDescent="0.3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  <c r="F97" s="1">
        <f t="shared" si="2"/>
        <v>2.0986280287019889</v>
      </c>
      <c r="G97" s="1">
        <v>6.3261142591188202</v>
      </c>
      <c r="H97" s="1"/>
    </row>
    <row r="98" spans="1:8" x14ac:dyDescent="0.3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  <c r="F98" s="1">
        <f t="shared" si="2"/>
        <v>1.275211713852469</v>
      </c>
      <c r="G98" s="1">
        <v>0.82924638674837703</v>
      </c>
      <c r="H98" s="1"/>
    </row>
    <row r="99" spans="1:8" x14ac:dyDescent="0.3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  <c r="F99" s="1">
        <f t="shared" si="2"/>
        <v>2.0404048304521236</v>
      </c>
      <c r="G99" s="1">
        <v>4.9668208479263303</v>
      </c>
      <c r="H99" s="1"/>
    </row>
    <row r="100" spans="1:8" x14ac:dyDescent="0.3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  <c r="F100" s="1">
        <f t="shared" si="2"/>
        <v>0.82975306454084996</v>
      </c>
      <c r="G100" s="1">
        <v>-3.8561576345374098</v>
      </c>
      <c r="H100" s="1"/>
    </row>
    <row r="101" spans="1:8" x14ac:dyDescent="0.3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  <c r="F101" s="1">
        <f t="shared" si="2"/>
        <v>0.55327792480523996</v>
      </c>
      <c r="G101" s="1">
        <v>-8.7507259358696405</v>
      </c>
      <c r="H101" s="1"/>
    </row>
    <row r="102" spans="1:8" x14ac:dyDescent="0.3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  <c r="F102" s="1">
        <f t="shared" si="2"/>
        <v>3.4241879883450066E-2</v>
      </c>
      <c r="G102" s="1">
        <v>-19.827638281373702</v>
      </c>
      <c r="H102" s="1"/>
    </row>
    <row r="103" spans="1:8" x14ac:dyDescent="0.3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  <c r="F103" s="1">
        <f t="shared" si="2"/>
        <v>2.131331868305542</v>
      </c>
      <c r="G103" s="1">
        <v>5.3147056402489898</v>
      </c>
      <c r="H103" s="1"/>
    </row>
    <row r="104" spans="1:8" x14ac:dyDescent="0.3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  <c r="F104" s="1">
        <f t="shared" si="2"/>
        <v>1.8415081545669141</v>
      </c>
      <c r="G104" s="1">
        <v>5.1340707890352197</v>
      </c>
      <c r="H104" s="1"/>
    </row>
    <row r="105" spans="1:8" x14ac:dyDescent="0.3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  <c r="F105" s="1">
        <f t="shared" si="2"/>
        <v>1.2399269423173451</v>
      </c>
      <c r="G105" s="1">
        <v>2.5139330229852002</v>
      </c>
      <c r="H105" s="1"/>
    </row>
    <row r="106" spans="1:8" x14ac:dyDescent="0.3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  <c r="F106" s="1">
        <f t="shared" si="2"/>
        <v>2.9945462377721732</v>
      </c>
      <c r="G106" s="1">
        <v>9.9697179202163202</v>
      </c>
      <c r="H106" s="1"/>
    </row>
    <row r="107" spans="1:8" x14ac:dyDescent="0.3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  <c r="F107" s="1">
        <f t="shared" si="2"/>
        <v>1.4320068574769049</v>
      </c>
      <c r="G107" s="1">
        <v>2.8756336134957001</v>
      </c>
      <c r="H107" s="1"/>
    </row>
    <row r="108" spans="1:8" x14ac:dyDescent="0.3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  <c r="F108" s="1">
        <f t="shared" si="2"/>
        <v>0.23196418528099993</v>
      </c>
      <c r="G108" s="1">
        <v>-13.6616948325875</v>
      </c>
      <c r="H108" s="1"/>
    </row>
    <row r="109" spans="1:8" x14ac:dyDescent="0.3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  <c r="F109" s="1">
        <f t="shared" si="2"/>
        <v>0.40037698775492991</v>
      </c>
      <c r="G109" s="1">
        <v>-10.4739068499222</v>
      </c>
      <c r="H109" s="1"/>
    </row>
    <row r="110" spans="1:8" x14ac:dyDescent="0.3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  <c r="F110" s="1">
        <f t="shared" si="2"/>
        <v>1.006164492287724</v>
      </c>
      <c r="G110" s="1">
        <v>-4.9052741838908599E-2</v>
      </c>
      <c r="H110" s="1"/>
    </row>
    <row r="111" spans="1:8" x14ac:dyDescent="0.3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  <c r="F111" s="1">
        <f t="shared" si="2"/>
        <v>1.3640213115054971</v>
      </c>
      <c r="G111" s="1">
        <v>1.0436834325531601</v>
      </c>
      <c r="H111" s="1"/>
    </row>
    <row r="112" spans="1:8" x14ac:dyDescent="0.3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  <c r="F112" s="1">
        <f t="shared" si="2"/>
        <v>2.2538784075149869</v>
      </c>
      <c r="G112" s="1">
        <v>5.7642684382768801</v>
      </c>
      <c r="H112" s="1"/>
    </row>
    <row r="113" spans="1:8" x14ac:dyDescent="0.3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  <c r="F113" s="1">
        <f t="shared" si="2"/>
        <v>2.9258036219426091</v>
      </c>
      <c r="G113" s="1">
        <v>7.8178520249364203</v>
      </c>
      <c r="H113" s="1"/>
    </row>
    <row r="114" spans="1:8" x14ac:dyDescent="0.3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  <c r="F114" s="1">
        <f t="shared" si="2"/>
        <v>2.724543723948412</v>
      </c>
      <c r="G114" s="1">
        <v>7.2842630923648102</v>
      </c>
      <c r="H114" s="1"/>
    </row>
    <row r="115" spans="1:8" x14ac:dyDescent="0.3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  <c r="F115" s="1">
        <f t="shared" si="2"/>
        <v>0.54838875789422992</v>
      </c>
      <c r="G115" s="1">
        <v>-6.1580160606011098</v>
      </c>
      <c r="H115" s="1"/>
    </row>
    <row r="116" spans="1:8" x14ac:dyDescent="0.3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  <c r="F116" s="1">
        <f t="shared" si="2"/>
        <v>0.25870081155920999</v>
      </c>
      <c r="G116" s="1">
        <v>-14.697117421045901</v>
      </c>
      <c r="H116" s="1"/>
    </row>
    <row r="117" spans="1:8" x14ac:dyDescent="0.3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  <c r="F117" s="1">
        <f t="shared" si="2"/>
        <v>0.77587217634002004</v>
      </c>
      <c r="G117" s="1">
        <v>-4.4479759834382699</v>
      </c>
      <c r="H117" s="1"/>
    </row>
    <row r="118" spans="1:8" x14ac:dyDescent="0.3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  <c r="F118" s="1">
        <f t="shared" si="2"/>
        <v>2.8084192436785083</v>
      </c>
      <c r="G118" s="1">
        <v>8.6493818813081003</v>
      </c>
      <c r="H118" s="1"/>
    </row>
    <row r="119" spans="1:8" x14ac:dyDescent="0.3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  <c r="F119" s="1">
        <f t="shared" si="2"/>
        <v>2.9140222740438069</v>
      </c>
      <c r="G119" s="1">
        <v>7.5279331302514603</v>
      </c>
      <c r="H119" s="1"/>
    </row>
    <row r="120" spans="1:8" x14ac:dyDescent="0.3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  <c r="F120" s="1">
        <f t="shared" si="2"/>
        <v>2.2476162276708389</v>
      </c>
      <c r="G120" s="1">
        <v>6.84801994593</v>
      </c>
      <c r="H120" s="1"/>
    </row>
    <row r="121" spans="1:8" x14ac:dyDescent="0.3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  <c r="F121" s="1">
        <f t="shared" si="2"/>
        <v>2.8441147832070932</v>
      </c>
      <c r="G121" s="1">
        <v>6.7490675951523702</v>
      </c>
      <c r="H121" s="1"/>
    </row>
    <row r="122" spans="1:8" x14ac:dyDescent="0.3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  <c r="F122" s="1">
        <f t="shared" si="2"/>
        <v>1.6453680252008991</v>
      </c>
      <c r="G122" s="1">
        <v>4.5484497951014804</v>
      </c>
      <c r="H122" s="1"/>
    </row>
    <row r="123" spans="1:8" x14ac:dyDescent="0.3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  <c r="F123" s="1">
        <f t="shared" si="2"/>
        <v>1.7662834025554219</v>
      </c>
      <c r="G123" s="1">
        <v>4.6304606501024699</v>
      </c>
      <c r="H123" s="1"/>
    </row>
    <row r="124" spans="1:8" x14ac:dyDescent="0.3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  <c r="F124" s="1">
        <f t="shared" si="2"/>
        <v>1.4393710434859579</v>
      </c>
      <c r="G124" s="1">
        <v>3.6051017030114001</v>
      </c>
      <c r="H124" s="1"/>
    </row>
    <row r="125" spans="1:8" x14ac:dyDescent="0.3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  <c r="F125" s="1">
        <f t="shared" si="2"/>
        <v>1.537195122072271</v>
      </c>
      <c r="G125" s="1">
        <v>4.0625723141496</v>
      </c>
      <c r="H125" s="1"/>
    </row>
    <row r="126" spans="1:8" x14ac:dyDescent="0.3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  <c r="F126" s="1">
        <f t="shared" si="2"/>
        <v>2.2964855167546472</v>
      </c>
      <c r="G126" s="1">
        <v>6.3376713349638196</v>
      </c>
      <c r="H126" s="1"/>
    </row>
    <row r="127" spans="1:8" x14ac:dyDescent="0.3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  <c r="F127" s="1">
        <f t="shared" si="2"/>
        <v>2.9626965221941339</v>
      </c>
      <c r="G127" s="1">
        <v>6.7219307879020196</v>
      </c>
      <c r="H127" s="1"/>
    </row>
    <row r="128" spans="1:8" x14ac:dyDescent="0.3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  <c r="F128" s="1">
        <f t="shared" si="2"/>
        <v>1.127538994733545</v>
      </c>
      <c r="G128" s="1">
        <v>-0.73779639939790698</v>
      </c>
      <c r="H128" s="1"/>
    </row>
    <row r="129" spans="1:8" x14ac:dyDescent="0.3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  <c r="F129" s="1">
        <f t="shared" si="2"/>
        <v>0.54018651716305999</v>
      </c>
      <c r="G129" s="1">
        <v>-8.1952672456074804</v>
      </c>
      <c r="H129" s="1"/>
    </row>
    <row r="130" spans="1:8" x14ac:dyDescent="0.3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  <c r="F130" s="1">
        <f t="shared" si="2"/>
        <v>0.81090730045123993</v>
      </c>
      <c r="G130" s="1">
        <v>-2.6467881467298202</v>
      </c>
      <c r="H130" s="1"/>
    </row>
    <row r="131" spans="1:8" x14ac:dyDescent="0.3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  <c r="F131" s="1">
        <f t="shared" ref="F131:F194" si="3">D131+2</f>
        <v>1.5044430654361269</v>
      </c>
      <c r="G131" s="1">
        <v>2.0758177953688399</v>
      </c>
      <c r="H131" s="1"/>
    </row>
    <row r="132" spans="1:8" x14ac:dyDescent="0.3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  <c r="F132" s="1">
        <f t="shared" si="3"/>
        <v>0.87500008152046993</v>
      </c>
      <c r="G132" s="1">
        <v>-1.41360050440917</v>
      </c>
      <c r="H132" s="1"/>
    </row>
    <row r="133" spans="1:8" x14ac:dyDescent="0.3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  <c r="F133" s="1">
        <f t="shared" si="3"/>
        <v>2.5914381165528981</v>
      </c>
      <c r="G133" s="1">
        <v>6.95555790325768</v>
      </c>
      <c r="H133" s="1"/>
    </row>
    <row r="134" spans="1:8" x14ac:dyDescent="0.3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  <c r="F134" s="1">
        <f t="shared" si="3"/>
        <v>1.5693463961442351</v>
      </c>
      <c r="G134" s="1">
        <v>3.9057560046650801</v>
      </c>
      <c r="H134" s="1"/>
    </row>
    <row r="135" spans="1:8" x14ac:dyDescent="0.3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  <c r="F135" s="1">
        <f t="shared" si="3"/>
        <v>2.625267329119779</v>
      </c>
      <c r="G135" s="1">
        <v>6.3083785282665898</v>
      </c>
      <c r="H135" s="1"/>
    </row>
    <row r="136" spans="1:8" x14ac:dyDescent="0.3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  <c r="F136" s="1">
        <f t="shared" si="3"/>
        <v>0.59427416982362002</v>
      </c>
      <c r="G136" s="1">
        <v>-6.3638500005836596</v>
      </c>
      <c r="H136" s="1"/>
    </row>
    <row r="137" spans="1:8" x14ac:dyDescent="0.3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  <c r="F137" s="1">
        <f t="shared" si="3"/>
        <v>1.572871116865777</v>
      </c>
      <c r="G137" s="1">
        <v>4.6850586684336903</v>
      </c>
      <c r="H137" s="1"/>
    </row>
    <row r="138" spans="1:8" x14ac:dyDescent="0.3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  <c r="F138" s="1">
        <f t="shared" si="3"/>
        <v>1.9407929170238984</v>
      </c>
      <c r="G138" s="1">
        <v>4.3799102790387003</v>
      </c>
      <c r="H138" s="1"/>
    </row>
    <row r="139" spans="1:8" x14ac:dyDescent="0.3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  <c r="F139" s="1">
        <f t="shared" si="3"/>
        <v>2.2472142093687468</v>
      </c>
      <c r="G139" s="1">
        <v>5.8847439402656301</v>
      </c>
      <c r="H139" s="1"/>
    </row>
    <row r="140" spans="1:8" x14ac:dyDescent="0.3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  <c r="F140" s="1">
        <f t="shared" si="3"/>
        <v>1.2458475594991278</v>
      </c>
      <c r="G140" s="1">
        <v>2.2526720811438499</v>
      </c>
      <c r="H140" s="1"/>
    </row>
    <row r="141" spans="1:8" x14ac:dyDescent="0.3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  <c r="F141" s="1">
        <f t="shared" si="3"/>
        <v>1.77766715000481</v>
      </c>
      <c r="G141" s="1">
        <v>3.4118144684728402</v>
      </c>
      <c r="H141" s="1"/>
    </row>
    <row r="142" spans="1:8" x14ac:dyDescent="0.3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  <c r="F142" s="1">
        <f t="shared" si="3"/>
        <v>1.232223615745152</v>
      </c>
      <c r="G142" s="1">
        <v>0.62282073609139699</v>
      </c>
      <c r="H142" s="1"/>
    </row>
    <row r="143" spans="1:8" x14ac:dyDescent="0.3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  <c r="F143" s="1">
        <f t="shared" si="3"/>
        <v>2.1444065259181491</v>
      </c>
      <c r="G143" s="1">
        <v>5.1130734535707898</v>
      </c>
      <c r="H143" s="1"/>
    </row>
    <row r="144" spans="1:8" x14ac:dyDescent="0.3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  <c r="F144" s="1">
        <f t="shared" si="3"/>
        <v>2.7358685177417441</v>
      </c>
      <c r="G144" s="1">
        <v>7.9963907569291299</v>
      </c>
      <c r="H144" s="1"/>
    </row>
    <row r="145" spans="1:8" x14ac:dyDescent="0.3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  <c r="F145" s="1">
        <f t="shared" si="3"/>
        <v>0.36421358094680989</v>
      </c>
      <c r="G145" s="1">
        <v>-11.1582383747074</v>
      </c>
      <c r="H145" s="1"/>
    </row>
    <row r="146" spans="1:8" x14ac:dyDescent="0.3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  <c r="F146" s="1">
        <f t="shared" si="3"/>
        <v>0.77200331852594006</v>
      </c>
      <c r="G146" s="1">
        <v>-5.5864960197978801</v>
      </c>
      <c r="H146" s="1"/>
    </row>
    <row r="147" spans="1:8" x14ac:dyDescent="0.3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  <c r="F147" s="1">
        <f t="shared" si="3"/>
        <v>2.7314940642790893</v>
      </c>
      <c r="G147" s="1">
        <v>7.0093557849410901</v>
      </c>
      <c r="H147" s="1"/>
    </row>
    <row r="148" spans="1:8" x14ac:dyDescent="0.3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  <c r="F148" s="1">
        <f t="shared" si="3"/>
        <v>0.3773158519528399</v>
      </c>
      <c r="G148" s="1">
        <v>-11.2224746445837</v>
      </c>
      <c r="H148" s="1"/>
    </row>
    <row r="149" spans="1:8" x14ac:dyDescent="0.3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  <c r="F149" s="1">
        <f t="shared" si="3"/>
        <v>1.434310469970276</v>
      </c>
      <c r="G149" s="1">
        <v>4.31735315701592</v>
      </c>
      <c r="H149" s="1"/>
    </row>
    <row r="150" spans="1:8" x14ac:dyDescent="0.3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  <c r="F150" s="1">
        <f t="shared" si="3"/>
        <v>1.57188837512957</v>
      </c>
      <c r="G150" s="1">
        <v>3.8232797461683599</v>
      </c>
      <c r="H150" s="1"/>
    </row>
    <row r="151" spans="1:8" x14ac:dyDescent="0.3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  <c r="F151" s="1">
        <f t="shared" si="3"/>
        <v>1.1893478262954189</v>
      </c>
      <c r="G151" s="1">
        <v>0.79420100530523197</v>
      </c>
      <c r="H151" s="1"/>
    </row>
    <row r="152" spans="1:8" x14ac:dyDescent="0.3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  <c r="F152" s="1">
        <f t="shared" si="3"/>
        <v>2.8441514460642292</v>
      </c>
      <c r="G152" s="1">
        <v>6.6256076750139297</v>
      </c>
      <c r="H152" s="1"/>
    </row>
    <row r="153" spans="1:8" x14ac:dyDescent="0.3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  <c r="F153" s="1">
        <f t="shared" si="3"/>
        <v>0.5694773668562001</v>
      </c>
      <c r="G153" s="1">
        <v>-6.1800528150120302</v>
      </c>
      <c r="H153" s="1"/>
    </row>
    <row r="154" spans="1:8" x14ac:dyDescent="0.3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  <c r="F154" s="1">
        <f t="shared" si="3"/>
        <v>2.3124273478830939</v>
      </c>
      <c r="G154" s="1">
        <v>8.1857872809386993</v>
      </c>
      <c r="H154" s="1"/>
    </row>
    <row r="155" spans="1:8" x14ac:dyDescent="0.3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  <c r="F155" s="1">
        <f t="shared" si="3"/>
        <v>1.513333636102808</v>
      </c>
      <c r="G155" s="1">
        <v>2.7468150164198502</v>
      </c>
      <c r="H155" s="1"/>
    </row>
    <row r="156" spans="1:8" x14ac:dyDescent="0.3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  <c r="F156" s="1">
        <f t="shared" si="3"/>
        <v>0.74351999446087991</v>
      </c>
      <c r="G156" s="1">
        <v>-3.7738478733776502</v>
      </c>
      <c r="H156" s="1"/>
    </row>
    <row r="157" spans="1:8" x14ac:dyDescent="0.3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  <c r="F157" s="1">
        <f t="shared" si="3"/>
        <v>2.4314811190361061</v>
      </c>
      <c r="G157" s="1">
        <v>7.4931096766659602</v>
      </c>
      <c r="H157" s="1"/>
    </row>
    <row r="158" spans="1:8" x14ac:dyDescent="0.3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  <c r="F158" s="1">
        <f t="shared" si="3"/>
        <v>0.53623948988867998</v>
      </c>
      <c r="G158" s="1">
        <v>-9.9398489475697307</v>
      </c>
      <c r="H158" s="1"/>
    </row>
    <row r="159" spans="1:8" x14ac:dyDescent="0.3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  <c r="F159" s="1">
        <f t="shared" si="3"/>
        <v>2.0202131657688733</v>
      </c>
      <c r="G159" s="1">
        <v>5.4134888247942303</v>
      </c>
      <c r="H159" s="1"/>
    </row>
    <row r="160" spans="1:8" x14ac:dyDescent="0.3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  <c r="F160" s="1">
        <f t="shared" si="3"/>
        <v>2.165035751879917</v>
      </c>
      <c r="G160" s="1">
        <v>4.5789094005419297</v>
      </c>
      <c r="H160" s="1"/>
    </row>
    <row r="161" spans="1:8" x14ac:dyDescent="0.3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  <c r="F161" s="1">
        <f t="shared" si="3"/>
        <v>0.95125827646262007</v>
      </c>
      <c r="G161" s="1">
        <v>-2.7410368986810201</v>
      </c>
      <c r="H161" s="1"/>
    </row>
    <row r="162" spans="1:8" x14ac:dyDescent="0.3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  <c r="F162" s="1">
        <f t="shared" si="3"/>
        <v>8.75937617515401E-2</v>
      </c>
      <c r="G162" s="1">
        <v>-18.912705864217099</v>
      </c>
      <c r="H162" s="1"/>
    </row>
    <row r="163" spans="1:8" x14ac:dyDescent="0.3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  <c r="F163" s="1">
        <f t="shared" si="3"/>
        <v>2.7225827084682579</v>
      </c>
      <c r="G163" s="1">
        <v>7.6791388278602302</v>
      </c>
      <c r="H163" s="1"/>
    </row>
    <row r="164" spans="1:8" x14ac:dyDescent="0.3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  <c r="F164" s="1">
        <f t="shared" si="3"/>
        <v>1.660424654846677</v>
      </c>
      <c r="G164" s="1">
        <v>5.2608469829305902</v>
      </c>
      <c r="H164" s="1"/>
    </row>
    <row r="165" spans="1:8" x14ac:dyDescent="0.3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  <c r="F165" s="1">
        <f t="shared" si="3"/>
        <v>0.47038954194219995</v>
      </c>
      <c r="G165" s="1">
        <v>-8.6022841787740791</v>
      </c>
      <c r="H165" s="1"/>
    </row>
    <row r="166" spans="1:8" x14ac:dyDescent="0.3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  <c r="F166" s="1">
        <f t="shared" si="3"/>
        <v>1.9851294153867896</v>
      </c>
      <c r="G166" s="1">
        <v>6.5685798497526697</v>
      </c>
      <c r="H166" s="1"/>
    </row>
    <row r="167" spans="1:8" x14ac:dyDescent="0.3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  <c r="F167" s="1">
        <f t="shared" si="3"/>
        <v>0.60792388970106992</v>
      </c>
      <c r="G167" s="1">
        <v>-6.7650494597615802</v>
      </c>
      <c r="H167" s="1"/>
    </row>
    <row r="168" spans="1:8" x14ac:dyDescent="0.3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  <c r="F168" s="1">
        <f t="shared" si="3"/>
        <v>1.7836475420785309</v>
      </c>
      <c r="G168" s="1">
        <v>4.7956753711975297</v>
      </c>
      <c r="H168" s="1"/>
    </row>
    <row r="169" spans="1:8" x14ac:dyDescent="0.3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  <c r="F169" s="1">
        <f t="shared" si="3"/>
        <v>2.9804781383463972</v>
      </c>
      <c r="G169" s="1">
        <v>8.6148521655434198</v>
      </c>
      <c r="H169" s="1"/>
    </row>
    <row r="170" spans="1:8" x14ac:dyDescent="0.3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  <c r="F170" s="1">
        <f t="shared" si="3"/>
        <v>0.83521442352455999</v>
      </c>
      <c r="G170" s="1">
        <v>-4.1641724666002604</v>
      </c>
      <c r="H170" s="1"/>
    </row>
    <row r="171" spans="1:8" x14ac:dyDescent="0.3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  <c r="F171" s="1">
        <f t="shared" si="3"/>
        <v>1.2624754001211271</v>
      </c>
      <c r="G171" s="1">
        <v>0.31269198901904599</v>
      </c>
      <c r="H171" s="1"/>
    </row>
    <row r="172" spans="1:8" x14ac:dyDescent="0.3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  <c r="F172" s="1">
        <f t="shared" si="3"/>
        <v>0.5220933791754101</v>
      </c>
      <c r="G172" s="1">
        <v>-8.1368147223101808</v>
      </c>
      <c r="H172" s="1"/>
    </row>
    <row r="173" spans="1:8" x14ac:dyDescent="0.3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  <c r="F173" s="1">
        <f t="shared" si="3"/>
        <v>1.4368869401815929</v>
      </c>
      <c r="G173" s="1">
        <v>3.0242451633663801</v>
      </c>
      <c r="H173" s="1"/>
    </row>
    <row r="174" spans="1:8" x14ac:dyDescent="0.3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  <c r="F174" s="1">
        <f t="shared" si="3"/>
        <v>1.9344238899528414</v>
      </c>
      <c r="G174" s="1">
        <v>5.5117019561039902</v>
      </c>
      <c r="H174" s="1"/>
    </row>
    <row r="175" spans="1:8" x14ac:dyDescent="0.3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  <c r="F175" s="1">
        <f t="shared" si="3"/>
        <v>2.6317957472735571</v>
      </c>
      <c r="G175" s="1">
        <v>7.16762824934347</v>
      </c>
      <c r="H175" s="1"/>
    </row>
    <row r="176" spans="1:8" x14ac:dyDescent="0.3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  <c r="F176" s="1">
        <f t="shared" si="3"/>
        <v>1.7498151652011991</v>
      </c>
      <c r="G176" s="1">
        <v>3.8221641165142999</v>
      </c>
      <c r="H176" s="1"/>
    </row>
    <row r="177" spans="1:8" x14ac:dyDescent="0.3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  <c r="F177" s="1">
        <f t="shared" si="3"/>
        <v>2.965442093788889</v>
      </c>
      <c r="G177" s="1">
        <v>9.5425692467094692</v>
      </c>
      <c r="H177" s="1"/>
    </row>
    <row r="178" spans="1:8" x14ac:dyDescent="0.3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  <c r="F178" s="1">
        <f t="shared" si="3"/>
        <v>9.1445408038799414E-3</v>
      </c>
      <c r="G178" s="1">
        <v>-22.0028581765451</v>
      </c>
      <c r="H178" s="1"/>
    </row>
    <row r="179" spans="1:8" x14ac:dyDescent="0.3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  <c r="F179" s="1">
        <f t="shared" si="3"/>
        <v>1.9183388524124878</v>
      </c>
      <c r="G179" s="1">
        <v>3.9829678971626601</v>
      </c>
      <c r="H179" s="1"/>
    </row>
    <row r="180" spans="1:8" x14ac:dyDescent="0.3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  <c r="F180" s="1">
        <f t="shared" si="3"/>
        <v>2.1981737180520842</v>
      </c>
      <c r="G180" s="1">
        <v>5.2532248791709097</v>
      </c>
      <c r="H180" s="1"/>
    </row>
    <row r="181" spans="1:8" x14ac:dyDescent="0.3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  <c r="F181" s="1">
        <f t="shared" si="3"/>
        <v>2.0761775939672398</v>
      </c>
      <c r="G181" s="1">
        <v>5.6000350582816099</v>
      </c>
      <c r="H181" s="1"/>
    </row>
    <row r="182" spans="1:8" x14ac:dyDescent="0.3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  <c r="F182" s="1">
        <f t="shared" si="3"/>
        <v>1.5101591347326111</v>
      </c>
      <c r="G182" s="1">
        <v>3.0592274071758498</v>
      </c>
      <c r="H182" s="1"/>
    </row>
    <row r="183" spans="1:8" x14ac:dyDescent="0.3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  <c r="F183" s="1">
        <f t="shared" si="3"/>
        <v>1.9626168216897639</v>
      </c>
      <c r="G183" s="1">
        <v>4.0519975924662104</v>
      </c>
      <c r="H183" s="1"/>
    </row>
    <row r="184" spans="1:8" x14ac:dyDescent="0.3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  <c r="F184" s="1">
        <f t="shared" si="3"/>
        <v>1.5323025379157671</v>
      </c>
      <c r="G184" s="1">
        <v>3.5834764811005702</v>
      </c>
      <c r="H184" s="1"/>
    </row>
    <row r="185" spans="1:8" x14ac:dyDescent="0.3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  <c r="F185" s="1">
        <f t="shared" si="3"/>
        <v>0.13225788899912994</v>
      </c>
      <c r="G185" s="1">
        <v>-15.8879171544512</v>
      </c>
      <c r="H185" s="1"/>
    </row>
    <row r="186" spans="1:8" x14ac:dyDescent="0.3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  <c r="F186" s="1">
        <f t="shared" si="3"/>
        <v>2.7299158889545811</v>
      </c>
      <c r="G186" s="1">
        <v>6.1941023706416098</v>
      </c>
      <c r="H186" s="1"/>
    </row>
    <row r="187" spans="1:8" x14ac:dyDescent="0.3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  <c r="F187" s="1">
        <f t="shared" si="3"/>
        <v>1.5022458235665539</v>
      </c>
      <c r="G187" s="1">
        <v>5.0334059840963699</v>
      </c>
      <c r="H187" s="1"/>
    </row>
    <row r="188" spans="1:8" x14ac:dyDescent="0.3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  <c r="F188" s="1">
        <f t="shared" si="3"/>
        <v>1.2176532687300012E-2</v>
      </c>
      <c r="G188" s="1">
        <v>-21.4187286897251</v>
      </c>
      <c r="H188" s="1"/>
    </row>
    <row r="189" spans="1:8" x14ac:dyDescent="0.3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  <c r="F189" s="1">
        <f t="shared" si="3"/>
        <v>0.92848035272599994</v>
      </c>
      <c r="G189" s="1">
        <v>-3.4428401056530902</v>
      </c>
      <c r="H189" s="1"/>
    </row>
    <row r="190" spans="1:8" x14ac:dyDescent="0.3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  <c r="F190" s="1">
        <f t="shared" si="3"/>
        <v>2.1228651035826278</v>
      </c>
      <c r="G190" s="1">
        <v>6.2715923638185398</v>
      </c>
      <c r="H190" s="1"/>
    </row>
    <row r="191" spans="1:8" x14ac:dyDescent="0.3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  <c r="F191" s="1">
        <f t="shared" si="3"/>
        <v>1.5355195290975769</v>
      </c>
      <c r="G191" s="1">
        <v>2.8656990832739302</v>
      </c>
      <c r="H191" s="1"/>
    </row>
    <row r="192" spans="1:8" x14ac:dyDescent="0.3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  <c r="F192" s="1">
        <f t="shared" si="3"/>
        <v>0.10509228092598</v>
      </c>
      <c r="G192" s="1">
        <v>-19.090007804155501</v>
      </c>
      <c r="H192" s="1"/>
    </row>
    <row r="193" spans="1:8" x14ac:dyDescent="0.3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  <c r="F193" s="1">
        <f t="shared" si="3"/>
        <v>1.1402915992001139</v>
      </c>
      <c r="G193" s="1">
        <v>0.78364952909917496</v>
      </c>
      <c r="H193" s="1"/>
    </row>
    <row r="194" spans="1:8" x14ac:dyDescent="0.3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  <c r="F194" s="1">
        <f t="shared" si="3"/>
        <v>1.9844490405631374</v>
      </c>
      <c r="G194" s="1">
        <v>4.49034984978059</v>
      </c>
      <c r="H194" s="1"/>
    </row>
    <row r="195" spans="1:8" x14ac:dyDescent="0.3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  <c r="F195" s="1">
        <f t="shared" ref="F195:F251" si="4">D195+2</f>
        <v>1.1013881525595561</v>
      </c>
      <c r="G195" s="1">
        <v>0.39182928852425097</v>
      </c>
      <c r="H195" s="1"/>
    </row>
    <row r="196" spans="1:8" x14ac:dyDescent="0.3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  <c r="F196" s="1">
        <f t="shared" si="4"/>
        <v>2.7217683298915141</v>
      </c>
      <c r="G196" s="1">
        <v>7.8869597506477804</v>
      </c>
      <c r="H196" s="1"/>
    </row>
    <row r="197" spans="1:8" x14ac:dyDescent="0.3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  <c r="F197" s="1">
        <f t="shared" si="4"/>
        <v>0.90753783708756997</v>
      </c>
      <c r="G197" s="1">
        <v>-2.0464035441878998</v>
      </c>
      <c r="H197" s="1"/>
    </row>
    <row r="198" spans="1:8" x14ac:dyDescent="0.3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  <c r="F198" s="1">
        <f t="shared" si="4"/>
        <v>0.67356333231078991</v>
      </c>
      <c r="G198" s="1">
        <v>-5.6172443259454301</v>
      </c>
      <c r="H198" s="1"/>
    </row>
    <row r="199" spans="1:8" x14ac:dyDescent="0.3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  <c r="F199" s="1">
        <f t="shared" si="4"/>
        <v>2.0715810815445979</v>
      </c>
      <c r="G199" s="1">
        <v>6.1097921326999503</v>
      </c>
      <c r="H199" s="1"/>
    </row>
    <row r="200" spans="1:8" x14ac:dyDescent="0.3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  <c r="F200" s="1">
        <f t="shared" si="4"/>
        <v>1.2075192215254531</v>
      </c>
      <c r="G200" s="1">
        <v>-0.46159393437322399</v>
      </c>
      <c r="H200" s="1"/>
    </row>
    <row r="201" spans="1:8" x14ac:dyDescent="0.3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  <c r="F201" s="1">
        <f t="shared" si="4"/>
        <v>0.80290153997412994</v>
      </c>
      <c r="G201" s="1">
        <v>-4.2876797324167004</v>
      </c>
      <c r="H201" s="1"/>
    </row>
    <row r="202" spans="1:8" x14ac:dyDescent="0.3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  <c r="F202" s="1">
        <f t="shared" si="4"/>
        <v>0.96901139246562007</v>
      </c>
      <c r="G202" s="1">
        <v>-0.23059966986217401</v>
      </c>
      <c r="H202" s="1"/>
    </row>
    <row r="203" spans="1:8" x14ac:dyDescent="0.3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  <c r="F203" s="1">
        <f t="shared" si="4"/>
        <v>1.1054017760283581</v>
      </c>
      <c r="G203" s="1">
        <v>-0.61379532455823704</v>
      </c>
      <c r="H203" s="1"/>
    </row>
    <row r="204" spans="1:8" x14ac:dyDescent="0.3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  <c r="F204" s="1">
        <f t="shared" si="4"/>
        <v>2.8691271034373091</v>
      </c>
      <c r="G204" s="1">
        <v>7.3102423670338696</v>
      </c>
      <c r="H204" s="1"/>
    </row>
    <row r="205" spans="1:8" x14ac:dyDescent="0.3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  <c r="F205" s="1">
        <f t="shared" si="4"/>
        <v>2.6314270450679222</v>
      </c>
      <c r="G205" s="1">
        <v>8.9128981148018696</v>
      </c>
      <c r="H205" s="1"/>
    </row>
    <row r="206" spans="1:8" x14ac:dyDescent="0.3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  <c r="F206" s="1">
        <f t="shared" si="4"/>
        <v>0.3330665125138601</v>
      </c>
      <c r="G206" s="1">
        <v>-11.2316375240587</v>
      </c>
      <c r="H206" s="1"/>
    </row>
    <row r="207" spans="1:8" x14ac:dyDescent="0.3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  <c r="F207" s="1">
        <f t="shared" si="4"/>
        <v>1.9116800472291597</v>
      </c>
      <c r="G207" s="1">
        <v>4.9175500697148102</v>
      </c>
      <c r="H207" s="1"/>
    </row>
    <row r="208" spans="1:8" x14ac:dyDescent="0.3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  <c r="F208" s="1">
        <f t="shared" si="4"/>
        <v>0.90161596416608991</v>
      </c>
      <c r="G208" s="1">
        <v>-1.1831013979921201</v>
      </c>
      <c r="H208" s="1"/>
    </row>
    <row r="209" spans="1:8" x14ac:dyDescent="0.3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  <c r="F209" s="1">
        <f t="shared" si="4"/>
        <v>2.3000763723715609</v>
      </c>
      <c r="G209" s="1">
        <v>6.7345285231017797</v>
      </c>
      <c r="H209" s="1"/>
    </row>
    <row r="210" spans="1:8" x14ac:dyDescent="0.3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  <c r="F210" s="1">
        <f t="shared" si="4"/>
        <v>1.3214920888009321</v>
      </c>
      <c r="G210" s="1">
        <v>3.1340008532862198</v>
      </c>
      <c r="H210" s="1"/>
    </row>
    <row r="211" spans="1:8" x14ac:dyDescent="0.3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  <c r="F211" s="1">
        <f t="shared" si="4"/>
        <v>0.81800811258753003</v>
      </c>
      <c r="G211" s="1">
        <v>-4.267884581024</v>
      </c>
      <c r="H211" s="1"/>
    </row>
    <row r="212" spans="1:8" x14ac:dyDescent="0.3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  <c r="F212" s="1">
        <f t="shared" si="4"/>
        <v>1.028405916658663</v>
      </c>
      <c r="G212" s="1">
        <v>-0.54719090877395105</v>
      </c>
      <c r="H212" s="1"/>
    </row>
    <row r="213" spans="1:8" x14ac:dyDescent="0.3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  <c r="F213" s="1">
        <f t="shared" si="4"/>
        <v>1.6133555522458369</v>
      </c>
      <c r="G213" s="1">
        <v>3.9923407009716301</v>
      </c>
      <c r="H213" s="1"/>
    </row>
    <row r="214" spans="1:8" x14ac:dyDescent="0.3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  <c r="F214" s="1">
        <f t="shared" si="4"/>
        <v>2.8505091156496132</v>
      </c>
      <c r="G214" s="1">
        <v>8.0615822326507693</v>
      </c>
      <c r="H214" s="1"/>
    </row>
    <row r="215" spans="1:8" x14ac:dyDescent="0.3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  <c r="F215" s="1">
        <f t="shared" si="4"/>
        <v>0.38484669868589005</v>
      </c>
      <c r="G215" s="1">
        <v>-10.9307126863185</v>
      </c>
      <c r="H215" s="1"/>
    </row>
    <row r="216" spans="1:8" x14ac:dyDescent="0.3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  <c r="F216" s="1">
        <f t="shared" si="4"/>
        <v>1.146865627979647</v>
      </c>
      <c r="G216" s="1">
        <v>-2.9902919535202899E-2</v>
      </c>
      <c r="H216" s="1"/>
    </row>
    <row r="217" spans="1:8" x14ac:dyDescent="0.3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  <c r="F217" s="1">
        <f t="shared" si="4"/>
        <v>7.377464674329004E-2</v>
      </c>
      <c r="G217" s="1">
        <v>-20.870274362668201</v>
      </c>
      <c r="H217" s="1"/>
    </row>
    <row r="218" spans="1:8" x14ac:dyDescent="0.3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  <c r="F218" s="1">
        <f t="shared" si="4"/>
        <v>7.6548684192730088E-2</v>
      </c>
      <c r="G218" s="1">
        <v>-18.209449312953598</v>
      </c>
      <c r="H218" s="1"/>
    </row>
    <row r="219" spans="1:8" x14ac:dyDescent="0.3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  <c r="F219" s="1">
        <f t="shared" si="4"/>
        <v>2.399655935145478</v>
      </c>
      <c r="G219" s="1">
        <v>5.0314133729144004</v>
      </c>
      <c r="H219" s="1"/>
    </row>
    <row r="220" spans="1:8" x14ac:dyDescent="0.3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  <c r="F220" s="1">
        <f t="shared" si="4"/>
        <v>1.5918661383893471</v>
      </c>
      <c r="G220" s="1">
        <v>3.2001496757416601</v>
      </c>
      <c r="H220" s="1"/>
    </row>
    <row r="221" spans="1:8" x14ac:dyDescent="0.3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  <c r="F221" s="1">
        <f t="shared" si="4"/>
        <v>2.8695251545489091</v>
      </c>
      <c r="G221" s="1">
        <v>9.3136774630317394</v>
      </c>
      <c r="H221" s="1"/>
    </row>
    <row r="222" spans="1:8" x14ac:dyDescent="0.3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  <c r="F222" s="1">
        <f t="shared" si="4"/>
        <v>1.6269216126206341</v>
      </c>
      <c r="G222" s="1">
        <v>4.1020800000255901</v>
      </c>
      <c r="H222" s="1"/>
    </row>
    <row r="223" spans="1:8" x14ac:dyDescent="0.3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  <c r="F223" s="1">
        <f t="shared" si="4"/>
        <v>2.7301899705709221</v>
      </c>
      <c r="G223" s="1">
        <v>8.1171689236903806</v>
      </c>
      <c r="H223" s="1"/>
    </row>
    <row r="224" spans="1:8" x14ac:dyDescent="0.3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  <c r="F224" s="1">
        <f t="shared" si="4"/>
        <v>1.825265986744945</v>
      </c>
      <c r="G224" s="1">
        <v>4.33851691678026</v>
      </c>
      <c r="H224" s="1"/>
    </row>
    <row r="225" spans="1:8" x14ac:dyDescent="0.3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  <c r="F225" s="1">
        <f t="shared" si="4"/>
        <v>0.85747439102556</v>
      </c>
      <c r="G225" s="1">
        <v>-0.24399222527149</v>
      </c>
      <c r="H225" s="1"/>
    </row>
    <row r="226" spans="1:8" x14ac:dyDescent="0.3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  <c r="F226" s="1">
        <f t="shared" si="4"/>
        <v>2.5916028067210251</v>
      </c>
      <c r="G226" s="1">
        <v>7.3612186320898898</v>
      </c>
      <c r="H226" s="1"/>
    </row>
    <row r="227" spans="1:8" x14ac:dyDescent="0.3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  <c r="F227" s="1">
        <f t="shared" si="4"/>
        <v>2.7273815167840509</v>
      </c>
      <c r="G227" s="1">
        <v>7.8154026549937399</v>
      </c>
      <c r="H227" s="1"/>
    </row>
    <row r="228" spans="1:8" x14ac:dyDescent="0.3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  <c r="F228" s="1">
        <f t="shared" si="4"/>
        <v>0.23750538812886002</v>
      </c>
      <c r="G228" s="1">
        <v>-14.3970855442829</v>
      </c>
      <c r="H228" s="1"/>
    </row>
    <row r="229" spans="1:8" x14ac:dyDescent="0.3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  <c r="F229" s="1">
        <f t="shared" si="4"/>
        <v>2.9156550353658579</v>
      </c>
      <c r="G229" s="1">
        <v>8.1187236659943505</v>
      </c>
      <c r="H229" s="1"/>
    </row>
    <row r="230" spans="1:8" x14ac:dyDescent="0.3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  <c r="F230" s="1">
        <f t="shared" si="4"/>
        <v>1.6215843882925429</v>
      </c>
      <c r="G230" s="1">
        <v>3.5268128429555099</v>
      </c>
      <c r="H230" s="1"/>
    </row>
    <row r="231" spans="1:8" x14ac:dyDescent="0.3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  <c r="F231" s="1">
        <f t="shared" si="4"/>
        <v>0.33284136457193991</v>
      </c>
      <c r="G231" s="1">
        <v>-12.2278658041204</v>
      </c>
      <c r="H231" s="1"/>
    </row>
    <row r="232" spans="1:8" x14ac:dyDescent="0.3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  <c r="F232" s="1">
        <f t="shared" si="4"/>
        <v>0.52954995209920996</v>
      </c>
      <c r="G232" s="1">
        <v>-7.1355721223105597</v>
      </c>
      <c r="H232" s="1"/>
    </row>
    <row r="233" spans="1:8" x14ac:dyDescent="0.3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  <c r="F233" s="1">
        <f t="shared" si="4"/>
        <v>2.6651747479703252</v>
      </c>
      <c r="G233" s="1">
        <v>7.2315155111404401</v>
      </c>
      <c r="H233" s="1"/>
    </row>
    <row r="234" spans="1:8" x14ac:dyDescent="0.3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  <c r="F234" s="1">
        <f t="shared" si="4"/>
        <v>2.369489363723333</v>
      </c>
      <c r="G234" s="1">
        <v>3.21868035596298</v>
      </c>
      <c r="H234" s="1"/>
    </row>
    <row r="235" spans="1:8" x14ac:dyDescent="0.3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  <c r="F235" s="1">
        <f t="shared" si="4"/>
        <v>1.103815982959367</v>
      </c>
      <c r="G235" s="1">
        <v>0.72197999989721495</v>
      </c>
      <c r="H235" s="1"/>
    </row>
    <row r="236" spans="1:8" x14ac:dyDescent="0.3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  <c r="F236" s="1">
        <f t="shared" si="4"/>
        <v>0.37799754803997998</v>
      </c>
      <c r="G236" s="1">
        <v>-10.384221318135401</v>
      </c>
      <c r="H236" s="1"/>
    </row>
    <row r="237" spans="1:8" x14ac:dyDescent="0.3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  <c r="F237" s="1">
        <f t="shared" si="4"/>
        <v>4.0176843828420017E-2</v>
      </c>
      <c r="G237" s="1">
        <v>-21.927849479721601</v>
      </c>
      <c r="H237" s="1"/>
    </row>
    <row r="238" spans="1:8" x14ac:dyDescent="0.3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  <c r="F238" s="1">
        <f t="shared" si="4"/>
        <v>1.3219620474787681</v>
      </c>
      <c r="G238" s="1">
        <v>0.71823313282756196</v>
      </c>
      <c r="H238" s="1"/>
    </row>
    <row r="239" spans="1:8" x14ac:dyDescent="0.3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  <c r="F239" s="1">
        <f t="shared" si="4"/>
        <v>0.39660317964677994</v>
      </c>
      <c r="G239" s="1">
        <v>-11.024037919609899</v>
      </c>
      <c r="H239" s="1"/>
    </row>
    <row r="240" spans="1:8" x14ac:dyDescent="0.3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  <c r="F240" s="1">
        <f t="shared" si="4"/>
        <v>0.51878329398423007</v>
      </c>
      <c r="G240" s="1">
        <v>-8.8243687896969192</v>
      </c>
      <c r="H240" s="1"/>
    </row>
    <row r="241" spans="1:8" x14ac:dyDescent="0.3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  <c r="F241" s="1">
        <f t="shared" si="4"/>
        <v>1.78639470658453</v>
      </c>
      <c r="G241" s="1">
        <v>4.5577337878502302</v>
      </c>
      <c r="H241" s="1"/>
    </row>
    <row r="242" spans="1:8" x14ac:dyDescent="0.3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  <c r="F242" s="1">
        <f t="shared" si="4"/>
        <v>1.0030830562999915E-2</v>
      </c>
      <c r="G242" s="1">
        <v>-20.5839985013933</v>
      </c>
      <c r="H242" s="1"/>
    </row>
    <row r="243" spans="1:8" x14ac:dyDescent="0.3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  <c r="F243" s="1">
        <f t="shared" si="4"/>
        <v>1.041124969802691</v>
      </c>
      <c r="G243" s="1">
        <v>-0.116049620390529</v>
      </c>
      <c r="H243" s="1"/>
    </row>
    <row r="244" spans="1:8" x14ac:dyDescent="0.3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  <c r="F244" s="1">
        <f t="shared" si="4"/>
        <v>0.26229083651258001</v>
      </c>
      <c r="G244" s="1">
        <v>-12.8099234719619</v>
      </c>
      <c r="H244" s="1"/>
    </row>
    <row r="245" spans="1:8" x14ac:dyDescent="0.3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  <c r="F245" s="1">
        <f t="shared" si="4"/>
        <v>2.1875435329141522</v>
      </c>
      <c r="G245" s="1">
        <v>6.3458082952522004</v>
      </c>
      <c r="H245" s="1"/>
    </row>
    <row r="246" spans="1:8" x14ac:dyDescent="0.3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  <c r="F246" s="1">
        <f t="shared" si="4"/>
        <v>2.019289978733255</v>
      </c>
      <c r="G246" s="1">
        <v>7.4853250226807999</v>
      </c>
      <c r="H246" s="1"/>
    </row>
    <row r="247" spans="1:8" x14ac:dyDescent="0.3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  <c r="F247" s="1">
        <f t="shared" si="4"/>
        <v>0.99509605553367009</v>
      </c>
      <c r="G247" s="1">
        <v>0.34995399910053498</v>
      </c>
      <c r="H247" s="1"/>
    </row>
    <row r="248" spans="1:8" x14ac:dyDescent="0.3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  <c r="F248" s="1">
        <f t="shared" si="4"/>
        <v>1.6638845570981009</v>
      </c>
      <c r="G248" s="1">
        <v>4.22297005217606</v>
      </c>
      <c r="H248" s="1"/>
    </row>
    <row r="249" spans="1:8" x14ac:dyDescent="0.3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  <c r="F249" s="1">
        <f t="shared" si="4"/>
        <v>0.90690964938160001</v>
      </c>
      <c r="G249" s="1">
        <v>-1.49085387990433</v>
      </c>
      <c r="H249" s="1"/>
    </row>
    <row r="250" spans="1:8" x14ac:dyDescent="0.3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  <c r="F250" s="1">
        <f t="shared" si="4"/>
        <v>1.7843412333367701</v>
      </c>
      <c r="G250" s="1">
        <v>4.0907278316650997</v>
      </c>
      <c r="H250" s="1"/>
    </row>
    <row r="251" spans="1:8" x14ac:dyDescent="0.3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  <c r="F251" s="1">
        <f t="shared" si="4"/>
        <v>0.69354392632652995</v>
      </c>
      <c r="G251" s="1">
        <v>-5.0073509129041902</v>
      </c>
      <c r="H25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Calculations</vt:lpstr>
      <vt:lpstr>sdx</vt:lpstr>
      <vt:lpstr>sdy</vt:lpstr>
      <vt:lpstr>sdz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gt8mar</cp:lastModifiedBy>
  <dcterms:created xsi:type="dcterms:W3CDTF">2018-01-23T19:41:13Z</dcterms:created>
  <dcterms:modified xsi:type="dcterms:W3CDTF">2018-01-28T21:27:59Z</dcterms:modified>
</cp:coreProperties>
</file>