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ke Veteran\Desktop\SCHOOL SHIT\physics\"/>
    </mc:Choice>
  </mc:AlternateContent>
  <bookViews>
    <workbookView xWindow="0" yWindow="0" windowWidth="20490" windowHeight="7530"/>
  </bookViews>
  <sheets>
    <sheet name="Sheet1" sheetId="1" r:id="rId1"/>
  </sheets>
  <definedNames>
    <definedName name="Ang_Freq">Sheet1!$F$2</definedName>
    <definedName name="Init_Pos">Sheet1!$A$2</definedName>
    <definedName name="Init_Vel">Sheet1!$B$2</definedName>
    <definedName name="k">Sheet1!$C$2</definedName>
    <definedName name="Mass">Sheet1!$E$2</definedName>
    <definedName name="Time">Sheet1!$D$2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E26" i="1"/>
  <c r="E27" i="1"/>
  <c r="E28" i="1"/>
  <c r="E29" i="1"/>
  <c r="E30" i="1"/>
  <c r="E31" i="1"/>
  <c r="E32" i="1"/>
  <c r="E33" i="1"/>
  <c r="E34" i="1"/>
  <c r="E35" i="1"/>
  <c r="D26" i="1"/>
  <c r="D27" i="1"/>
  <c r="D28" i="1"/>
  <c r="D29" i="1"/>
  <c r="D30" i="1"/>
  <c r="D31" i="1"/>
  <c r="D32" i="1"/>
  <c r="D33" i="1"/>
  <c r="D34" i="1"/>
  <c r="D35" i="1"/>
  <c r="B26" i="1"/>
  <c r="B27" i="1"/>
  <c r="B28" i="1"/>
  <c r="B29" i="1"/>
  <c r="B30" i="1"/>
  <c r="B31" i="1"/>
  <c r="B32" i="1"/>
  <c r="B33" i="1"/>
  <c r="B34" i="1"/>
  <c r="B35" i="1"/>
  <c r="A26" i="1"/>
  <c r="A27" i="1"/>
  <c r="A28" i="1"/>
  <c r="A29" i="1"/>
  <c r="A30" i="1"/>
  <c r="A31" i="1"/>
  <c r="A32" i="1"/>
  <c r="A33" i="1"/>
  <c r="A34" i="1"/>
  <c r="A3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  <c r="A16" i="1"/>
  <c r="A17" i="1"/>
  <c r="A18" i="1"/>
  <c r="A19" i="1"/>
  <c r="D19" i="1" s="1"/>
  <c r="A20" i="1"/>
  <c r="A21" i="1"/>
  <c r="A22" i="1"/>
  <c r="A23" i="1"/>
  <c r="D23" i="1" s="1"/>
  <c r="A24" i="1"/>
  <c r="A25" i="1"/>
  <c r="D16" i="1"/>
  <c r="D17" i="1"/>
  <c r="D18" i="1"/>
  <c r="D20" i="1"/>
  <c r="D21" i="1"/>
  <c r="D22" i="1"/>
  <c r="D24" i="1"/>
  <c r="D25" i="1"/>
  <c r="C24" i="1"/>
  <c r="C25" i="1"/>
  <c r="C16" i="1"/>
  <c r="C17" i="1"/>
  <c r="C18" i="1" s="1"/>
  <c r="C19" i="1" s="1"/>
  <c r="C20" i="1" s="1"/>
  <c r="C21" i="1" s="1"/>
  <c r="C22" i="1" s="1"/>
  <c r="C23" i="1" s="1"/>
  <c r="D6" i="1"/>
  <c r="D7" i="1"/>
  <c r="D8" i="1"/>
  <c r="D9" i="1"/>
  <c r="D10" i="1"/>
  <c r="D11" i="1"/>
  <c r="D12" i="1"/>
  <c r="D13" i="1"/>
  <c r="D14" i="1"/>
  <c r="D15" i="1"/>
  <c r="A6" i="1"/>
  <c r="A7" i="1"/>
  <c r="A8" i="1"/>
  <c r="A9" i="1"/>
  <c r="A10" i="1"/>
  <c r="A11" i="1"/>
  <c r="A12" i="1"/>
  <c r="A13" i="1"/>
  <c r="A14" i="1"/>
  <c r="A15" i="1"/>
  <c r="A5" i="1"/>
  <c r="D5" i="1" s="1"/>
  <c r="C14" i="1"/>
  <c r="C15" i="1"/>
  <c r="C7" i="1"/>
  <c r="C8" i="1" s="1"/>
  <c r="C9" i="1" s="1"/>
  <c r="C10" i="1" s="1"/>
  <c r="C11" i="1" s="1"/>
  <c r="C12" i="1" s="1"/>
  <c r="C13" i="1" s="1"/>
  <c r="C6" i="1"/>
  <c r="F2" i="1"/>
</calcChain>
</file>

<file path=xl/sharedStrings.xml><?xml version="1.0" encoding="utf-8"?>
<sst xmlns="http://schemas.openxmlformats.org/spreadsheetml/2006/main" count="12" uniqueCount="12">
  <si>
    <t>Init_Pos</t>
  </si>
  <si>
    <t>Init_Vel</t>
  </si>
  <si>
    <t>Time</t>
  </si>
  <si>
    <t>Mass</t>
  </si>
  <si>
    <t>k</t>
  </si>
  <si>
    <t>Ang_Freq</t>
  </si>
  <si>
    <t>position</t>
  </si>
  <si>
    <t>velocity</t>
  </si>
  <si>
    <t>time</t>
  </si>
  <si>
    <t>accel</t>
  </si>
  <si>
    <t>potential</t>
  </si>
  <si>
    <t>kinetic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</si>
</sst>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v.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Sheet1!$C$5:$C$35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Sheet1!$A$5:$A$35</c:f>
              <c:numCache>
                <c:formatCode>General</c:formatCode>
                <c:ptCount val="31"/>
                <c:pt idx="0">
                  <c:v>0.5</c:v>
                </c:pt>
                <c:pt idx="1">
                  <c:v>0.40328920494253773</c:v>
                </c:pt>
                <c:pt idx="2">
                  <c:v>0.15056873129273685</c:v>
                </c:pt>
                <c:pt idx="3">
                  <c:v>-0.16039822921351995</c:v>
                </c:pt>
                <c:pt idx="4">
                  <c:v>-0.40931622862758243</c:v>
                </c:pt>
                <c:pt idx="5">
                  <c:v>-0.49989303643966293</c:v>
                </c:pt>
                <c:pt idx="6">
                  <c:v>-0.39708963226066873</c:v>
                </c:pt>
                <c:pt idx="7">
                  <c:v>-0.14067481190165615</c:v>
                </c:pt>
                <c:pt idx="8">
                  <c:v>0.1701591000716289</c:v>
                </c:pt>
                <c:pt idx="9">
                  <c:v>0.41516812462815567</c:v>
                </c:pt>
                <c:pt idx="10">
                  <c:v>0.49957219152346477</c:v>
                </c:pt>
                <c:pt idx="11">
                  <c:v>0.39072016309544155</c:v>
                </c:pt>
                <c:pt idx="12">
                  <c:v>0.13072070419565246</c:v>
                </c:pt>
                <c:pt idx="13">
                  <c:v>-0.17984716763706907</c:v>
                </c:pt>
                <c:pt idx="14">
                  <c:v>-0.42084238918573513</c:v>
                </c:pt>
                <c:pt idx="15">
                  <c:v>-0.49903760252626361</c:v>
                </c:pt>
                <c:pt idx="16">
                  <c:v>-0.38418352265125294</c:v>
                </c:pt>
                <c:pt idx="17">
                  <c:v>-0.12071066708192449</c:v>
                </c:pt>
                <c:pt idx="18">
                  <c:v>0.18945828682904162</c:v>
                </c:pt>
                <c:pt idx="19">
                  <c:v>0.42633659454216233</c:v>
                </c:pt>
                <c:pt idx="20">
                  <c:v>0.4982894981742293</c:v>
                </c:pt>
                <c:pt idx="21">
                  <c:v>0.37748250765744185</c:v>
                </c:pt>
                <c:pt idx="22">
                  <c:v>0.11064898339731126</c:v>
                </c:pt>
                <c:pt idx="23">
                  <c:v>-0.19898834548943498</c:v>
                </c:pt>
                <c:pt idx="24">
                  <c:v>-0.43164838997837274</c:v>
                </c:pt>
                <c:pt idx="25">
                  <c:v>-0.49732819854698185</c:v>
                </c:pt>
                <c:pt idx="26">
                  <c:v>-0.37061998517169475</c:v>
                </c:pt>
                <c:pt idx="27">
                  <c:v>-0.10053995807584888</c:v>
                </c:pt>
                <c:pt idx="28">
                  <c:v>0.20843326614223265</c:v>
                </c:pt>
                <c:pt idx="29">
                  <c:v>0.4367755028201597</c:v>
                </c:pt>
                <c:pt idx="30">
                  <c:v>0.49615411494064382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F-4D3B-A5B5-7A916A63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05944"/>
        <c:axId val="434806600"/>
      </c:scatterChart>
      <c:valAx>
        <c:axId val="43480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6600"/>
        <c:crosses val="autoZero"/>
        <c:crossBetween val="midCat"/>
      </c:valAx>
      <c:valAx>
        <c:axId val="4348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557211</xdr:colOff>
      <xdr:row>0</xdr:row>
      <xdr:rowOff>152400</xdr:rowOff>
    </xdr:from>
    <xdr:to>
      <xdr:col>15</xdr:col>
      <xdr:colOff>219074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5F877-19BC-4226-89BF-D64D0D59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4" workbookViewId="0">
      <selection activeCell="C14" sqref="C14"/>
    </sheetView>
  </sheetViews>
  <sheetFormatPr defaultRowHeight="15" x14ac:dyDescent="0.25"/>
  <cols>
    <col min="1" max="1" width="10.140625" customWidth="1"/>
    <col min="2" max="2" width="9.42578125" customWidth="1"/>
    <col min="3" max="3" width="8.28515625" customWidth="1"/>
    <col min="4" max="4" width="10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>
        <v>0.5</v>
      </c>
      <c r="B2">
        <v>0</v>
      </c>
      <c r="C2">
        <v>200</v>
      </c>
      <c r="D2">
        <v>0.1</v>
      </c>
      <c r="E2">
        <v>5</v>
      </c>
      <c r="F2">
        <f>SQRT(k/Mass)</f>
        <v>6.324555320336759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25">
      <c r="A5">
        <f t="shared" ref="A5:A35" si="0">0.5*COS(Ang_Freq*C5)</f>
        <v>0.5</v>
      </c>
      <c r="B5">
        <f t="shared" ref="B5:B35" si="1">-0.5*Ang_Freq*SIN(Ang_Freq*C5)</f>
        <v>0</v>
      </c>
      <c r="C5">
        <v>0</v>
      </c>
      <c r="D5">
        <f t="shared" ref="D5:D35" si="2">(-k*A5)/Mass</f>
        <v>-20</v>
      </c>
      <c r="E5">
        <f t="shared" ref="E5:E35" si="3">0.5*k*(A5^2)</f>
        <v>25</v>
      </c>
      <c r="F5">
        <f t="shared" ref="F5:F35" si="4">0.5*Mass*(B5^2)</f>
        <v>0</v>
      </c>
    </row>
    <row r="6" spans="1:6" x14ac:dyDescent="0.25">
      <c r="A6">
        <f t="shared" si="0"/>
        <v>0.40328920494253773</v>
      </c>
      <c r="B6">
        <f t="shared" si="1"/>
        <v>-1.8693080770896571</v>
      </c>
      <c r="C6">
        <f t="shared" ref="C6:C35" si="5">C5+Time</f>
        <v>0.1</v>
      </c>
      <c r="D6">
        <f t="shared" si="2"/>
        <v>-16.131568197701508</v>
      </c>
      <c r="E6">
        <f t="shared" si="3"/>
        <v>16.264218282318417</v>
      </c>
      <c r="F6">
        <f t="shared" si="4"/>
        <v>8.7357817176815775</v>
      </c>
    </row>
    <row r="7" spans="1:6" x14ac:dyDescent="0.25">
      <c r="A7">
        <f t="shared" si="0"/>
        <v>0.15056873129273685</v>
      </c>
      <c r="B7">
        <f t="shared" si="1"/>
        <v>-3.0154870728086078</v>
      </c>
      <c r="C7">
        <f t="shared" si="5"/>
        <v>0.2</v>
      </c>
      <c r="D7">
        <f t="shared" si="2"/>
        <v>-6.0227492517094738</v>
      </c>
      <c r="E7">
        <f t="shared" si="3"/>
        <v>2.2670942843104394</v>
      </c>
      <c r="F7">
        <f t="shared" si="4"/>
        <v>22.732905715689565</v>
      </c>
    </row>
    <row r="8" spans="1:6" x14ac:dyDescent="0.25">
      <c r="A8">
        <f t="shared" si="0"/>
        <v>-0.16039822921351995</v>
      </c>
      <c r="B8">
        <f t="shared" si="1"/>
        <v>-2.9951454593402782</v>
      </c>
      <c r="C8">
        <f t="shared" si="5"/>
        <v>0.30000000000000004</v>
      </c>
      <c r="D8">
        <f t="shared" si="2"/>
        <v>6.4159291685407975</v>
      </c>
      <c r="E8">
        <f t="shared" si="3"/>
        <v>2.5727591934832885</v>
      </c>
      <c r="F8">
        <f t="shared" si="4"/>
        <v>22.427240806516714</v>
      </c>
    </row>
    <row r="9" spans="1:6" x14ac:dyDescent="0.25">
      <c r="A9">
        <f t="shared" si="0"/>
        <v>-0.40931622862758243</v>
      </c>
      <c r="B9">
        <f t="shared" si="1"/>
        <v>-1.8161522511297632</v>
      </c>
      <c r="C9">
        <f t="shared" si="5"/>
        <v>0.4</v>
      </c>
      <c r="D9">
        <f t="shared" si="2"/>
        <v>16.372649145103299</v>
      </c>
      <c r="E9">
        <f t="shared" si="3"/>
        <v>16.753977501790736</v>
      </c>
      <c r="F9">
        <f t="shared" si="4"/>
        <v>8.2460224982092658</v>
      </c>
    </row>
    <row r="10" spans="1:6" x14ac:dyDescent="0.25">
      <c r="A10">
        <f t="shared" si="0"/>
        <v>-0.49989303643966293</v>
      </c>
      <c r="B10">
        <f t="shared" si="1"/>
        <v>6.5407069689387018E-2</v>
      </c>
      <c r="C10">
        <f t="shared" si="5"/>
        <v>0.5</v>
      </c>
      <c r="D10">
        <f t="shared" si="2"/>
        <v>19.995721457586519</v>
      </c>
      <c r="E10">
        <f t="shared" si="3"/>
        <v>24.989304788086617</v>
      </c>
      <c r="F10">
        <f t="shared" si="4"/>
        <v>1.0695211913380825E-2</v>
      </c>
    </row>
    <row r="11" spans="1:6" x14ac:dyDescent="0.25">
      <c r="A11">
        <f t="shared" si="0"/>
        <v>-0.39708963226066873</v>
      </c>
      <c r="B11">
        <f t="shared" si="1"/>
        <v>1.9216641116603796</v>
      </c>
      <c r="C11">
        <f t="shared" si="5"/>
        <v>0.6</v>
      </c>
      <c r="D11">
        <f t="shared" si="2"/>
        <v>15.883585290426748</v>
      </c>
      <c r="E11">
        <f t="shared" si="3"/>
        <v>15.768017604891313</v>
      </c>
      <c r="F11">
        <f t="shared" si="4"/>
        <v>9.2319823951086892</v>
      </c>
    </row>
    <row r="12" spans="1:6" x14ac:dyDescent="0.25">
      <c r="A12">
        <f t="shared" si="0"/>
        <v>-0.14067481190165615</v>
      </c>
      <c r="B12">
        <f t="shared" si="1"/>
        <v>3.0345384973431044</v>
      </c>
      <c r="C12">
        <f t="shared" si="5"/>
        <v>0.7</v>
      </c>
      <c r="D12">
        <f t="shared" si="2"/>
        <v>5.6269924760662464</v>
      </c>
      <c r="E12">
        <f t="shared" si="3"/>
        <v>1.9789402703566339</v>
      </c>
      <c r="F12">
        <f t="shared" si="4"/>
        <v>23.021059729643369</v>
      </c>
    </row>
    <row r="13" spans="1:6" x14ac:dyDescent="0.25">
      <c r="A13">
        <f t="shared" si="0"/>
        <v>0.1701591000716289</v>
      </c>
      <c r="B13">
        <f t="shared" si="1"/>
        <v>2.9735223601837157</v>
      </c>
      <c r="C13">
        <f t="shared" si="5"/>
        <v>0.79999999999999993</v>
      </c>
      <c r="D13">
        <f t="shared" si="2"/>
        <v>-6.8063640028651564</v>
      </c>
      <c r="E13">
        <f t="shared" si="3"/>
        <v>2.8954119337186621</v>
      </c>
      <c r="F13">
        <f t="shared" si="4"/>
        <v>22.104588066281337</v>
      </c>
    </row>
    <row r="14" spans="1:6" x14ac:dyDescent="0.25">
      <c r="A14">
        <f t="shared" si="0"/>
        <v>0.41516812462815567</v>
      </c>
      <c r="B14">
        <f t="shared" si="1"/>
        <v>1.7622193767262941</v>
      </c>
      <c r="C14">
        <f t="shared" si="5"/>
        <v>0.89999999999999991</v>
      </c>
      <c r="D14">
        <f t="shared" si="2"/>
        <v>-16.606724985126228</v>
      </c>
      <c r="E14">
        <f t="shared" si="3"/>
        <v>17.236457170725981</v>
      </c>
      <c r="F14">
        <f t="shared" si="4"/>
        <v>7.7635428292740212</v>
      </c>
    </row>
    <row r="15" spans="1:6" x14ac:dyDescent="0.25">
      <c r="A15">
        <f t="shared" si="0"/>
        <v>0.49957219152346477</v>
      </c>
      <c r="B15">
        <f t="shared" si="1"/>
        <v>-0.13078615468659047</v>
      </c>
      <c r="C15">
        <f t="shared" si="5"/>
        <v>0.99999999999999989</v>
      </c>
      <c r="D15">
        <f t="shared" si="2"/>
        <v>-19.982887660938591</v>
      </c>
      <c r="E15">
        <f t="shared" si="3"/>
        <v>24.957237454355738</v>
      </c>
      <c r="F15">
        <f t="shared" si="4"/>
        <v>4.2762545644261928E-2</v>
      </c>
    </row>
    <row r="16" spans="1:6" x14ac:dyDescent="0.25">
      <c r="A16">
        <f t="shared" si="0"/>
        <v>0.39072016309544155</v>
      </c>
      <c r="B16">
        <f t="shared" si="1"/>
        <v>-1.9731979540904814</v>
      </c>
      <c r="C16">
        <f t="shared" si="5"/>
        <v>1.0999999999999999</v>
      </c>
      <c r="D16">
        <f t="shared" si="2"/>
        <v>-15.628806523817662</v>
      </c>
      <c r="E16">
        <f t="shared" si="3"/>
        <v>15.266224584932845</v>
      </c>
      <c r="F16">
        <f t="shared" si="4"/>
        <v>9.7337754150671536</v>
      </c>
    </row>
    <row r="17" spans="1:6" x14ac:dyDescent="0.25">
      <c r="A17">
        <f t="shared" si="0"/>
        <v>0.13072070419565246</v>
      </c>
      <c r="B17">
        <f t="shared" si="1"/>
        <v>-3.0522915817109793</v>
      </c>
      <c r="C17">
        <f t="shared" si="5"/>
        <v>1.2</v>
      </c>
      <c r="D17">
        <f t="shared" si="2"/>
        <v>-5.2288281678260988</v>
      </c>
      <c r="E17">
        <f t="shared" si="3"/>
        <v>1.7087902505407271</v>
      </c>
      <c r="F17">
        <f t="shared" si="4"/>
        <v>23.291209749459281</v>
      </c>
    </row>
    <row r="18" spans="1:6" x14ac:dyDescent="0.25">
      <c r="A18">
        <f t="shared" si="0"/>
        <v>-0.17984716763706907</v>
      </c>
      <c r="B18">
        <f t="shared" si="1"/>
        <v>-2.9506270268736037</v>
      </c>
      <c r="C18">
        <f t="shared" si="5"/>
        <v>1.3</v>
      </c>
      <c r="D18">
        <f t="shared" si="2"/>
        <v>7.1938867054827629</v>
      </c>
      <c r="E18">
        <f t="shared" si="3"/>
        <v>3.2345003707076021</v>
      </c>
      <c r="F18">
        <f t="shared" si="4"/>
        <v>21.765499629292403</v>
      </c>
    </row>
    <row r="19" spans="1:6" x14ac:dyDescent="0.25">
      <c r="A19">
        <f t="shared" si="0"/>
        <v>-0.42084238918573513</v>
      </c>
      <c r="B19">
        <f t="shared" si="1"/>
        <v>-1.7075325292882975</v>
      </c>
      <c r="C19">
        <f t="shared" si="5"/>
        <v>1.4000000000000001</v>
      </c>
      <c r="D19">
        <f t="shared" si="2"/>
        <v>16.833695567429405</v>
      </c>
      <c r="E19">
        <f t="shared" si="3"/>
        <v>17.710831653555775</v>
      </c>
      <c r="F19">
        <f t="shared" si="4"/>
        <v>7.2891683464442263</v>
      </c>
    </row>
    <row r="20" spans="1:6" x14ac:dyDescent="0.25">
      <c r="A20">
        <f t="shared" si="0"/>
        <v>-0.49903760252626361</v>
      </c>
      <c r="B20">
        <f t="shared" si="1"/>
        <v>0.19610928227281144</v>
      </c>
      <c r="C20">
        <f t="shared" si="5"/>
        <v>1.5000000000000002</v>
      </c>
      <c r="D20">
        <f t="shared" si="2"/>
        <v>19.961504101050544</v>
      </c>
      <c r="E20">
        <f t="shared" si="3"/>
        <v>24.903852873516108</v>
      </c>
      <c r="F20">
        <f t="shared" si="4"/>
        <v>9.6147126483893092E-2</v>
      </c>
    </row>
    <row r="21" spans="1:6" x14ac:dyDescent="0.25">
      <c r="A21">
        <f t="shared" si="0"/>
        <v>-0.38418352265125294</v>
      </c>
      <c r="B21">
        <f t="shared" si="1"/>
        <v>2.0238875554069127</v>
      </c>
      <c r="C21">
        <f t="shared" si="5"/>
        <v>1.6000000000000003</v>
      </c>
      <c r="D21">
        <f t="shared" si="2"/>
        <v>15.367340906050117</v>
      </c>
      <c r="E21">
        <f t="shared" si="3"/>
        <v>14.759697907672578</v>
      </c>
      <c r="F21">
        <f t="shared" si="4"/>
        <v>10.240302092327422</v>
      </c>
    </row>
    <row r="22" spans="1:6" x14ac:dyDescent="0.25">
      <c r="A22">
        <f t="shared" si="0"/>
        <v>-0.12071066708192449</v>
      </c>
      <c r="B22">
        <f t="shared" si="1"/>
        <v>3.0687387301797906</v>
      </c>
      <c r="C22">
        <f t="shared" si="5"/>
        <v>1.7000000000000004</v>
      </c>
      <c r="D22">
        <f t="shared" si="2"/>
        <v>4.8284266832769793</v>
      </c>
      <c r="E22">
        <f t="shared" si="3"/>
        <v>1.4571065147363207</v>
      </c>
      <c r="F22">
        <f t="shared" si="4"/>
        <v>23.542893485263683</v>
      </c>
    </row>
    <row r="23" spans="1:6" x14ac:dyDescent="0.25">
      <c r="A23">
        <f t="shared" si="0"/>
        <v>0.18945828682904162</v>
      </c>
      <c r="B23">
        <f t="shared" si="1"/>
        <v>2.9264692552754052</v>
      </c>
      <c r="C23">
        <f t="shared" si="5"/>
        <v>1.8000000000000005</v>
      </c>
      <c r="D23">
        <f t="shared" si="2"/>
        <v>-7.578331473161664</v>
      </c>
      <c r="E23">
        <f t="shared" si="3"/>
        <v>3.5894442448195405</v>
      </c>
      <c r="F23">
        <f t="shared" si="4"/>
        <v>21.410555755180461</v>
      </c>
    </row>
    <row r="24" spans="1:6" x14ac:dyDescent="0.25">
      <c r="A24">
        <f t="shared" si="0"/>
        <v>0.42633659454216233</v>
      </c>
      <c r="B24">
        <f t="shared" si="1"/>
        <v>1.6521151068154043</v>
      </c>
      <c r="C24">
        <f t="shared" si="5"/>
        <v>1.9000000000000006</v>
      </c>
      <c r="D24">
        <f t="shared" si="2"/>
        <v>-17.053463781686496</v>
      </c>
      <c r="E24">
        <f t="shared" si="3"/>
        <v>18.176289184580813</v>
      </c>
      <c r="F24">
        <f t="shared" si="4"/>
        <v>6.8237108154191874</v>
      </c>
    </row>
    <row r="25" spans="1:6" x14ac:dyDescent="0.25">
      <c r="A25">
        <f t="shared" si="0"/>
        <v>0.4982894981742293</v>
      </c>
      <c r="B25">
        <f t="shared" si="1"/>
        <v>-0.26134850367084422</v>
      </c>
      <c r="C25">
        <f t="shared" si="5"/>
        <v>2.0000000000000004</v>
      </c>
      <c r="D25">
        <f t="shared" si="2"/>
        <v>-19.931579926969171</v>
      </c>
      <c r="E25">
        <f t="shared" si="3"/>
        <v>24.829242399072527</v>
      </c>
      <c r="F25">
        <f t="shared" si="4"/>
        <v>0.17075760092747319</v>
      </c>
    </row>
    <row r="26" spans="1:6" x14ac:dyDescent="0.25">
      <c r="A26">
        <f t="shared" si="0"/>
        <v>0.37748250765744185</v>
      </c>
      <c r="B26">
        <f t="shared" si="1"/>
        <v>-2.0737112278487513</v>
      </c>
      <c r="C26">
        <f t="shared" si="5"/>
        <v>2.1000000000000005</v>
      </c>
      <c r="D26">
        <f t="shared" si="2"/>
        <v>-15.099300306297673</v>
      </c>
      <c r="E26">
        <f t="shared" si="3"/>
        <v>14.249304358735065</v>
      </c>
      <c r="F26">
        <f t="shared" si="4"/>
        <v>10.75069564126494</v>
      </c>
    </row>
    <row r="27" spans="1:6" x14ac:dyDescent="0.25">
      <c r="A27">
        <f t="shared" si="0"/>
        <v>0.11064898339731126</v>
      </c>
      <c r="B27">
        <f t="shared" si="1"/>
        <v>-3.083872905767302</v>
      </c>
      <c r="C27">
        <f t="shared" si="5"/>
        <v>2.2000000000000006</v>
      </c>
      <c r="D27">
        <f t="shared" si="2"/>
        <v>-4.4259593358924505</v>
      </c>
      <c r="E27">
        <f t="shared" si="3"/>
        <v>1.2243197526858463</v>
      </c>
      <c r="F27">
        <f t="shared" si="4"/>
        <v>23.775680247314156</v>
      </c>
    </row>
    <row r="28" spans="1:6" x14ac:dyDescent="0.25">
      <c r="A28">
        <f t="shared" si="0"/>
        <v>-0.19898834548943498</v>
      </c>
      <c r="B28">
        <f t="shared" si="1"/>
        <v>-2.9010593813941643</v>
      </c>
      <c r="C28">
        <f t="shared" si="5"/>
        <v>2.3000000000000007</v>
      </c>
      <c r="D28">
        <f t="shared" si="2"/>
        <v>7.9595338195773992</v>
      </c>
      <c r="E28">
        <f t="shared" si="3"/>
        <v>3.9596361640622737</v>
      </c>
      <c r="F28">
        <f t="shared" si="4"/>
        <v>21.040363835937729</v>
      </c>
    </row>
    <row r="29" spans="1:6" x14ac:dyDescent="0.25">
      <c r="A29">
        <f t="shared" si="0"/>
        <v>-0.43164838997837274</v>
      </c>
      <c r="B29">
        <f t="shared" si="1"/>
        <v>-1.5959908198868649</v>
      </c>
      <c r="C29">
        <f t="shared" si="5"/>
        <v>2.4000000000000008</v>
      </c>
      <c r="D29">
        <f t="shared" si="2"/>
        <v>17.265935599134909</v>
      </c>
      <c r="E29">
        <f t="shared" si="3"/>
        <v>18.632033257092136</v>
      </c>
      <c r="F29">
        <f t="shared" si="4"/>
        <v>6.3679667429078677</v>
      </c>
    </row>
    <row r="30" spans="1:6" x14ac:dyDescent="0.25">
      <c r="A30">
        <f t="shared" si="0"/>
        <v>-0.49732819854698185</v>
      </c>
      <c r="B30">
        <f t="shared" si="1"/>
        <v>0.32647590600311138</v>
      </c>
      <c r="C30">
        <f t="shared" si="5"/>
        <v>2.5000000000000009</v>
      </c>
      <c r="D30">
        <f t="shared" si="2"/>
        <v>19.893127941879275</v>
      </c>
      <c r="E30">
        <f t="shared" si="3"/>
        <v>24.733533706998621</v>
      </c>
      <c r="F30">
        <f t="shared" si="4"/>
        <v>0.26646629300138103</v>
      </c>
    </row>
    <row r="31" spans="1:6" x14ac:dyDescent="0.25">
      <c r="A31">
        <f t="shared" si="0"/>
        <v>-0.37061998517169475</v>
      </c>
      <c r="B31">
        <f t="shared" si="1"/>
        <v>2.1226476541464225</v>
      </c>
      <c r="C31">
        <f t="shared" si="5"/>
        <v>2.600000000000001</v>
      </c>
      <c r="D31">
        <f t="shared" si="2"/>
        <v>14.824799406867792</v>
      </c>
      <c r="E31">
        <f t="shared" si="3"/>
        <v>13.735917340866724</v>
      </c>
      <c r="F31">
        <f t="shared" si="4"/>
        <v>11.264082659133276</v>
      </c>
    </row>
    <row r="32" spans="1:6" x14ac:dyDescent="0.25">
      <c r="A32">
        <f t="shared" si="0"/>
        <v>-0.10053995807584888</v>
      </c>
      <c r="B32">
        <f t="shared" si="1"/>
        <v>3.0976876332523045</v>
      </c>
      <c r="C32">
        <f t="shared" si="5"/>
        <v>2.7000000000000011</v>
      </c>
      <c r="D32">
        <f t="shared" si="2"/>
        <v>4.0215983230339551</v>
      </c>
      <c r="E32">
        <f t="shared" si="3"/>
        <v>1.0108283169893451</v>
      </c>
      <c r="F32">
        <f t="shared" si="4"/>
        <v>23.98917168301066</v>
      </c>
    </row>
    <row r="33" spans="1:6" x14ac:dyDescent="0.25">
      <c r="A33">
        <f t="shared" si="0"/>
        <v>0.20843326614223265</v>
      </c>
      <c r="B33">
        <f t="shared" si="1"/>
        <v>2.8744082769521886</v>
      </c>
      <c r="C33">
        <f t="shared" si="5"/>
        <v>2.8000000000000012</v>
      </c>
      <c r="D33">
        <f t="shared" si="2"/>
        <v>-8.3373306456893062</v>
      </c>
      <c r="E33">
        <f t="shared" si="3"/>
        <v>4.3444426434718793</v>
      </c>
      <c r="F33">
        <f t="shared" si="4"/>
        <v>20.655557356528121</v>
      </c>
    </row>
    <row r="34" spans="1:6" x14ac:dyDescent="0.25">
      <c r="A34">
        <f t="shared" si="0"/>
        <v>0.4367755028201597</v>
      </c>
      <c r="B34">
        <f t="shared" si="1"/>
        <v>1.5391836815168838</v>
      </c>
      <c r="C34">
        <f t="shared" si="5"/>
        <v>2.9000000000000012</v>
      </c>
      <c r="D34">
        <f t="shared" si="2"/>
        <v>-17.471020112806389</v>
      </c>
      <c r="E34">
        <f t="shared" si="3"/>
        <v>19.077283986380333</v>
      </c>
      <c r="F34">
        <f t="shared" si="4"/>
        <v>5.9227160136196702</v>
      </c>
    </row>
    <row r="35" spans="1:6" x14ac:dyDescent="0.25">
      <c r="A35">
        <f t="shared" si="0"/>
        <v>0.49615411494064382</v>
      </c>
      <c r="B35">
        <f t="shared" si="1"/>
        <v>-0.39146362423430275</v>
      </c>
      <c r="C35">
        <f t="shared" si="5"/>
        <v>3.0000000000000013</v>
      </c>
      <c r="D35">
        <f t="shared" si="2"/>
        <v>-19.846164597625751</v>
      </c>
      <c r="E35">
        <f t="shared" si="3"/>
        <v>24.616890577253358</v>
      </c>
      <c r="F35">
        <f t="shared" si="4"/>
        <v>0.38310942274663851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Ang_Freq</vt:lpstr>
      <vt:lpstr>Init_Pos</vt:lpstr>
      <vt:lpstr>Init_Vel</vt:lpstr>
      <vt:lpstr>k</vt:lpstr>
      <vt:lpstr>Mass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Smoke Veteran</dc:creator>
  <cp:lastModifiedBy>Smoke Veteran</cp:lastModifiedBy>
  <dcterms:created xsi:type="dcterms:W3CDTF">2018-01-18T19:01:11Z</dcterms:created>
  <dcterms:modified xsi:type="dcterms:W3CDTF">2018-01-23T19:40:44Z</dcterms:modified>
</cp:coreProperties>
</file>